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860" windowHeight="11175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'10月'!$AF$39:$AF$40</definedName>
    <definedName name="CRITERIA" localSheetId="10">'11月'!$AF$39:$AF$40</definedName>
    <definedName name="CRITERIA" localSheetId="11">'12月'!$AF$39:$AF$40</definedName>
    <definedName name="CRITERIA" localSheetId="0">'1月'!$AF$39:$AF$40</definedName>
    <definedName name="CRITERIA" localSheetId="1">'2月'!$AF$39:$AF$40</definedName>
    <definedName name="CRITERIA" localSheetId="2">'3月'!$AF$39:$AF$40</definedName>
    <definedName name="CRITERIA" localSheetId="3">'4月'!$AF$39:$AF$40</definedName>
    <definedName name="CRITERIA" localSheetId="4">'5月'!$AF$39:$AF$40</definedName>
    <definedName name="CRITERIA" localSheetId="5">'6月'!$AF$39:$AF$40</definedName>
    <definedName name="CRITERIA" localSheetId="6">'7月'!$AF$39:$AF$40</definedName>
    <definedName name="CRITERIA" localSheetId="7">'8月'!$AF$39:$AF$40</definedName>
    <definedName name="CRITERIA" localSheetId="8">'9月'!$AF$39:$AF$40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</definedNames>
  <calcPr fullCalcOnLoad="1" refMode="R1C1"/>
</workbook>
</file>

<file path=xl/sharedStrings.xml><?xml version="1.0" encoding="utf-8"?>
<sst xmlns="http://schemas.openxmlformats.org/spreadsheetml/2006/main" count="235" uniqueCount="33">
  <si>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</si>
  <si>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</si>
  <si>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</si>
  <si>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</si>
  <si>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</si>
  <si>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</si>
  <si>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</si>
  <si>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</si>
  <si>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</si>
  <si>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</si>
  <si>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条件</t>
  </si>
  <si>
    <t>最小湿度</t>
  </si>
  <si>
    <t>（６）平均湿度（％）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</si>
  <si>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</si>
  <si>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</si>
  <si>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</si>
  <si>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</si>
  <si>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</si>
  <si>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</si>
  <si>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</si>
  <si>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</si>
  <si>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</si>
  <si>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</si>
  <si>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</si>
  <si>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</si>
  <si>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</si>
  <si>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</si>
  <si>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</si>
  <si>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</si>
  <si>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最小湿度（％）</t>
  </si>
  <si>
    <t>月最低</t>
  </si>
  <si>
    <t>40％未満</t>
  </si>
  <si>
    <t/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</si>
</sst>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"/>
  </numFmts>
  <fonts count="4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1" fillId="0" borderId="3" applyNumberFormat="0" applyFill="0" applyAlignment="0" applyProtection="0"/>
    <xf numFmtId="0" fontId="26" fillId="16" borderId="0" applyNumberFormat="0" applyBorder="0" applyAlignment="0" applyProtection="0"/>
    <xf numFmtId="0" fontId="30" fillId="17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9" fillId="17" borderId="9" applyNumberFormat="0" applyAlignment="0" applyProtection="0"/>
    <xf numFmtId="0" fontId="33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28" fillId="7" borderId="4" applyNumberFormat="0" applyAlignment="0" applyProtection="0"/>
    <xf numFmtId="1" fontId="8" fillId="0" borderId="0">
      <alignment/>
      <protection/>
    </xf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NumberFormat="1" applyFont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9" borderId="0" xfId="0" applyFill="1" applyAlignment="1">
      <alignment/>
    </xf>
    <xf numFmtId="0" fontId="0" fillId="0" borderId="18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5" xfId="0" applyNumberFormat="1" applyFont="1" applyBorder="1" applyAlignment="1">
      <alignment/>
    </xf>
    <xf numFmtId="20" fontId="10" fillId="0" borderId="21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/>
    </xf>
    <xf numFmtId="20" fontId="10" fillId="0" borderId="21" xfId="0" applyNumberFormat="1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1" applyFont="1" applyBorder="1" applyProtection="1" quotePrefix="1">
      <alignment/>
      <protection/>
    </xf>
    <xf numFmtId="1" fontId="12" fillId="0" borderId="0" xfId="61" applyFont="1" applyBorder="1" applyAlignment="1" applyProtection="1">
      <alignment horizontal="left"/>
      <protection/>
    </xf>
    <xf numFmtId="1" fontId="8" fillId="0" borderId="0" xfId="61" applyBorder="1" applyProtection="1">
      <alignment/>
      <protection/>
    </xf>
    <xf numFmtId="1" fontId="8" fillId="0" borderId="0" xfId="61" applyBorder="1">
      <alignment/>
      <protection/>
    </xf>
    <xf numFmtId="1" fontId="8" fillId="0" borderId="12" xfId="61" applyBorder="1" applyAlignment="1">
      <alignment horizontal="right"/>
      <protection/>
    </xf>
    <xf numFmtId="1" fontId="8" fillId="0" borderId="11" xfId="61" applyBorder="1" applyProtection="1">
      <alignment/>
      <protection/>
    </xf>
    <xf numFmtId="1" fontId="8" fillId="0" borderId="27" xfId="61" applyBorder="1" applyProtection="1">
      <alignment/>
      <protection/>
    </xf>
    <xf numFmtId="1" fontId="8" fillId="0" borderId="22" xfId="61" applyBorder="1">
      <alignment/>
      <protection/>
    </xf>
    <xf numFmtId="1" fontId="5" fillId="0" borderId="28" xfId="61" applyFont="1" applyBorder="1" applyAlignment="1" applyProtection="1">
      <alignment horizontal="right"/>
      <protection/>
    </xf>
    <xf numFmtId="1" fontId="5" fillId="0" borderId="29" xfId="61" applyFont="1" applyBorder="1" applyAlignment="1" applyProtection="1">
      <alignment horizontal="right"/>
      <protection/>
    </xf>
    <xf numFmtId="1" fontId="8" fillId="0" borderId="22" xfId="61" applyBorder="1" applyAlignment="1" applyProtection="1">
      <alignment horizontal="left"/>
      <protection/>
    </xf>
    <xf numFmtId="1" fontId="8" fillId="0" borderId="28" xfId="61" applyBorder="1">
      <alignment/>
      <protection/>
    </xf>
    <xf numFmtId="1" fontId="8" fillId="0" borderId="29" xfId="61" applyBorder="1">
      <alignment/>
      <protection/>
    </xf>
    <xf numFmtId="1" fontId="8" fillId="0" borderId="12" xfId="61" applyBorder="1" applyProtection="1">
      <alignment/>
      <protection/>
    </xf>
    <xf numFmtId="1" fontId="13" fillId="0" borderId="11" xfId="61" applyNumberFormat="1" applyFont="1" applyBorder="1" applyProtection="1">
      <alignment/>
      <protection/>
    </xf>
    <xf numFmtId="1" fontId="13" fillId="0" borderId="27" xfId="61" applyNumberFormat="1" applyFont="1" applyBorder="1" applyProtection="1">
      <alignment/>
      <protection/>
    </xf>
    <xf numFmtId="1" fontId="8" fillId="0" borderId="20" xfId="61" applyBorder="1" applyProtection="1">
      <alignment/>
      <protection/>
    </xf>
    <xf numFmtId="1" fontId="13" fillId="0" borderId="15" xfId="61" applyNumberFormat="1" applyFont="1" applyBorder="1" applyProtection="1">
      <alignment/>
      <protection/>
    </xf>
    <xf numFmtId="1" fontId="13" fillId="0" borderId="21" xfId="61" applyNumberFormat="1" applyFont="1" applyBorder="1" applyProtection="1">
      <alignment/>
      <protection/>
    </xf>
    <xf numFmtId="1" fontId="8" fillId="20" borderId="12" xfId="61" applyFill="1" applyBorder="1" applyAlignment="1" applyProtection="1">
      <alignment horizontal="distributed"/>
      <protection/>
    </xf>
    <xf numFmtId="182" fontId="13" fillId="20" borderId="11" xfId="61" applyNumberFormat="1" applyFont="1" applyFill="1" applyBorder="1" applyProtection="1">
      <alignment/>
      <protection/>
    </xf>
    <xf numFmtId="182" fontId="13" fillId="20" borderId="27" xfId="61" applyNumberFormat="1" applyFont="1" applyFill="1" applyBorder="1" applyProtection="1">
      <alignment/>
      <protection/>
    </xf>
    <xf numFmtId="1" fontId="8" fillId="0" borderId="12" xfId="61" applyBorder="1" applyAlignment="1" applyProtection="1">
      <alignment horizontal="distributed"/>
      <protection/>
    </xf>
    <xf numFmtId="182" fontId="13" fillId="0" borderId="11" xfId="61" applyNumberFormat="1" applyFont="1" applyBorder="1" applyProtection="1">
      <alignment/>
      <protection/>
    </xf>
    <xf numFmtId="182" fontId="13" fillId="0" borderId="27" xfId="61" applyNumberFormat="1" applyFont="1" applyBorder="1" applyProtection="1">
      <alignment/>
      <protection/>
    </xf>
    <xf numFmtId="1" fontId="8" fillId="0" borderId="20" xfId="61" applyBorder="1" applyAlignment="1" applyProtection="1">
      <alignment horizontal="distributed"/>
      <protection/>
    </xf>
    <xf numFmtId="182" fontId="13" fillId="0" borderId="15" xfId="61" applyNumberFormat="1" applyFont="1" applyBorder="1" applyProtection="1">
      <alignment/>
      <protection/>
    </xf>
    <xf numFmtId="182" fontId="13" fillId="0" borderId="21" xfId="61" applyNumberFormat="1" applyFont="1" applyBorder="1" applyProtection="1">
      <alignment/>
      <protection/>
    </xf>
    <xf numFmtId="1" fontId="8" fillId="0" borderId="13" xfId="61" applyBorder="1" applyAlignment="1" applyProtection="1">
      <alignment horizontal="distributed"/>
      <protection/>
    </xf>
    <xf numFmtId="182" fontId="13" fillId="0" borderId="25" xfId="61" applyNumberFormat="1" applyFont="1" applyBorder="1" applyProtection="1">
      <alignment/>
      <protection/>
    </xf>
    <xf numFmtId="182" fontId="13" fillId="0" borderId="26" xfId="61" applyNumberFormat="1" applyFont="1" applyBorder="1" applyProtection="1">
      <alignment/>
      <protection/>
    </xf>
    <xf numFmtId="1" fontId="8" fillId="0" borderId="0" xfId="61" applyBorder="1" applyAlignment="1" applyProtection="1">
      <alignment horizontal="left"/>
      <protection/>
    </xf>
    <xf numFmtId="1" fontId="8" fillId="0" borderId="0" xfId="61" applyBorder="1" applyAlignment="1">
      <alignment horizontal="centerContinuous"/>
      <protection/>
    </xf>
    <xf numFmtId="1" fontId="9" fillId="0" borderId="0" xfId="61" applyFont="1" applyBorder="1">
      <alignment/>
      <protection/>
    </xf>
    <xf numFmtId="1" fontId="9" fillId="0" borderId="0" xfId="61" applyFont="1" applyBorder="1" applyAlignment="1" applyProtection="1">
      <alignment horizontal="left"/>
      <protection/>
    </xf>
    <xf numFmtId="1" fontId="9" fillId="0" borderId="0" xfId="61" applyFont="1" applyBorder="1" applyAlignment="1">
      <alignment/>
      <protection/>
    </xf>
    <xf numFmtId="1" fontId="5" fillId="0" borderId="22" xfId="61" applyFont="1" applyBorder="1" applyAlignment="1" applyProtection="1">
      <alignment horizontal="right"/>
      <protection/>
    </xf>
    <xf numFmtId="1" fontId="13" fillId="0" borderId="12" xfId="61" applyNumberFormat="1" applyFont="1" applyBorder="1" applyProtection="1">
      <alignment/>
      <protection/>
    </xf>
    <xf numFmtId="1" fontId="13" fillId="0" borderId="20" xfId="61" applyNumberFormat="1" applyFont="1" applyBorder="1" applyProtection="1">
      <alignment/>
      <protection/>
    </xf>
    <xf numFmtId="182" fontId="13" fillId="0" borderId="12" xfId="61" applyNumberFormat="1" applyFont="1" applyBorder="1" applyProtection="1">
      <alignment/>
      <protection/>
    </xf>
    <xf numFmtId="182" fontId="13" fillId="0" borderId="20" xfId="61" applyNumberFormat="1" applyFont="1" applyBorder="1" applyProtection="1">
      <alignment/>
      <protection/>
    </xf>
    <xf numFmtId="182" fontId="13" fillId="0" borderId="13" xfId="61" applyNumberFormat="1" applyFont="1" applyBorder="1" applyProtection="1">
      <alignment/>
      <protection/>
    </xf>
    <xf numFmtId="1" fontId="14" fillId="21" borderId="23" xfId="61" applyFont="1" applyFill="1" applyBorder="1">
      <alignment/>
      <protection/>
    </xf>
    <xf numFmtId="1" fontId="14" fillId="21" borderId="30" xfId="61" applyFont="1" applyFill="1" applyBorder="1">
      <alignment/>
      <protection/>
    </xf>
    <xf numFmtId="1" fontId="14" fillId="21" borderId="31" xfId="61" applyFont="1" applyFill="1" applyBorder="1">
      <alignment/>
      <protection/>
    </xf>
    <xf numFmtId="1" fontId="11" fillId="21" borderId="23" xfId="61" applyFont="1" applyFill="1" applyBorder="1" applyAlignment="1" quotePrefix="1">
      <alignment horizontal="center"/>
      <protection/>
    </xf>
    <xf numFmtId="1" fontId="0" fillId="0" borderId="0" xfId="0" applyNumberFormat="1" applyAlignment="1">
      <alignment/>
    </xf>
    <xf numFmtId="1" fontId="11" fillId="20" borderId="12" xfId="61" applyFont="1" applyFill="1" applyBorder="1" applyAlignment="1" applyProtection="1">
      <alignment horizontal="distributed"/>
      <protection/>
    </xf>
    <xf numFmtId="1" fontId="11" fillId="22" borderId="12" xfId="61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1" fontId="10" fillId="0" borderId="32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16" fillId="23" borderId="10" xfId="0" applyFont="1" applyFill="1" applyBorder="1" applyAlignment="1">
      <alignment/>
    </xf>
    <xf numFmtId="0" fontId="17" fillId="23" borderId="10" xfId="0" applyFont="1" applyFill="1" applyBorder="1" applyAlignment="1">
      <alignment horizontal="center"/>
    </xf>
    <xf numFmtId="0" fontId="16" fillId="23" borderId="10" xfId="0" applyFont="1" applyFill="1" applyBorder="1" applyAlignment="1">
      <alignment horizontal="center"/>
    </xf>
    <xf numFmtId="0" fontId="16" fillId="23" borderId="1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182" fontId="10" fillId="4" borderId="0" xfId="0" applyNumberFormat="1" applyFont="1" applyFill="1" applyBorder="1" applyAlignment="1">
      <alignment/>
    </xf>
    <xf numFmtId="182" fontId="10" fillId="0" borderId="0" xfId="0" applyNumberFormat="1" applyFont="1" applyBorder="1" applyAlignment="1">
      <alignment/>
    </xf>
    <xf numFmtId="0" fontId="10" fillId="5" borderId="32" xfId="0" applyFont="1" applyFill="1" applyBorder="1" applyAlignment="1">
      <alignment/>
    </xf>
    <xf numFmtId="182" fontId="10" fillId="4" borderId="32" xfId="0" applyNumberFormat="1" applyFont="1" applyFill="1" applyBorder="1" applyAlignment="1">
      <alignment/>
    </xf>
    <xf numFmtId="182" fontId="10" fillId="0" borderId="32" xfId="0" applyNumberFormat="1" applyFont="1" applyBorder="1" applyAlignment="1">
      <alignment/>
    </xf>
    <xf numFmtId="20" fontId="10" fillId="0" borderId="32" xfId="0" applyNumberFormat="1" applyFont="1" applyBorder="1" applyAlignment="1">
      <alignment horizontal="center"/>
    </xf>
    <xf numFmtId="0" fontId="0" fillId="5" borderId="33" xfId="0" applyFont="1" applyFill="1" applyBorder="1" applyAlignment="1">
      <alignment horizontal="center"/>
    </xf>
    <xf numFmtId="182" fontId="10" fillId="4" borderId="33" xfId="0" applyNumberFormat="1" applyFont="1" applyFill="1" applyBorder="1" applyAlignment="1">
      <alignment/>
    </xf>
    <xf numFmtId="182" fontId="10" fillId="0" borderId="33" xfId="0" applyNumberFormat="1" applyFont="1" applyBorder="1" applyAlignment="1">
      <alignment/>
    </xf>
    <xf numFmtId="0" fontId="10" fillId="0" borderId="33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22" borderId="12" xfId="61" applyNumberFormat="1" applyFont="1" applyFill="1" applyBorder="1" applyProtection="1">
      <alignment/>
      <protection/>
    </xf>
    <xf numFmtId="1" fontId="14" fillId="20" borderId="12" xfId="61" applyNumberFormat="1" applyFont="1" applyFill="1" applyBorder="1" applyProtection="1">
      <alignment/>
      <protection/>
    </xf>
    <xf numFmtId="1" fontId="14" fillId="20" borderId="11" xfId="61" applyNumberFormat="1" applyFont="1" applyFill="1" applyBorder="1" applyProtection="1">
      <alignment/>
      <protection/>
    </xf>
    <xf numFmtId="1" fontId="14" fillId="20" borderId="27" xfId="61" applyNumberFormat="1" applyFont="1" applyFill="1" applyBorder="1" applyProtection="1">
      <alignment/>
      <protection/>
    </xf>
    <xf numFmtId="1" fontId="14" fillId="22" borderId="11" xfId="61" applyNumberFormat="1" applyFont="1" applyFill="1" applyBorder="1" applyProtection="1">
      <alignment/>
      <protection/>
    </xf>
    <xf numFmtId="1" fontId="14" fillId="22" borderId="27" xfId="61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湿度" xfId="61"/>
    <cellStyle name="表示済みのハイパーリンク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3" name="Line 6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4" name="テキスト 7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36</xdr:col>
      <xdr:colOff>0</xdr:colOff>
      <xdr:row>1</xdr:row>
      <xdr:rowOff>9525</xdr:rowOff>
    </xdr:from>
    <xdr:to>
      <xdr:col>36</xdr:col>
      <xdr:colOff>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16202025" y="25717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247650</xdr:rowOff>
    </xdr:from>
    <xdr:to>
      <xdr:col>36</xdr:col>
      <xdr:colOff>0</xdr:colOff>
      <xdr:row>1</xdr:row>
      <xdr:rowOff>114300</xdr:rowOff>
    </xdr:to>
    <xdr:sp>
      <xdr:nvSpPr>
        <xdr:cNvPr id="6" name="テキスト 9"/>
        <xdr:cNvSpPr txBox="1">
          <a:spLocks noChangeArrowheads="1"/>
        </xdr:cNvSpPr>
      </xdr:nvSpPr>
      <xdr:spPr>
        <a:xfrm>
          <a:off x="1620202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showGridLines="0" tabSelected="1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10" t="s">
        <v>0</v>
      </c>
      <c r="Y1" s="114">
        <v>2003</v>
      </c>
      <c r="Z1" t="s">
        <v>1</v>
      </c>
      <c r="AA1" s="106">
        <v>1</v>
      </c>
      <c r="AB1" s="1" t="s">
        <v>2</v>
      </c>
      <c r="AC1" s="1"/>
    </row>
    <row r="2" spans="1:29" ht="13.5" customHeight="1">
      <c r="A2" s="91" t="s">
        <v>3</v>
      </c>
      <c r="B2" s="92">
        <v>1</v>
      </c>
      <c r="C2" s="92">
        <v>2</v>
      </c>
      <c r="D2" s="92">
        <v>3</v>
      </c>
      <c r="E2" s="92">
        <v>4</v>
      </c>
      <c r="F2" s="92">
        <v>5</v>
      </c>
      <c r="G2" s="92">
        <v>6</v>
      </c>
      <c r="H2" s="92">
        <v>7</v>
      </c>
      <c r="I2" s="92">
        <v>8</v>
      </c>
      <c r="J2" s="92">
        <v>9</v>
      </c>
      <c r="K2" s="92">
        <v>10</v>
      </c>
      <c r="L2" s="92">
        <v>11</v>
      </c>
      <c r="M2" s="92">
        <v>12</v>
      </c>
      <c r="N2" s="92">
        <v>13</v>
      </c>
      <c r="O2" s="92">
        <v>14</v>
      </c>
      <c r="P2" s="92">
        <v>15</v>
      </c>
      <c r="Q2" s="92">
        <v>16</v>
      </c>
      <c r="R2" s="92">
        <v>17</v>
      </c>
      <c r="S2" s="92">
        <v>18</v>
      </c>
      <c r="T2" s="92">
        <v>19</v>
      </c>
      <c r="U2" s="92">
        <v>20</v>
      </c>
      <c r="V2" s="92">
        <v>21</v>
      </c>
      <c r="W2" s="92">
        <v>22</v>
      </c>
      <c r="X2" s="92">
        <v>23</v>
      </c>
      <c r="Y2" s="92">
        <v>24</v>
      </c>
      <c r="Z2" s="93" t="s">
        <v>4</v>
      </c>
      <c r="AA2" s="93" t="s">
        <v>5</v>
      </c>
      <c r="AB2" s="94" t="s">
        <v>6</v>
      </c>
      <c r="AC2" s="2" t="s">
        <v>3</v>
      </c>
    </row>
    <row r="3" spans="1:29" ht="13.5" customHeight="1">
      <c r="A3" s="95">
        <v>1</v>
      </c>
      <c r="B3" s="113">
        <v>53.9</v>
      </c>
      <c r="C3" s="113">
        <v>55.5</v>
      </c>
      <c r="D3" s="113">
        <v>61.7</v>
      </c>
      <c r="E3" s="113">
        <v>61.9</v>
      </c>
      <c r="F3" s="113">
        <v>61.3</v>
      </c>
      <c r="G3" s="113">
        <v>62.6</v>
      </c>
      <c r="H3" s="113">
        <v>62.5</v>
      </c>
      <c r="I3" s="113">
        <v>62.2</v>
      </c>
      <c r="J3" s="113">
        <v>57.5</v>
      </c>
      <c r="K3" s="113">
        <v>53.6</v>
      </c>
      <c r="L3" s="113">
        <v>48.7</v>
      </c>
      <c r="M3" s="113">
        <v>48</v>
      </c>
      <c r="N3" s="113">
        <v>47.8</v>
      </c>
      <c r="O3" s="113">
        <v>47.6</v>
      </c>
      <c r="P3" s="113">
        <v>50.1</v>
      </c>
      <c r="Q3" s="113">
        <v>53.2</v>
      </c>
      <c r="R3" s="113">
        <v>57.7</v>
      </c>
      <c r="S3" s="113">
        <v>59.3</v>
      </c>
      <c r="T3" s="113">
        <v>60.9</v>
      </c>
      <c r="U3" s="113">
        <v>63.5</v>
      </c>
      <c r="V3" s="113">
        <v>56</v>
      </c>
      <c r="W3" s="113">
        <v>51.1</v>
      </c>
      <c r="X3" s="113">
        <v>49</v>
      </c>
      <c r="Y3" s="113">
        <v>48</v>
      </c>
      <c r="Z3" s="96">
        <f>AVERAGE(B3:Y3)</f>
        <v>55.56666666666667</v>
      </c>
      <c r="AA3" s="97">
        <v>44.2</v>
      </c>
      <c r="AB3" s="86">
        <v>0.5694444444444444</v>
      </c>
      <c r="AC3" s="7">
        <v>1</v>
      </c>
    </row>
    <row r="4" spans="1:29" ht="13.5" customHeight="1">
      <c r="A4" s="95">
        <v>2</v>
      </c>
      <c r="B4" s="113">
        <v>48.4</v>
      </c>
      <c r="C4" s="113">
        <v>47.4</v>
      </c>
      <c r="D4" s="113">
        <v>65.4</v>
      </c>
      <c r="E4" s="113">
        <v>80.2</v>
      </c>
      <c r="F4" s="113">
        <v>79.7</v>
      </c>
      <c r="G4" s="113">
        <v>79.5</v>
      </c>
      <c r="H4" s="113">
        <v>73.1</v>
      </c>
      <c r="I4" s="113">
        <v>66</v>
      </c>
      <c r="J4" s="113">
        <v>42.2</v>
      </c>
      <c r="K4" s="113">
        <v>38.5</v>
      </c>
      <c r="L4" s="113">
        <v>29.7</v>
      </c>
      <c r="M4" s="113">
        <v>25.9</v>
      </c>
      <c r="N4" s="113">
        <v>29.2</v>
      </c>
      <c r="O4" s="113">
        <v>31.2</v>
      </c>
      <c r="P4" s="113">
        <v>29.9</v>
      </c>
      <c r="Q4" s="113">
        <v>33.4</v>
      </c>
      <c r="R4" s="113">
        <v>43.4</v>
      </c>
      <c r="S4" s="113">
        <v>46</v>
      </c>
      <c r="T4" s="113">
        <v>47.3</v>
      </c>
      <c r="U4" s="113">
        <v>46.8</v>
      </c>
      <c r="V4" s="113">
        <v>49.6</v>
      </c>
      <c r="W4" s="113">
        <v>49.6</v>
      </c>
      <c r="X4" s="113">
        <v>47.6</v>
      </c>
      <c r="Y4" s="113">
        <v>44.1</v>
      </c>
      <c r="Z4" s="96">
        <f aca="true" t="shared" si="0" ref="Z4:Z19">AVERAGE(B4:Y4)</f>
        <v>48.92083333333332</v>
      </c>
      <c r="AA4" s="97">
        <v>25.7</v>
      </c>
      <c r="AB4" s="86">
        <v>0.5</v>
      </c>
      <c r="AC4" s="8">
        <v>2</v>
      </c>
    </row>
    <row r="5" spans="1:29" ht="13.5" customHeight="1">
      <c r="A5" s="95">
        <v>3</v>
      </c>
      <c r="B5" s="113">
        <v>43.4</v>
      </c>
      <c r="C5" s="113">
        <v>47.8</v>
      </c>
      <c r="D5" s="113">
        <v>41.7</v>
      </c>
      <c r="E5" s="113">
        <v>41.1</v>
      </c>
      <c r="F5" s="113">
        <v>47.5</v>
      </c>
      <c r="G5" s="113">
        <v>47.8</v>
      </c>
      <c r="H5" s="113">
        <v>39.9</v>
      </c>
      <c r="I5" s="113">
        <v>44.8</v>
      </c>
      <c r="J5" s="113">
        <v>50.2</v>
      </c>
      <c r="K5" s="113">
        <v>50.3</v>
      </c>
      <c r="L5" s="113">
        <v>50.3</v>
      </c>
      <c r="M5" s="113">
        <v>51.5</v>
      </c>
      <c r="N5" s="113">
        <v>53.1</v>
      </c>
      <c r="O5" s="113">
        <v>57.9</v>
      </c>
      <c r="P5" s="113">
        <v>57</v>
      </c>
      <c r="Q5" s="113">
        <v>60.3</v>
      </c>
      <c r="R5" s="113">
        <v>63.1</v>
      </c>
      <c r="S5" s="113">
        <v>65.6</v>
      </c>
      <c r="T5" s="113">
        <v>73.4</v>
      </c>
      <c r="U5" s="113">
        <v>83</v>
      </c>
      <c r="V5" s="113">
        <v>88.3</v>
      </c>
      <c r="W5" s="113">
        <v>93.3</v>
      </c>
      <c r="X5" s="113">
        <v>91.7</v>
      </c>
      <c r="Y5" s="113">
        <v>93.8</v>
      </c>
      <c r="Z5" s="96">
        <f t="shared" si="0"/>
        <v>59.86666666666665</v>
      </c>
      <c r="AA5" s="97">
        <v>37.8</v>
      </c>
      <c r="AB5" s="86">
        <v>0.28402777777777777</v>
      </c>
      <c r="AC5" s="8">
        <v>3</v>
      </c>
    </row>
    <row r="6" spans="1:29" ht="13.5" customHeight="1">
      <c r="A6" s="95">
        <v>4</v>
      </c>
      <c r="B6" s="113">
        <v>92.9</v>
      </c>
      <c r="C6" s="113">
        <v>92.8</v>
      </c>
      <c r="D6" s="113">
        <v>88</v>
      </c>
      <c r="E6" s="113">
        <v>77.5</v>
      </c>
      <c r="F6" s="113">
        <v>77.4</v>
      </c>
      <c r="G6" s="113">
        <v>85.5</v>
      </c>
      <c r="H6" s="113">
        <v>91</v>
      </c>
      <c r="I6" s="113">
        <v>82.9</v>
      </c>
      <c r="J6" s="113">
        <v>72.9</v>
      </c>
      <c r="K6" s="113">
        <v>51.5</v>
      </c>
      <c r="L6" s="113">
        <v>47.3</v>
      </c>
      <c r="M6" s="113">
        <v>49.3</v>
      </c>
      <c r="N6" s="113">
        <v>49.3</v>
      </c>
      <c r="O6" s="113">
        <v>43.3</v>
      </c>
      <c r="P6" s="113">
        <v>31.4</v>
      </c>
      <c r="Q6" s="113">
        <v>32.8</v>
      </c>
      <c r="R6" s="113">
        <v>34.3</v>
      </c>
      <c r="S6" s="113">
        <v>47.4</v>
      </c>
      <c r="T6" s="113">
        <v>52.9</v>
      </c>
      <c r="U6" s="113">
        <v>54</v>
      </c>
      <c r="V6" s="113">
        <v>62.2</v>
      </c>
      <c r="W6" s="113">
        <v>55.2</v>
      </c>
      <c r="X6" s="113">
        <v>41.5</v>
      </c>
      <c r="Y6" s="113">
        <v>38.7</v>
      </c>
      <c r="Z6" s="96">
        <f t="shared" si="0"/>
        <v>60.5</v>
      </c>
      <c r="AA6" s="97">
        <v>28.8</v>
      </c>
      <c r="AB6" s="86">
        <v>0.6284722222222222</v>
      </c>
      <c r="AC6" s="8">
        <v>4</v>
      </c>
    </row>
    <row r="7" spans="1:29" ht="13.5" customHeight="1">
      <c r="A7" s="95">
        <v>5</v>
      </c>
      <c r="B7" s="113">
        <v>38.2</v>
      </c>
      <c r="C7" s="113">
        <v>37.8</v>
      </c>
      <c r="D7" s="113">
        <v>41.4</v>
      </c>
      <c r="E7" s="113">
        <v>45.6</v>
      </c>
      <c r="F7" s="113">
        <v>51.5</v>
      </c>
      <c r="G7" s="113">
        <v>57.7</v>
      </c>
      <c r="H7" s="113">
        <v>65</v>
      </c>
      <c r="I7" s="113">
        <v>64.6</v>
      </c>
      <c r="J7" s="113">
        <v>46.6</v>
      </c>
      <c r="K7" s="113">
        <v>45.3</v>
      </c>
      <c r="L7" s="113">
        <v>37.6</v>
      </c>
      <c r="M7" s="113">
        <v>32</v>
      </c>
      <c r="N7" s="113">
        <v>42.1</v>
      </c>
      <c r="O7" s="113">
        <v>37.2</v>
      </c>
      <c r="P7" s="113">
        <v>33.8</v>
      </c>
      <c r="Q7" s="113">
        <v>34.7</v>
      </c>
      <c r="R7" s="113">
        <v>39.6</v>
      </c>
      <c r="S7" s="113">
        <v>42</v>
      </c>
      <c r="T7" s="113">
        <v>43.8</v>
      </c>
      <c r="U7" s="113">
        <v>44.2</v>
      </c>
      <c r="V7" s="113">
        <v>48.1</v>
      </c>
      <c r="W7" s="113">
        <v>50.9</v>
      </c>
      <c r="X7" s="113">
        <v>52.7</v>
      </c>
      <c r="Y7" s="113">
        <v>55</v>
      </c>
      <c r="Z7" s="96">
        <f t="shared" si="0"/>
        <v>45.30833333333334</v>
      </c>
      <c r="AA7" s="97">
        <v>30.8</v>
      </c>
      <c r="AB7" s="86">
        <v>0.5013888888888889</v>
      </c>
      <c r="AC7" s="8">
        <v>5</v>
      </c>
    </row>
    <row r="8" spans="1:29" ht="13.5" customHeight="1">
      <c r="A8" s="95">
        <v>6</v>
      </c>
      <c r="B8" s="113">
        <v>51.7</v>
      </c>
      <c r="C8" s="113">
        <v>52.5</v>
      </c>
      <c r="D8" s="113">
        <v>51.2</v>
      </c>
      <c r="E8" s="113">
        <v>52.9</v>
      </c>
      <c r="F8" s="113">
        <v>52.8</v>
      </c>
      <c r="G8" s="113">
        <v>52.1</v>
      </c>
      <c r="H8" s="113">
        <v>50</v>
      </c>
      <c r="I8" s="113">
        <v>47.7</v>
      </c>
      <c r="J8" s="113">
        <v>40.8</v>
      </c>
      <c r="K8" s="113">
        <v>37.7</v>
      </c>
      <c r="L8" s="113">
        <v>35.1</v>
      </c>
      <c r="M8" s="113">
        <v>33</v>
      </c>
      <c r="N8" s="113">
        <v>30.5</v>
      </c>
      <c r="O8" s="113">
        <v>29.5</v>
      </c>
      <c r="P8" s="113">
        <v>31.5</v>
      </c>
      <c r="Q8" s="113">
        <v>33</v>
      </c>
      <c r="R8" s="113">
        <v>37.5</v>
      </c>
      <c r="S8" s="113">
        <v>47.3</v>
      </c>
      <c r="T8" s="113">
        <v>39.2</v>
      </c>
      <c r="U8" s="113">
        <v>46.5</v>
      </c>
      <c r="V8" s="113">
        <v>48.9</v>
      </c>
      <c r="W8" s="113">
        <v>51.2</v>
      </c>
      <c r="X8" s="113">
        <v>56.6</v>
      </c>
      <c r="Y8" s="113">
        <v>55.2</v>
      </c>
      <c r="Z8" s="96">
        <f t="shared" si="0"/>
        <v>44.35</v>
      </c>
      <c r="AA8" s="97">
        <v>28</v>
      </c>
      <c r="AB8" s="86">
        <v>0.5875</v>
      </c>
      <c r="AC8" s="8">
        <v>6</v>
      </c>
    </row>
    <row r="9" spans="1:29" ht="13.5" customHeight="1">
      <c r="A9" s="95">
        <v>7</v>
      </c>
      <c r="B9" s="113">
        <v>55.7</v>
      </c>
      <c r="C9" s="113">
        <v>58</v>
      </c>
      <c r="D9" s="113">
        <v>54.2</v>
      </c>
      <c r="E9" s="113">
        <v>55.7</v>
      </c>
      <c r="F9" s="113">
        <v>60</v>
      </c>
      <c r="G9" s="113">
        <v>53.3</v>
      </c>
      <c r="H9" s="113">
        <v>61.9</v>
      </c>
      <c r="I9" s="113">
        <v>56.7</v>
      </c>
      <c r="J9" s="113">
        <v>40.4</v>
      </c>
      <c r="K9" s="113">
        <v>38.4</v>
      </c>
      <c r="L9" s="113">
        <v>39.5</v>
      </c>
      <c r="M9" s="113">
        <v>39.8</v>
      </c>
      <c r="N9" s="113">
        <v>40.8</v>
      </c>
      <c r="O9" s="113">
        <v>43.8</v>
      </c>
      <c r="P9" s="113">
        <v>49.9</v>
      </c>
      <c r="Q9" s="113">
        <v>55.8</v>
      </c>
      <c r="R9" s="113">
        <v>64.2</v>
      </c>
      <c r="S9" s="113">
        <v>68</v>
      </c>
      <c r="T9" s="113">
        <v>70.7</v>
      </c>
      <c r="U9" s="113">
        <v>55.9</v>
      </c>
      <c r="V9" s="113">
        <v>52.9</v>
      </c>
      <c r="W9" s="113">
        <v>49.6</v>
      </c>
      <c r="X9" s="113">
        <v>43.6</v>
      </c>
      <c r="Y9" s="113">
        <v>44.6</v>
      </c>
      <c r="Z9" s="96">
        <f t="shared" si="0"/>
        <v>52.22499999999999</v>
      </c>
      <c r="AA9" s="97">
        <v>37</v>
      </c>
      <c r="AB9" s="86">
        <v>0.4069444444444445</v>
      </c>
      <c r="AC9" s="8">
        <v>7</v>
      </c>
    </row>
    <row r="10" spans="1:29" ht="13.5" customHeight="1">
      <c r="A10" s="95">
        <v>8</v>
      </c>
      <c r="B10" s="113">
        <v>46</v>
      </c>
      <c r="C10" s="113">
        <v>47</v>
      </c>
      <c r="D10" s="113">
        <v>48.4</v>
      </c>
      <c r="E10" s="113">
        <v>50.2</v>
      </c>
      <c r="F10" s="113">
        <v>55.6</v>
      </c>
      <c r="G10" s="113">
        <v>55.8</v>
      </c>
      <c r="H10" s="113">
        <v>68</v>
      </c>
      <c r="I10" s="113">
        <v>64.8</v>
      </c>
      <c r="J10" s="113">
        <v>47.3</v>
      </c>
      <c r="K10" s="113">
        <v>46.1</v>
      </c>
      <c r="L10" s="113">
        <v>44.2</v>
      </c>
      <c r="M10" s="113">
        <v>31.3</v>
      </c>
      <c r="N10" s="113">
        <v>30.2</v>
      </c>
      <c r="O10" s="113">
        <v>36.7</v>
      </c>
      <c r="P10" s="113">
        <v>39.8</v>
      </c>
      <c r="Q10" s="113">
        <v>41</v>
      </c>
      <c r="R10" s="113">
        <v>51.6</v>
      </c>
      <c r="S10" s="113">
        <v>57</v>
      </c>
      <c r="T10" s="113">
        <v>59.5</v>
      </c>
      <c r="U10" s="113">
        <v>59.2</v>
      </c>
      <c r="V10" s="113">
        <v>65.9</v>
      </c>
      <c r="W10" s="113">
        <v>67</v>
      </c>
      <c r="X10" s="113">
        <v>67.9</v>
      </c>
      <c r="Y10" s="113">
        <v>71.5</v>
      </c>
      <c r="Z10" s="96">
        <f t="shared" si="0"/>
        <v>52.16666666666668</v>
      </c>
      <c r="AA10" s="97">
        <v>27</v>
      </c>
      <c r="AB10" s="86">
        <v>0.5625</v>
      </c>
      <c r="AC10" s="8">
        <v>8</v>
      </c>
    </row>
    <row r="11" spans="1:29" ht="13.5" customHeight="1">
      <c r="A11" s="95">
        <v>9</v>
      </c>
      <c r="B11" s="113">
        <v>72.6</v>
      </c>
      <c r="C11" s="113">
        <v>72.4</v>
      </c>
      <c r="D11" s="113">
        <v>75.2</v>
      </c>
      <c r="E11" s="113">
        <v>76.2</v>
      </c>
      <c r="F11" s="113">
        <v>75.7</v>
      </c>
      <c r="G11" s="113">
        <v>75.5</v>
      </c>
      <c r="H11" s="113">
        <v>72.8</v>
      </c>
      <c r="I11" s="113">
        <v>71.6</v>
      </c>
      <c r="J11" s="113">
        <v>56.7</v>
      </c>
      <c r="K11" s="113">
        <v>48.9</v>
      </c>
      <c r="L11" s="113">
        <v>49.9</v>
      </c>
      <c r="M11" s="113">
        <v>51.7</v>
      </c>
      <c r="N11" s="113">
        <v>52.8</v>
      </c>
      <c r="O11" s="113">
        <v>52.4</v>
      </c>
      <c r="P11" s="113">
        <v>52.8</v>
      </c>
      <c r="Q11" s="113">
        <v>55.5</v>
      </c>
      <c r="R11" s="113">
        <v>67.1</v>
      </c>
      <c r="S11" s="113">
        <v>70</v>
      </c>
      <c r="T11" s="113">
        <v>70.8</v>
      </c>
      <c r="U11" s="113">
        <v>73.8</v>
      </c>
      <c r="V11" s="113">
        <v>76.1</v>
      </c>
      <c r="W11" s="113">
        <v>66.4</v>
      </c>
      <c r="X11" s="113">
        <v>65.1</v>
      </c>
      <c r="Y11" s="113">
        <v>51.5</v>
      </c>
      <c r="Z11" s="96">
        <f t="shared" si="0"/>
        <v>64.72916666666666</v>
      </c>
      <c r="AA11" s="97">
        <v>46.4</v>
      </c>
      <c r="AB11" s="86">
        <v>0.4277777777777778</v>
      </c>
      <c r="AC11" s="8">
        <v>9</v>
      </c>
    </row>
    <row r="12" spans="1:29" ht="13.5" customHeight="1">
      <c r="A12" s="98">
        <v>10</v>
      </c>
      <c r="B12" s="89">
        <v>47.5</v>
      </c>
      <c r="C12" s="89">
        <v>45.4</v>
      </c>
      <c r="D12" s="89">
        <v>46.2</v>
      </c>
      <c r="E12" s="89">
        <v>55.7</v>
      </c>
      <c r="F12" s="89">
        <v>48</v>
      </c>
      <c r="G12" s="89">
        <v>48.6</v>
      </c>
      <c r="H12" s="89">
        <v>50.3</v>
      </c>
      <c r="I12" s="89">
        <v>44.5</v>
      </c>
      <c r="J12" s="89">
        <v>35.9</v>
      </c>
      <c r="K12" s="89">
        <v>37.2</v>
      </c>
      <c r="L12" s="89">
        <v>39.5</v>
      </c>
      <c r="M12" s="89">
        <v>35.9</v>
      </c>
      <c r="N12" s="89">
        <v>43.7</v>
      </c>
      <c r="O12" s="89">
        <v>41</v>
      </c>
      <c r="P12" s="89">
        <v>42.7</v>
      </c>
      <c r="Q12" s="89">
        <v>47.2</v>
      </c>
      <c r="R12" s="89">
        <v>58.9</v>
      </c>
      <c r="S12" s="89">
        <v>67</v>
      </c>
      <c r="T12" s="89">
        <v>51.8</v>
      </c>
      <c r="U12" s="89">
        <v>47.8</v>
      </c>
      <c r="V12" s="89">
        <v>49.5</v>
      </c>
      <c r="W12" s="89">
        <v>53.9</v>
      </c>
      <c r="X12" s="89">
        <v>57.1</v>
      </c>
      <c r="Y12" s="89">
        <v>58.9</v>
      </c>
      <c r="Z12" s="99">
        <f t="shared" si="0"/>
        <v>48.09166666666667</v>
      </c>
      <c r="AA12" s="100">
        <v>31.3</v>
      </c>
      <c r="AB12" s="101">
        <v>0.6048611111111112</v>
      </c>
      <c r="AC12" s="8">
        <v>10</v>
      </c>
    </row>
    <row r="13" spans="1:29" ht="13.5" customHeight="1">
      <c r="A13" s="95">
        <v>11</v>
      </c>
      <c r="B13" s="113">
        <v>58.8</v>
      </c>
      <c r="C13" s="113">
        <v>58.2</v>
      </c>
      <c r="D13" s="113">
        <v>61.8</v>
      </c>
      <c r="E13" s="113">
        <v>62.9</v>
      </c>
      <c r="F13" s="113">
        <v>64.4</v>
      </c>
      <c r="G13" s="113">
        <v>63.7</v>
      </c>
      <c r="H13" s="113">
        <v>64.9</v>
      </c>
      <c r="I13" s="113">
        <v>69.1</v>
      </c>
      <c r="J13" s="113">
        <v>46.4</v>
      </c>
      <c r="K13" s="113">
        <v>44.1</v>
      </c>
      <c r="L13" s="113">
        <v>41.6</v>
      </c>
      <c r="M13" s="113">
        <v>40.3</v>
      </c>
      <c r="N13" s="113">
        <v>41.2</v>
      </c>
      <c r="O13" s="113">
        <v>40.3</v>
      </c>
      <c r="P13" s="113">
        <v>41.9</v>
      </c>
      <c r="Q13" s="113">
        <v>44.5</v>
      </c>
      <c r="R13" s="113">
        <v>54.4</v>
      </c>
      <c r="S13" s="113">
        <v>57.2</v>
      </c>
      <c r="T13" s="113">
        <v>46.7</v>
      </c>
      <c r="U13" s="113">
        <v>37</v>
      </c>
      <c r="V13" s="113">
        <v>36.2</v>
      </c>
      <c r="W13" s="113">
        <v>36.1</v>
      </c>
      <c r="X13" s="113">
        <v>37.2</v>
      </c>
      <c r="Y13" s="113">
        <v>39.4</v>
      </c>
      <c r="Z13" s="96">
        <f t="shared" si="0"/>
        <v>49.51250000000001</v>
      </c>
      <c r="AA13" s="97">
        <v>34.4</v>
      </c>
      <c r="AB13" s="86">
        <v>0.8520833333333333</v>
      </c>
      <c r="AC13" s="7">
        <v>11</v>
      </c>
    </row>
    <row r="14" spans="1:29" ht="13.5" customHeight="1">
      <c r="A14" s="95">
        <v>12</v>
      </c>
      <c r="B14" s="113">
        <v>49.8</v>
      </c>
      <c r="C14" s="113">
        <v>60.8</v>
      </c>
      <c r="D14" s="113">
        <v>59.7</v>
      </c>
      <c r="E14" s="113">
        <v>59.5</v>
      </c>
      <c r="F14" s="113">
        <v>51</v>
      </c>
      <c r="G14" s="113">
        <v>51.3</v>
      </c>
      <c r="H14" s="113">
        <v>53.3</v>
      </c>
      <c r="I14" s="113">
        <v>38.9</v>
      </c>
      <c r="J14" s="113">
        <v>42.5</v>
      </c>
      <c r="K14" s="113">
        <v>44.2</v>
      </c>
      <c r="L14" s="113">
        <v>46.5</v>
      </c>
      <c r="M14" s="113">
        <v>44.8</v>
      </c>
      <c r="N14" s="113">
        <v>47.3</v>
      </c>
      <c r="O14" s="113">
        <v>46.6</v>
      </c>
      <c r="P14" s="113">
        <v>44.7</v>
      </c>
      <c r="Q14" s="113">
        <v>43.7</v>
      </c>
      <c r="R14" s="113">
        <v>34.4</v>
      </c>
      <c r="S14" s="113">
        <v>41</v>
      </c>
      <c r="T14" s="113">
        <v>41.8</v>
      </c>
      <c r="U14" s="113">
        <v>42.1</v>
      </c>
      <c r="V14" s="113">
        <v>55.2</v>
      </c>
      <c r="W14" s="113">
        <v>55</v>
      </c>
      <c r="X14" s="113">
        <v>51.1</v>
      </c>
      <c r="Y14" s="113">
        <v>46.9</v>
      </c>
      <c r="Z14" s="96">
        <f t="shared" si="0"/>
        <v>48.00416666666666</v>
      </c>
      <c r="AA14" s="97">
        <v>33.8</v>
      </c>
      <c r="AB14" s="86">
        <v>0.7097222222222223</v>
      </c>
      <c r="AC14" s="8">
        <v>12</v>
      </c>
    </row>
    <row r="15" spans="1:29" ht="13.5" customHeight="1">
      <c r="A15" s="95">
        <v>13</v>
      </c>
      <c r="B15" s="113">
        <v>52.3</v>
      </c>
      <c r="C15" s="113">
        <v>53.2</v>
      </c>
      <c r="D15" s="113">
        <v>54.7</v>
      </c>
      <c r="E15" s="113">
        <v>63.1</v>
      </c>
      <c r="F15" s="113">
        <v>59.4</v>
      </c>
      <c r="G15" s="113">
        <v>60.9</v>
      </c>
      <c r="H15" s="113">
        <v>64.7</v>
      </c>
      <c r="I15" s="113">
        <v>67.3</v>
      </c>
      <c r="J15" s="113">
        <v>65.8</v>
      </c>
      <c r="K15" s="113">
        <v>56.6</v>
      </c>
      <c r="L15" s="113">
        <v>55.6</v>
      </c>
      <c r="M15" s="113">
        <v>55.2</v>
      </c>
      <c r="N15" s="113">
        <v>56.2</v>
      </c>
      <c r="O15" s="113">
        <v>55.8</v>
      </c>
      <c r="P15" s="113">
        <v>61</v>
      </c>
      <c r="Q15" s="113">
        <v>62.1</v>
      </c>
      <c r="R15" s="113">
        <v>69.1</v>
      </c>
      <c r="S15" s="113">
        <v>66.1</v>
      </c>
      <c r="T15" s="113">
        <v>63.2</v>
      </c>
      <c r="U15" s="113">
        <v>59</v>
      </c>
      <c r="V15" s="113">
        <v>61.2</v>
      </c>
      <c r="W15" s="113">
        <v>63.3</v>
      </c>
      <c r="X15" s="113">
        <v>69.3</v>
      </c>
      <c r="Y15" s="113">
        <v>64.1</v>
      </c>
      <c r="Z15" s="96">
        <f t="shared" si="0"/>
        <v>60.800000000000004</v>
      </c>
      <c r="AA15" s="97">
        <v>46.4</v>
      </c>
      <c r="AB15" s="86">
        <v>0.001388888888888889</v>
      </c>
      <c r="AC15" s="8">
        <v>13</v>
      </c>
    </row>
    <row r="16" spans="1:29" ht="13.5" customHeight="1">
      <c r="A16" s="95">
        <v>14</v>
      </c>
      <c r="B16" s="113">
        <v>66.9</v>
      </c>
      <c r="C16" s="113">
        <v>68.1</v>
      </c>
      <c r="D16" s="113">
        <v>70.3</v>
      </c>
      <c r="E16" s="113">
        <v>67.3</v>
      </c>
      <c r="F16" s="113">
        <v>68.3</v>
      </c>
      <c r="G16" s="113">
        <v>62.1</v>
      </c>
      <c r="H16" s="113">
        <v>64.5</v>
      </c>
      <c r="I16" s="113">
        <v>61.8</v>
      </c>
      <c r="J16" s="113">
        <v>41.1</v>
      </c>
      <c r="K16" s="113">
        <v>37.2</v>
      </c>
      <c r="L16" s="113">
        <v>35.7</v>
      </c>
      <c r="M16" s="113">
        <v>33.5</v>
      </c>
      <c r="N16" s="113">
        <v>30.3</v>
      </c>
      <c r="O16" s="113">
        <v>44.5</v>
      </c>
      <c r="P16" s="113">
        <v>47.7</v>
      </c>
      <c r="Q16" s="113">
        <v>34</v>
      </c>
      <c r="R16" s="113">
        <v>49.6</v>
      </c>
      <c r="S16" s="113">
        <v>49.6</v>
      </c>
      <c r="T16" s="113">
        <v>52.6</v>
      </c>
      <c r="U16" s="113">
        <v>56.1</v>
      </c>
      <c r="V16" s="113">
        <v>44.9</v>
      </c>
      <c r="W16" s="113">
        <v>43.9</v>
      </c>
      <c r="X16" s="113">
        <v>44.3</v>
      </c>
      <c r="Y16" s="113">
        <v>42.5</v>
      </c>
      <c r="Z16" s="96">
        <f t="shared" si="0"/>
        <v>50.70000000000002</v>
      </c>
      <c r="AA16" s="97">
        <v>28.9</v>
      </c>
      <c r="AB16" s="86">
        <v>0.5243055555555556</v>
      </c>
      <c r="AC16" s="8">
        <v>14</v>
      </c>
    </row>
    <row r="17" spans="1:29" ht="13.5" customHeight="1">
      <c r="A17" s="95">
        <v>15</v>
      </c>
      <c r="B17" s="113">
        <v>42.3</v>
      </c>
      <c r="C17" s="113">
        <v>42</v>
      </c>
      <c r="D17" s="113">
        <v>35.6</v>
      </c>
      <c r="E17" s="113">
        <v>34.4</v>
      </c>
      <c r="F17" s="113">
        <v>38.4</v>
      </c>
      <c r="G17" s="113">
        <v>43.1</v>
      </c>
      <c r="H17" s="113">
        <v>53.9</v>
      </c>
      <c r="I17" s="113">
        <v>47.6</v>
      </c>
      <c r="J17" s="113">
        <v>37.2</v>
      </c>
      <c r="K17" s="113">
        <v>32.9</v>
      </c>
      <c r="L17" s="113">
        <v>26.2</v>
      </c>
      <c r="M17" s="113">
        <v>22.4</v>
      </c>
      <c r="N17" s="113">
        <v>22.9</v>
      </c>
      <c r="O17" s="113">
        <v>25.3</v>
      </c>
      <c r="P17" s="113">
        <v>28.4</v>
      </c>
      <c r="Q17" s="113">
        <v>36.2</v>
      </c>
      <c r="R17" s="113">
        <v>39.9</v>
      </c>
      <c r="S17" s="113">
        <v>50.2</v>
      </c>
      <c r="T17" s="113">
        <v>55.9</v>
      </c>
      <c r="U17" s="113">
        <v>57.5</v>
      </c>
      <c r="V17" s="113">
        <v>57.4</v>
      </c>
      <c r="W17" s="113">
        <v>60.3</v>
      </c>
      <c r="X17" s="113">
        <v>57.8</v>
      </c>
      <c r="Y17" s="113">
        <v>60.4</v>
      </c>
      <c r="Z17" s="96">
        <f t="shared" si="0"/>
        <v>42.008333333333326</v>
      </c>
      <c r="AA17" s="97">
        <v>21.6</v>
      </c>
      <c r="AB17" s="86">
        <v>0.4986111111111111</v>
      </c>
      <c r="AC17" s="8">
        <v>15</v>
      </c>
    </row>
    <row r="18" spans="1:29" ht="13.5" customHeight="1">
      <c r="A18" s="95">
        <v>16</v>
      </c>
      <c r="B18" s="113">
        <v>58.9</v>
      </c>
      <c r="C18" s="113">
        <v>59.9</v>
      </c>
      <c r="D18" s="113">
        <v>62.1</v>
      </c>
      <c r="E18" s="113">
        <v>59.3</v>
      </c>
      <c r="F18" s="113">
        <v>64.2</v>
      </c>
      <c r="G18" s="113">
        <v>57.1</v>
      </c>
      <c r="H18" s="113">
        <v>49</v>
      </c>
      <c r="I18" s="113">
        <v>42.8</v>
      </c>
      <c r="J18" s="113">
        <v>32.2</v>
      </c>
      <c r="K18" s="113">
        <v>29.5</v>
      </c>
      <c r="L18" s="113">
        <v>31.2</v>
      </c>
      <c r="M18" s="113">
        <v>31.3</v>
      </c>
      <c r="N18" s="113">
        <v>32.4</v>
      </c>
      <c r="O18" s="113">
        <v>28.7</v>
      </c>
      <c r="P18" s="113">
        <v>32.4</v>
      </c>
      <c r="Q18" s="113">
        <v>35.5</v>
      </c>
      <c r="R18" s="113">
        <v>42.9</v>
      </c>
      <c r="S18" s="113">
        <v>48.3</v>
      </c>
      <c r="T18" s="113">
        <v>40.6</v>
      </c>
      <c r="U18" s="113">
        <v>44.1</v>
      </c>
      <c r="V18" s="113">
        <v>50.4</v>
      </c>
      <c r="W18" s="113">
        <v>57.7</v>
      </c>
      <c r="X18" s="113">
        <v>61.5</v>
      </c>
      <c r="Y18" s="113">
        <v>52.5</v>
      </c>
      <c r="Z18" s="96">
        <f t="shared" si="0"/>
        <v>46.020833333333336</v>
      </c>
      <c r="AA18" s="97">
        <v>26.8</v>
      </c>
      <c r="AB18" s="86">
        <v>0.5715277777777777</v>
      </c>
      <c r="AC18" s="8">
        <v>16</v>
      </c>
    </row>
    <row r="19" spans="1:29" ht="13.5" customHeight="1">
      <c r="A19" s="95">
        <v>17</v>
      </c>
      <c r="B19" s="113">
        <v>50</v>
      </c>
      <c r="C19" s="113">
        <v>56.4</v>
      </c>
      <c r="D19" s="113">
        <v>55.2</v>
      </c>
      <c r="E19" s="113">
        <v>53</v>
      </c>
      <c r="F19" s="113">
        <v>32.6</v>
      </c>
      <c r="G19" s="113">
        <v>33.7</v>
      </c>
      <c r="H19" s="113">
        <v>35.6</v>
      </c>
      <c r="I19" s="113">
        <v>33.4</v>
      </c>
      <c r="J19" s="113">
        <v>30.1</v>
      </c>
      <c r="K19" s="113">
        <v>27</v>
      </c>
      <c r="L19" s="113">
        <v>25.8</v>
      </c>
      <c r="M19" s="113">
        <v>25.6</v>
      </c>
      <c r="N19" s="113">
        <v>26</v>
      </c>
      <c r="O19" s="113">
        <v>24.6</v>
      </c>
      <c r="P19" s="113">
        <v>25.6</v>
      </c>
      <c r="Q19" s="113">
        <v>44.6</v>
      </c>
      <c r="R19" s="113">
        <v>46.1</v>
      </c>
      <c r="S19" s="113">
        <v>48.7</v>
      </c>
      <c r="T19" s="113">
        <v>43.1</v>
      </c>
      <c r="U19" s="113">
        <v>44.9</v>
      </c>
      <c r="V19" s="113">
        <v>49.4</v>
      </c>
      <c r="W19" s="113">
        <v>50.9</v>
      </c>
      <c r="X19" s="113">
        <v>52.4</v>
      </c>
      <c r="Y19" s="113">
        <v>58.4</v>
      </c>
      <c r="Z19" s="96">
        <f t="shared" si="0"/>
        <v>40.54583333333334</v>
      </c>
      <c r="AA19" s="97">
        <v>23.2</v>
      </c>
      <c r="AB19" s="86">
        <v>0.575</v>
      </c>
      <c r="AC19" s="8">
        <v>17</v>
      </c>
    </row>
    <row r="20" spans="1:29" ht="13.5" customHeight="1">
      <c r="A20" s="95">
        <v>18</v>
      </c>
      <c r="B20" s="113">
        <v>59.7</v>
      </c>
      <c r="C20" s="113">
        <v>64.2</v>
      </c>
      <c r="D20" s="113">
        <v>70.1</v>
      </c>
      <c r="E20" s="113">
        <v>64.5</v>
      </c>
      <c r="F20" s="113">
        <v>68.4</v>
      </c>
      <c r="G20" s="113">
        <v>68.4</v>
      </c>
      <c r="H20" s="113">
        <v>60.8</v>
      </c>
      <c r="I20" s="113">
        <v>54.5</v>
      </c>
      <c r="J20" s="113">
        <v>56.8</v>
      </c>
      <c r="K20" s="113">
        <v>56.9</v>
      </c>
      <c r="L20" s="113">
        <v>59.4</v>
      </c>
      <c r="M20" s="113">
        <v>59.4</v>
      </c>
      <c r="N20" s="113">
        <v>58.7</v>
      </c>
      <c r="O20" s="113">
        <v>58.6</v>
      </c>
      <c r="P20" s="113">
        <v>58.1</v>
      </c>
      <c r="Q20" s="113">
        <v>60.4</v>
      </c>
      <c r="R20" s="113">
        <v>62.7</v>
      </c>
      <c r="S20" s="113">
        <v>71.2</v>
      </c>
      <c r="T20" s="113">
        <v>73</v>
      </c>
      <c r="U20" s="113">
        <v>76.3</v>
      </c>
      <c r="V20" s="113">
        <v>75.8</v>
      </c>
      <c r="W20" s="113">
        <v>78.4</v>
      </c>
      <c r="X20" s="113">
        <v>79.7</v>
      </c>
      <c r="Y20" s="113">
        <v>79.2</v>
      </c>
      <c r="Z20" s="96">
        <f aca="true" t="shared" si="1" ref="Z20:Z33">AVERAGE(B20:Y20)</f>
        <v>65.63333333333334</v>
      </c>
      <c r="AA20" s="97">
        <v>52.6</v>
      </c>
      <c r="AB20" s="86">
        <v>0.3458333333333334</v>
      </c>
      <c r="AC20" s="8">
        <v>18</v>
      </c>
    </row>
    <row r="21" spans="1:29" ht="13.5" customHeight="1">
      <c r="A21" s="95">
        <v>19</v>
      </c>
      <c r="B21" s="113">
        <v>80.7</v>
      </c>
      <c r="C21" s="113">
        <v>82.9</v>
      </c>
      <c r="D21" s="113">
        <v>79.1</v>
      </c>
      <c r="E21" s="113">
        <v>82.7</v>
      </c>
      <c r="F21" s="113">
        <v>79.8</v>
      </c>
      <c r="G21" s="113">
        <v>79.7</v>
      </c>
      <c r="H21" s="113">
        <v>78.9</v>
      </c>
      <c r="I21" s="113">
        <v>78.7</v>
      </c>
      <c r="J21" s="113">
        <v>68.2</v>
      </c>
      <c r="K21" s="113">
        <v>62.9</v>
      </c>
      <c r="L21" s="113">
        <v>64.8</v>
      </c>
      <c r="M21" s="113">
        <v>66</v>
      </c>
      <c r="N21" s="113">
        <v>71.8</v>
      </c>
      <c r="O21" s="113">
        <v>83.1</v>
      </c>
      <c r="P21" s="113">
        <v>87.1</v>
      </c>
      <c r="Q21" s="113">
        <v>82.1</v>
      </c>
      <c r="R21" s="113">
        <v>79.2</v>
      </c>
      <c r="S21" s="113">
        <v>76</v>
      </c>
      <c r="T21" s="113">
        <v>78.2</v>
      </c>
      <c r="U21" s="113">
        <v>82.9</v>
      </c>
      <c r="V21" s="113">
        <v>85.1</v>
      </c>
      <c r="W21" s="113">
        <v>87.4</v>
      </c>
      <c r="X21" s="113">
        <v>87.7</v>
      </c>
      <c r="Y21" s="113">
        <v>89.6</v>
      </c>
      <c r="Z21" s="96">
        <f t="shared" si="1"/>
        <v>78.94166666666666</v>
      </c>
      <c r="AA21" s="97">
        <v>61.6</v>
      </c>
      <c r="AB21" s="86">
        <v>0.4701388888888889</v>
      </c>
      <c r="AC21" s="8">
        <v>19</v>
      </c>
    </row>
    <row r="22" spans="1:29" ht="13.5" customHeight="1">
      <c r="A22" s="98">
        <v>20</v>
      </c>
      <c r="B22" s="89">
        <v>88.5</v>
      </c>
      <c r="C22" s="89">
        <v>84</v>
      </c>
      <c r="D22" s="89">
        <v>78.2</v>
      </c>
      <c r="E22" s="89">
        <v>74.5</v>
      </c>
      <c r="F22" s="89">
        <v>71.4</v>
      </c>
      <c r="G22" s="89">
        <v>72</v>
      </c>
      <c r="H22" s="89">
        <v>77.2</v>
      </c>
      <c r="I22" s="89">
        <v>71.1</v>
      </c>
      <c r="J22" s="89">
        <v>59.1</v>
      </c>
      <c r="K22" s="89">
        <v>55.2</v>
      </c>
      <c r="L22" s="89">
        <v>57.2</v>
      </c>
      <c r="M22" s="89">
        <v>56.5</v>
      </c>
      <c r="N22" s="89">
        <v>56.1</v>
      </c>
      <c r="O22" s="89">
        <v>55.2</v>
      </c>
      <c r="P22" s="89">
        <v>55.7</v>
      </c>
      <c r="Q22" s="89">
        <v>55.6</v>
      </c>
      <c r="R22" s="89">
        <v>59</v>
      </c>
      <c r="S22" s="89">
        <v>71.6</v>
      </c>
      <c r="T22" s="89">
        <v>67.5</v>
      </c>
      <c r="U22" s="89">
        <v>65.3</v>
      </c>
      <c r="V22" s="89">
        <v>62.6</v>
      </c>
      <c r="W22" s="89">
        <v>62.9</v>
      </c>
      <c r="X22" s="89">
        <v>63.9</v>
      </c>
      <c r="Y22" s="89">
        <v>67.4</v>
      </c>
      <c r="Z22" s="99">
        <f t="shared" si="1"/>
        <v>66.15416666666668</v>
      </c>
      <c r="AA22" s="100">
        <v>52</v>
      </c>
      <c r="AB22" s="101">
        <v>0.5756944444444444</v>
      </c>
      <c r="AC22" s="8">
        <v>20</v>
      </c>
    </row>
    <row r="23" spans="1:29" ht="13.5" customHeight="1">
      <c r="A23" s="95">
        <v>21</v>
      </c>
      <c r="B23" s="113">
        <v>67.7</v>
      </c>
      <c r="C23" s="113">
        <v>85.1</v>
      </c>
      <c r="D23" s="113">
        <v>89.1</v>
      </c>
      <c r="E23" s="113">
        <v>87.3</v>
      </c>
      <c r="F23" s="113">
        <v>88.8</v>
      </c>
      <c r="G23" s="113">
        <v>89.5</v>
      </c>
      <c r="H23" s="113">
        <v>86</v>
      </c>
      <c r="I23" s="113">
        <v>83.4</v>
      </c>
      <c r="J23" s="113">
        <v>71.8</v>
      </c>
      <c r="K23" s="113">
        <v>54</v>
      </c>
      <c r="L23" s="113">
        <v>45.7</v>
      </c>
      <c r="M23" s="113">
        <v>45.1</v>
      </c>
      <c r="N23" s="113">
        <v>33.8</v>
      </c>
      <c r="O23" s="113">
        <v>30.4</v>
      </c>
      <c r="P23" s="113">
        <v>32.8</v>
      </c>
      <c r="Q23" s="113">
        <v>31</v>
      </c>
      <c r="R23" s="113">
        <v>35.2</v>
      </c>
      <c r="S23" s="113">
        <v>41.2</v>
      </c>
      <c r="T23" s="113">
        <v>41</v>
      </c>
      <c r="U23" s="113">
        <v>49.3</v>
      </c>
      <c r="V23" s="113">
        <v>56.7</v>
      </c>
      <c r="W23" s="113">
        <v>59.1</v>
      </c>
      <c r="X23" s="113">
        <v>61.7</v>
      </c>
      <c r="Y23" s="113">
        <v>67.3</v>
      </c>
      <c r="Z23" s="96">
        <f t="shared" si="1"/>
        <v>59.70833333333332</v>
      </c>
      <c r="AA23" s="97">
        <v>28.8</v>
      </c>
      <c r="AB23" s="86">
        <v>0.6069444444444444</v>
      </c>
      <c r="AC23" s="7">
        <v>21</v>
      </c>
    </row>
    <row r="24" spans="1:29" ht="13.5" customHeight="1">
      <c r="A24" s="95">
        <v>22</v>
      </c>
      <c r="B24" s="113">
        <v>65.2</v>
      </c>
      <c r="C24" s="113">
        <v>66.9</v>
      </c>
      <c r="D24" s="113">
        <v>63.3</v>
      </c>
      <c r="E24" s="113">
        <v>63.7</v>
      </c>
      <c r="F24" s="113">
        <v>64.9</v>
      </c>
      <c r="G24" s="113">
        <v>62.5</v>
      </c>
      <c r="H24" s="113">
        <v>62.5</v>
      </c>
      <c r="I24" s="113">
        <v>60.1</v>
      </c>
      <c r="J24" s="113">
        <v>46.9</v>
      </c>
      <c r="K24" s="113">
        <v>42.2</v>
      </c>
      <c r="L24" s="113">
        <v>34.1</v>
      </c>
      <c r="M24" s="113">
        <v>27.6</v>
      </c>
      <c r="N24" s="113">
        <v>28.4</v>
      </c>
      <c r="O24" s="113">
        <v>27.3</v>
      </c>
      <c r="P24" s="113">
        <v>28.3</v>
      </c>
      <c r="Q24" s="113">
        <v>42.2</v>
      </c>
      <c r="R24" s="113">
        <v>47.7</v>
      </c>
      <c r="S24" s="113">
        <v>46.7</v>
      </c>
      <c r="T24" s="113">
        <v>54.5</v>
      </c>
      <c r="U24" s="113">
        <v>56.8</v>
      </c>
      <c r="V24" s="113">
        <v>58.1</v>
      </c>
      <c r="W24" s="113">
        <v>60.1</v>
      </c>
      <c r="X24" s="113">
        <v>61.4</v>
      </c>
      <c r="Y24" s="113">
        <v>64.5</v>
      </c>
      <c r="Z24" s="96">
        <f t="shared" si="1"/>
        <v>51.49583333333334</v>
      </c>
      <c r="AA24" s="97">
        <v>25</v>
      </c>
      <c r="AB24" s="86">
        <v>0.5472222222222222</v>
      </c>
      <c r="AC24" s="8">
        <v>22</v>
      </c>
    </row>
    <row r="25" spans="1:29" ht="13.5" customHeight="1">
      <c r="A25" s="95">
        <v>23</v>
      </c>
      <c r="B25" s="113">
        <v>69.1</v>
      </c>
      <c r="C25" s="113">
        <v>68</v>
      </c>
      <c r="D25" s="113">
        <v>71</v>
      </c>
      <c r="E25" s="113">
        <v>70.9</v>
      </c>
      <c r="F25" s="113">
        <v>70.9</v>
      </c>
      <c r="G25" s="113">
        <v>71.3</v>
      </c>
      <c r="H25" s="113">
        <v>68.4</v>
      </c>
      <c r="I25" s="113">
        <v>66.1</v>
      </c>
      <c r="J25" s="113">
        <v>62.2</v>
      </c>
      <c r="K25" s="113">
        <v>78.1</v>
      </c>
      <c r="L25" s="113">
        <v>85.7</v>
      </c>
      <c r="M25" s="113">
        <v>86</v>
      </c>
      <c r="N25" s="113">
        <v>91.3</v>
      </c>
      <c r="O25" s="113">
        <v>91.3</v>
      </c>
      <c r="P25" s="113">
        <v>90.1</v>
      </c>
      <c r="Q25" s="113">
        <v>87.3</v>
      </c>
      <c r="R25" s="113">
        <v>86.1</v>
      </c>
      <c r="S25" s="113">
        <v>86</v>
      </c>
      <c r="T25" s="113">
        <v>80.7</v>
      </c>
      <c r="U25" s="113">
        <v>80.4</v>
      </c>
      <c r="V25" s="113">
        <v>75.3</v>
      </c>
      <c r="W25" s="113">
        <v>68.4</v>
      </c>
      <c r="X25" s="113">
        <v>62.8</v>
      </c>
      <c r="Y25" s="113">
        <v>64.3</v>
      </c>
      <c r="Z25" s="96">
        <f t="shared" si="1"/>
        <v>76.32083333333334</v>
      </c>
      <c r="AA25" s="97">
        <v>60.3</v>
      </c>
      <c r="AB25" s="86">
        <v>0.9666666666666667</v>
      </c>
      <c r="AC25" s="8">
        <v>23</v>
      </c>
    </row>
    <row r="26" spans="1:29" ht="13.5" customHeight="1">
      <c r="A26" s="95">
        <v>24</v>
      </c>
      <c r="B26" s="113">
        <v>59.1</v>
      </c>
      <c r="C26" s="113">
        <v>60.2</v>
      </c>
      <c r="D26" s="113">
        <v>59.7</v>
      </c>
      <c r="E26" s="113">
        <v>74.1</v>
      </c>
      <c r="F26" s="113">
        <v>63</v>
      </c>
      <c r="G26" s="113">
        <v>77.1</v>
      </c>
      <c r="H26" s="113">
        <v>71.5</v>
      </c>
      <c r="I26" s="113">
        <v>54</v>
      </c>
      <c r="J26" s="113">
        <v>42.4</v>
      </c>
      <c r="K26" s="113">
        <v>39.5</v>
      </c>
      <c r="L26" s="113">
        <v>34.8</v>
      </c>
      <c r="M26" s="113">
        <v>33.1</v>
      </c>
      <c r="N26" s="113">
        <v>32.4</v>
      </c>
      <c r="O26" s="113">
        <v>29.4</v>
      </c>
      <c r="P26" s="113">
        <v>36.1</v>
      </c>
      <c r="Q26" s="113">
        <v>37</v>
      </c>
      <c r="R26" s="113">
        <v>42</v>
      </c>
      <c r="S26" s="113">
        <v>50.1</v>
      </c>
      <c r="T26" s="113">
        <v>52.2</v>
      </c>
      <c r="U26" s="113">
        <v>57.6</v>
      </c>
      <c r="V26" s="113">
        <v>63.6</v>
      </c>
      <c r="W26" s="113">
        <v>57.3</v>
      </c>
      <c r="X26" s="113">
        <v>50.4</v>
      </c>
      <c r="Y26" s="113">
        <v>41.7</v>
      </c>
      <c r="Z26" s="96">
        <f t="shared" si="1"/>
        <v>50.76250000000001</v>
      </c>
      <c r="AA26" s="97">
        <v>27.6</v>
      </c>
      <c r="AB26" s="86">
        <v>0.5715277777777777</v>
      </c>
      <c r="AC26" s="8">
        <v>24</v>
      </c>
    </row>
    <row r="27" spans="1:29" ht="13.5" customHeight="1">
      <c r="A27" s="95">
        <v>25</v>
      </c>
      <c r="B27" s="113">
        <v>45.5</v>
      </c>
      <c r="C27" s="113">
        <v>47.7</v>
      </c>
      <c r="D27" s="113">
        <v>51.3</v>
      </c>
      <c r="E27" s="113">
        <v>51.3</v>
      </c>
      <c r="F27" s="113">
        <v>56.4</v>
      </c>
      <c r="G27" s="113">
        <v>53.8</v>
      </c>
      <c r="H27" s="113">
        <v>47.8</v>
      </c>
      <c r="I27" s="113">
        <v>54</v>
      </c>
      <c r="J27" s="113">
        <v>40.5</v>
      </c>
      <c r="K27" s="113">
        <v>34.4</v>
      </c>
      <c r="L27" s="113">
        <v>29.7</v>
      </c>
      <c r="M27" s="113">
        <v>28.9</v>
      </c>
      <c r="N27" s="113">
        <v>26.1</v>
      </c>
      <c r="O27" s="113">
        <v>26.4</v>
      </c>
      <c r="P27" s="113">
        <v>25.2</v>
      </c>
      <c r="Q27" s="113">
        <v>26</v>
      </c>
      <c r="R27" s="113">
        <v>30.5</v>
      </c>
      <c r="S27" s="113">
        <v>36.9</v>
      </c>
      <c r="T27" s="113">
        <v>41.2</v>
      </c>
      <c r="U27" s="113">
        <v>46.6</v>
      </c>
      <c r="V27" s="113">
        <v>55.3</v>
      </c>
      <c r="W27" s="113">
        <v>43</v>
      </c>
      <c r="X27" s="113">
        <v>39.5</v>
      </c>
      <c r="Y27" s="113">
        <v>40.3</v>
      </c>
      <c r="Z27" s="96">
        <f t="shared" si="1"/>
        <v>40.762499999999996</v>
      </c>
      <c r="AA27" s="97">
        <v>24.3</v>
      </c>
      <c r="AB27" s="86">
        <v>0.579861111111111</v>
      </c>
      <c r="AC27" s="8">
        <v>25</v>
      </c>
    </row>
    <row r="28" spans="1:29" ht="13.5" customHeight="1">
      <c r="A28" s="95">
        <v>26</v>
      </c>
      <c r="B28" s="113">
        <v>40.8</v>
      </c>
      <c r="C28" s="113">
        <v>43.4</v>
      </c>
      <c r="D28" s="113">
        <v>45.9</v>
      </c>
      <c r="E28" s="113">
        <v>50.8</v>
      </c>
      <c r="F28" s="113">
        <v>52.3</v>
      </c>
      <c r="G28" s="113">
        <v>55.6</v>
      </c>
      <c r="H28" s="113">
        <v>59.1</v>
      </c>
      <c r="I28" s="113">
        <v>50.5</v>
      </c>
      <c r="J28" s="113">
        <v>46.5</v>
      </c>
      <c r="K28" s="113">
        <v>47.3</v>
      </c>
      <c r="L28" s="113">
        <v>45.3</v>
      </c>
      <c r="M28" s="113">
        <v>45.7</v>
      </c>
      <c r="N28" s="113">
        <v>45.3</v>
      </c>
      <c r="O28" s="113">
        <v>45.6</v>
      </c>
      <c r="P28" s="113">
        <v>47.5</v>
      </c>
      <c r="Q28" s="113">
        <v>50</v>
      </c>
      <c r="R28" s="113">
        <v>53.6</v>
      </c>
      <c r="S28" s="113">
        <v>57.3</v>
      </c>
      <c r="T28" s="113">
        <v>57.8</v>
      </c>
      <c r="U28" s="113">
        <v>61.4</v>
      </c>
      <c r="V28" s="113">
        <v>64.9</v>
      </c>
      <c r="W28" s="113">
        <v>65.9</v>
      </c>
      <c r="X28" s="113">
        <v>66.3</v>
      </c>
      <c r="Y28" s="113">
        <v>67.7</v>
      </c>
      <c r="Z28" s="96">
        <f t="shared" si="1"/>
        <v>52.770833333333336</v>
      </c>
      <c r="AA28" s="97">
        <v>40</v>
      </c>
      <c r="AB28" s="86">
        <v>0.003472222222222222</v>
      </c>
      <c r="AC28" s="8">
        <v>26</v>
      </c>
    </row>
    <row r="29" spans="1:29" ht="13.5" customHeight="1">
      <c r="A29" s="95">
        <v>27</v>
      </c>
      <c r="B29" s="113">
        <v>66</v>
      </c>
      <c r="C29" s="113">
        <v>61.2</v>
      </c>
      <c r="D29" s="113">
        <v>68.1</v>
      </c>
      <c r="E29" s="113">
        <v>75.6</v>
      </c>
      <c r="F29" s="113">
        <v>78.2</v>
      </c>
      <c r="G29" s="113">
        <v>83.2</v>
      </c>
      <c r="H29" s="113">
        <v>82.2</v>
      </c>
      <c r="I29" s="113">
        <v>85.5</v>
      </c>
      <c r="J29" s="113">
        <v>84.1</v>
      </c>
      <c r="K29" s="113">
        <v>85</v>
      </c>
      <c r="L29" s="113">
        <v>85.5</v>
      </c>
      <c r="M29" s="113">
        <v>94.8</v>
      </c>
      <c r="N29" s="113">
        <v>91.7</v>
      </c>
      <c r="O29" s="113">
        <v>92.4</v>
      </c>
      <c r="P29" s="113">
        <v>93.5</v>
      </c>
      <c r="Q29" s="113">
        <v>93.8</v>
      </c>
      <c r="R29" s="113">
        <v>93.9</v>
      </c>
      <c r="S29" s="113">
        <v>91</v>
      </c>
      <c r="T29" s="113">
        <v>91.7</v>
      </c>
      <c r="U29" s="113">
        <v>96.1</v>
      </c>
      <c r="V29" s="113">
        <v>96.8</v>
      </c>
      <c r="W29" s="113">
        <v>99.1</v>
      </c>
      <c r="X29" s="113">
        <v>91.4</v>
      </c>
      <c r="Y29" s="113">
        <v>86.7</v>
      </c>
      <c r="Z29" s="96">
        <f t="shared" si="1"/>
        <v>86.14583333333333</v>
      </c>
      <c r="AA29" s="97">
        <v>59</v>
      </c>
      <c r="AB29" s="86">
        <v>0.07916666666666666</v>
      </c>
      <c r="AC29" s="8">
        <v>27</v>
      </c>
    </row>
    <row r="30" spans="1:29" ht="13.5" customHeight="1">
      <c r="A30" s="95">
        <v>28</v>
      </c>
      <c r="B30" s="113">
        <v>91.6</v>
      </c>
      <c r="C30" s="113">
        <v>94.5</v>
      </c>
      <c r="D30" s="113">
        <v>94.3</v>
      </c>
      <c r="E30" s="113">
        <v>94.3</v>
      </c>
      <c r="F30" s="113">
        <v>92.9</v>
      </c>
      <c r="G30" s="113">
        <v>94.3</v>
      </c>
      <c r="H30" s="113">
        <v>89.8</v>
      </c>
      <c r="I30" s="113">
        <v>90.7</v>
      </c>
      <c r="J30" s="113">
        <v>86.4</v>
      </c>
      <c r="K30" s="113">
        <v>66.5</v>
      </c>
      <c r="L30" s="113">
        <v>54.5</v>
      </c>
      <c r="M30" s="113">
        <v>41.2</v>
      </c>
      <c r="N30" s="113">
        <v>31.6</v>
      </c>
      <c r="O30" s="113">
        <v>27</v>
      </c>
      <c r="P30" s="113">
        <v>25.9</v>
      </c>
      <c r="Q30" s="113">
        <v>26.4</v>
      </c>
      <c r="R30" s="113">
        <v>30.6</v>
      </c>
      <c r="S30" s="113">
        <v>32.7</v>
      </c>
      <c r="T30" s="113">
        <v>33.1</v>
      </c>
      <c r="U30" s="113">
        <v>31.7</v>
      </c>
      <c r="V30" s="113">
        <v>33.9</v>
      </c>
      <c r="W30" s="113">
        <v>34.6</v>
      </c>
      <c r="X30" s="113">
        <v>39</v>
      </c>
      <c r="Y30" s="113">
        <v>34.3</v>
      </c>
      <c r="Z30" s="96">
        <f t="shared" si="1"/>
        <v>57.15833333333333</v>
      </c>
      <c r="AA30" s="97">
        <v>24.7</v>
      </c>
      <c r="AB30" s="86">
        <v>0.642361111111111</v>
      </c>
      <c r="AC30" s="8">
        <v>28</v>
      </c>
    </row>
    <row r="31" spans="1:29" ht="13.5" customHeight="1">
      <c r="A31" s="95">
        <v>29</v>
      </c>
      <c r="B31" s="113">
        <v>38.6</v>
      </c>
      <c r="C31" s="113">
        <v>38.3</v>
      </c>
      <c r="D31" s="113">
        <v>39.6</v>
      </c>
      <c r="E31" s="113">
        <v>40.4</v>
      </c>
      <c r="F31" s="113">
        <v>41.4</v>
      </c>
      <c r="G31" s="113">
        <v>36.1</v>
      </c>
      <c r="H31" s="113">
        <v>34.3</v>
      </c>
      <c r="I31" s="113">
        <v>32.6</v>
      </c>
      <c r="J31" s="113">
        <v>28.4</v>
      </c>
      <c r="K31" s="113">
        <v>26.4</v>
      </c>
      <c r="L31" s="113">
        <v>22.1</v>
      </c>
      <c r="M31" s="113">
        <v>20.8</v>
      </c>
      <c r="N31" s="113">
        <v>23.7</v>
      </c>
      <c r="O31" s="113">
        <v>36.7</v>
      </c>
      <c r="P31" s="113">
        <v>43.4</v>
      </c>
      <c r="Q31" s="113">
        <v>28.6</v>
      </c>
      <c r="R31" s="113">
        <v>23.9</v>
      </c>
      <c r="S31" s="113">
        <v>23.7</v>
      </c>
      <c r="T31" s="113">
        <v>27.3</v>
      </c>
      <c r="U31" s="113">
        <v>32.3</v>
      </c>
      <c r="V31" s="113">
        <v>35.7</v>
      </c>
      <c r="W31" s="113">
        <v>41.7</v>
      </c>
      <c r="X31" s="113">
        <v>40.6</v>
      </c>
      <c r="Y31" s="113">
        <v>40.2</v>
      </c>
      <c r="Z31" s="96">
        <f t="shared" si="1"/>
        <v>33.2</v>
      </c>
      <c r="AA31" s="97">
        <v>19.6</v>
      </c>
      <c r="AB31" s="86">
        <v>0.47291666666666665</v>
      </c>
      <c r="AC31" s="8">
        <v>29</v>
      </c>
    </row>
    <row r="32" spans="1:29" ht="13.5" customHeight="1">
      <c r="A32" s="95">
        <v>30</v>
      </c>
      <c r="B32" s="113">
        <v>43.3</v>
      </c>
      <c r="C32" s="113">
        <v>41.2</v>
      </c>
      <c r="D32" s="113">
        <v>39.7</v>
      </c>
      <c r="E32" s="113">
        <v>40.3</v>
      </c>
      <c r="F32" s="113">
        <v>39.9</v>
      </c>
      <c r="G32" s="113">
        <v>41.2</v>
      </c>
      <c r="H32" s="113">
        <v>41.9</v>
      </c>
      <c r="I32" s="113">
        <v>40</v>
      </c>
      <c r="J32" s="113">
        <v>37.9</v>
      </c>
      <c r="K32" s="113">
        <v>34.9</v>
      </c>
      <c r="L32" s="113">
        <v>28.7</v>
      </c>
      <c r="M32" s="113">
        <v>27.9</v>
      </c>
      <c r="N32" s="113">
        <v>26.5</v>
      </c>
      <c r="O32" s="113">
        <v>26.1</v>
      </c>
      <c r="P32" s="113">
        <v>24.9</v>
      </c>
      <c r="Q32" s="113">
        <v>26.2</v>
      </c>
      <c r="R32" s="113">
        <v>31.7</v>
      </c>
      <c r="S32" s="113">
        <v>32.9</v>
      </c>
      <c r="T32" s="113">
        <v>32.6</v>
      </c>
      <c r="U32" s="113">
        <v>35.3</v>
      </c>
      <c r="V32" s="113">
        <v>34.6</v>
      </c>
      <c r="W32" s="113">
        <v>34.7</v>
      </c>
      <c r="X32" s="113">
        <v>38.8</v>
      </c>
      <c r="Y32" s="113">
        <v>41.8</v>
      </c>
      <c r="Z32" s="96">
        <f t="shared" si="1"/>
        <v>35.125</v>
      </c>
      <c r="AA32" s="97">
        <v>23.6</v>
      </c>
      <c r="AB32" s="86">
        <v>0.56875</v>
      </c>
      <c r="AC32" s="8">
        <v>30</v>
      </c>
    </row>
    <row r="33" spans="1:29" ht="13.5" customHeight="1">
      <c r="A33" s="95">
        <v>31</v>
      </c>
      <c r="B33" s="113">
        <v>47.8</v>
      </c>
      <c r="C33" s="113">
        <v>44.3</v>
      </c>
      <c r="D33" s="113">
        <v>49.9</v>
      </c>
      <c r="E33" s="113">
        <v>59.5</v>
      </c>
      <c r="F33" s="113">
        <v>63.1</v>
      </c>
      <c r="G33" s="113">
        <v>63.9</v>
      </c>
      <c r="H33" s="113">
        <v>67.4</v>
      </c>
      <c r="I33" s="113">
        <v>53.3</v>
      </c>
      <c r="J33" s="113">
        <v>45.4</v>
      </c>
      <c r="K33" s="113">
        <v>47.8</v>
      </c>
      <c r="L33" s="113">
        <v>32.6</v>
      </c>
      <c r="M33" s="113">
        <v>30</v>
      </c>
      <c r="N33" s="113">
        <v>28.1</v>
      </c>
      <c r="O33" s="113">
        <v>31.2</v>
      </c>
      <c r="P33" s="113">
        <v>38.3</v>
      </c>
      <c r="Q33" s="113">
        <v>37.6</v>
      </c>
      <c r="R33" s="113">
        <v>43.4</v>
      </c>
      <c r="S33" s="113">
        <v>45.9</v>
      </c>
      <c r="T33" s="113">
        <v>39.8</v>
      </c>
      <c r="U33" s="113">
        <v>42.2</v>
      </c>
      <c r="V33" s="113">
        <v>47</v>
      </c>
      <c r="W33" s="113">
        <v>42.9</v>
      </c>
      <c r="X33" s="113">
        <v>37.5</v>
      </c>
      <c r="Y33" s="113">
        <v>39</v>
      </c>
      <c r="Z33" s="96">
        <f t="shared" si="1"/>
        <v>44.9125</v>
      </c>
      <c r="AA33" s="97">
        <v>26</v>
      </c>
      <c r="AB33" s="86">
        <v>0.548611111111111</v>
      </c>
      <c r="AC33" s="8">
        <v>31</v>
      </c>
    </row>
    <row r="34" spans="1:29" ht="18" customHeight="1">
      <c r="A34" s="102" t="s">
        <v>7</v>
      </c>
      <c r="B34" s="103">
        <f>AVERAGE(B3:B33)</f>
        <v>57.83548387096772</v>
      </c>
      <c r="C34" s="103">
        <f aca="true" t="shared" si="2" ref="C34:R34">AVERAGE(C3:C33)</f>
        <v>59.261290322580656</v>
      </c>
      <c r="D34" s="103">
        <f t="shared" si="2"/>
        <v>60.39032258064516</v>
      </c>
      <c r="E34" s="103">
        <f t="shared" si="2"/>
        <v>62.14193548387097</v>
      </c>
      <c r="F34" s="103">
        <f t="shared" si="2"/>
        <v>61.90967741935486</v>
      </c>
      <c r="G34" s="103">
        <f t="shared" si="2"/>
        <v>62.545161290322575</v>
      </c>
      <c r="H34" s="103">
        <f t="shared" si="2"/>
        <v>62.84516129032258</v>
      </c>
      <c r="I34" s="103">
        <f t="shared" si="2"/>
        <v>59.393548387096764</v>
      </c>
      <c r="J34" s="103">
        <f t="shared" si="2"/>
        <v>50.40000000000002</v>
      </c>
      <c r="K34" s="103">
        <f t="shared" si="2"/>
        <v>46.77741935483871</v>
      </c>
      <c r="L34" s="103">
        <f t="shared" si="2"/>
        <v>44.016129032258064</v>
      </c>
      <c r="M34" s="103">
        <f t="shared" si="2"/>
        <v>42.40322580645162</v>
      </c>
      <c r="N34" s="103">
        <f t="shared" si="2"/>
        <v>42.62258064516127</v>
      </c>
      <c r="O34" s="103">
        <f t="shared" si="2"/>
        <v>43.454838709677425</v>
      </c>
      <c r="P34" s="103">
        <f t="shared" si="2"/>
        <v>44.75806451612904</v>
      </c>
      <c r="Q34" s="103">
        <f t="shared" si="2"/>
        <v>46.18387096774194</v>
      </c>
      <c r="R34" s="103">
        <f t="shared" si="2"/>
        <v>50.75161290322581</v>
      </c>
      <c r="S34" s="103">
        <f aca="true" t="shared" si="3" ref="S34:Y34">AVERAGE(S3:S33)</f>
        <v>54.64193548387098</v>
      </c>
      <c r="T34" s="103">
        <f t="shared" si="3"/>
        <v>54.34838709677419</v>
      </c>
      <c r="U34" s="103">
        <f t="shared" si="3"/>
        <v>55.79354838709676</v>
      </c>
      <c r="V34" s="103">
        <f t="shared" si="3"/>
        <v>57.98709677419354</v>
      </c>
      <c r="W34" s="103">
        <f t="shared" si="3"/>
        <v>57.770967741935486</v>
      </c>
      <c r="X34" s="103">
        <f t="shared" si="3"/>
        <v>57.00322580645162</v>
      </c>
      <c r="Y34" s="103">
        <f t="shared" si="3"/>
        <v>56.435483870967744</v>
      </c>
      <c r="Z34" s="103">
        <f>AVERAGE(B3:Y33)</f>
        <v>53.819623655914015</v>
      </c>
      <c r="AA34" s="104">
        <f>AVERAGE(最低)</f>
        <v>34.74838709677419</v>
      </c>
      <c r="AB34" s="105"/>
      <c r="AC34" s="9"/>
    </row>
    <row r="35" spans="21:32" ht="13.5" customHeight="1">
      <c r="U35" s="28"/>
      <c r="V35" s="28"/>
      <c r="W35" s="28"/>
      <c r="X35" s="28"/>
      <c r="Y35" s="28"/>
      <c r="Z35" s="28"/>
      <c r="AA35" s="28"/>
      <c r="AB35" s="28"/>
      <c r="AF35" s="14"/>
    </row>
    <row r="36" spans="1:28" ht="13.5" customHeight="1">
      <c r="A36" s="15" t="s">
        <v>8</v>
      </c>
      <c r="B36" s="16"/>
      <c r="C36" s="16"/>
      <c r="D36" s="17">
        <f>COUNTIF(最低,"&lt;40")</f>
        <v>22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8"/>
      <c r="V36" s="28"/>
      <c r="W36" s="28"/>
      <c r="X36" s="28"/>
      <c r="Y36" s="28"/>
      <c r="Z36" s="28"/>
      <c r="AA36" s="28"/>
      <c r="AB36" s="28"/>
    </row>
    <row r="37" spans="21:28" ht="13.5" customHeight="1">
      <c r="U37" s="28"/>
      <c r="V37" s="28"/>
      <c r="W37" s="28"/>
      <c r="X37" s="28"/>
      <c r="Y37" s="28"/>
      <c r="Z37" s="28"/>
      <c r="AA37" s="28"/>
      <c r="AB37" s="28"/>
    </row>
    <row r="38" spans="1:32" ht="13.5" customHeight="1">
      <c r="A38" t="s">
        <v>9</v>
      </c>
      <c r="U38" s="28"/>
      <c r="V38" s="29"/>
      <c r="W38" s="29"/>
      <c r="X38" s="29"/>
      <c r="Y38" s="29"/>
      <c r="Z38" s="29"/>
      <c r="AA38" s="28"/>
      <c r="AB38" s="28"/>
      <c r="AF38" t="s">
        <v>10</v>
      </c>
    </row>
    <row r="39" spans="1:33" ht="13.5" customHeight="1">
      <c r="A39" s="90" t="s">
        <v>11</v>
      </c>
      <c r="B39" s="2"/>
      <c r="C39" s="3" t="s">
        <v>3</v>
      </c>
      <c r="D39" s="88" t="s">
        <v>6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28"/>
      <c r="V39" s="30"/>
      <c r="W39" s="31"/>
      <c r="X39" s="31"/>
      <c r="Y39" s="31"/>
      <c r="Z39" s="29"/>
      <c r="AA39" s="28"/>
      <c r="AB39" s="28"/>
      <c r="AF39" s="5" t="s">
        <v>5</v>
      </c>
      <c r="AG39" s="12"/>
    </row>
    <row r="40" spans="1:33" ht="13.5" customHeight="1">
      <c r="A40" s="18"/>
      <c r="B40" s="89">
        <f>MIN(最低)</f>
        <v>19.6</v>
      </c>
      <c r="C40" s="11">
        <v>29</v>
      </c>
      <c r="D40" s="20">
        <v>0.47291666666666665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28"/>
      <c r="V40" s="32"/>
      <c r="W40" s="32"/>
      <c r="X40" s="33"/>
      <c r="Y40" s="34"/>
      <c r="Z40" s="29"/>
      <c r="AA40" s="28"/>
      <c r="AB40" s="28"/>
      <c r="AF40" s="6">
        <f>MIN(最低)</f>
        <v>19.6</v>
      </c>
      <c r="AG40" s="13"/>
    </row>
    <row r="41" spans="1:28" ht="13.5" customHeight="1">
      <c r="A41" s="21"/>
      <c r="B41" s="22"/>
      <c r="C41" s="19"/>
      <c r="D41" s="23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28"/>
      <c r="V41" s="32"/>
      <c r="W41" s="32"/>
      <c r="X41" s="33"/>
      <c r="Y41" s="34"/>
      <c r="Z41" s="29"/>
      <c r="AA41" s="28"/>
      <c r="AB41" s="28"/>
    </row>
    <row r="42" spans="1:28" ht="13.5" customHeight="1">
      <c r="A42" s="24"/>
      <c r="B42" s="25"/>
      <c r="C42" s="26"/>
      <c r="D42" s="27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32"/>
      <c r="W42" s="32"/>
      <c r="X42" s="32"/>
      <c r="Y42" s="35"/>
      <c r="Z42" s="29"/>
      <c r="AA42" s="28"/>
      <c r="AB42" s="28"/>
    </row>
    <row r="43" spans="1:2" ht="13.5" customHeight="1">
      <c r="A43" s="4"/>
      <c r="B43" s="4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10" t="s">
        <v>0</v>
      </c>
      <c r="Y1" s="114">
        <f>'1月'!Y1</f>
        <v>2003</v>
      </c>
      <c r="Z1" t="s">
        <v>1</v>
      </c>
      <c r="AA1" s="106">
        <v>10</v>
      </c>
      <c r="AB1" s="1" t="s">
        <v>2</v>
      </c>
      <c r="AC1" s="1"/>
    </row>
    <row r="2" spans="1:29" ht="13.5" customHeight="1">
      <c r="A2" s="91" t="s">
        <v>3</v>
      </c>
      <c r="B2" s="92">
        <v>1</v>
      </c>
      <c r="C2" s="92">
        <v>2</v>
      </c>
      <c r="D2" s="92">
        <v>3</v>
      </c>
      <c r="E2" s="92">
        <v>4</v>
      </c>
      <c r="F2" s="92">
        <v>5</v>
      </c>
      <c r="G2" s="92">
        <v>6</v>
      </c>
      <c r="H2" s="92">
        <v>7</v>
      </c>
      <c r="I2" s="92">
        <v>8</v>
      </c>
      <c r="J2" s="92">
        <v>9</v>
      </c>
      <c r="K2" s="92">
        <v>10</v>
      </c>
      <c r="L2" s="92">
        <v>11</v>
      </c>
      <c r="M2" s="92">
        <v>12</v>
      </c>
      <c r="N2" s="92">
        <v>13</v>
      </c>
      <c r="O2" s="92">
        <v>14</v>
      </c>
      <c r="P2" s="92">
        <v>15</v>
      </c>
      <c r="Q2" s="92">
        <v>16</v>
      </c>
      <c r="R2" s="92">
        <v>17</v>
      </c>
      <c r="S2" s="92">
        <v>18</v>
      </c>
      <c r="T2" s="92">
        <v>19</v>
      </c>
      <c r="U2" s="92">
        <v>20</v>
      </c>
      <c r="V2" s="92">
        <v>21</v>
      </c>
      <c r="W2" s="92">
        <v>22</v>
      </c>
      <c r="X2" s="92">
        <v>23</v>
      </c>
      <c r="Y2" s="92">
        <v>24</v>
      </c>
      <c r="Z2" s="93" t="s">
        <v>4</v>
      </c>
      <c r="AA2" s="93" t="s">
        <v>5</v>
      </c>
      <c r="AB2" s="94" t="s">
        <v>6</v>
      </c>
      <c r="AC2" s="2" t="s">
        <v>3</v>
      </c>
    </row>
    <row r="3" spans="1:29" ht="13.5" customHeight="1">
      <c r="A3" s="95">
        <v>1</v>
      </c>
      <c r="B3" s="113">
        <v>64.9</v>
      </c>
      <c r="C3" s="113">
        <v>64.5</v>
      </c>
      <c r="D3" s="113">
        <v>66.8</v>
      </c>
      <c r="E3" s="113">
        <v>70.2</v>
      </c>
      <c r="F3" s="113">
        <v>64.2</v>
      </c>
      <c r="G3" s="113">
        <v>66.3</v>
      </c>
      <c r="H3" s="113">
        <v>56.5</v>
      </c>
      <c r="I3" s="113">
        <v>41.4</v>
      </c>
      <c r="J3" s="113">
        <v>37</v>
      </c>
      <c r="K3" s="113">
        <v>42</v>
      </c>
      <c r="L3" s="113">
        <v>55.4</v>
      </c>
      <c r="M3" s="113">
        <v>57.8</v>
      </c>
      <c r="N3" s="113">
        <v>62</v>
      </c>
      <c r="O3" s="113">
        <v>65.3</v>
      </c>
      <c r="P3" s="113">
        <v>64.6</v>
      </c>
      <c r="Q3" s="113">
        <v>68.1</v>
      </c>
      <c r="R3" s="113">
        <v>69.1</v>
      </c>
      <c r="S3" s="113">
        <v>73.7</v>
      </c>
      <c r="T3" s="113">
        <v>77.6</v>
      </c>
      <c r="U3" s="113">
        <v>71.8</v>
      </c>
      <c r="V3" s="113">
        <v>69.9</v>
      </c>
      <c r="W3" s="113">
        <v>71.2</v>
      </c>
      <c r="X3" s="113">
        <v>74.8</v>
      </c>
      <c r="Y3" s="113">
        <v>75.7</v>
      </c>
      <c r="Z3" s="96">
        <f aca="true" t="shared" si="0" ref="Z3:Z33">AVERAGE(B3:Y3)</f>
        <v>63.78333333333333</v>
      </c>
      <c r="AA3" s="97">
        <v>36.2</v>
      </c>
      <c r="AB3" s="86">
        <v>0.37847222222222227</v>
      </c>
      <c r="AC3" s="7">
        <v>1</v>
      </c>
    </row>
    <row r="4" spans="1:29" ht="13.5" customHeight="1">
      <c r="A4" s="95">
        <v>2</v>
      </c>
      <c r="B4" s="113">
        <v>75.4</v>
      </c>
      <c r="C4" s="113">
        <v>79.5</v>
      </c>
      <c r="D4" s="113">
        <v>76.7</v>
      </c>
      <c r="E4" s="113">
        <v>79.1</v>
      </c>
      <c r="F4" s="113">
        <v>80.8</v>
      </c>
      <c r="G4" s="113">
        <v>80.1</v>
      </c>
      <c r="H4" s="113">
        <v>82.5</v>
      </c>
      <c r="I4" s="113">
        <v>81.9</v>
      </c>
      <c r="J4" s="113">
        <v>78.7</v>
      </c>
      <c r="K4" s="113">
        <v>66.5</v>
      </c>
      <c r="L4" s="113">
        <v>52.2</v>
      </c>
      <c r="M4" s="113">
        <v>52.8</v>
      </c>
      <c r="N4" s="113">
        <v>48.4</v>
      </c>
      <c r="O4" s="113">
        <v>46.6</v>
      </c>
      <c r="P4" s="113">
        <v>57.3</v>
      </c>
      <c r="Q4" s="113">
        <v>41.1</v>
      </c>
      <c r="R4" s="113">
        <v>39.7</v>
      </c>
      <c r="S4" s="113">
        <v>40.8</v>
      </c>
      <c r="T4" s="113">
        <v>37.8</v>
      </c>
      <c r="U4" s="113">
        <v>41.8</v>
      </c>
      <c r="V4" s="113">
        <v>34.8</v>
      </c>
      <c r="W4" s="113">
        <v>36.2</v>
      </c>
      <c r="X4" s="113">
        <v>40.2</v>
      </c>
      <c r="Y4" s="113">
        <v>52</v>
      </c>
      <c r="Z4" s="96">
        <f t="shared" si="0"/>
        <v>58.45416666666666</v>
      </c>
      <c r="AA4" s="97">
        <v>31.5</v>
      </c>
      <c r="AB4" s="86">
        <v>0.8916666666666666</v>
      </c>
      <c r="AC4" s="8">
        <v>2</v>
      </c>
    </row>
    <row r="5" spans="1:29" ht="13.5" customHeight="1">
      <c r="A5" s="95">
        <v>3</v>
      </c>
      <c r="B5" s="113">
        <v>62.7</v>
      </c>
      <c r="C5" s="113">
        <v>65.5</v>
      </c>
      <c r="D5" s="113">
        <v>66.9</v>
      </c>
      <c r="E5" s="113">
        <v>69.1</v>
      </c>
      <c r="F5" s="113">
        <v>70.4</v>
      </c>
      <c r="G5" s="113">
        <v>71.6</v>
      </c>
      <c r="H5" s="113">
        <v>71.4</v>
      </c>
      <c r="I5" s="113">
        <v>65.5</v>
      </c>
      <c r="J5" s="113">
        <v>53.8</v>
      </c>
      <c r="K5" s="113">
        <v>51.8</v>
      </c>
      <c r="L5" s="113">
        <v>44.8</v>
      </c>
      <c r="M5" s="113">
        <v>47.2</v>
      </c>
      <c r="N5" s="113">
        <v>48.5</v>
      </c>
      <c r="O5" s="113">
        <v>52.7</v>
      </c>
      <c r="P5" s="113">
        <v>54.5</v>
      </c>
      <c r="Q5" s="113">
        <v>58.4</v>
      </c>
      <c r="R5" s="113">
        <v>69.2</v>
      </c>
      <c r="S5" s="113">
        <v>70.2</v>
      </c>
      <c r="T5" s="113">
        <v>62.7</v>
      </c>
      <c r="U5" s="113">
        <v>49.2</v>
      </c>
      <c r="V5" s="113">
        <v>47.6</v>
      </c>
      <c r="W5" s="113">
        <v>65.4</v>
      </c>
      <c r="X5" s="113">
        <v>63.2</v>
      </c>
      <c r="Y5" s="113">
        <v>65.6</v>
      </c>
      <c r="Z5" s="96">
        <f t="shared" si="0"/>
        <v>60.32916666666667</v>
      </c>
      <c r="AA5" s="97">
        <v>43.7</v>
      </c>
      <c r="AB5" s="86">
        <v>0.4597222222222222</v>
      </c>
      <c r="AC5" s="8">
        <v>3</v>
      </c>
    </row>
    <row r="6" spans="1:29" ht="13.5" customHeight="1">
      <c r="A6" s="95">
        <v>4</v>
      </c>
      <c r="B6" s="113">
        <v>69.3</v>
      </c>
      <c r="C6" s="113">
        <v>66.8</v>
      </c>
      <c r="D6" s="113">
        <v>69.4</v>
      </c>
      <c r="E6" s="113">
        <v>67</v>
      </c>
      <c r="F6" s="113">
        <v>66.1</v>
      </c>
      <c r="G6" s="113">
        <v>68</v>
      </c>
      <c r="H6" s="113">
        <v>70.3</v>
      </c>
      <c r="I6" s="113">
        <v>63.5</v>
      </c>
      <c r="J6" s="113">
        <v>58.2</v>
      </c>
      <c r="K6" s="113">
        <v>51.2</v>
      </c>
      <c r="L6" s="113">
        <v>52.4</v>
      </c>
      <c r="M6" s="113">
        <v>51.9</v>
      </c>
      <c r="N6" s="113">
        <v>51</v>
      </c>
      <c r="O6" s="113">
        <v>53</v>
      </c>
      <c r="P6" s="113">
        <v>54.3</v>
      </c>
      <c r="Q6" s="113">
        <v>57</v>
      </c>
      <c r="R6" s="113">
        <v>61.1</v>
      </c>
      <c r="S6" s="113">
        <v>79.4</v>
      </c>
      <c r="T6" s="113">
        <v>80.8</v>
      </c>
      <c r="U6" s="113">
        <v>83.7</v>
      </c>
      <c r="V6" s="113">
        <v>82.6</v>
      </c>
      <c r="W6" s="113">
        <v>81.4</v>
      </c>
      <c r="X6" s="113">
        <v>79.2</v>
      </c>
      <c r="Y6" s="113">
        <v>71.5</v>
      </c>
      <c r="Z6" s="96">
        <f t="shared" si="0"/>
        <v>66.2125</v>
      </c>
      <c r="AA6" s="97">
        <v>48.9</v>
      </c>
      <c r="AB6" s="86">
        <v>0.4375</v>
      </c>
      <c r="AC6" s="8">
        <v>4</v>
      </c>
    </row>
    <row r="7" spans="1:29" ht="13.5" customHeight="1">
      <c r="A7" s="95">
        <v>5</v>
      </c>
      <c r="B7" s="113">
        <v>75.2</v>
      </c>
      <c r="C7" s="113">
        <v>76.6</v>
      </c>
      <c r="D7" s="113">
        <v>75.6</v>
      </c>
      <c r="E7" s="113">
        <v>74</v>
      </c>
      <c r="F7" s="113">
        <v>59.7</v>
      </c>
      <c r="G7" s="113">
        <v>61.9</v>
      </c>
      <c r="H7" s="113">
        <v>60.4</v>
      </c>
      <c r="I7" s="113">
        <v>52.3</v>
      </c>
      <c r="J7" s="113">
        <v>52.4</v>
      </c>
      <c r="K7" s="113">
        <v>54.6</v>
      </c>
      <c r="L7" s="113">
        <v>52.2</v>
      </c>
      <c r="M7" s="113">
        <v>51.8</v>
      </c>
      <c r="N7" s="113">
        <v>50.3</v>
      </c>
      <c r="O7" s="113">
        <v>56.1</v>
      </c>
      <c r="P7" s="113">
        <v>53.7</v>
      </c>
      <c r="Q7" s="113">
        <v>59.3</v>
      </c>
      <c r="R7" s="113">
        <v>58.6</v>
      </c>
      <c r="S7" s="113">
        <v>58.1</v>
      </c>
      <c r="T7" s="113">
        <v>68</v>
      </c>
      <c r="U7" s="113">
        <v>71.2</v>
      </c>
      <c r="V7" s="113">
        <v>72</v>
      </c>
      <c r="W7" s="113">
        <v>71.9</v>
      </c>
      <c r="X7" s="113">
        <v>68.5</v>
      </c>
      <c r="Y7" s="113">
        <v>72.4</v>
      </c>
      <c r="Z7" s="96">
        <f t="shared" si="0"/>
        <v>62.78333333333333</v>
      </c>
      <c r="AA7" s="97">
        <v>47.3</v>
      </c>
      <c r="AB7" s="86">
        <v>0.4354166666666666</v>
      </c>
      <c r="AC7" s="8">
        <v>5</v>
      </c>
    </row>
    <row r="8" spans="1:29" ht="13.5" customHeight="1">
      <c r="A8" s="95">
        <v>6</v>
      </c>
      <c r="B8" s="113">
        <v>73.5</v>
      </c>
      <c r="C8" s="113">
        <v>73.7</v>
      </c>
      <c r="D8" s="113">
        <v>76.4</v>
      </c>
      <c r="E8" s="113">
        <v>71.8</v>
      </c>
      <c r="F8" s="113">
        <v>73.3</v>
      </c>
      <c r="G8" s="113">
        <v>73.2</v>
      </c>
      <c r="H8" s="113">
        <v>71.5</v>
      </c>
      <c r="I8" s="113">
        <v>67.4</v>
      </c>
      <c r="J8" s="113">
        <v>64.4</v>
      </c>
      <c r="K8" s="113">
        <v>66.5</v>
      </c>
      <c r="L8" s="113">
        <v>62.8</v>
      </c>
      <c r="M8" s="113">
        <v>60.6</v>
      </c>
      <c r="N8" s="113">
        <v>59.9</v>
      </c>
      <c r="O8" s="113">
        <v>62.1</v>
      </c>
      <c r="P8" s="113">
        <v>63.1</v>
      </c>
      <c r="Q8" s="113">
        <v>65.9</v>
      </c>
      <c r="R8" s="113">
        <v>68.9</v>
      </c>
      <c r="S8" s="113">
        <v>69</v>
      </c>
      <c r="T8" s="113">
        <v>78.8</v>
      </c>
      <c r="U8" s="113">
        <v>80.1</v>
      </c>
      <c r="V8" s="113">
        <v>84.2</v>
      </c>
      <c r="W8" s="113">
        <v>83.6</v>
      </c>
      <c r="X8" s="113">
        <v>83.5</v>
      </c>
      <c r="Y8" s="113">
        <v>78.2</v>
      </c>
      <c r="Z8" s="96">
        <f t="shared" si="0"/>
        <v>71.35</v>
      </c>
      <c r="AA8" s="97">
        <v>59.3</v>
      </c>
      <c r="AB8" s="86">
        <v>0.54375</v>
      </c>
      <c r="AC8" s="8">
        <v>6</v>
      </c>
    </row>
    <row r="9" spans="1:29" ht="13.5" customHeight="1">
      <c r="A9" s="95">
        <v>7</v>
      </c>
      <c r="B9" s="113">
        <v>72.2</v>
      </c>
      <c r="C9" s="113">
        <v>68.7</v>
      </c>
      <c r="D9" s="113">
        <v>70.3</v>
      </c>
      <c r="E9" s="113">
        <v>75.5</v>
      </c>
      <c r="F9" s="113">
        <v>70.2</v>
      </c>
      <c r="G9" s="113">
        <v>64.9</v>
      </c>
      <c r="H9" s="113">
        <v>65.2</v>
      </c>
      <c r="I9" s="113">
        <v>63.1</v>
      </c>
      <c r="J9" s="113">
        <v>61.5</v>
      </c>
      <c r="K9" s="113">
        <v>61.8</v>
      </c>
      <c r="L9" s="113">
        <v>58</v>
      </c>
      <c r="M9" s="113">
        <v>57.8</v>
      </c>
      <c r="N9" s="113">
        <v>57.5</v>
      </c>
      <c r="O9" s="113">
        <v>59.2</v>
      </c>
      <c r="P9" s="113">
        <v>60.7</v>
      </c>
      <c r="Q9" s="113">
        <v>61.8</v>
      </c>
      <c r="R9" s="113">
        <v>59.8</v>
      </c>
      <c r="S9" s="113">
        <v>63.4</v>
      </c>
      <c r="T9" s="113">
        <v>63.5</v>
      </c>
      <c r="U9" s="113">
        <v>64.1</v>
      </c>
      <c r="V9" s="113">
        <v>65.1</v>
      </c>
      <c r="W9" s="113">
        <v>66.8</v>
      </c>
      <c r="X9" s="113">
        <v>68.5</v>
      </c>
      <c r="Y9" s="113">
        <v>71.1</v>
      </c>
      <c r="Z9" s="96">
        <f t="shared" si="0"/>
        <v>64.61249999999998</v>
      </c>
      <c r="AA9" s="97">
        <v>55.6</v>
      </c>
      <c r="AB9" s="86">
        <v>0.5263888888888889</v>
      </c>
      <c r="AC9" s="8">
        <v>7</v>
      </c>
    </row>
    <row r="10" spans="1:29" ht="13.5" customHeight="1">
      <c r="A10" s="95">
        <v>8</v>
      </c>
      <c r="B10" s="113">
        <v>70.9</v>
      </c>
      <c r="C10" s="113">
        <v>72.1</v>
      </c>
      <c r="D10" s="113">
        <v>70.8</v>
      </c>
      <c r="E10" s="113">
        <v>73.1</v>
      </c>
      <c r="F10" s="113">
        <v>71.9</v>
      </c>
      <c r="G10" s="113">
        <v>73</v>
      </c>
      <c r="H10" s="113">
        <v>71</v>
      </c>
      <c r="I10" s="113">
        <v>70.1</v>
      </c>
      <c r="J10" s="113">
        <v>63.5</v>
      </c>
      <c r="K10" s="113">
        <v>58.4</v>
      </c>
      <c r="L10" s="113">
        <v>55.2</v>
      </c>
      <c r="M10" s="113">
        <v>54.2</v>
      </c>
      <c r="N10" s="113">
        <v>54.6</v>
      </c>
      <c r="O10" s="113">
        <v>56.5</v>
      </c>
      <c r="P10" s="113">
        <v>56.6</v>
      </c>
      <c r="Q10" s="113">
        <v>59.4</v>
      </c>
      <c r="R10" s="113">
        <v>62.2</v>
      </c>
      <c r="S10" s="113">
        <v>65.4</v>
      </c>
      <c r="T10" s="113">
        <v>63.3</v>
      </c>
      <c r="U10" s="113">
        <v>65.6</v>
      </c>
      <c r="V10" s="113">
        <v>69.4</v>
      </c>
      <c r="W10" s="113">
        <v>71.6</v>
      </c>
      <c r="X10" s="113">
        <v>74.2</v>
      </c>
      <c r="Y10" s="113">
        <v>72.9</v>
      </c>
      <c r="Z10" s="96">
        <f t="shared" si="0"/>
        <v>65.66250000000001</v>
      </c>
      <c r="AA10" s="97">
        <v>52.5</v>
      </c>
      <c r="AB10" s="86">
        <v>0.5444444444444444</v>
      </c>
      <c r="AC10" s="8">
        <v>8</v>
      </c>
    </row>
    <row r="11" spans="1:29" ht="13.5" customHeight="1">
      <c r="A11" s="95">
        <v>9</v>
      </c>
      <c r="B11" s="113">
        <v>71.9</v>
      </c>
      <c r="C11" s="113">
        <v>69</v>
      </c>
      <c r="D11" s="113">
        <v>64.7</v>
      </c>
      <c r="E11" s="113">
        <v>65.7</v>
      </c>
      <c r="F11" s="113">
        <v>63.7</v>
      </c>
      <c r="G11" s="113">
        <v>64.2</v>
      </c>
      <c r="H11" s="113">
        <v>61.1</v>
      </c>
      <c r="I11" s="113">
        <v>56.8</v>
      </c>
      <c r="J11" s="113">
        <v>54.6</v>
      </c>
      <c r="K11" s="113">
        <v>50.7</v>
      </c>
      <c r="L11" s="113">
        <v>49.9</v>
      </c>
      <c r="M11" s="113">
        <v>52</v>
      </c>
      <c r="N11" s="113">
        <v>48.4</v>
      </c>
      <c r="O11" s="113">
        <v>54.2</v>
      </c>
      <c r="P11" s="113">
        <v>57.4</v>
      </c>
      <c r="Q11" s="113">
        <v>61.6</v>
      </c>
      <c r="R11" s="113">
        <v>62.1</v>
      </c>
      <c r="S11" s="113">
        <v>65.2</v>
      </c>
      <c r="T11" s="113">
        <v>65.1</v>
      </c>
      <c r="U11" s="113">
        <v>67.7</v>
      </c>
      <c r="V11" s="113">
        <v>64.9</v>
      </c>
      <c r="W11" s="113">
        <v>66.2</v>
      </c>
      <c r="X11" s="113">
        <v>68.6</v>
      </c>
      <c r="Y11" s="113">
        <v>69.6</v>
      </c>
      <c r="Z11" s="96">
        <f t="shared" si="0"/>
        <v>61.47083333333333</v>
      </c>
      <c r="AA11" s="97">
        <v>46</v>
      </c>
      <c r="AB11" s="86">
        <v>0.5347222222222222</v>
      </c>
      <c r="AC11" s="8">
        <v>9</v>
      </c>
    </row>
    <row r="12" spans="1:29" ht="13.5" customHeight="1">
      <c r="A12" s="98">
        <v>10</v>
      </c>
      <c r="B12" s="89">
        <v>68.3</v>
      </c>
      <c r="C12" s="89">
        <v>68.1</v>
      </c>
      <c r="D12" s="89">
        <v>68.6</v>
      </c>
      <c r="E12" s="89">
        <v>70.2</v>
      </c>
      <c r="F12" s="89">
        <v>70.2</v>
      </c>
      <c r="G12" s="89">
        <v>70.9</v>
      </c>
      <c r="H12" s="89">
        <v>69.5</v>
      </c>
      <c r="I12" s="89">
        <v>66.8</v>
      </c>
      <c r="J12" s="89">
        <v>63.4</v>
      </c>
      <c r="K12" s="89">
        <v>59.4</v>
      </c>
      <c r="L12" s="89">
        <v>60.7</v>
      </c>
      <c r="M12" s="89">
        <v>59.1</v>
      </c>
      <c r="N12" s="89">
        <v>60.9</v>
      </c>
      <c r="O12" s="89">
        <v>64.1</v>
      </c>
      <c r="P12" s="89">
        <v>67.5</v>
      </c>
      <c r="Q12" s="89">
        <v>68.7</v>
      </c>
      <c r="R12" s="89">
        <v>76.2</v>
      </c>
      <c r="S12" s="89">
        <v>77.6</v>
      </c>
      <c r="T12" s="89">
        <v>74.7</v>
      </c>
      <c r="U12" s="89">
        <v>76.8</v>
      </c>
      <c r="V12" s="89">
        <v>76.3</v>
      </c>
      <c r="W12" s="89">
        <v>73.4</v>
      </c>
      <c r="X12" s="89">
        <v>78.3</v>
      </c>
      <c r="Y12" s="89">
        <v>81.5</v>
      </c>
      <c r="Z12" s="99">
        <f t="shared" si="0"/>
        <v>69.63333333333333</v>
      </c>
      <c r="AA12" s="100">
        <v>57.3</v>
      </c>
      <c r="AB12" s="101">
        <v>0.4125</v>
      </c>
      <c r="AC12" s="8">
        <v>10</v>
      </c>
    </row>
    <row r="13" spans="1:29" ht="13.5" customHeight="1">
      <c r="A13" s="95">
        <v>11</v>
      </c>
      <c r="B13" s="113">
        <v>80.3</v>
      </c>
      <c r="C13" s="113">
        <v>81</v>
      </c>
      <c r="D13" s="113">
        <v>79.6</v>
      </c>
      <c r="E13" s="113">
        <v>81</v>
      </c>
      <c r="F13" s="113">
        <v>82.6</v>
      </c>
      <c r="G13" s="113">
        <v>83.8</v>
      </c>
      <c r="H13" s="113">
        <v>78.8</v>
      </c>
      <c r="I13" s="113">
        <v>75.4</v>
      </c>
      <c r="J13" s="113">
        <v>70.9</v>
      </c>
      <c r="K13" s="113">
        <v>66.6</v>
      </c>
      <c r="L13" s="113">
        <v>65.6</v>
      </c>
      <c r="M13" s="113">
        <v>68.2</v>
      </c>
      <c r="N13" s="113">
        <v>69</v>
      </c>
      <c r="O13" s="113">
        <v>74.4</v>
      </c>
      <c r="P13" s="113">
        <v>77.6</v>
      </c>
      <c r="Q13" s="113">
        <v>80.2</v>
      </c>
      <c r="R13" s="113">
        <v>80.2</v>
      </c>
      <c r="S13" s="113">
        <v>83.2</v>
      </c>
      <c r="T13" s="113">
        <v>83.2</v>
      </c>
      <c r="U13" s="113">
        <v>80.2</v>
      </c>
      <c r="V13" s="113">
        <v>78.2</v>
      </c>
      <c r="W13" s="113">
        <v>71</v>
      </c>
      <c r="X13" s="113">
        <v>70.4</v>
      </c>
      <c r="Y13" s="113">
        <v>70</v>
      </c>
      <c r="Z13" s="96">
        <f t="shared" si="0"/>
        <v>76.30833333333335</v>
      </c>
      <c r="AA13" s="97">
        <v>60.9</v>
      </c>
      <c r="AB13" s="86">
        <v>0.43333333333333335</v>
      </c>
      <c r="AC13" s="7">
        <v>11</v>
      </c>
    </row>
    <row r="14" spans="1:29" ht="13.5" customHeight="1">
      <c r="A14" s="95">
        <v>12</v>
      </c>
      <c r="B14" s="113">
        <v>69.4</v>
      </c>
      <c r="C14" s="113">
        <v>86</v>
      </c>
      <c r="D14" s="113">
        <v>88.2</v>
      </c>
      <c r="E14" s="113">
        <v>89.4</v>
      </c>
      <c r="F14" s="113">
        <v>89.9</v>
      </c>
      <c r="G14" s="113">
        <v>93.8</v>
      </c>
      <c r="H14" s="113">
        <v>93.4</v>
      </c>
      <c r="I14" s="113">
        <v>91.2</v>
      </c>
      <c r="J14" s="113">
        <v>91.5</v>
      </c>
      <c r="K14" s="113">
        <v>93.6</v>
      </c>
      <c r="L14" s="113">
        <v>89.3</v>
      </c>
      <c r="M14" s="113">
        <v>93.7</v>
      </c>
      <c r="N14" s="113">
        <v>91.9</v>
      </c>
      <c r="O14" s="113">
        <v>90.3</v>
      </c>
      <c r="P14" s="113">
        <v>91.4</v>
      </c>
      <c r="Q14" s="113">
        <v>91.8</v>
      </c>
      <c r="R14" s="113">
        <v>93.8</v>
      </c>
      <c r="S14" s="113">
        <v>92.1</v>
      </c>
      <c r="T14" s="113">
        <v>94.1</v>
      </c>
      <c r="U14" s="113">
        <v>93.8</v>
      </c>
      <c r="V14" s="113">
        <v>92.1</v>
      </c>
      <c r="W14" s="113">
        <v>92.1</v>
      </c>
      <c r="X14" s="113">
        <v>91.5</v>
      </c>
      <c r="Y14" s="113">
        <v>90.8</v>
      </c>
      <c r="Z14" s="96">
        <f t="shared" si="0"/>
        <v>90.62916666666665</v>
      </c>
      <c r="AA14" s="97">
        <v>66.4</v>
      </c>
      <c r="AB14" s="86">
        <v>0.036111111111111115</v>
      </c>
      <c r="AC14" s="8">
        <v>12</v>
      </c>
    </row>
    <row r="15" spans="1:29" ht="13.5" customHeight="1">
      <c r="A15" s="95">
        <v>13</v>
      </c>
      <c r="B15" s="113">
        <v>85.1</v>
      </c>
      <c r="C15" s="113">
        <v>82.1</v>
      </c>
      <c r="D15" s="113">
        <v>82.7</v>
      </c>
      <c r="E15" s="113">
        <v>82.2</v>
      </c>
      <c r="F15" s="113">
        <v>82.8</v>
      </c>
      <c r="G15" s="113">
        <v>82.1</v>
      </c>
      <c r="H15" s="113">
        <v>84.1</v>
      </c>
      <c r="I15" s="113">
        <v>81</v>
      </c>
      <c r="J15" s="113">
        <v>77</v>
      </c>
      <c r="K15" s="113">
        <v>72.2</v>
      </c>
      <c r="L15" s="113">
        <v>77.1</v>
      </c>
      <c r="M15" s="113">
        <v>83.2</v>
      </c>
      <c r="N15" s="113">
        <v>87.6</v>
      </c>
      <c r="O15" s="113">
        <v>89.2</v>
      </c>
      <c r="P15" s="113">
        <v>90.6</v>
      </c>
      <c r="Q15" s="113">
        <v>90.6</v>
      </c>
      <c r="R15" s="113">
        <v>90.6</v>
      </c>
      <c r="S15" s="113">
        <v>84.3</v>
      </c>
      <c r="T15" s="113">
        <v>87.9</v>
      </c>
      <c r="U15" s="113">
        <v>89</v>
      </c>
      <c r="V15" s="113">
        <v>85.1</v>
      </c>
      <c r="W15" s="113">
        <v>86.2</v>
      </c>
      <c r="X15" s="113">
        <v>84.2</v>
      </c>
      <c r="Y15" s="113">
        <v>70.9</v>
      </c>
      <c r="Z15" s="96">
        <f t="shared" si="0"/>
        <v>83.65833333333333</v>
      </c>
      <c r="AA15" s="97">
        <v>63.3</v>
      </c>
      <c r="AB15" s="86">
        <v>0.9944444444444445</v>
      </c>
      <c r="AC15" s="8">
        <v>13</v>
      </c>
    </row>
    <row r="16" spans="1:29" ht="13.5" customHeight="1">
      <c r="A16" s="95">
        <v>14</v>
      </c>
      <c r="B16" s="113">
        <v>75.2</v>
      </c>
      <c r="C16" s="113">
        <v>79.7</v>
      </c>
      <c r="D16" s="113">
        <v>78.4</v>
      </c>
      <c r="E16" s="113">
        <v>79.5</v>
      </c>
      <c r="F16" s="113">
        <v>77.4</v>
      </c>
      <c r="G16" s="113">
        <v>75</v>
      </c>
      <c r="H16" s="113">
        <v>69.4</v>
      </c>
      <c r="I16" s="113">
        <v>68.5</v>
      </c>
      <c r="J16" s="113">
        <v>64.6</v>
      </c>
      <c r="K16" s="113">
        <v>61.6</v>
      </c>
      <c r="L16" s="113">
        <v>56.7</v>
      </c>
      <c r="M16" s="113">
        <v>60.8</v>
      </c>
      <c r="N16" s="113">
        <v>62.8</v>
      </c>
      <c r="O16" s="113">
        <v>74</v>
      </c>
      <c r="P16" s="113">
        <v>83.5</v>
      </c>
      <c r="Q16" s="113">
        <v>85.1</v>
      </c>
      <c r="R16" s="113">
        <v>89.4</v>
      </c>
      <c r="S16" s="113">
        <v>90.4</v>
      </c>
      <c r="T16" s="113">
        <v>92.1</v>
      </c>
      <c r="U16" s="113">
        <v>86.3</v>
      </c>
      <c r="V16" s="113">
        <v>86.5</v>
      </c>
      <c r="W16" s="113">
        <v>88.5</v>
      </c>
      <c r="X16" s="113">
        <v>89.2</v>
      </c>
      <c r="Y16" s="113">
        <v>92</v>
      </c>
      <c r="Z16" s="96">
        <f t="shared" si="0"/>
        <v>77.77499999999999</v>
      </c>
      <c r="AA16" s="97">
        <v>56.2</v>
      </c>
      <c r="AB16" s="86">
        <v>0.4597222222222222</v>
      </c>
      <c r="AC16" s="8">
        <v>14</v>
      </c>
    </row>
    <row r="17" spans="1:29" ht="13.5" customHeight="1">
      <c r="A17" s="95">
        <v>15</v>
      </c>
      <c r="B17" s="113">
        <v>91.8</v>
      </c>
      <c r="C17" s="113">
        <v>93.3</v>
      </c>
      <c r="D17" s="113">
        <v>92</v>
      </c>
      <c r="E17" s="113">
        <v>89.7</v>
      </c>
      <c r="F17" s="113">
        <v>90.5</v>
      </c>
      <c r="G17" s="113">
        <v>90.2</v>
      </c>
      <c r="H17" s="113">
        <v>89.3</v>
      </c>
      <c r="I17" s="113">
        <v>81.6</v>
      </c>
      <c r="J17" s="113">
        <v>79</v>
      </c>
      <c r="K17" s="113">
        <v>73.2</v>
      </c>
      <c r="L17" s="113">
        <v>68.7</v>
      </c>
      <c r="M17" s="113">
        <v>69.5</v>
      </c>
      <c r="N17" s="113">
        <v>70.4</v>
      </c>
      <c r="O17" s="113">
        <v>64.9</v>
      </c>
      <c r="P17" s="113">
        <v>69.3</v>
      </c>
      <c r="Q17" s="113">
        <v>72.7</v>
      </c>
      <c r="R17" s="113">
        <v>75.5</v>
      </c>
      <c r="S17" s="113">
        <v>80.3</v>
      </c>
      <c r="T17" s="113">
        <v>86.4</v>
      </c>
      <c r="U17" s="113">
        <v>84.9</v>
      </c>
      <c r="V17" s="113">
        <v>85.5</v>
      </c>
      <c r="W17" s="113">
        <v>82.4</v>
      </c>
      <c r="X17" s="113">
        <v>81.8</v>
      </c>
      <c r="Y17" s="113">
        <v>80.4</v>
      </c>
      <c r="Z17" s="96">
        <f t="shared" si="0"/>
        <v>80.97083333333335</v>
      </c>
      <c r="AA17" s="97">
        <v>60.6</v>
      </c>
      <c r="AB17" s="86">
        <v>0.60625</v>
      </c>
      <c r="AC17" s="8">
        <v>15</v>
      </c>
    </row>
    <row r="18" spans="1:29" ht="13.5" customHeight="1">
      <c r="A18" s="95">
        <v>16</v>
      </c>
      <c r="B18" s="113">
        <v>79</v>
      </c>
      <c r="C18" s="113">
        <v>79.4</v>
      </c>
      <c r="D18" s="113">
        <v>78.9</v>
      </c>
      <c r="E18" s="113">
        <v>79.4</v>
      </c>
      <c r="F18" s="113">
        <v>83</v>
      </c>
      <c r="G18" s="113">
        <v>70.3</v>
      </c>
      <c r="H18" s="113">
        <v>62.5</v>
      </c>
      <c r="I18" s="113">
        <v>65</v>
      </c>
      <c r="J18" s="113">
        <v>55.6</v>
      </c>
      <c r="K18" s="113">
        <v>53</v>
      </c>
      <c r="L18" s="113">
        <v>51.5</v>
      </c>
      <c r="M18" s="113">
        <v>47.4</v>
      </c>
      <c r="N18" s="113">
        <v>49.4</v>
      </c>
      <c r="O18" s="113">
        <v>54.2</v>
      </c>
      <c r="P18" s="113">
        <v>59.2</v>
      </c>
      <c r="Q18" s="113">
        <v>60.5</v>
      </c>
      <c r="R18" s="113">
        <v>72.9</v>
      </c>
      <c r="S18" s="113">
        <v>77.5</v>
      </c>
      <c r="T18" s="113">
        <v>77.7</v>
      </c>
      <c r="U18" s="113">
        <v>79.3</v>
      </c>
      <c r="V18" s="113">
        <v>78.2</v>
      </c>
      <c r="W18" s="113">
        <v>79.5</v>
      </c>
      <c r="X18" s="113">
        <v>78.4</v>
      </c>
      <c r="Y18" s="113">
        <v>78.9</v>
      </c>
      <c r="Z18" s="96">
        <f t="shared" si="0"/>
        <v>68.77916666666668</v>
      </c>
      <c r="AA18" s="97">
        <v>45.3</v>
      </c>
      <c r="AB18" s="86">
        <v>0.49444444444444446</v>
      </c>
      <c r="AC18" s="8">
        <v>16</v>
      </c>
    </row>
    <row r="19" spans="1:29" ht="13.5" customHeight="1">
      <c r="A19" s="95">
        <v>17</v>
      </c>
      <c r="B19" s="113">
        <v>79.8</v>
      </c>
      <c r="C19" s="113">
        <v>67.6</v>
      </c>
      <c r="D19" s="113">
        <v>66</v>
      </c>
      <c r="E19" s="113">
        <v>62.9</v>
      </c>
      <c r="F19" s="113">
        <v>60.6</v>
      </c>
      <c r="G19" s="113">
        <v>56.8</v>
      </c>
      <c r="H19" s="113">
        <v>62.1</v>
      </c>
      <c r="I19" s="113">
        <v>53.1</v>
      </c>
      <c r="J19" s="113">
        <v>52.7</v>
      </c>
      <c r="K19" s="113">
        <v>46.7</v>
      </c>
      <c r="L19" s="113">
        <v>51</v>
      </c>
      <c r="M19" s="113">
        <v>50.9</v>
      </c>
      <c r="N19" s="113">
        <v>50.4</v>
      </c>
      <c r="O19" s="113">
        <v>49</v>
      </c>
      <c r="P19" s="113">
        <v>45.8</v>
      </c>
      <c r="Q19" s="113">
        <v>48.4</v>
      </c>
      <c r="R19" s="113">
        <v>50.5</v>
      </c>
      <c r="S19" s="113">
        <v>61.1</v>
      </c>
      <c r="T19" s="113">
        <v>62.1</v>
      </c>
      <c r="U19" s="113">
        <v>62.8</v>
      </c>
      <c r="V19" s="113">
        <v>63.2</v>
      </c>
      <c r="W19" s="113">
        <v>65.8</v>
      </c>
      <c r="X19" s="113">
        <v>67.1</v>
      </c>
      <c r="Y19" s="113">
        <v>61.5</v>
      </c>
      <c r="Z19" s="96">
        <f t="shared" si="0"/>
        <v>58.24583333333333</v>
      </c>
      <c r="AA19" s="97">
        <v>42.8</v>
      </c>
      <c r="AB19" s="86">
        <v>0.6458333333333334</v>
      </c>
      <c r="AC19" s="8">
        <v>17</v>
      </c>
    </row>
    <row r="20" spans="1:29" ht="13.5" customHeight="1">
      <c r="A20" s="95">
        <v>18</v>
      </c>
      <c r="B20" s="113">
        <v>66</v>
      </c>
      <c r="C20" s="113">
        <v>68.4</v>
      </c>
      <c r="D20" s="113">
        <v>68.6</v>
      </c>
      <c r="E20" s="113">
        <v>63.9</v>
      </c>
      <c r="F20" s="113">
        <v>64.2</v>
      </c>
      <c r="G20" s="113">
        <v>63.6</v>
      </c>
      <c r="H20" s="113">
        <v>73.4</v>
      </c>
      <c r="I20" s="113">
        <v>69.2</v>
      </c>
      <c r="J20" s="113">
        <v>56.5</v>
      </c>
      <c r="K20" s="113">
        <v>56.2</v>
      </c>
      <c r="L20" s="113">
        <v>58.6</v>
      </c>
      <c r="M20" s="113">
        <v>60.4</v>
      </c>
      <c r="N20" s="113">
        <v>63.7</v>
      </c>
      <c r="O20" s="113">
        <v>67.9</v>
      </c>
      <c r="P20" s="113">
        <v>70.2</v>
      </c>
      <c r="Q20" s="113">
        <v>71.9</v>
      </c>
      <c r="R20" s="113">
        <v>72.4</v>
      </c>
      <c r="S20" s="113">
        <v>73.6</v>
      </c>
      <c r="T20" s="113">
        <v>75.4</v>
      </c>
      <c r="U20" s="113">
        <v>76.6</v>
      </c>
      <c r="V20" s="113">
        <v>77.5</v>
      </c>
      <c r="W20" s="113">
        <v>78.6</v>
      </c>
      <c r="X20" s="113">
        <v>76</v>
      </c>
      <c r="Y20" s="113">
        <v>74.7</v>
      </c>
      <c r="Z20" s="96">
        <f t="shared" si="0"/>
        <v>68.64583333333334</v>
      </c>
      <c r="AA20" s="97">
        <v>54.2</v>
      </c>
      <c r="AB20" s="86">
        <v>0.4159722222222222</v>
      </c>
      <c r="AC20" s="8">
        <v>18</v>
      </c>
    </row>
    <row r="21" spans="1:29" ht="13.5" customHeight="1">
      <c r="A21" s="95">
        <v>19</v>
      </c>
      <c r="B21" s="113">
        <v>78.5</v>
      </c>
      <c r="C21" s="113">
        <v>77.9</v>
      </c>
      <c r="D21" s="113">
        <v>75.1</v>
      </c>
      <c r="E21" s="113">
        <v>73.8</v>
      </c>
      <c r="F21" s="113">
        <v>76.8</v>
      </c>
      <c r="G21" s="113">
        <v>80.2</v>
      </c>
      <c r="H21" s="113">
        <v>77.5</v>
      </c>
      <c r="I21" s="113">
        <v>61.5</v>
      </c>
      <c r="J21" s="113">
        <v>55.6</v>
      </c>
      <c r="K21" s="113">
        <v>50.3</v>
      </c>
      <c r="L21" s="113">
        <v>46.4</v>
      </c>
      <c r="M21" s="113">
        <v>46.9</v>
      </c>
      <c r="N21" s="113">
        <v>49.9</v>
      </c>
      <c r="O21" s="113">
        <v>57.1</v>
      </c>
      <c r="P21" s="113">
        <v>56.7</v>
      </c>
      <c r="Q21" s="113">
        <v>59.1</v>
      </c>
      <c r="R21" s="113">
        <v>65.7</v>
      </c>
      <c r="S21" s="113">
        <v>76.1</v>
      </c>
      <c r="T21" s="113">
        <v>79.5</v>
      </c>
      <c r="U21" s="113">
        <v>78.9</v>
      </c>
      <c r="V21" s="113">
        <v>72.5</v>
      </c>
      <c r="W21" s="113">
        <v>60.7</v>
      </c>
      <c r="X21" s="113">
        <v>58.2</v>
      </c>
      <c r="Y21" s="113">
        <v>51</v>
      </c>
      <c r="Z21" s="96">
        <f t="shared" si="0"/>
        <v>65.24583333333334</v>
      </c>
      <c r="AA21" s="97">
        <v>44.3</v>
      </c>
      <c r="AB21" s="86">
        <v>0.4847222222222222</v>
      </c>
      <c r="AC21" s="8">
        <v>19</v>
      </c>
    </row>
    <row r="22" spans="1:29" ht="13.5" customHeight="1">
      <c r="A22" s="98">
        <v>20</v>
      </c>
      <c r="B22" s="89">
        <v>55.1</v>
      </c>
      <c r="C22" s="89">
        <v>65.4</v>
      </c>
      <c r="D22" s="89">
        <v>59</v>
      </c>
      <c r="E22" s="89">
        <v>60.9</v>
      </c>
      <c r="F22" s="89">
        <v>55.9</v>
      </c>
      <c r="G22" s="89">
        <v>54.3</v>
      </c>
      <c r="H22" s="89">
        <v>58.5</v>
      </c>
      <c r="I22" s="89">
        <v>53.8</v>
      </c>
      <c r="J22" s="89">
        <v>51.3</v>
      </c>
      <c r="K22" s="89">
        <v>43.3</v>
      </c>
      <c r="L22" s="89">
        <v>40.2</v>
      </c>
      <c r="M22" s="89">
        <v>39.2</v>
      </c>
      <c r="N22" s="89">
        <v>43.5</v>
      </c>
      <c r="O22" s="89">
        <v>46.7</v>
      </c>
      <c r="P22" s="89">
        <v>53.7</v>
      </c>
      <c r="Q22" s="89">
        <v>57.7</v>
      </c>
      <c r="R22" s="89">
        <v>64.3</v>
      </c>
      <c r="S22" s="89">
        <v>71.5</v>
      </c>
      <c r="T22" s="89">
        <v>73.6</v>
      </c>
      <c r="U22" s="89">
        <v>75.4</v>
      </c>
      <c r="V22" s="89">
        <v>76.4</v>
      </c>
      <c r="W22" s="89">
        <v>78.9</v>
      </c>
      <c r="X22" s="89">
        <v>78.7</v>
      </c>
      <c r="Y22" s="89">
        <v>78.6</v>
      </c>
      <c r="Z22" s="99">
        <f t="shared" si="0"/>
        <v>59.82916666666668</v>
      </c>
      <c r="AA22" s="100">
        <v>36.2</v>
      </c>
      <c r="AB22" s="101">
        <v>0.46875</v>
      </c>
      <c r="AC22" s="8">
        <v>20</v>
      </c>
    </row>
    <row r="23" spans="1:29" ht="13.5" customHeight="1">
      <c r="A23" s="95">
        <v>21</v>
      </c>
      <c r="B23" s="113">
        <v>76.5</v>
      </c>
      <c r="C23" s="113">
        <v>74.6</v>
      </c>
      <c r="D23" s="113">
        <v>78.1</v>
      </c>
      <c r="E23" s="113">
        <v>79.1</v>
      </c>
      <c r="F23" s="113">
        <v>82.4</v>
      </c>
      <c r="G23" s="113">
        <v>78.6</v>
      </c>
      <c r="H23" s="113">
        <v>75.8</v>
      </c>
      <c r="I23" s="113">
        <v>66.2</v>
      </c>
      <c r="J23" s="113">
        <v>63.4</v>
      </c>
      <c r="K23" s="113">
        <v>63.4</v>
      </c>
      <c r="L23" s="113">
        <v>62.6</v>
      </c>
      <c r="M23" s="113">
        <v>61.8</v>
      </c>
      <c r="N23" s="113">
        <v>63.3</v>
      </c>
      <c r="O23" s="113">
        <v>62</v>
      </c>
      <c r="P23" s="113">
        <v>66.9</v>
      </c>
      <c r="Q23" s="113">
        <v>73</v>
      </c>
      <c r="R23" s="113">
        <v>75.8</v>
      </c>
      <c r="S23" s="113">
        <v>79</v>
      </c>
      <c r="T23" s="113">
        <v>76.4</v>
      </c>
      <c r="U23" s="113">
        <v>77.6</v>
      </c>
      <c r="V23" s="113">
        <v>82.3</v>
      </c>
      <c r="W23" s="113">
        <v>83.3</v>
      </c>
      <c r="X23" s="113">
        <v>84.4</v>
      </c>
      <c r="Y23" s="113">
        <v>85.9</v>
      </c>
      <c r="Z23" s="96">
        <f t="shared" si="0"/>
        <v>73.85</v>
      </c>
      <c r="AA23" s="97">
        <v>58.1</v>
      </c>
      <c r="AB23" s="86">
        <v>0.42291666666666666</v>
      </c>
      <c r="AC23" s="7">
        <v>21</v>
      </c>
    </row>
    <row r="24" spans="1:29" ht="13.5" customHeight="1">
      <c r="A24" s="95">
        <v>22</v>
      </c>
      <c r="B24" s="113">
        <v>85</v>
      </c>
      <c r="C24" s="113">
        <v>85.6</v>
      </c>
      <c r="D24" s="113">
        <v>86.6</v>
      </c>
      <c r="E24" s="113">
        <v>87.2</v>
      </c>
      <c r="F24" s="113">
        <v>86.2</v>
      </c>
      <c r="G24" s="113">
        <v>87.9</v>
      </c>
      <c r="H24" s="113">
        <v>87.3</v>
      </c>
      <c r="I24" s="113">
        <v>93.7</v>
      </c>
      <c r="J24" s="113">
        <v>91.9</v>
      </c>
      <c r="K24" s="113">
        <v>90.8</v>
      </c>
      <c r="L24" s="113">
        <v>86.5</v>
      </c>
      <c r="M24" s="113">
        <v>88.5</v>
      </c>
      <c r="N24" s="113">
        <v>91</v>
      </c>
      <c r="O24" s="113">
        <v>85.8</v>
      </c>
      <c r="P24" s="113">
        <v>84.7</v>
      </c>
      <c r="Q24" s="113">
        <v>84.4</v>
      </c>
      <c r="R24" s="113">
        <v>84.9</v>
      </c>
      <c r="S24" s="113">
        <v>87.2</v>
      </c>
      <c r="T24" s="113">
        <v>88.1</v>
      </c>
      <c r="U24" s="113">
        <v>87.5</v>
      </c>
      <c r="V24" s="113">
        <v>85.3</v>
      </c>
      <c r="W24" s="113">
        <v>83.6</v>
      </c>
      <c r="X24" s="113">
        <v>87.7</v>
      </c>
      <c r="Y24" s="113">
        <v>87.6</v>
      </c>
      <c r="Z24" s="96">
        <f t="shared" si="0"/>
        <v>87.29166666666667</v>
      </c>
      <c r="AA24" s="97">
        <v>81.8</v>
      </c>
      <c r="AB24" s="86">
        <v>0.6048611111111112</v>
      </c>
      <c r="AC24" s="8">
        <v>22</v>
      </c>
    </row>
    <row r="25" spans="1:29" ht="13.5" customHeight="1">
      <c r="A25" s="95">
        <v>23</v>
      </c>
      <c r="B25" s="113">
        <v>89.8</v>
      </c>
      <c r="C25" s="113">
        <v>89.1</v>
      </c>
      <c r="D25" s="113">
        <v>91.2</v>
      </c>
      <c r="E25" s="113">
        <v>91</v>
      </c>
      <c r="F25" s="113">
        <v>87.3</v>
      </c>
      <c r="G25" s="113">
        <v>90.8</v>
      </c>
      <c r="H25" s="113">
        <v>90.3</v>
      </c>
      <c r="I25" s="113">
        <v>87.5</v>
      </c>
      <c r="J25" s="113">
        <v>81.7</v>
      </c>
      <c r="K25" s="113">
        <v>80.8</v>
      </c>
      <c r="L25" s="113">
        <v>74.7</v>
      </c>
      <c r="M25" s="113">
        <v>68.9</v>
      </c>
      <c r="N25" s="113">
        <v>70.7</v>
      </c>
      <c r="O25" s="113">
        <v>76.7</v>
      </c>
      <c r="P25" s="113">
        <v>78.6</v>
      </c>
      <c r="Q25" s="113">
        <v>82.8</v>
      </c>
      <c r="R25" s="113">
        <v>82.5</v>
      </c>
      <c r="S25" s="113">
        <v>86.4</v>
      </c>
      <c r="T25" s="113">
        <v>89.3</v>
      </c>
      <c r="U25" s="113">
        <v>87.3</v>
      </c>
      <c r="V25" s="113">
        <v>87.6</v>
      </c>
      <c r="W25" s="113">
        <v>81.9</v>
      </c>
      <c r="X25" s="113">
        <v>82.2</v>
      </c>
      <c r="Y25" s="113">
        <v>80.9</v>
      </c>
      <c r="Z25" s="96">
        <f t="shared" si="0"/>
        <v>83.75</v>
      </c>
      <c r="AA25" s="97">
        <v>65.9</v>
      </c>
      <c r="AB25" s="86">
        <v>0.9319444444444445</v>
      </c>
      <c r="AC25" s="8">
        <v>23</v>
      </c>
    </row>
    <row r="26" spans="1:29" ht="13.5" customHeight="1">
      <c r="A26" s="95">
        <v>24</v>
      </c>
      <c r="B26" s="113">
        <v>67.7</v>
      </c>
      <c r="C26" s="113">
        <v>68.7</v>
      </c>
      <c r="D26" s="113">
        <v>80.7</v>
      </c>
      <c r="E26" s="113">
        <v>80.1</v>
      </c>
      <c r="F26" s="113">
        <v>61</v>
      </c>
      <c r="G26" s="113">
        <v>67.1</v>
      </c>
      <c r="H26" s="113">
        <v>62.6</v>
      </c>
      <c r="I26" s="113">
        <v>54</v>
      </c>
      <c r="J26" s="113">
        <v>49.4</v>
      </c>
      <c r="K26" s="113">
        <v>45.5</v>
      </c>
      <c r="L26" s="113">
        <v>43.3</v>
      </c>
      <c r="M26" s="113">
        <v>39</v>
      </c>
      <c r="N26" s="113">
        <v>48.6</v>
      </c>
      <c r="O26" s="113">
        <v>46.1</v>
      </c>
      <c r="P26" s="113">
        <v>52.5</v>
      </c>
      <c r="Q26" s="113">
        <v>52.2</v>
      </c>
      <c r="R26" s="113">
        <v>67</v>
      </c>
      <c r="S26" s="113">
        <v>73.5</v>
      </c>
      <c r="T26" s="113">
        <v>76.7</v>
      </c>
      <c r="U26" s="113">
        <v>73.9</v>
      </c>
      <c r="V26" s="113">
        <v>75</v>
      </c>
      <c r="W26" s="113">
        <v>76.9</v>
      </c>
      <c r="X26" s="113">
        <v>76.6</v>
      </c>
      <c r="Y26" s="113">
        <v>78.9</v>
      </c>
      <c r="Z26" s="96">
        <f t="shared" si="0"/>
        <v>63.20833333333334</v>
      </c>
      <c r="AA26" s="97">
        <v>37.4</v>
      </c>
      <c r="AB26" s="86">
        <v>0.4986111111111111</v>
      </c>
      <c r="AC26" s="8">
        <v>24</v>
      </c>
    </row>
    <row r="27" spans="1:29" ht="13.5" customHeight="1">
      <c r="A27" s="95">
        <v>25</v>
      </c>
      <c r="B27" s="113">
        <v>78.6</v>
      </c>
      <c r="C27" s="113">
        <v>77.9</v>
      </c>
      <c r="D27" s="113">
        <v>80.9</v>
      </c>
      <c r="E27" s="113">
        <v>78.4</v>
      </c>
      <c r="F27" s="113">
        <v>78.5</v>
      </c>
      <c r="G27" s="113">
        <v>77</v>
      </c>
      <c r="H27" s="113">
        <v>74.1</v>
      </c>
      <c r="I27" s="113">
        <v>68.8</v>
      </c>
      <c r="J27" s="113">
        <v>70.1</v>
      </c>
      <c r="K27" s="113">
        <v>72.5</v>
      </c>
      <c r="L27" s="113">
        <v>74.7</v>
      </c>
      <c r="M27" s="113">
        <v>78.7</v>
      </c>
      <c r="N27" s="113">
        <v>83.1</v>
      </c>
      <c r="O27" s="113">
        <v>80.8</v>
      </c>
      <c r="P27" s="113">
        <v>80.6</v>
      </c>
      <c r="Q27" s="113">
        <v>81.2</v>
      </c>
      <c r="R27" s="113">
        <v>80</v>
      </c>
      <c r="S27" s="113">
        <v>81.2</v>
      </c>
      <c r="T27" s="113">
        <v>83.4</v>
      </c>
      <c r="U27" s="113">
        <v>85.9</v>
      </c>
      <c r="V27" s="113">
        <v>86.4</v>
      </c>
      <c r="W27" s="113">
        <v>86.2</v>
      </c>
      <c r="X27" s="113">
        <v>86.5</v>
      </c>
      <c r="Y27" s="113">
        <v>85</v>
      </c>
      <c r="Z27" s="96">
        <f t="shared" si="0"/>
        <v>79.60416666666669</v>
      </c>
      <c r="AA27" s="97">
        <v>68.1</v>
      </c>
      <c r="AB27" s="86">
        <v>0.3368055555555556</v>
      </c>
      <c r="AC27" s="8">
        <v>25</v>
      </c>
    </row>
    <row r="28" spans="1:29" ht="13.5" customHeight="1">
      <c r="A28" s="95">
        <v>26</v>
      </c>
      <c r="B28" s="113">
        <v>81.1</v>
      </c>
      <c r="C28" s="113">
        <v>81.3</v>
      </c>
      <c r="D28" s="113">
        <v>79.8</v>
      </c>
      <c r="E28" s="113">
        <v>73.5</v>
      </c>
      <c r="F28" s="113">
        <v>68.5</v>
      </c>
      <c r="G28" s="113">
        <v>67.2</v>
      </c>
      <c r="H28" s="113">
        <v>67.8</v>
      </c>
      <c r="I28" s="113">
        <v>65.6</v>
      </c>
      <c r="J28" s="113">
        <v>61.7</v>
      </c>
      <c r="K28" s="113">
        <v>59.7</v>
      </c>
      <c r="L28" s="113">
        <v>57.9</v>
      </c>
      <c r="M28" s="113">
        <v>59</v>
      </c>
      <c r="N28" s="113">
        <v>56.7</v>
      </c>
      <c r="O28" s="113">
        <v>57.3</v>
      </c>
      <c r="P28" s="113">
        <v>60.3</v>
      </c>
      <c r="Q28" s="113">
        <v>62.6</v>
      </c>
      <c r="R28" s="113">
        <v>65.3</v>
      </c>
      <c r="S28" s="113">
        <v>66</v>
      </c>
      <c r="T28" s="113">
        <v>54.9</v>
      </c>
      <c r="U28" s="113">
        <v>46.8</v>
      </c>
      <c r="V28" s="113">
        <v>51.8</v>
      </c>
      <c r="W28" s="113">
        <v>50.9</v>
      </c>
      <c r="X28" s="113">
        <v>53.6</v>
      </c>
      <c r="Y28" s="113">
        <v>52.4</v>
      </c>
      <c r="Z28" s="96">
        <f t="shared" si="0"/>
        <v>62.57083333333333</v>
      </c>
      <c r="AA28" s="97">
        <v>46</v>
      </c>
      <c r="AB28" s="86">
        <v>0.8333333333333334</v>
      </c>
      <c r="AC28" s="8">
        <v>26</v>
      </c>
    </row>
    <row r="29" spans="1:29" ht="13.5" customHeight="1">
      <c r="A29" s="95">
        <v>27</v>
      </c>
      <c r="B29" s="113">
        <v>56.1</v>
      </c>
      <c r="C29" s="113">
        <v>59.8</v>
      </c>
      <c r="D29" s="113">
        <v>63.7</v>
      </c>
      <c r="E29" s="113">
        <v>66.1</v>
      </c>
      <c r="F29" s="113">
        <v>67.3</v>
      </c>
      <c r="G29" s="113">
        <v>69.4</v>
      </c>
      <c r="H29" s="113">
        <v>66.3</v>
      </c>
      <c r="I29" s="113">
        <v>64.8</v>
      </c>
      <c r="J29" s="113">
        <v>59.5</v>
      </c>
      <c r="K29" s="113">
        <v>57.9</v>
      </c>
      <c r="L29" s="113">
        <v>52.8</v>
      </c>
      <c r="M29" s="113">
        <v>55.9</v>
      </c>
      <c r="N29" s="113">
        <v>59.9</v>
      </c>
      <c r="O29" s="113">
        <v>57.2</v>
      </c>
      <c r="P29" s="113">
        <v>56.8</v>
      </c>
      <c r="Q29" s="113">
        <v>59.3</v>
      </c>
      <c r="R29" s="113">
        <v>61.6</v>
      </c>
      <c r="S29" s="113">
        <v>66.3</v>
      </c>
      <c r="T29" s="113">
        <v>68.2</v>
      </c>
      <c r="U29" s="113">
        <v>61</v>
      </c>
      <c r="V29" s="113">
        <v>64.9</v>
      </c>
      <c r="W29" s="113">
        <v>66.8</v>
      </c>
      <c r="X29" s="113">
        <v>68.1</v>
      </c>
      <c r="Y29" s="113">
        <v>62.9</v>
      </c>
      <c r="Z29" s="96">
        <f t="shared" si="0"/>
        <v>62.19166666666666</v>
      </c>
      <c r="AA29" s="97">
        <v>48.6</v>
      </c>
      <c r="AB29" s="86">
        <v>0.014583333333333332</v>
      </c>
      <c r="AC29" s="8">
        <v>27</v>
      </c>
    </row>
    <row r="30" spans="1:29" ht="13.5" customHeight="1">
      <c r="A30" s="95">
        <v>28</v>
      </c>
      <c r="B30" s="113">
        <v>63.6</v>
      </c>
      <c r="C30" s="113">
        <v>65.1</v>
      </c>
      <c r="D30" s="113">
        <v>67.7</v>
      </c>
      <c r="E30" s="113">
        <v>66</v>
      </c>
      <c r="F30" s="113">
        <v>67.7</v>
      </c>
      <c r="G30" s="113">
        <v>64.8</v>
      </c>
      <c r="H30" s="113">
        <v>65.9</v>
      </c>
      <c r="I30" s="113">
        <v>67.7</v>
      </c>
      <c r="J30" s="113">
        <v>73.2</v>
      </c>
      <c r="K30" s="113">
        <v>81.8</v>
      </c>
      <c r="L30" s="113">
        <v>88.2</v>
      </c>
      <c r="M30" s="113">
        <v>94.1</v>
      </c>
      <c r="N30" s="113">
        <v>91.3</v>
      </c>
      <c r="O30" s="113">
        <v>89.9</v>
      </c>
      <c r="P30" s="113">
        <v>91.5</v>
      </c>
      <c r="Q30" s="113">
        <v>92.6</v>
      </c>
      <c r="R30" s="113">
        <v>89.5</v>
      </c>
      <c r="S30" s="113">
        <v>90</v>
      </c>
      <c r="T30" s="113">
        <v>90.2</v>
      </c>
      <c r="U30" s="113">
        <v>90.9</v>
      </c>
      <c r="V30" s="113">
        <v>91.8</v>
      </c>
      <c r="W30" s="113">
        <v>87.6</v>
      </c>
      <c r="X30" s="113">
        <v>91.7</v>
      </c>
      <c r="Y30" s="113">
        <v>85.2</v>
      </c>
      <c r="Z30" s="96">
        <f t="shared" si="0"/>
        <v>81.16666666666667</v>
      </c>
      <c r="AA30" s="97">
        <v>60.3</v>
      </c>
      <c r="AB30" s="86">
        <v>0.02361111111111111</v>
      </c>
      <c r="AC30" s="8">
        <v>28</v>
      </c>
    </row>
    <row r="31" spans="1:29" ht="13.5" customHeight="1">
      <c r="A31" s="95">
        <v>29</v>
      </c>
      <c r="B31" s="113">
        <v>87.9</v>
      </c>
      <c r="C31" s="113">
        <v>87</v>
      </c>
      <c r="D31" s="113">
        <v>88</v>
      </c>
      <c r="E31" s="113">
        <v>86.9</v>
      </c>
      <c r="F31" s="113">
        <v>83.5</v>
      </c>
      <c r="G31" s="113">
        <v>84.7</v>
      </c>
      <c r="H31" s="113">
        <v>84.8</v>
      </c>
      <c r="I31" s="113">
        <v>83</v>
      </c>
      <c r="J31" s="113">
        <v>78.8</v>
      </c>
      <c r="K31" s="113">
        <v>72.2</v>
      </c>
      <c r="L31" s="113">
        <v>77</v>
      </c>
      <c r="M31" s="113">
        <v>76.2</v>
      </c>
      <c r="N31" s="113">
        <v>70.2</v>
      </c>
      <c r="O31" s="113">
        <v>67.4</v>
      </c>
      <c r="P31" s="113">
        <v>67.1</v>
      </c>
      <c r="Q31" s="113">
        <v>65.4</v>
      </c>
      <c r="R31" s="113">
        <v>64.3</v>
      </c>
      <c r="S31" s="113">
        <v>68.3</v>
      </c>
      <c r="T31" s="113">
        <v>58.4</v>
      </c>
      <c r="U31" s="113">
        <v>67.2</v>
      </c>
      <c r="V31" s="113">
        <v>52</v>
      </c>
      <c r="W31" s="113">
        <v>47.9</v>
      </c>
      <c r="X31" s="113">
        <v>58.7</v>
      </c>
      <c r="Y31" s="113">
        <v>69.1</v>
      </c>
      <c r="Z31" s="96">
        <f t="shared" si="0"/>
        <v>72.75000000000001</v>
      </c>
      <c r="AA31" s="97">
        <v>46</v>
      </c>
      <c r="AB31" s="86">
        <v>0.8666666666666667</v>
      </c>
      <c r="AC31" s="8">
        <v>29</v>
      </c>
    </row>
    <row r="32" spans="1:29" ht="13.5" customHeight="1">
      <c r="A32" s="95">
        <v>30</v>
      </c>
      <c r="B32" s="113">
        <v>73</v>
      </c>
      <c r="C32" s="113">
        <v>71.8</v>
      </c>
      <c r="D32" s="113">
        <v>75.3</v>
      </c>
      <c r="E32" s="113">
        <v>75.6</v>
      </c>
      <c r="F32" s="113">
        <v>78.7</v>
      </c>
      <c r="G32" s="113">
        <v>78.8</v>
      </c>
      <c r="H32" s="113">
        <v>75.9</v>
      </c>
      <c r="I32" s="113">
        <v>57</v>
      </c>
      <c r="J32" s="113">
        <v>49.5</v>
      </c>
      <c r="K32" s="113">
        <v>50.1</v>
      </c>
      <c r="L32" s="113">
        <v>48.3</v>
      </c>
      <c r="M32" s="113">
        <v>49.7</v>
      </c>
      <c r="N32" s="113">
        <v>51</v>
      </c>
      <c r="O32" s="113">
        <v>52.2</v>
      </c>
      <c r="P32" s="113">
        <v>50.7</v>
      </c>
      <c r="Q32" s="113">
        <v>58.9</v>
      </c>
      <c r="R32" s="113">
        <v>74</v>
      </c>
      <c r="S32" s="113">
        <v>53.1</v>
      </c>
      <c r="T32" s="113">
        <v>66</v>
      </c>
      <c r="U32" s="113">
        <v>55.3</v>
      </c>
      <c r="V32" s="113">
        <v>67.8</v>
      </c>
      <c r="W32" s="113">
        <v>66.6</v>
      </c>
      <c r="X32" s="113">
        <v>69.8</v>
      </c>
      <c r="Y32" s="113">
        <v>67.1</v>
      </c>
      <c r="Z32" s="96">
        <f t="shared" si="0"/>
        <v>63.17499999999998</v>
      </c>
      <c r="AA32" s="97">
        <v>46.3</v>
      </c>
      <c r="AB32" s="86">
        <v>0.5270833333333333</v>
      </c>
      <c r="AC32" s="8">
        <v>30</v>
      </c>
    </row>
    <row r="33" spans="1:29" ht="13.5" customHeight="1">
      <c r="A33" s="95">
        <v>31</v>
      </c>
      <c r="B33" s="113">
        <v>70.3</v>
      </c>
      <c r="C33" s="113">
        <v>65.6</v>
      </c>
      <c r="D33" s="113">
        <v>73.1</v>
      </c>
      <c r="E33" s="113">
        <v>76.6</v>
      </c>
      <c r="F33" s="113">
        <v>75.9</v>
      </c>
      <c r="G33" s="113">
        <v>75.9</v>
      </c>
      <c r="H33" s="113">
        <v>73.4</v>
      </c>
      <c r="I33" s="113">
        <v>53.3</v>
      </c>
      <c r="J33" s="113">
        <v>51.8</v>
      </c>
      <c r="K33" s="113">
        <v>45.7</v>
      </c>
      <c r="L33" s="113">
        <v>48.7</v>
      </c>
      <c r="M33" s="113">
        <v>53.9</v>
      </c>
      <c r="N33" s="113">
        <v>54.1</v>
      </c>
      <c r="O33" s="113">
        <v>61.4</v>
      </c>
      <c r="P33" s="113">
        <v>63.6</v>
      </c>
      <c r="Q33" s="113">
        <v>65.9</v>
      </c>
      <c r="R33" s="113">
        <v>74.6</v>
      </c>
      <c r="S33" s="113">
        <v>78.7</v>
      </c>
      <c r="T33" s="113">
        <v>79.8</v>
      </c>
      <c r="U33" s="113">
        <v>78.3</v>
      </c>
      <c r="V33" s="113">
        <v>75.9</v>
      </c>
      <c r="W33" s="113">
        <v>76.3</v>
      </c>
      <c r="X33" s="113">
        <v>80.1</v>
      </c>
      <c r="Y33" s="113">
        <v>77.7</v>
      </c>
      <c r="Z33" s="96">
        <f t="shared" si="0"/>
        <v>67.94166666666666</v>
      </c>
      <c r="AA33" s="97">
        <v>43.6</v>
      </c>
      <c r="AB33" s="86">
        <v>0.3965277777777778</v>
      </c>
      <c r="AC33" s="8">
        <v>31</v>
      </c>
    </row>
    <row r="34" spans="1:29" ht="18" customHeight="1">
      <c r="A34" s="102" t="s">
        <v>7</v>
      </c>
      <c r="B34" s="103">
        <f aca="true" t="shared" si="1" ref="B34:Q34">AVERAGE(B3:B33)</f>
        <v>74.00322580645161</v>
      </c>
      <c r="C34" s="103">
        <f t="shared" si="1"/>
        <v>74.5741935483871</v>
      </c>
      <c r="D34" s="103">
        <f t="shared" si="1"/>
        <v>75.47741935483872</v>
      </c>
      <c r="E34" s="103">
        <f t="shared" si="1"/>
        <v>75.4483870967742</v>
      </c>
      <c r="F34" s="103">
        <f t="shared" si="1"/>
        <v>73.90967741935484</v>
      </c>
      <c r="G34" s="103">
        <f t="shared" si="1"/>
        <v>73.75483870967743</v>
      </c>
      <c r="H34" s="103">
        <f t="shared" si="1"/>
        <v>72.66451612903225</v>
      </c>
      <c r="I34" s="103">
        <f t="shared" si="1"/>
        <v>67.44193548387096</v>
      </c>
      <c r="J34" s="103">
        <f t="shared" si="1"/>
        <v>63.65161290322581</v>
      </c>
      <c r="K34" s="103">
        <f t="shared" si="1"/>
        <v>61.29032258064517</v>
      </c>
      <c r="L34" s="103">
        <f t="shared" si="1"/>
        <v>60.109677419354846</v>
      </c>
      <c r="M34" s="103">
        <f t="shared" si="1"/>
        <v>61.00322580645163</v>
      </c>
      <c r="N34" s="103">
        <f t="shared" si="1"/>
        <v>61.93548387096774</v>
      </c>
      <c r="O34" s="103">
        <f t="shared" si="1"/>
        <v>63.68709677419356</v>
      </c>
      <c r="P34" s="103">
        <f t="shared" si="1"/>
        <v>65.83870967741935</v>
      </c>
      <c r="Q34" s="103">
        <f t="shared" si="1"/>
        <v>67.66451612903226</v>
      </c>
      <c r="R34" s="103">
        <f aca="true" t="shared" si="2" ref="R34:Y34">AVERAGE(R3:R33)</f>
        <v>71.0225806451613</v>
      </c>
      <c r="S34" s="103">
        <f t="shared" si="2"/>
        <v>73.63225806451612</v>
      </c>
      <c r="T34" s="103">
        <f t="shared" si="2"/>
        <v>74.70000000000002</v>
      </c>
      <c r="U34" s="103">
        <f t="shared" si="2"/>
        <v>73.9</v>
      </c>
      <c r="V34" s="103">
        <f t="shared" si="2"/>
        <v>73.63870967741936</v>
      </c>
      <c r="W34" s="103">
        <f t="shared" si="2"/>
        <v>73.52903225806453</v>
      </c>
      <c r="X34" s="103">
        <f t="shared" si="2"/>
        <v>74.64193548387095</v>
      </c>
      <c r="Y34" s="103">
        <f t="shared" si="2"/>
        <v>73.93548387096774</v>
      </c>
      <c r="Z34" s="103">
        <f>AVERAGE(B3:Y33)</f>
        <v>70.06061827956997</v>
      </c>
      <c r="AA34" s="104">
        <f>AVERAGE(最低)</f>
        <v>51.95483870967741</v>
      </c>
      <c r="AB34" s="105"/>
      <c r="AC34" s="9"/>
    </row>
    <row r="35" spans="21:32" ht="13.5" customHeight="1">
      <c r="U35" s="28"/>
      <c r="V35" s="28"/>
      <c r="W35" s="28"/>
      <c r="X35" s="28"/>
      <c r="Y35" s="28"/>
      <c r="Z35" s="28"/>
      <c r="AA35" s="28"/>
      <c r="AB35" s="28"/>
      <c r="AF35" s="14"/>
    </row>
    <row r="36" spans="1:28" ht="13.5" customHeight="1">
      <c r="A36" s="15" t="s">
        <v>8</v>
      </c>
      <c r="B36" s="16"/>
      <c r="C36" s="16"/>
      <c r="D36" s="17">
        <f>COUNTIF(最低,"&lt;40")</f>
        <v>4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8"/>
      <c r="V36" s="28"/>
      <c r="W36" s="28"/>
      <c r="X36" s="28"/>
      <c r="Y36" s="28"/>
      <c r="Z36" s="28"/>
      <c r="AA36" s="28"/>
      <c r="AB36" s="28"/>
    </row>
    <row r="37" spans="21:28" ht="13.5" customHeight="1">
      <c r="U37" s="28"/>
      <c r="V37" s="28"/>
      <c r="W37" s="28"/>
      <c r="X37" s="28"/>
      <c r="Y37" s="28"/>
      <c r="Z37" s="28"/>
      <c r="AA37" s="28"/>
      <c r="AB37" s="28"/>
    </row>
    <row r="38" spans="1:32" ht="13.5" customHeight="1">
      <c r="A38" t="s">
        <v>9</v>
      </c>
      <c r="U38" s="28"/>
      <c r="V38" s="29"/>
      <c r="W38" s="29"/>
      <c r="X38" s="29"/>
      <c r="Y38" s="29"/>
      <c r="Z38" s="29"/>
      <c r="AA38" s="28"/>
      <c r="AB38" s="28"/>
      <c r="AF38" t="s">
        <v>10</v>
      </c>
    </row>
    <row r="39" spans="1:33" ht="13.5" customHeight="1">
      <c r="A39" s="90" t="s">
        <v>11</v>
      </c>
      <c r="B39" s="2"/>
      <c r="C39" s="3" t="s">
        <v>3</v>
      </c>
      <c r="D39" s="88" t="s">
        <v>6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28"/>
      <c r="V39" s="30"/>
      <c r="W39" s="31"/>
      <c r="X39" s="31"/>
      <c r="Y39" s="31"/>
      <c r="Z39" s="29"/>
      <c r="AA39" s="28"/>
      <c r="AB39" s="28"/>
      <c r="AF39" s="5" t="s">
        <v>5</v>
      </c>
      <c r="AG39" s="12"/>
    </row>
    <row r="40" spans="1:33" ht="13.5" customHeight="1">
      <c r="A40" s="18"/>
      <c r="B40" s="89">
        <f>MIN(最低)</f>
        <v>31.5</v>
      </c>
      <c r="C40" s="11">
        <v>2</v>
      </c>
      <c r="D40" s="20">
        <v>0.8916666666666666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28"/>
      <c r="V40" s="32"/>
      <c r="W40" s="32"/>
      <c r="X40" s="33"/>
      <c r="Y40" s="34"/>
      <c r="Z40" s="29"/>
      <c r="AA40" s="28"/>
      <c r="AB40" s="28"/>
      <c r="AF40" s="6">
        <f>MIN(最低)</f>
        <v>31.5</v>
      </c>
      <c r="AG40" s="13"/>
    </row>
    <row r="41" spans="1:28" ht="13.5" customHeight="1">
      <c r="A41" s="21"/>
      <c r="B41" s="22"/>
      <c r="C41" s="11"/>
      <c r="D41" s="20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28"/>
      <c r="V41" s="32"/>
      <c r="W41" s="32"/>
      <c r="X41" s="33"/>
      <c r="Y41" s="34"/>
      <c r="Z41" s="29"/>
      <c r="AA41" s="28"/>
      <c r="AB41" s="28"/>
    </row>
    <row r="42" spans="1:28" ht="13.5" customHeight="1">
      <c r="A42" s="24"/>
      <c r="B42" s="25"/>
      <c r="C42" s="26"/>
      <c r="D42" s="27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32"/>
      <c r="W42" s="32"/>
      <c r="X42" s="32"/>
      <c r="Y42" s="35"/>
      <c r="Z42" s="29"/>
      <c r="AA42" s="28"/>
      <c r="AB42" s="28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10" t="s">
        <v>0</v>
      </c>
      <c r="Y1" s="114">
        <f>'1月'!Y1</f>
        <v>2003</v>
      </c>
      <c r="Z1" t="s">
        <v>1</v>
      </c>
      <c r="AA1" s="106">
        <v>11</v>
      </c>
      <c r="AB1" s="1" t="s">
        <v>2</v>
      </c>
      <c r="AC1" s="1"/>
    </row>
    <row r="2" spans="1:29" ht="13.5" customHeight="1">
      <c r="A2" s="91" t="s">
        <v>3</v>
      </c>
      <c r="B2" s="92">
        <v>1</v>
      </c>
      <c r="C2" s="92">
        <v>2</v>
      </c>
      <c r="D2" s="92">
        <v>3</v>
      </c>
      <c r="E2" s="92">
        <v>4</v>
      </c>
      <c r="F2" s="92">
        <v>5</v>
      </c>
      <c r="G2" s="92">
        <v>6</v>
      </c>
      <c r="H2" s="92">
        <v>7</v>
      </c>
      <c r="I2" s="92">
        <v>8</v>
      </c>
      <c r="J2" s="92">
        <v>9</v>
      </c>
      <c r="K2" s="92">
        <v>10</v>
      </c>
      <c r="L2" s="92">
        <v>11</v>
      </c>
      <c r="M2" s="92">
        <v>12</v>
      </c>
      <c r="N2" s="92">
        <v>13</v>
      </c>
      <c r="O2" s="92">
        <v>14</v>
      </c>
      <c r="P2" s="92">
        <v>15</v>
      </c>
      <c r="Q2" s="92">
        <v>16</v>
      </c>
      <c r="R2" s="92">
        <v>17</v>
      </c>
      <c r="S2" s="92">
        <v>18</v>
      </c>
      <c r="T2" s="92">
        <v>19</v>
      </c>
      <c r="U2" s="92">
        <v>20</v>
      </c>
      <c r="V2" s="92">
        <v>21</v>
      </c>
      <c r="W2" s="92">
        <v>22</v>
      </c>
      <c r="X2" s="92">
        <v>23</v>
      </c>
      <c r="Y2" s="92">
        <v>24</v>
      </c>
      <c r="Z2" s="93" t="s">
        <v>4</v>
      </c>
      <c r="AA2" s="93" t="s">
        <v>5</v>
      </c>
      <c r="AB2" s="94" t="s">
        <v>6</v>
      </c>
      <c r="AC2" s="2" t="s">
        <v>3</v>
      </c>
    </row>
    <row r="3" spans="1:29" ht="13.5" customHeight="1">
      <c r="A3" s="95">
        <v>1</v>
      </c>
      <c r="B3" s="113">
        <v>80.1</v>
      </c>
      <c r="C3" s="113">
        <v>77.6</v>
      </c>
      <c r="D3" s="113">
        <v>79.1</v>
      </c>
      <c r="E3" s="113">
        <v>83.7</v>
      </c>
      <c r="F3" s="113">
        <v>85.9</v>
      </c>
      <c r="G3" s="113">
        <v>87.9</v>
      </c>
      <c r="H3" s="113">
        <v>88.7</v>
      </c>
      <c r="I3" s="113">
        <v>82.1</v>
      </c>
      <c r="J3" s="113">
        <v>72.4</v>
      </c>
      <c r="K3" s="113">
        <v>68.4</v>
      </c>
      <c r="L3" s="113">
        <v>70.3</v>
      </c>
      <c r="M3" s="113">
        <v>67.5</v>
      </c>
      <c r="N3" s="113">
        <v>70.7</v>
      </c>
      <c r="O3" s="113">
        <v>73</v>
      </c>
      <c r="P3" s="113">
        <v>75.9</v>
      </c>
      <c r="Q3" s="113">
        <v>77.6</v>
      </c>
      <c r="R3" s="113">
        <v>82.8</v>
      </c>
      <c r="S3" s="113">
        <v>80.7</v>
      </c>
      <c r="T3" s="113">
        <v>84.8</v>
      </c>
      <c r="U3" s="113">
        <v>87.3</v>
      </c>
      <c r="V3" s="113">
        <v>87.9</v>
      </c>
      <c r="W3" s="113">
        <v>89.9</v>
      </c>
      <c r="X3" s="113">
        <v>89.8</v>
      </c>
      <c r="Y3" s="113">
        <v>88.5</v>
      </c>
      <c r="Z3" s="96">
        <f aca="true" t="shared" si="0" ref="Z3:Z32">AVERAGE(B3:Y3)</f>
        <v>80.525</v>
      </c>
      <c r="AA3" s="97">
        <v>65.9</v>
      </c>
      <c r="AB3" s="86">
        <v>0.42430555555555555</v>
      </c>
      <c r="AC3" s="7">
        <v>1</v>
      </c>
    </row>
    <row r="4" spans="1:29" ht="13.5" customHeight="1">
      <c r="A4" s="95">
        <v>2</v>
      </c>
      <c r="B4" s="113">
        <v>89.7</v>
      </c>
      <c r="C4" s="113">
        <v>91.2</v>
      </c>
      <c r="D4" s="113">
        <v>86.5</v>
      </c>
      <c r="E4" s="113">
        <v>83.6</v>
      </c>
      <c r="F4" s="113">
        <v>85.3</v>
      </c>
      <c r="G4" s="113">
        <v>84.8</v>
      </c>
      <c r="H4" s="113">
        <v>85.9</v>
      </c>
      <c r="I4" s="113">
        <v>75</v>
      </c>
      <c r="J4" s="113">
        <v>65.6</v>
      </c>
      <c r="K4" s="113">
        <v>72.4</v>
      </c>
      <c r="L4" s="113">
        <v>75.5</v>
      </c>
      <c r="M4" s="113">
        <v>71.5</v>
      </c>
      <c r="N4" s="113">
        <v>66.8</v>
      </c>
      <c r="O4" s="113">
        <v>68</v>
      </c>
      <c r="P4" s="113">
        <v>77.2</v>
      </c>
      <c r="Q4" s="113">
        <v>82.4</v>
      </c>
      <c r="R4" s="113">
        <v>87.7</v>
      </c>
      <c r="S4" s="113">
        <v>89.3</v>
      </c>
      <c r="T4" s="113">
        <v>85.1</v>
      </c>
      <c r="U4" s="113">
        <v>81.5</v>
      </c>
      <c r="V4" s="113">
        <v>82</v>
      </c>
      <c r="W4" s="113">
        <v>82.9</v>
      </c>
      <c r="X4" s="113">
        <v>86.3</v>
      </c>
      <c r="Y4" s="113">
        <v>89.3</v>
      </c>
      <c r="Z4" s="96">
        <f t="shared" si="0"/>
        <v>81.0625</v>
      </c>
      <c r="AA4" s="97">
        <v>62.9</v>
      </c>
      <c r="AB4" s="86">
        <v>0.3888888888888889</v>
      </c>
      <c r="AC4" s="8">
        <v>2</v>
      </c>
    </row>
    <row r="5" spans="1:29" ht="13.5" customHeight="1">
      <c r="A5" s="95">
        <v>3</v>
      </c>
      <c r="B5" s="113">
        <v>87.6</v>
      </c>
      <c r="C5" s="113">
        <v>89.1</v>
      </c>
      <c r="D5" s="113">
        <v>89.4</v>
      </c>
      <c r="E5" s="113">
        <v>91</v>
      </c>
      <c r="F5" s="113">
        <v>89.4</v>
      </c>
      <c r="G5" s="113">
        <v>88.9</v>
      </c>
      <c r="H5" s="113">
        <v>91.4</v>
      </c>
      <c r="I5" s="113">
        <v>81.3</v>
      </c>
      <c r="J5" s="113">
        <v>77.1</v>
      </c>
      <c r="K5" s="113">
        <v>79.6</v>
      </c>
      <c r="L5" s="113">
        <v>73.3</v>
      </c>
      <c r="M5" s="113">
        <v>65.3</v>
      </c>
      <c r="N5" s="113">
        <v>74.3</v>
      </c>
      <c r="O5" s="113">
        <v>77.9</v>
      </c>
      <c r="P5" s="113">
        <v>83.1</v>
      </c>
      <c r="Q5" s="113">
        <v>85.4</v>
      </c>
      <c r="R5" s="113">
        <v>90.5</v>
      </c>
      <c r="S5" s="113">
        <v>88.3</v>
      </c>
      <c r="T5" s="113">
        <v>84</v>
      </c>
      <c r="U5" s="113">
        <v>86.2</v>
      </c>
      <c r="V5" s="113">
        <v>86.9</v>
      </c>
      <c r="W5" s="113">
        <v>90.9</v>
      </c>
      <c r="X5" s="113">
        <v>89.8</v>
      </c>
      <c r="Y5" s="113">
        <v>84.4</v>
      </c>
      <c r="Z5" s="96">
        <f t="shared" si="0"/>
        <v>84.37916666666668</v>
      </c>
      <c r="AA5" s="97">
        <v>62.1</v>
      </c>
      <c r="AB5" s="86">
        <v>0.4847222222222222</v>
      </c>
      <c r="AC5" s="8">
        <v>3</v>
      </c>
    </row>
    <row r="6" spans="1:29" ht="13.5" customHeight="1">
      <c r="A6" s="95">
        <v>4</v>
      </c>
      <c r="B6" s="113">
        <v>82.7</v>
      </c>
      <c r="C6" s="113">
        <v>83.3</v>
      </c>
      <c r="D6" s="113">
        <v>87.2</v>
      </c>
      <c r="E6" s="113">
        <v>83.4</v>
      </c>
      <c r="F6" s="113">
        <v>81.3</v>
      </c>
      <c r="G6" s="113">
        <v>80.3</v>
      </c>
      <c r="H6" s="113">
        <v>71.1</v>
      </c>
      <c r="I6" s="113">
        <v>62</v>
      </c>
      <c r="J6" s="113">
        <v>58.2</v>
      </c>
      <c r="K6" s="113">
        <v>59.7</v>
      </c>
      <c r="L6" s="113">
        <v>52.2</v>
      </c>
      <c r="M6" s="113">
        <v>49.9</v>
      </c>
      <c r="N6" s="113">
        <v>47.7</v>
      </c>
      <c r="O6" s="113">
        <v>41.2</v>
      </c>
      <c r="P6" s="113">
        <v>33.5</v>
      </c>
      <c r="Q6" s="113">
        <v>39.7</v>
      </c>
      <c r="R6" s="113">
        <v>52</v>
      </c>
      <c r="S6" s="113">
        <v>55</v>
      </c>
      <c r="T6" s="113">
        <v>54.1</v>
      </c>
      <c r="U6" s="113">
        <v>53.7</v>
      </c>
      <c r="V6" s="113">
        <v>62.7</v>
      </c>
      <c r="W6" s="113">
        <v>62.2</v>
      </c>
      <c r="X6" s="113">
        <v>69.8</v>
      </c>
      <c r="Y6" s="113">
        <v>71.8</v>
      </c>
      <c r="Z6" s="96">
        <f t="shared" si="0"/>
        <v>62.279166666666676</v>
      </c>
      <c r="AA6" s="97">
        <v>30.2</v>
      </c>
      <c r="AB6" s="86">
        <v>0.6381944444444444</v>
      </c>
      <c r="AC6" s="8">
        <v>4</v>
      </c>
    </row>
    <row r="7" spans="1:29" ht="13.5" customHeight="1">
      <c r="A7" s="95">
        <v>5</v>
      </c>
      <c r="B7" s="113">
        <v>74.1</v>
      </c>
      <c r="C7" s="113">
        <v>74.9</v>
      </c>
      <c r="D7" s="113">
        <v>75.5</v>
      </c>
      <c r="E7" s="113">
        <v>75.9</v>
      </c>
      <c r="F7" s="113">
        <v>72</v>
      </c>
      <c r="G7" s="113">
        <v>74.3</v>
      </c>
      <c r="H7" s="113">
        <v>73.2</v>
      </c>
      <c r="I7" s="113">
        <v>65.6</v>
      </c>
      <c r="J7" s="113">
        <v>52.2</v>
      </c>
      <c r="K7" s="113">
        <v>49.1</v>
      </c>
      <c r="L7" s="113">
        <v>49.7</v>
      </c>
      <c r="M7" s="113">
        <v>50.6</v>
      </c>
      <c r="N7" s="113">
        <v>58.5</v>
      </c>
      <c r="O7" s="113">
        <v>57.8</v>
      </c>
      <c r="P7" s="113">
        <v>62</v>
      </c>
      <c r="Q7" s="113">
        <v>65.1</v>
      </c>
      <c r="R7" s="113">
        <v>75</v>
      </c>
      <c r="S7" s="113">
        <v>75.3</v>
      </c>
      <c r="T7" s="113">
        <v>77.6</v>
      </c>
      <c r="U7" s="113">
        <v>77.6</v>
      </c>
      <c r="V7" s="113">
        <v>76</v>
      </c>
      <c r="W7" s="113">
        <v>76</v>
      </c>
      <c r="X7" s="113">
        <v>80.3</v>
      </c>
      <c r="Y7" s="113">
        <v>86</v>
      </c>
      <c r="Z7" s="96">
        <f t="shared" si="0"/>
        <v>68.92916666666666</v>
      </c>
      <c r="AA7" s="97">
        <v>45.9</v>
      </c>
      <c r="AB7" s="86">
        <v>0.40277777777777773</v>
      </c>
      <c r="AC7" s="8">
        <v>5</v>
      </c>
    </row>
    <row r="8" spans="1:29" ht="13.5" customHeight="1">
      <c r="A8" s="95">
        <v>6</v>
      </c>
      <c r="B8" s="113">
        <v>86.3</v>
      </c>
      <c r="C8" s="113">
        <v>87</v>
      </c>
      <c r="D8" s="113">
        <v>86.7</v>
      </c>
      <c r="E8" s="113">
        <v>88.1</v>
      </c>
      <c r="F8" s="113">
        <v>88.2</v>
      </c>
      <c r="G8" s="113">
        <v>86.2</v>
      </c>
      <c r="H8" s="113">
        <v>88.3</v>
      </c>
      <c r="I8" s="113">
        <v>89.4</v>
      </c>
      <c r="J8" s="113">
        <v>91.9</v>
      </c>
      <c r="K8" s="113">
        <v>88.9</v>
      </c>
      <c r="L8" s="113">
        <v>86</v>
      </c>
      <c r="M8" s="113">
        <v>83.6</v>
      </c>
      <c r="N8" s="113">
        <v>73.2</v>
      </c>
      <c r="O8" s="113">
        <v>67.2</v>
      </c>
      <c r="P8" s="113">
        <v>68.6</v>
      </c>
      <c r="Q8" s="113">
        <v>72.5</v>
      </c>
      <c r="R8" s="113">
        <v>81.5</v>
      </c>
      <c r="S8" s="113">
        <v>80</v>
      </c>
      <c r="T8" s="113">
        <v>85</v>
      </c>
      <c r="U8" s="113">
        <v>83</v>
      </c>
      <c r="V8" s="113">
        <v>82.3</v>
      </c>
      <c r="W8" s="113">
        <v>81.6</v>
      </c>
      <c r="X8" s="113">
        <v>81.4</v>
      </c>
      <c r="Y8" s="113">
        <v>82.1</v>
      </c>
      <c r="Z8" s="96">
        <f t="shared" si="0"/>
        <v>82.87499999999999</v>
      </c>
      <c r="AA8" s="97">
        <v>64.7</v>
      </c>
      <c r="AB8" s="86">
        <v>0.6006944444444444</v>
      </c>
      <c r="AC8" s="8">
        <v>6</v>
      </c>
    </row>
    <row r="9" spans="1:29" ht="13.5" customHeight="1">
      <c r="A9" s="95">
        <v>7</v>
      </c>
      <c r="B9" s="113">
        <v>83.5</v>
      </c>
      <c r="C9" s="113">
        <v>85.6</v>
      </c>
      <c r="D9" s="113">
        <v>88</v>
      </c>
      <c r="E9" s="113">
        <v>88.7</v>
      </c>
      <c r="F9" s="113">
        <v>87.9</v>
      </c>
      <c r="G9" s="113">
        <v>85.8</v>
      </c>
      <c r="H9" s="113">
        <v>89.7</v>
      </c>
      <c r="I9" s="113">
        <v>79.9</v>
      </c>
      <c r="J9" s="113">
        <v>76.2</v>
      </c>
      <c r="K9" s="113">
        <v>70.8</v>
      </c>
      <c r="L9" s="113">
        <v>66.1</v>
      </c>
      <c r="M9" s="113">
        <v>65.7</v>
      </c>
      <c r="N9" s="113">
        <v>64.8</v>
      </c>
      <c r="O9" s="113">
        <v>66.9</v>
      </c>
      <c r="P9" s="113">
        <v>69.7</v>
      </c>
      <c r="Q9" s="113">
        <v>72.4</v>
      </c>
      <c r="R9" s="113">
        <v>79</v>
      </c>
      <c r="S9" s="113">
        <v>78.8</v>
      </c>
      <c r="T9" s="113">
        <v>75.1</v>
      </c>
      <c r="U9" s="113">
        <v>70.4</v>
      </c>
      <c r="V9" s="113">
        <v>68.6</v>
      </c>
      <c r="W9" s="113">
        <v>69.9</v>
      </c>
      <c r="X9" s="113">
        <v>71</v>
      </c>
      <c r="Y9" s="113">
        <v>75.6</v>
      </c>
      <c r="Z9" s="96">
        <f t="shared" si="0"/>
        <v>76.25416666666668</v>
      </c>
      <c r="AA9" s="97">
        <v>61.3</v>
      </c>
      <c r="AB9" s="86">
        <v>0.5208333333333334</v>
      </c>
      <c r="AC9" s="8">
        <v>7</v>
      </c>
    </row>
    <row r="10" spans="1:29" ht="13.5" customHeight="1">
      <c r="A10" s="95">
        <v>8</v>
      </c>
      <c r="B10" s="113">
        <v>83.9</v>
      </c>
      <c r="C10" s="113">
        <v>86.8</v>
      </c>
      <c r="D10" s="113">
        <v>87.5</v>
      </c>
      <c r="E10" s="113">
        <v>88.2</v>
      </c>
      <c r="F10" s="113">
        <v>89.1</v>
      </c>
      <c r="G10" s="113">
        <v>85.9</v>
      </c>
      <c r="H10" s="113">
        <v>91.1</v>
      </c>
      <c r="I10" s="113">
        <v>78.7</v>
      </c>
      <c r="J10" s="113">
        <v>80.5</v>
      </c>
      <c r="K10" s="113">
        <v>73.4</v>
      </c>
      <c r="L10" s="113">
        <v>76.1</v>
      </c>
      <c r="M10" s="113">
        <v>78.2</v>
      </c>
      <c r="N10" s="113">
        <v>76.3</v>
      </c>
      <c r="O10" s="113">
        <v>75.9</v>
      </c>
      <c r="P10" s="113">
        <v>77.1</v>
      </c>
      <c r="Q10" s="113">
        <v>77.3</v>
      </c>
      <c r="R10" s="113">
        <v>77.6</v>
      </c>
      <c r="S10" s="113">
        <v>78</v>
      </c>
      <c r="T10" s="113">
        <v>79.8</v>
      </c>
      <c r="U10" s="113">
        <v>82.8</v>
      </c>
      <c r="V10" s="113">
        <v>84.7</v>
      </c>
      <c r="W10" s="113">
        <v>85.5</v>
      </c>
      <c r="X10" s="113">
        <v>86.9</v>
      </c>
      <c r="Y10" s="113">
        <v>88.8</v>
      </c>
      <c r="Z10" s="96">
        <f t="shared" si="0"/>
        <v>82.08749999999999</v>
      </c>
      <c r="AA10" s="97">
        <v>71.3</v>
      </c>
      <c r="AB10" s="86">
        <v>0.42430555555555555</v>
      </c>
      <c r="AC10" s="8">
        <v>8</v>
      </c>
    </row>
    <row r="11" spans="1:29" ht="13.5" customHeight="1">
      <c r="A11" s="95">
        <v>9</v>
      </c>
      <c r="B11" s="113">
        <v>87.8</v>
      </c>
      <c r="C11" s="113">
        <v>87.2</v>
      </c>
      <c r="D11" s="113">
        <v>86.2</v>
      </c>
      <c r="E11" s="113">
        <v>85.2</v>
      </c>
      <c r="F11" s="113">
        <v>83.5</v>
      </c>
      <c r="G11" s="113">
        <v>84</v>
      </c>
      <c r="H11" s="113">
        <v>87.3</v>
      </c>
      <c r="I11" s="113">
        <v>86.8</v>
      </c>
      <c r="J11" s="113">
        <v>89.7</v>
      </c>
      <c r="K11" s="113">
        <v>89.8</v>
      </c>
      <c r="L11" s="113">
        <v>90</v>
      </c>
      <c r="M11" s="113">
        <v>88.7</v>
      </c>
      <c r="N11" s="113">
        <v>87.9</v>
      </c>
      <c r="O11" s="113">
        <v>80.8</v>
      </c>
      <c r="P11" s="113">
        <v>81.8</v>
      </c>
      <c r="Q11" s="113">
        <v>80.3</v>
      </c>
      <c r="R11" s="113">
        <v>78.4</v>
      </c>
      <c r="S11" s="113">
        <v>79</v>
      </c>
      <c r="T11" s="113">
        <v>80.1</v>
      </c>
      <c r="U11" s="113">
        <v>78.7</v>
      </c>
      <c r="V11" s="113">
        <v>75.6</v>
      </c>
      <c r="W11" s="113">
        <v>73.9</v>
      </c>
      <c r="X11" s="113">
        <v>73.2</v>
      </c>
      <c r="Y11" s="113">
        <v>76.9</v>
      </c>
      <c r="Z11" s="96">
        <f t="shared" si="0"/>
        <v>83.03333333333333</v>
      </c>
      <c r="AA11" s="97">
        <v>71.7</v>
      </c>
      <c r="AB11" s="86">
        <v>0.9513888888888888</v>
      </c>
      <c r="AC11" s="8">
        <v>9</v>
      </c>
    </row>
    <row r="12" spans="1:29" ht="13.5" customHeight="1">
      <c r="A12" s="98">
        <v>10</v>
      </c>
      <c r="B12" s="89">
        <v>77.6</v>
      </c>
      <c r="C12" s="89">
        <v>80.6</v>
      </c>
      <c r="D12" s="89">
        <v>83.8</v>
      </c>
      <c r="E12" s="89">
        <v>78</v>
      </c>
      <c r="F12" s="89">
        <v>74.2</v>
      </c>
      <c r="G12" s="89">
        <v>75.7</v>
      </c>
      <c r="H12" s="89">
        <v>71</v>
      </c>
      <c r="I12" s="89">
        <v>77.1</v>
      </c>
      <c r="J12" s="89">
        <v>82.1</v>
      </c>
      <c r="K12" s="89">
        <v>86.2</v>
      </c>
      <c r="L12" s="89">
        <v>84.9</v>
      </c>
      <c r="M12" s="89">
        <v>85.5</v>
      </c>
      <c r="N12" s="89">
        <v>85.9</v>
      </c>
      <c r="O12" s="89">
        <v>82.3</v>
      </c>
      <c r="P12" s="89">
        <v>78.9</v>
      </c>
      <c r="Q12" s="89">
        <v>76.3</v>
      </c>
      <c r="R12" s="89">
        <v>80.2</v>
      </c>
      <c r="S12" s="89">
        <v>82.6</v>
      </c>
      <c r="T12" s="89">
        <v>82.7</v>
      </c>
      <c r="U12" s="89">
        <v>83.9</v>
      </c>
      <c r="V12" s="89">
        <v>86.1</v>
      </c>
      <c r="W12" s="89">
        <v>87.9</v>
      </c>
      <c r="X12" s="89">
        <v>87.4</v>
      </c>
      <c r="Y12" s="89">
        <v>89.5</v>
      </c>
      <c r="Z12" s="99">
        <f t="shared" si="0"/>
        <v>81.68333333333335</v>
      </c>
      <c r="AA12" s="100">
        <v>69.7</v>
      </c>
      <c r="AB12" s="101">
        <v>0.2951388888888889</v>
      </c>
      <c r="AC12" s="8">
        <v>10</v>
      </c>
    </row>
    <row r="13" spans="1:29" ht="13.5" customHeight="1">
      <c r="A13" s="95">
        <v>11</v>
      </c>
      <c r="B13" s="113">
        <v>91.2</v>
      </c>
      <c r="C13" s="113">
        <v>88</v>
      </c>
      <c r="D13" s="113">
        <v>89</v>
      </c>
      <c r="E13" s="113">
        <v>92.1</v>
      </c>
      <c r="F13" s="113">
        <v>89</v>
      </c>
      <c r="G13" s="113">
        <v>91.7</v>
      </c>
      <c r="H13" s="113">
        <v>91.2</v>
      </c>
      <c r="I13" s="113">
        <v>90.1</v>
      </c>
      <c r="J13" s="113">
        <v>91.3</v>
      </c>
      <c r="K13" s="113">
        <v>89.2</v>
      </c>
      <c r="L13" s="113">
        <v>88.9</v>
      </c>
      <c r="M13" s="113">
        <v>88.7</v>
      </c>
      <c r="N13" s="113">
        <v>85.4</v>
      </c>
      <c r="O13" s="113">
        <v>82.5</v>
      </c>
      <c r="P13" s="113">
        <v>91.3</v>
      </c>
      <c r="Q13" s="113">
        <v>88.5</v>
      </c>
      <c r="R13" s="113">
        <v>90.1</v>
      </c>
      <c r="S13" s="113">
        <v>89.4</v>
      </c>
      <c r="T13" s="113">
        <v>87.3</v>
      </c>
      <c r="U13" s="113">
        <v>88</v>
      </c>
      <c r="V13" s="113">
        <v>83.1</v>
      </c>
      <c r="W13" s="113">
        <v>79.8</v>
      </c>
      <c r="X13" s="113">
        <v>78</v>
      </c>
      <c r="Y13" s="113">
        <v>84.9</v>
      </c>
      <c r="Z13" s="96">
        <f t="shared" si="0"/>
        <v>87.8625</v>
      </c>
      <c r="AA13" s="97">
        <v>77.5</v>
      </c>
      <c r="AB13" s="86">
        <v>0.9618055555555555</v>
      </c>
      <c r="AC13" s="7">
        <v>11</v>
      </c>
    </row>
    <row r="14" spans="1:29" ht="13.5" customHeight="1">
      <c r="A14" s="95">
        <v>12</v>
      </c>
      <c r="B14" s="113">
        <v>84.6</v>
      </c>
      <c r="C14" s="113">
        <v>81.7</v>
      </c>
      <c r="D14" s="113">
        <v>83</v>
      </c>
      <c r="E14" s="113">
        <v>87</v>
      </c>
      <c r="F14" s="113">
        <v>89.4</v>
      </c>
      <c r="G14" s="113">
        <v>91.9</v>
      </c>
      <c r="H14" s="113">
        <v>98.1</v>
      </c>
      <c r="I14" s="113">
        <v>78.8</v>
      </c>
      <c r="J14" s="113">
        <v>67</v>
      </c>
      <c r="K14" s="113">
        <v>59.5</v>
      </c>
      <c r="L14" s="113">
        <v>59.5</v>
      </c>
      <c r="M14" s="113">
        <v>61.5</v>
      </c>
      <c r="N14" s="113">
        <v>62.8</v>
      </c>
      <c r="O14" s="113">
        <v>63.7</v>
      </c>
      <c r="P14" s="113">
        <v>64.9</v>
      </c>
      <c r="Q14" s="113">
        <v>70.1</v>
      </c>
      <c r="R14" s="113">
        <v>70</v>
      </c>
      <c r="S14" s="113">
        <v>73.1</v>
      </c>
      <c r="T14" s="113">
        <v>73.8</v>
      </c>
      <c r="U14" s="113">
        <v>72.8</v>
      </c>
      <c r="V14" s="113">
        <v>71.7</v>
      </c>
      <c r="W14" s="113">
        <v>72.4</v>
      </c>
      <c r="X14" s="113">
        <v>71.4</v>
      </c>
      <c r="Y14" s="113">
        <v>72.4</v>
      </c>
      <c r="Z14" s="96">
        <f t="shared" si="0"/>
        <v>74.2125</v>
      </c>
      <c r="AA14" s="97">
        <v>57.2</v>
      </c>
      <c r="AB14" s="86">
        <v>0.4666666666666666</v>
      </c>
      <c r="AC14" s="8">
        <v>12</v>
      </c>
    </row>
    <row r="15" spans="1:29" ht="13.5" customHeight="1">
      <c r="A15" s="95">
        <v>13</v>
      </c>
      <c r="B15" s="113">
        <v>69.1</v>
      </c>
      <c r="C15" s="113">
        <v>68.3</v>
      </c>
      <c r="D15" s="113">
        <v>66.7</v>
      </c>
      <c r="E15" s="113">
        <v>67.9</v>
      </c>
      <c r="F15" s="113">
        <v>70.3</v>
      </c>
      <c r="G15" s="113">
        <v>70.2</v>
      </c>
      <c r="H15" s="113">
        <v>70.8</v>
      </c>
      <c r="I15" s="113">
        <v>72.1</v>
      </c>
      <c r="J15" s="113">
        <v>73.1</v>
      </c>
      <c r="K15" s="113">
        <v>71.5</v>
      </c>
      <c r="L15" s="113">
        <v>69.7</v>
      </c>
      <c r="M15" s="113">
        <v>68.2</v>
      </c>
      <c r="N15" s="113">
        <v>63.8</v>
      </c>
      <c r="O15" s="113">
        <v>64</v>
      </c>
      <c r="P15" s="113">
        <v>64.5</v>
      </c>
      <c r="Q15" s="113">
        <v>65.7</v>
      </c>
      <c r="R15" s="113">
        <v>71.5</v>
      </c>
      <c r="S15" s="113">
        <v>73.3</v>
      </c>
      <c r="T15" s="113">
        <v>72.3</v>
      </c>
      <c r="U15" s="113">
        <v>73.7</v>
      </c>
      <c r="V15" s="113">
        <v>69.9</v>
      </c>
      <c r="W15" s="113">
        <v>69.1</v>
      </c>
      <c r="X15" s="113">
        <v>71.3</v>
      </c>
      <c r="Y15" s="113">
        <v>68.8</v>
      </c>
      <c r="Z15" s="96">
        <f t="shared" si="0"/>
        <v>69.40833333333333</v>
      </c>
      <c r="AA15" s="97">
        <v>61.1</v>
      </c>
      <c r="AB15" s="86">
        <v>0.6347222222222222</v>
      </c>
      <c r="AC15" s="8">
        <v>13</v>
      </c>
    </row>
    <row r="16" spans="1:29" ht="13.5" customHeight="1">
      <c r="A16" s="95">
        <v>14</v>
      </c>
      <c r="B16" s="113">
        <v>71.1</v>
      </c>
      <c r="C16" s="113">
        <v>78.3</v>
      </c>
      <c r="D16" s="113">
        <v>75.2</v>
      </c>
      <c r="E16" s="113">
        <v>76.2</v>
      </c>
      <c r="F16" s="113">
        <v>78.9</v>
      </c>
      <c r="G16" s="113">
        <v>77.7</v>
      </c>
      <c r="H16" s="113">
        <v>67.7</v>
      </c>
      <c r="I16" s="113">
        <v>45.8</v>
      </c>
      <c r="J16" s="113">
        <v>49.5</v>
      </c>
      <c r="K16" s="113">
        <v>49.7</v>
      </c>
      <c r="L16" s="113">
        <v>49.5</v>
      </c>
      <c r="M16" s="113">
        <v>45.5</v>
      </c>
      <c r="N16" s="113">
        <v>46.4</v>
      </c>
      <c r="O16" s="113">
        <v>49</v>
      </c>
      <c r="P16" s="113">
        <v>52.2</v>
      </c>
      <c r="Q16" s="113">
        <v>53.8</v>
      </c>
      <c r="R16" s="113">
        <v>68.5</v>
      </c>
      <c r="S16" s="113">
        <v>69.7</v>
      </c>
      <c r="T16" s="113">
        <v>72.4</v>
      </c>
      <c r="U16" s="113">
        <v>73</v>
      </c>
      <c r="V16" s="113">
        <v>76.2</v>
      </c>
      <c r="W16" s="113">
        <v>77.9</v>
      </c>
      <c r="X16" s="113">
        <v>75.8</v>
      </c>
      <c r="Y16" s="113">
        <v>79</v>
      </c>
      <c r="Z16" s="96">
        <f t="shared" si="0"/>
        <v>64.95833333333334</v>
      </c>
      <c r="AA16" s="97">
        <v>42.5</v>
      </c>
      <c r="AB16" s="86">
        <v>0.3423611111111111</v>
      </c>
      <c r="AC16" s="8">
        <v>14</v>
      </c>
    </row>
    <row r="17" spans="1:29" ht="13.5" customHeight="1">
      <c r="A17" s="95">
        <v>15</v>
      </c>
      <c r="B17" s="113">
        <v>81.9</v>
      </c>
      <c r="C17" s="113">
        <v>81.9</v>
      </c>
      <c r="D17" s="113">
        <v>78.7</v>
      </c>
      <c r="E17" s="113">
        <v>80.4</v>
      </c>
      <c r="F17" s="113">
        <v>80.5</v>
      </c>
      <c r="G17" s="113">
        <v>79.8</v>
      </c>
      <c r="H17" s="113">
        <v>79.9</v>
      </c>
      <c r="I17" s="113">
        <v>77.5</v>
      </c>
      <c r="J17" s="113">
        <v>73.6</v>
      </c>
      <c r="K17" s="113">
        <v>66.6</v>
      </c>
      <c r="L17" s="113">
        <v>65.9</v>
      </c>
      <c r="M17" s="113">
        <v>67.5</v>
      </c>
      <c r="N17" s="113">
        <v>66.6</v>
      </c>
      <c r="O17" s="113">
        <v>64.5</v>
      </c>
      <c r="P17" s="113">
        <v>65.7</v>
      </c>
      <c r="Q17" s="113">
        <v>68.1</v>
      </c>
      <c r="R17" s="113">
        <v>69.8</v>
      </c>
      <c r="S17" s="113">
        <v>71.8</v>
      </c>
      <c r="T17" s="113">
        <v>74.7</v>
      </c>
      <c r="U17" s="113">
        <v>76.3</v>
      </c>
      <c r="V17" s="113">
        <v>77.2</v>
      </c>
      <c r="W17" s="113">
        <v>75.6</v>
      </c>
      <c r="X17" s="113">
        <v>79</v>
      </c>
      <c r="Y17" s="113">
        <v>83.7</v>
      </c>
      <c r="Z17" s="96">
        <f t="shared" si="0"/>
        <v>74.46666666666667</v>
      </c>
      <c r="AA17" s="97">
        <v>63.3</v>
      </c>
      <c r="AB17" s="86">
        <v>0.6159722222222223</v>
      </c>
      <c r="AC17" s="8">
        <v>15</v>
      </c>
    </row>
    <row r="18" spans="1:29" ht="13.5" customHeight="1">
      <c r="A18" s="95">
        <v>16</v>
      </c>
      <c r="B18" s="113">
        <v>85</v>
      </c>
      <c r="C18" s="113">
        <v>83.3</v>
      </c>
      <c r="D18" s="113">
        <v>84.2</v>
      </c>
      <c r="E18" s="113">
        <v>84.6</v>
      </c>
      <c r="F18" s="113">
        <v>84</v>
      </c>
      <c r="G18" s="113">
        <v>84</v>
      </c>
      <c r="H18" s="113">
        <v>83.1</v>
      </c>
      <c r="I18" s="113">
        <v>81.4</v>
      </c>
      <c r="J18" s="113">
        <v>78.5</v>
      </c>
      <c r="K18" s="113">
        <v>68.8</v>
      </c>
      <c r="L18" s="113">
        <v>66.5</v>
      </c>
      <c r="M18" s="113">
        <v>64.2</v>
      </c>
      <c r="N18" s="113">
        <v>61.7</v>
      </c>
      <c r="O18" s="113">
        <v>58.6</v>
      </c>
      <c r="P18" s="113">
        <v>59.7</v>
      </c>
      <c r="Q18" s="113">
        <v>72.5</v>
      </c>
      <c r="R18" s="113">
        <v>77</v>
      </c>
      <c r="S18" s="113">
        <v>64.5</v>
      </c>
      <c r="T18" s="113">
        <v>64</v>
      </c>
      <c r="U18" s="113">
        <v>54.8</v>
      </c>
      <c r="V18" s="113">
        <v>64.1</v>
      </c>
      <c r="W18" s="113">
        <v>50.3</v>
      </c>
      <c r="X18" s="113">
        <v>52.7</v>
      </c>
      <c r="Y18" s="113">
        <v>46.9</v>
      </c>
      <c r="Z18" s="96">
        <f t="shared" si="0"/>
        <v>69.76666666666667</v>
      </c>
      <c r="AA18" s="97">
        <v>46.4</v>
      </c>
      <c r="AB18" s="86">
        <v>0.9972222222222222</v>
      </c>
      <c r="AC18" s="8">
        <v>16</v>
      </c>
    </row>
    <row r="19" spans="1:29" ht="13.5" customHeight="1">
      <c r="A19" s="95">
        <v>17</v>
      </c>
      <c r="B19" s="113">
        <v>43</v>
      </c>
      <c r="C19" s="113">
        <v>48.3</v>
      </c>
      <c r="D19" s="113">
        <v>46.2</v>
      </c>
      <c r="E19" s="113">
        <v>44.8</v>
      </c>
      <c r="F19" s="113">
        <v>50.8</v>
      </c>
      <c r="G19" s="113">
        <v>51.8</v>
      </c>
      <c r="H19" s="113">
        <v>45.5</v>
      </c>
      <c r="I19" s="113">
        <v>42.3</v>
      </c>
      <c r="J19" s="113">
        <v>39.4</v>
      </c>
      <c r="K19" s="113">
        <v>34</v>
      </c>
      <c r="L19" s="113">
        <v>35.2</v>
      </c>
      <c r="M19" s="113">
        <v>33.6</v>
      </c>
      <c r="N19" s="113">
        <v>34.2</v>
      </c>
      <c r="O19" s="113">
        <v>29</v>
      </c>
      <c r="P19" s="113">
        <v>30.1</v>
      </c>
      <c r="Q19" s="113">
        <v>32.9</v>
      </c>
      <c r="R19" s="113">
        <v>34.3</v>
      </c>
      <c r="S19" s="113">
        <v>34.6</v>
      </c>
      <c r="T19" s="113">
        <v>49.6</v>
      </c>
      <c r="U19" s="113">
        <v>43</v>
      </c>
      <c r="V19" s="113">
        <v>51.6</v>
      </c>
      <c r="W19" s="113">
        <v>51.7</v>
      </c>
      <c r="X19" s="113">
        <v>54.4</v>
      </c>
      <c r="Y19" s="113">
        <v>54.2</v>
      </c>
      <c r="Z19" s="96">
        <f t="shared" si="0"/>
        <v>42.270833333333336</v>
      </c>
      <c r="AA19" s="97">
        <v>28.4</v>
      </c>
      <c r="AB19" s="86">
        <v>0.5979166666666667</v>
      </c>
      <c r="AC19" s="8">
        <v>17</v>
      </c>
    </row>
    <row r="20" spans="1:29" ht="13.5" customHeight="1">
      <c r="A20" s="95">
        <v>18</v>
      </c>
      <c r="B20" s="113">
        <v>52.4</v>
      </c>
      <c r="C20" s="113">
        <v>59.9</v>
      </c>
      <c r="D20" s="113">
        <v>60</v>
      </c>
      <c r="E20" s="113">
        <v>62.3</v>
      </c>
      <c r="F20" s="113">
        <v>61.9</v>
      </c>
      <c r="G20" s="113">
        <v>60.4</v>
      </c>
      <c r="H20" s="113">
        <v>62.5</v>
      </c>
      <c r="I20" s="113">
        <v>46</v>
      </c>
      <c r="J20" s="113">
        <v>47.8</v>
      </c>
      <c r="K20" s="113">
        <v>47.4</v>
      </c>
      <c r="L20" s="113">
        <v>41</v>
      </c>
      <c r="M20" s="113">
        <v>44.6</v>
      </c>
      <c r="N20" s="113">
        <v>31.3</v>
      </c>
      <c r="O20" s="113">
        <v>36.9</v>
      </c>
      <c r="P20" s="113">
        <v>41.8</v>
      </c>
      <c r="Q20" s="113">
        <v>47.1</v>
      </c>
      <c r="R20" s="113">
        <v>63.1</v>
      </c>
      <c r="S20" s="113">
        <v>64.2</v>
      </c>
      <c r="T20" s="113">
        <v>62.6</v>
      </c>
      <c r="U20" s="113">
        <v>67.5</v>
      </c>
      <c r="V20" s="113">
        <v>68</v>
      </c>
      <c r="W20" s="113">
        <v>74.1</v>
      </c>
      <c r="X20" s="113">
        <v>72.8</v>
      </c>
      <c r="Y20" s="113">
        <v>71.9</v>
      </c>
      <c r="Z20" s="96">
        <f t="shared" si="0"/>
        <v>56.14583333333332</v>
      </c>
      <c r="AA20" s="97">
        <v>29.9</v>
      </c>
      <c r="AB20" s="86">
        <v>0.5444444444444444</v>
      </c>
      <c r="AC20" s="8">
        <v>18</v>
      </c>
    </row>
    <row r="21" spans="1:29" ht="13.5" customHeight="1">
      <c r="A21" s="95">
        <v>19</v>
      </c>
      <c r="B21" s="113">
        <v>78.6</v>
      </c>
      <c r="C21" s="113">
        <v>79.3</v>
      </c>
      <c r="D21" s="113">
        <v>81.2</v>
      </c>
      <c r="E21" s="113">
        <v>84.5</v>
      </c>
      <c r="F21" s="113">
        <v>83.5</v>
      </c>
      <c r="G21" s="113">
        <v>85.7</v>
      </c>
      <c r="H21" s="113">
        <v>82.9</v>
      </c>
      <c r="I21" s="113">
        <v>84.5</v>
      </c>
      <c r="J21" s="113">
        <v>71.1</v>
      </c>
      <c r="K21" s="113">
        <v>65.9</v>
      </c>
      <c r="L21" s="113">
        <v>65.9</v>
      </c>
      <c r="M21" s="113">
        <v>66.6</v>
      </c>
      <c r="N21" s="113">
        <v>62.5</v>
      </c>
      <c r="O21" s="113">
        <v>60.1</v>
      </c>
      <c r="P21" s="113">
        <v>66.4</v>
      </c>
      <c r="Q21" s="113">
        <v>73.5</v>
      </c>
      <c r="R21" s="113">
        <v>77.1</v>
      </c>
      <c r="S21" s="113">
        <v>79.6</v>
      </c>
      <c r="T21" s="113">
        <v>79.6</v>
      </c>
      <c r="U21" s="113">
        <v>82</v>
      </c>
      <c r="V21" s="113">
        <v>83.1</v>
      </c>
      <c r="W21" s="113">
        <v>83.6</v>
      </c>
      <c r="X21" s="113">
        <v>72.6</v>
      </c>
      <c r="Y21" s="113">
        <v>73.7</v>
      </c>
      <c r="Z21" s="96">
        <f t="shared" si="0"/>
        <v>75.97916666666664</v>
      </c>
      <c r="AA21" s="97">
        <v>56.3</v>
      </c>
      <c r="AB21" s="86">
        <v>0.5569444444444445</v>
      </c>
      <c r="AC21" s="8">
        <v>19</v>
      </c>
    </row>
    <row r="22" spans="1:29" ht="13.5" customHeight="1">
      <c r="A22" s="98">
        <v>20</v>
      </c>
      <c r="B22" s="89">
        <v>66.9</v>
      </c>
      <c r="C22" s="89">
        <v>60.8</v>
      </c>
      <c r="D22" s="89">
        <v>52.1</v>
      </c>
      <c r="E22" s="89">
        <v>50.3</v>
      </c>
      <c r="F22" s="89">
        <v>51.4</v>
      </c>
      <c r="G22" s="89">
        <v>57.6</v>
      </c>
      <c r="H22" s="89">
        <v>61</v>
      </c>
      <c r="I22" s="89">
        <v>68.6</v>
      </c>
      <c r="J22" s="89">
        <v>60.3</v>
      </c>
      <c r="K22" s="89">
        <v>67.4</v>
      </c>
      <c r="L22" s="89">
        <v>78.6</v>
      </c>
      <c r="M22" s="89">
        <v>88.1</v>
      </c>
      <c r="N22" s="89">
        <v>88</v>
      </c>
      <c r="O22" s="89">
        <v>87.6</v>
      </c>
      <c r="P22" s="89">
        <v>90.7</v>
      </c>
      <c r="Q22" s="89">
        <v>90</v>
      </c>
      <c r="R22" s="89">
        <v>92.9</v>
      </c>
      <c r="S22" s="89">
        <v>94.7</v>
      </c>
      <c r="T22" s="89">
        <v>92.6</v>
      </c>
      <c r="U22" s="89">
        <v>92.6</v>
      </c>
      <c r="V22" s="89">
        <v>94.5</v>
      </c>
      <c r="W22" s="89">
        <v>91</v>
      </c>
      <c r="X22" s="89">
        <v>92</v>
      </c>
      <c r="Y22" s="89">
        <v>91</v>
      </c>
      <c r="Z22" s="99">
        <f t="shared" si="0"/>
        <v>77.52916666666667</v>
      </c>
      <c r="AA22" s="100">
        <v>48.5</v>
      </c>
      <c r="AB22" s="101">
        <v>0.1451388888888889</v>
      </c>
      <c r="AC22" s="8">
        <v>20</v>
      </c>
    </row>
    <row r="23" spans="1:29" ht="13.5" customHeight="1">
      <c r="A23" s="95">
        <v>21</v>
      </c>
      <c r="B23" s="113">
        <v>94.4</v>
      </c>
      <c r="C23" s="113">
        <v>94.3</v>
      </c>
      <c r="D23" s="113">
        <v>95.5</v>
      </c>
      <c r="E23" s="113">
        <v>91.1</v>
      </c>
      <c r="F23" s="113">
        <v>90.3</v>
      </c>
      <c r="G23" s="113">
        <v>88.7</v>
      </c>
      <c r="H23" s="113">
        <v>89.9</v>
      </c>
      <c r="I23" s="113">
        <v>84.8</v>
      </c>
      <c r="J23" s="113">
        <v>75.8</v>
      </c>
      <c r="K23" s="113">
        <v>65</v>
      </c>
      <c r="L23" s="113">
        <v>60.3</v>
      </c>
      <c r="M23" s="113">
        <v>64.3</v>
      </c>
      <c r="N23" s="113">
        <v>66.8</v>
      </c>
      <c r="O23" s="113">
        <v>69.1</v>
      </c>
      <c r="P23" s="113">
        <v>69.3</v>
      </c>
      <c r="Q23" s="113">
        <v>72.2</v>
      </c>
      <c r="R23" s="113">
        <v>78.2</v>
      </c>
      <c r="S23" s="113">
        <v>85.6</v>
      </c>
      <c r="T23" s="113">
        <v>87.9</v>
      </c>
      <c r="U23" s="113">
        <v>86.5</v>
      </c>
      <c r="V23" s="113">
        <v>85.7</v>
      </c>
      <c r="W23" s="113">
        <v>87.1</v>
      </c>
      <c r="X23" s="113">
        <v>86.7</v>
      </c>
      <c r="Y23" s="113">
        <v>83.4</v>
      </c>
      <c r="Z23" s="96">
        <f t="shared" si="0"/>
        <v>81.37083333333332</v>
      </c>
      <c r="AA23" s="97">
        <v>56</v>
      </c>
      <c r="AB23" s="86">
        <v>0.5236111111111111</v>
      </c>
      <c r="AC23" s="7">
        <v>21</v>
      </c>
    </row>
    <row r="24" spans="1:29" ht="13.5" customHeight="1">
      <c r="A24" s="95">
        <v>22</v>
      </c>
      <c r="B24" s="113">
        <v>83.2</v>
      </c>
      <c r="C24" s="113">
        <v>83.9</v>
      </c>
      <c r="D24" s="113">
        <v>79.8</v>
      </c>
      <c r="E24" s="113">
        <v>78.8</v>
      </c>
      <c r="F24" s="113">
        <v>59.8</v>
      </c>
      <c r="G24" s="113">
        <v>52.1</v>
      </c>
      <c r="H24" s="113">
        <v>53.6</v>
      </c>
      <c r="I24" s="113">
        <v>49.7</v>
      </c>
      <c r="J24" s="113">
        <v>43.7</v>
      </c>
      <c r="K24" s="113">
        <v>38.1</v>
      </c>
      <c r="L24" s="113">
        <v>35.4</v>
      </c>
      <c r="M24" s="113">
        <v>30.6</v>
      </c>
      <c r="N24" s="113">
        <v>30.5</v>
      </c>
      <c r="O24" s="113">
        <v>31.2</v>
      </c>
      <c r="P24" s="113">
        <v>31.9</v>
      </c>
      <c r="Q24" s="113">
        <v>37.5</v>
      </c>
      <c r="R24" s="113">
        <v>44.2</v>
      </c>
      <c r="S24" s="113">
        <v>50.5</v>
      </c>
      <c r="T24" s="113">
        <v>52.5</v>
      </c>
      <c r="U24" s="113">
        <v>53.3</v>
      </c>
      <c r="V24" s="113">
        <v>52.9</v>
      </c>
      <c r="W24" s="113">
        <v>53.9</v>
      </c>
      <c r="X24" s="113">
        <v>54.1</v>
      </c>
      <c r="Y24" s="113">
        <v>57.2</v>
      </c>
      <c r="Z24" s="96">
        <f t="shared" si="0"/>
        <v>51.600000000000016</v>
      </c>
      <c r="AA24" s="97">
        <v>29.6</v>
      </c>
      <c r="AB24" s="86">
        <v>0.6055555555555555</v>
      </c>
      <c r="AC24" s="8">
        <v>22</v>
      </c>
    </row>
    <row r="25" spans="1:29" ht="13.5" customHeight="1">
      <c r="A25" s="95">
        <v>23</v>
      </c>
      <c r="B25" s="113">
        <v>55</v>
      </c>
      <c r="C25" s="113">
        <v>63.3</v>
      </c>
      <c r="D25" s="113">
        <v>60.3</v>
      </c>
      <c r="E25" s="113">
        <v>67.3</v>
      </c>
      <c r="F25" s="113">
        <v>67.4</v>
      </c>
      <c r="G25" s="113">
        <v>68.8</v>
      </c>
      <c r="H25" s="113">
        <v>55.3</v>
      </c>
      <c r="I25" s="113">
        <v>59.3</v>
      </c>
      <c r="J25" s="113">
        <v>48.7</v>
      </c>
      <c r="K25" s="113">
        <v>46.1</v>
      </c>
      <c r="L25" s="113">
        <v>51.1</v>
      </c>
      <c r="M25" s="113">
        <v>50.1</v>
      </c>
      <c r="N25" s="113">
        <v>47.6</v>
      </c>
      <c r="O25" s="113">
        <v>49.8</v>
      </c>
      <c r="P25" s="113">
        <v>51.6</v>
      </c>
      <c r="Q25" s="113">
        <v>53.4</v>
      </c>
      <c r="R25" s="113">
        <v>55.8</v>
      </c>
      <c r="S25" s="113">
        <v>62.2</v>
      </c>
      <c r="T25" s="113">
        <v>59.4</v>
      </c>
      <c r="U25" s="113">
        <v>51.4</v>
      </c>
      <c r="V25" s="113">
        <v>50.7</v>
      </c>
      <c r="W25" s="113">
        <v>55.4</v>
      </c>
      <c r="X25" s="113">
        <v>55.8</v>
      </c>
      <c r="Y25" s="113">
        <v>50.8</v>
      </c>
      <c r="Z25" s="96">
        <f t="shared" si="0"/>
        <v>55.69166666666667</v>
      </c>
      <c r="AA25" s="97">
        <v>44</v>
      </c>
      <c r="AB25" s="86">
        <v>0.4145833333333333</v>
      </c>
      <c r="AC25" s="8">
        <v>23</v>
      </c>
    </row>
    <row r="26" spans="1:29" ht="13.5" customHeight="1">
      <c r="A26" s="95">
        <v>24</v>
      </c>
      <c r="B26" s="113">
        <v>58.9</v>
      </c>
      <c r="C26" s="113">
        <v>60.4</v>
      </c>
      <c r="D26" s="113">
        <v>61.3</v>
      </c>
      <c r="E26" s="113">
        <v>62.8</v>
      </c>
      <c r="F26" s="113">
        <v>64.4</v>
      </c>
      <c r="G26" s="113">
        <v>65.3</v>
      </c>
      <c r="H26" s="113">
        <v>65</v>
      </c>
      <c r="I26" s="113">
        <v>62.4</v>
      </c>
      <c r="J26" s="113">
        <v>59.8</v>
      </c>
      <c r="K26" s="113">
        <v>61.9</v>
      </c>
      <c r="L26" s="113">
        <v>63.7</v>
      </c>
      <c r="M26" s="113">
        <v>63.6</v>
      </c>
      <c r="N26" s="113">
        <v>65.2</v>
      </c>
      <c r="O26" s="113">
        <v>65.9</v>
      </c>
      <c r="P26" s="113">
        <v>66.4</v>
      </c>
      <c r="Q26" s="113">
        <v>67.7</v>
      </c>
      <c r="R26" s="113">
        <v>69</v>
      </c>
      <c r="S26" s="113">
        <v>68.2</v>
      </c>
      <c r="T26" s="113">
        <v>68.7</v>
      </c>
      <c r="U26" s="113">
        <v>68.4</v>
      </c>
      <c r="V26" s="113">
        <v>69.9</v>
      </c>
      <c r="W26" s="113">
        <v>69.2</v>
      </c>
      <c r="X26" s="113">
        <v>75.4</v>
      </c>
      <c r="Y26" s="113">
        <v>74.8</v>
      </c>
      <c r="Z26" s="96">
        <f t="shared" si="0"/>
        <v>65.76250000000002</v>
      </c>
      <c r="AA26" s="97">
        <v>50.7</v>
      </c>
      <c r="AB26" s="86">
        <v>0.0006944444444444445</v>
      </c>
      <c r="AC26" s="8">
        <v>24</v>
      </c>
    </row>
    <row r="27" spans="1:29" ht="13.5" customHeight="1">
      <c r="A27" s="95">
        <v>25</v>
      </c>
      <c r="B27" s="113">
        <v>80.4</v>
      </c>
      <c r="C27" s="113">
        <v>84.8</v>
      </c>
      <c r="D27" s="113">
        <v>85.5</v>
      </c>
      <c r="E27" s="113">
        <v>84.6</v>
      </c>
      <c r="F27" s="113">
        <v>80.5</v>
      </c>
      <c r="G27" s="113">
        <v>78.3</v>
      </c>
      <c r="H27" s="113">
        <v>84.3</v>
      </c>
      <c r="I27" s="113">
        <v>86.9</v>
      </c>
      <c r="J27" s="113">
        <v>88</v>
      </c>
      <c r="K27" s="113">
        <v>89.1</v>
      </c>
      <c r="L27" s="113">
        <v>90.8</v>
      </c>
      <c r="M27" s="113">
        <v>91.7</v>
      </c>
      <c r="N27" s="113">
        <v>91.8</v>
      </c>
      <c r="O27" s="113">
        <v>89.3</v>
      </c>
      <c r="P27" s="113">
        <v>91.3</v>
      </c>
      <c r="Q27" s="113">
        <v>90.7</v>
      </c>
      <c r="R27" s="113">
        <v>89</v>
      </c>
      <c r="S27" s="113">
        <v>89.9</v>
      </c>
      <c r="T27" s="113">
        <v>93</v>
      </c>
      <c r="U27" s="113">
        <v>81.3</v>
      </c>
      <c r="V27" s="113">
        <v>77.7</v>
      </c>
      <c r="W27" s="113">
        <v>72</v>
      </c>
      <c r="X27" s="113">
        <v>69.6</v>
      </c>
      <c r="Y27" s="113">
        <v>67.7</v>
      </c>
      <c r="Z27" s="96">
        <f t="shared" si="0"/>
        <v>84.50833333333333</v>
      </c>
      <c r="AA27" s="97">
        <v>62.9</v>
      </c>
      <c r="AB27" s="86">
        <v>0.9819444444444444</v>
      </c>
      <c r="AC27" s="8">
        <v>25</v>
      </c>
    </row>
    <row r="28" spans="1:29" ht="13.5" customHeight="1">
      <c r="A28" s="95">
        <v>26</v>
      </c>
      <c r="B28" s="113">
        <v>66.3</v>
      </c>
      <c r="C28" s="113">
        <v>67.9</v>
      </c>
      <c r="D28" s="113">
        <v>72.9</v>
      </c>
      <c r="E28" s="113">
        <v>60.9</v>
      </c>
      <c r="F28" s="113">
        <v>57.3</v>
      </c>
      <c r="G28" s="113">
        <v>52.9</v>
      </c>
      <c r="H28" s="113">
        <v>46</v>
      </c>
      <c r="I28" s="113">
        <v>45.6</v>
      </c>
      <c r="J28" s="113">
        <v>44.9</v>
      </c>
      <c r="K28" s="113">
        <v>47.9</v>
      </c>
      <c r="L28" s="113">
        <v>45.8</v>
      </c>
      <c r="M28" s="113">
        <v>42.2</v>
      </c>
      <c r="N28" s="113">
        <v>53.7</v>
      </c>
      <c r="O28" s="113">
        <v>56.3</v>
      </c>
      <c r="P28" s="113">
        <v>60.3</v>
      </c>
      <c r="Q28" s="113">
        <v>59.6</v>
      </c>
      <c r="R28" s="113">
        <v>62</v>
      </c>
      <c r="S28" s="113">
        <v>61.6</v>
      </c>
      <c r="T28" s="113">
        <v>62.2</v>
      </c>
      <c r="U28" s="113">
        <v>61.8</v>
      </c>
      <c r="V28" s="113">
        <v>60.8</v>
      </c>
      <c r="W28" s="113">
        <v>59.9</v>
      </c>
      <c r="X28" s="113">
        <v>63.2</v>
      </c>
      <c r="Y28" s="113">
        <v>65</v>
      </c>
      <c r="Z28" s="96">
        <f t="shared" si="0"/>
        <v>57.375</v>
      </c>
      <c r="AA28" s="97">
        <v>39.5</v>
      </c>
      <c r="AB28" s="86">
        <v>0.517361111111111</v>
      </c>
      <c r="AC28" s="8">
        <v>26</v>
      </c>
    </row>
    <row r="29" spans="1:29" ht="13.5" customHeight="1">
      <c r="A29" s="95">
        <v>27</v>
      </c>
      <c r="B29" s="113">
        <v>65.5</v>
      </c>
      <c r="C29" s="113">
        <v>65.6</v>
      </c>
      <c r="D29" s="113">
        <v>65.7</v>
      </c>
      <c r="E29" s="113">
        <v>66.9</v>
      </c>
      <c r="F29" s="113">
        <v>69.1</v>
      </c>
      <c r="G29" s="113">
        <v>67.3</v>
      </c>
      <c r="H29" s="113">
        <v>67.8</v>
      </c>
      <c r="I29" s="113">
        <v>64.4</v>
      </c>
      <c r="J29" s="113">
        <v>61.4</v>
      </c>
      <c r="K29" s="113">
        <v>58.2</v>
      </c>
      <c r="L29" s="113">
        <v>61.1</v>
      </c>
      <c r="M29" s="113">
        <v>65.1</v>
      </c>
      <c r="N29" s="113">
        <v>62.2</v>
      </c>
      <c r="O29" s="113">
        <v>63.7</v>
      </c>
      <c r="P29" s="113">
        <v>62.1</v>
      </c>
      <c r="Q29" s="113">
        <v>62.8</v>
      </c>
      <c r="R29" s="113">
        <v>60.9</v>
      </c>
      <c r="S29" s="113">
        <v>60.3</v>
      </c>
      <c r="T29" s="113">
        <v>62.1</v>
      </c>
      <c r="U29" s="113">
        <v>61.4</v>
      </c>
      <c r="V29" s="113">
        <v>60.3</v>
      </c>
      <c r="W29" s="113">
        <v>57.9</v>
      </c>
      <c r="X29" s="113">
        <v>58.6</v>
      </c>
      <c r="Y29" s="113">
        <v>61.5</v>
      </c>
      <c r="Z29" s="96">
        <f t="shared" si="0"/>
        <v>62.995833333333344</v>
      </c>
      <c r="AA29" s="97">
        <v>56.6</v>
      </c>
      <c r="AB29" s="86">
        <v>0.4069444444444445</v>
      </c>
      <c r="AC29" s="8">
        <v>27</v>
      </c>
    </row>
    <row r="30" spans="1:29" ht="13.5" customHeight="1">
      <c r="A30" s="95">
        <v>28</v>
      </c>
      <c r="B30" s="113">
        <v>63</v>
      </c>
      <c r="C30" s="113">
        <v>62.6</v>
      </c>
      <c r="D30" s="113">
        <v>63.4</v>
      </c>
      <c r="E30" s="113">
        <v>65.2</v>
      </c>
      <c r="F30" s="113">
        <v>66.6</v>
      </c>
      <c r="G30" s="113">
        <v>69.8</v>
      </c>
      <c r="H30" s="113">
        <v>71.4</v>
      </c>
      <c r="I30" s="113">
        <v>71.1</v>
      </c>
      <c r="J30" s="113">
        <v>70.7</v>
      </c>
      <c r="K30" s="113">
        <v>66.6</v>
      </c>
      <c r="L30" s="113">
        <v>69.4</v>
      </c>
      <c r="M30" s="113">
        <v>64.2</v>
      </c>
      <c r="N30" s="113">
        <v>62.9</v>
      </c>
      <c r="O30" s="113">
        <v>62.3</v>
      </c>
      <c r="P30" s="113">
        <v>67.3</v>
      </c>
      <c r="Q30" s="113">
        <v>70.7</v>
      </c>
      <c r="R30" s="113">
        <v>68.3</v>
      </c>
      <c r="S30" s="113">
        <v>71</v>
      </c>
      <c r="T30" s="113">
        <v>73.6</v>
      </c>
      <c r="U30" s="113">
        <v>71.6</v>
      </c>
      <c r="V30" s="113">
        <v>72.5</v>
      </c>
      <c r="W30" s="113">
        <v>75.4</v>
      </c>
      <c r="X30" s="113">
        <v>74.9</v>
      </c>
      <c r="Y30" s="113">
        <v>75.4</v>
      </c>
      <c r="Z30" s="96">
        <f t="shared" si="0"/>
        <v>68.74583333333334</v>
      </c>
      <c r="AA30" s="97">
        <v>58.5</v>
      </c>
      <c r="AB30" s="86">
        <v>0.013888888888888888</v>
      </c>
      <c r="AC30" s="8">
        <v>28</v>
      </c>
    </row>
    <row r="31" spans="1:29" ht="13.5" customHeight="1">
      <c r="A31" s="95">
        <v>29</v>
      </c>
      <c r="B31" s="113">
        <v>74.5</v>
      </c>
      <c r="C31" s="113">
        <v>75.7</v>
      </c>
      <c r="D31" s="113">
        <v>76.2</v>
      </c>
      <c r="E31" s="113">
        <v>76.1</v>
      </c>
      <c r="F31" s="113">
        <v>76.4</v>
      </c>
      <c r="G31" s="113">
        <v>82</v>
      </c>
      <c r="H31" s="113">
        <v>85</v>
      </c>
      <c r="I31" s="113">
        <v>87.7</v>
      </c>
      <c r="J31" s="113">
        <v>87</v>
      </c>
      <c r="K31" s="113">
        <v>91.3</v>
      </c>
      <c r="L31" s="113">
        <v>92.2</v>
      </c>
      <c r="M31" s="113">
        <v>92</v>
      </c>
      <c r="N31" s="113">
        <v>89.6</v>
      </c>
      <c r="O31" s="113">
        <v>93.4</v>
      </c>
      <c r="P31" s="113">
        <v>92.5</v>
      </c>
      <c r="Q31" s="113">
        <v>90.2</v>
      </c>
      <c r="R31" s="113">
        <v>90.3</v>
      </c>
      <c r="S31" s="113">
        <v>91.1</v>
      </c>
      <c r="T31" s="113">
        <v>91.3</v>
      </c>
      <c r="U31" s="113">
        <v>92.2</v>
      </c>
      <c r="V31" s="113">
        <v>95.2</v>
      </c>
      <c r="W31" s="113">
        <v>92.9</v>
      </c>
      <c r="X31" s="113">
        <v>93.7</v>
      </c>
      <c r="Y31" s="113">
        <v>93.6</v>
      </c>
      <c r="Z31" s="96">
        <f t="shared" si="0"/>
        <v>87.58750000000002</v>
      </c>
      <c r="AA31" s="97">
        <v>73.5</v>
      </c>
      <c r="AB31" s="86">
        <v>0.0006944444444444445</v>
      </c>
      <c r="AC31" s="8">
        <v>29</v>
      </c>
    </row>
    <row r="32" spans="1:29" ht="13.5" customHeight="1">
      <c r="A32" s="95">
        <v>30</v>
      </c>
      <c r="B32" s="113">
        <v>93</v>
      </c>
      <c r="C32" s="113">
        <v>91.4</v>
      </c>
      <c r="D32" s="113">
        <v>87.6</v>
      </c>
      <c r="E32" s="113">
        <v>92</v>
      </c>
      <c r="F32" s="113">
        <v>87.9</v>
      </c>
      <c r="G32" s="113">
        <v>93.3</v>
      </c>
      <c r="H32" s="113">
        <v>93.6</v>
      </c>
      <c r="I32" s="113">
        <v>93.8</v>
      </c>
      <c r="J32" s="113">
        <v>93.9</v>
      </c>
      <c r="K32" s="113">
        <v>93.8</v>
      </c>
      <c r="L32" s="113">
        <v>93.1</v>
      </c>
      <c r="M32" s="113">
        <v>95.5</v>
      </c>
      <c r="N32" s="113">
        <v>94.5</v>
      </c>
      <c r="O32" s="113">
        <v>91.6</v>
      </c>
      <c r="P32" s="113">
        <v>92.8</v>
      </c>
      <c r="Q32" s="113">
        <v>89</v>
      </c>
      <c r="R32" s="113">
        <v>91.7</v>
      </c>
      <c r="S32" s="113">
        <v>90.3</v>
      </c>
      <c r="T32" s="113">
        <v>90.1</v>
      </c>
      <c r="U32" s="113">
        <v>92.1</v>
      </c>
      <c r="V32" s="113">
        <v>89.7</v>
      </c>
      <c r="W32" s="113">
        <v>90.1</v>
      </c>
      <c r="X32" s="113">
        <v>84.2</v>
      </c>
      <c r="Y32" s="113">
        <v>88</v>
      </c>
      <c r="Z32" s="96">
        <f t="shared" si="0"/>
        <v>91.37499999999999</v>
      </c>
      <c r="AA32" s="97">
        <v>80.6</v>
      </c>
      <c r="AB32" s="86">
        <v>0.975</v>
      </c>
      <c r="AC32" s="8">
        <v>30</v>
      </c>
    </row>
    <row r="33" spans="1:29" ht="13.5" customHeight="1">
      <c r="A33" s="95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96"/>
      <c r="AA33" s="97"/>
      <c r="AB33" s="86"/>
      <c r="AC33" s="8">
        <v>31</v>
      </c>
    </row>
    <row r="34" spans="1:29" ht="18" customHeight="1">
      <c r="A34" s="102" t="s">
        <v>7</v>
      </c>
      <c r="B34" s="103">
        <f aca="true" t="shared" si="1" ref="B34:Q34">AVERAGE(B3:B33)</f>
        <v>76.37666666666668</v>
      </c>
      <c r="C34" s="103">
        <f t="shared" si="1"/>
        <v>77.43333333333334</v>
      </c>
      <c r="D34" s="103">
        <f t="shared" si="1"/>
        <v>77.14666666666666</v>
      </c>
      <c r="E34" s="103">
        <f t="shared" si="1"/>
        <v>77.38666666666664</v>
      </c>
      <c r="F34" s="103">
        <f t="shared" si="1"/>
        <v>76.54</v>
      </c>
      <c r="G34" s="103">
        <f t="shared" si="1"/>
        <v>76.77000000000001</v>
      </c>
      <c r="H34" s="103">
        <f t="shared" si="1"/>
        <v>76.41</v>
      </c>
      <c r="I34" s="103">
        <f t="shared" si="1"/>
        <v>72.35666666666667</v>
      </c>
      <c r="J34" s="103">
        <f t="shared" si="1"/>
        <v>69.04666666666667</v>
      </c>
      <c r="K34" s="103">
        <f t="shared" si="1"/>
        <v>67.21000000000001</v>
      </c>
      <c r="L34" s="103">
        <f t="shared" si="1"/>
        <v>66.92333333333333</v>
      </c>
      <c r="M34" s="103">
        <f t="shared" si="1"/>
        <v>66.47666666666665</v>
      </c>
      <c r="N34" s="103">
        <f t="shared" si="1"/>
        <v>65.78666666666666</v>
      </c>
      <c r="O34" s="103">
        <f t="shared" si="1"/>
        <v>65.31666666666666</v>
      </c>
      <c r="P34" s="103">
        <f t="shared" si="1"/>
        <v>67.35333333333332</v>
      </c>
      <c r="Q34" s="103">
        <f t="shared" si="1"/>
        <v>69.5</v>
      </c>
      <c r="R34" s="103">
        <f aca="true" t="shared" si="2" ref="R34:Y34">AVERAGE(R3:R33)</f>
        <v>73.61333333333333</v>
      </c>
      <c r="S34" s="103">
        <f t="shared" si="2"/>
        <v>74.42</v>
      </c>
      <c r="T34" s="103">
        <f t="shared" si="2"/>
        <v>75.26666666666667</v>
      </c>
      <c r="U34" s="103">
        <f t="shared" si="2"/>
        <v>74.29333333333332</v>
      </c>
      <c r="V34" s="103">
        <f t="shared" si="2"/>
        <v>74.91999999999999</v>
      </c>
      <c r="W34" s="103">
        <f t="shared" si="2"/>
        <v>74.66666666666667</v>
      </c>
      <c r="X34" s="103">
        <f t="shared" si="2"/>
        <v>75.06999999999998</v>
      </c>
      <c r="Y34" s="103">
        <f t="shared" si="2"/>
        <v>75.89333333333335</v>
      </c>
      <c r="Z34" s="103">
        <f>AVERAGE(B3:Y33)</f>
        <v>72.75736111111117</v>
      </c>
      <c r="AA34" s="104">
        <f>AVERAGE(最低)</f>
        <v>55.62333333333333</v>
      </c>
      <c r="AB34" s="105"/>
      <c r="AC34" s="9"/>
    </row>
    <row r="35" spans="21:32" ht="13.5" customHeight="1">
      <c r="U35" s="28"/>
      <c r="V35" s="28"/>
      <c r="W35" s="28"/>
      <c r="X35" s="28"/>
      <c r="Y35" s="28"/>
      <c r="Z35" s="28"/>
      <c r="AA35" s="28"/>
      <c r="AB35" s="28"/>
      <c r="AF35" s="14"/>
    </row>
    <row r="36" spans="1:28" ht="13.5" customHeight="1">
      <c r="A36" s="15" t="s">
        <v>8</v>
      </c>
      <c r="B36" s="16"/>
      <c r="C36" s="16"/>
      <c r="D36" s="17">
        <f>COUNTIF(最低,"&lt;40")</f>
        <v>5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8"/>
      <c r="V36" s="28"/>
      <c r="W36" s="28"/>
      <c r="X36" s="28"/>
      <c r="Y36" s="28"/>
      <c r="Z36" s="28"/>
      <c r="AA36" s="28"/>
      <c r="AB36" s="28"/>
    </row>
    <row r="37" spans="21:28" ht="13.5" customHeight="1">
      <c r="U37" s="28"/>
      <c r="V37" s="28"/>
      <c r="W37" s="28"/>
      <c r="X37" s="28"/>
      <c r="Y37" s="28"/>
      <c r="Z37" s="28"/>
      <c r="AA37" s="28"/>
      <c r="AB37" s="28"/>
    </row>
    <row r="38" spans="1:32" ht="13.5" customHeight="1">
      <c r="A38" t="s">
        <v>9</v>
      </c>
      <c r="U38" s="28"/>
      <c r="V38" s="29"/>
      <c r="W38" s="29"/>
      <c r="X38" s="29"/>
      <c r="Y38" s="29"/>
      <c r="Z38" s="29"/>
      <c r="AA38" s="28"/>
      <c r="AB38" s="28"/>
      <c r="AF38" t="s">
        <v>10</v>
      </c>
    </row>
    <row r="39" spans="1:33" ht="13.5" customHeight="1">
      <c r="A39" s="90" t="s">
        <v>11</v>
      </c>
      <c r="B39" s="2"/>
      <c r="C39" s="3" t="s">
        <v>3</v>
      </c>
      <c r="D39" s="88" t="s">
        <v>6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28"/>
      <c r="V39" s="30"/>
      <c r="W39" s="31"/>
      <c r="X39" s="31"/>
      <c r="Y39" s="31"/>
      <c r="Z39" s="29"/>
      <c r="AA39" s="28"/>
      <c r="AB39" s="28"/>
      <c r="AF39" s="5" t="s">
        <v>5</v>
      </c>
      <c r="AG39" s="12"/>
    </row>
    <row r="40" spans="1:33" ht="13.5" customHeight="1">
      <c r="A40" s="18"/>
      <c r="B40" s="89">
        <f>MIN(最低)</f>
        <v>28.4</v>
      </c>
      <c r="C40" s="11">
        <v>17</v>
      </c>
      <c r="D40" s="20">
        <v>0.5979166666666667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28"/>
      <c r="V40" s="32"/>
      <c r="W40" s="32"/>
      <c r="X40" s="33"/>
      <c r="Y40" s="34"/>
      <c r="Z40" s="29"/>
      <c r="AA40" s="28"/>
      <c r="AB40" s="28"/>
      <c r="AF40" s="6">
        <f>MIN(最低)</f>
        <v>28.4</v>
      </c>
      <c r="AG40" s="13"/>
    </row>
    <row r="41" spans="1:28" ht="13.5" customHeight="1">
      <c r="A41" s="21"/>
      <c r="B41" s="22"/>
      <c r="C41" s="11"/>
      <c r="D41" s="20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28"/>
      <c r="V41" s="32"/>
      <c r="W41" s="32"/>
      <c r="X41" s="33"/>
      <c r="Y41" s="34"/>
      <c r="Z41" s="29"/>
      <c r="AA41" s="28"/>
      <c r="AB41" s="28"/>
    </row>
    <row r="42" spans="1:28" ht="13.5" customHeight="1">
      <c r="A42" s="24"/>
      <c r="B42" s="25"/>
      <c r="C42" s="26"/>
      <c r="D42" s="27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32"/>
      <c r="W42" s="32"/>
      <c r="X42" s="32"/>
      <c r="Y42" s="35"/>
      <c r="Z42" s="29"/>
      <c r="AA42" s="28"/>
      <c r="AB42" s="28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10" t="s">
        <v>0</v>
      </c>
      <c r="Y1" s="114">
        <f>'1月'!Y1</f>
        <v>2003</v>
      </c>
      <c r="Z1" t="s">
        <v>1</v>
      </c>
      <c r="AA1" s="106">
        <v>12</v>
      </c>
      <c r="AB1" s="1" t="s">
        <v>2</v>
      </c>
      <c r="AC1" s="1"/>
    </row>
    <row r="2" spans="1:29" ht="13.5" customHeight="1">
      <c r="A2" s="91" t="s">
        <v>3</v>
      </c>
      <c r="B2" s="92">
        <v>1</v>
      </c>
      <c r="C2" s="92">
        <v>2</v>
      </c>
      <c r="D2" s="92">
        <v>3</v>
      </c>
      <c r="E2" s="92">
        <v>4</v>
      </c>
      <c r="F2" s="92">
        <v>5</v>
      </c>
      <c r="G2" s="92">
        <v>6</v>
      </c>
      <c r="H2" s="92">
        <v>7</v>
      </c>
      <c r="I2" s="92">
        <v>8</v>
      </c>
      <c r="J2" s="92">
        <v>9</v>
      </c>
      <c r="K2" s="92">
        <v>10</v>
      </c>
      <c r="L2" s="92">
        <v>11</v>
      </c>
      <c r="M2" s="92">
        <v>12</v>
      </c>
      <c r="N2" s="92">
        <v>13</v>
      </c>
      <c r="O2" s="92">
        <v>14</v>
      </c>
      <c r="P2" s="92">
        <v>15</v>
      </c>
      <c r="Q2" s="92">
        <v>16</v>
      </c>
      <c r="R2" s="92">
        <v>17</v>
      </c>
      <c r="S2" s="92">
        <v>18</v>
      </c>
      <c r="T2" s="92">
        <v>19</v>
      </c>
      <c r="U2" s="92">
        <v>20</v>
      </c>
      <c r="V2" s="92">
        <v>21</v>
      </c>
      <c r="W2" s="92">
        <v>22</v>
      </c>
      <c r="X2" s="92">
        <v>23</v>
      </c>
      <c r="Y2" s="92">
        <v>24</v>
      </c>
      <c r="Z2" s="93" t="s">
        <v>4</v>
      </c>
      <c r="AA2" s="93" t="s">
        <v>5</v>
      </c>
      <c r="AB2" s="94" t="s">
        <v>6</v>
      </c>
      <c r="AC2" s="2" t="s">
        <v>3</v>
      </c>
    </row>
    <row r="3" spans="1:29" ht="13.5" customHeight="1">
      <c r="A3" s="95">
        <v>1</v>
      </c>
      <c r="B3" s="113">
        <v>87.5</v>
      </c>
      <c r="C3" s="113">
        <v>86.1</v>
      </c>
      <c r="D3" s="113">
        <v>84.9</v>
      </c>
      <c r="E3" s="113">
        <v>84.5</v>
      </c>
      <c r="F3" s="113">
        <v>85.4</v>
      </c>
      <c r="G3" s="113">
        <v>81.6</v>
      </c>
      <c r="H3" s="113">
        <v>84.2</v>
      </c>
      <c r="I3" s="113">
        <v>83.7</v>
      </c>
      <c r="J3" s="113">
        <v>79.4</v>
      </c>
      <c r="K3" s="113">
        <v>87.9</v>
      </c>
      <c r="L3" s="113">
        <v>90.1</v>
      </c>
      <c r="M3" s="113">
        <v>88.7</v>
      </c>
      <c r="N3" s="113">
        <v>91.2</v>
      </c>
      <c r="O3" s="113">
        <v>90.1</v>
      </c>
      <c r="P3" s="113">
        <v>89.8</v>
      </c>
      <c r="Q3" s="113">
        <v>88.2</v>
      </c>
      <c r="R3" s="113">
        <v>88.5</v>
      </c>
      <c r="S3" s="113">
        <v>88.5</v>
      </c>
      <c r="T3" s="113">
        <v>86.7</v>
      </c>
      <c r="U3" s="113">
        <v>81.8</v>
      </c>
      <c r="V3" s="113">
        <v>86.6</v>
      </c>
      <c r="W3" s="113">
        <v>89.7</v>
      </c>
      <c r="X3" s="113">
        <v>90.5</v>
      </c>
      <c r="Y3" s="113">
        <v>86.8</v>
      </c>
      <c r="Z3" s="96">
        <f aca="true" t="shared" si="0" ref="Z3:Z33">AVERAGE(B3:Y3)</f>
        <v>86.76666666666667</v>
      </c>
      <c r="AA3" s="97">
        <v>76.4</v>
      </c>
      <c r="AB3" s="86">
        <v>0.37083333333333335</v>
      </c>
      <c r="AC3" s="7">
        <v>1</v>
      </c>
    </row>
    <row r="4" spans="1:29" ht="13.5" customHeight="1">
      <c r="A4" s="95">
        <v>2</v>
      </c>
      <c r="B4" s="113">
        <v>87.6</v>
      </c>
      <c r="C4" s="113">
        <v>87.2</v>
      </c>
      <c r="D4" s="113">
        <v>85.1</v>
      </c>
      <c r="E4" s="113">
        <v>84.5</v>
      </c>
      <c r="F4" s="113">
        <v>77.7</v>
      </c>
      <c r="G4" s="113">
        <v>74.1</v>
      </c>
      <c r="H4" s="113">
        <v>70.8</v>
      </c>
      <c r="I4" s="113">
        <v>71.1</v>
      </c>
      <c r="J4" s="113">
        <v>60.5</v>
      </c>
      <c r="K4" s="113">
        <v>53.4</v>
      </c>
      <c r="L4" s="113">
        <v>47.5</v>
      </c>
      <c r="M4" s="113">
        <v>46.1</v>
      </c>
      <c r="N4" s="113">
        <v>41.4</v>
      </c>
      <c r="O4" s="113">
        <v>40.8</v>
      </c>
      <c r="P4" s="113">
        <v>42.9</v>
      </c>
      <c r="Q4" s="113">
        <v>44.4</v>
      </c>
      <c r="R4" s="113">
        <v>43.6</v>
      </c>
      <c r="S4" s="113">
        <v>48.7</v>
      </c>
      <c r="T4" s="113">
        <v>49</v>
      </c>
      <c r="U4" s="113">
        <v>52.3</v>
      </c>
      <c r="V4" s="113">
        <v>54</v>
      </c>
      <c r="W4" s="113">
        <v>56.8</v>
      </c>
      <c r="X4" s="113">
        <v>51.9</v>
      </c>
      <c r="Y4" s="113">
        <v>49.1</v>
      </c>
      <c r="Z4" s="96">
        <f t="shared" si="0"/>
        <v>59.18749999999999</v>
      </c>
      <c r="AA4" s="97">
        <v>38.7</v>
      </c>
      <c r="AB4" s="86">
        <v>0.5652777777777778</v>
      </c>
      <c r="AC4" s="8">
        <v>2</v>
      </c>
    </row>
    <row r="5" spans="1:29" ht="13.5" customHeight="1">
      <c r="A5" s="95">
        <v>3</v>
      </c>
      <c r="B5" s="113">
        <v>53.1</v>
      </c>
      <c r="C5" s="113">
        <v>55.5</v>
      </c>
      <c r="D5" s="113">
        <v>50.4</v>
      </c>
      <c r="E5" s="113">
        <v>61.5</v>
      </c>
      <c r="F5" s="113">
        <v>68.2</v>
      </c>
      <c r="G5" s="113">
        <v>71.5</v>
      </c>
      <c r="H5" s="113">
        <v>67.3</v>
      </c>
      <c r="I5" s="113">
        <v>57.2</v>
      </c>
      <c r="J5" s="113">
        <v>44.5</v>
      </c>
      <c r="K5" s="113">
        <v>44.9</v>
      </c>
      <c r="L5" s="113">
        <v>45.9</v>
      </c>
      <c r="M5" s="113">
        <v>47.6</v>
      </c>
      <c r="N5" s="113">
        <v>47</v>
      </c>
      <c r="O5" s="113">
        <v>46.2</v>
      </c>
      <c r="P5" s="113">
        <v>47.3</v>
      </c>
      <c r="Q5" s="113">
        <v>50.1</v>
      </c>
      <c r="R5" s="113">
        <v>64.8</v>
      </c>
      <c r="S5" s="113">
        <v>67.5</v>
      </c>
      <c r="T5" s="113">
        <v>67.4</v>
      </c>
      <c r="U5" s="113">
        <v>65.3</v>
      </c>
      <c r="V5" s="113">
        <v>67.7</v>
      </c>
      <c r="W5" s="113">
        <v>71.3</v>
      </c>
      <c r="X5" s="113">
        <v>72.2</v>
      </c>
      <c r="Y5" s="113">
        <v>72.4</v>
      </c>
      <c r="Z5" s="96">
        <f t="shared" si="0"/>
        <v>58.616666666666674</v>
      </c>
      <c r="AA5" s="97">
        <v>40.9</v>
      </c>
      <c r="AB5" s="86">
        <v>0.49444444444444446</v>
      </c>
      <c r="AC5" s="8">
        <v>3</v>
      </c>
    </row>
    <row r="6" spans="1:29" ht="13.5" customHeight="1">
      <c r="A6" s="95">
        <v>4</v>
      </c>
      <c r="B6" s="113">
        <v>78</v>
      </c>
      <c r="C6" s="113">
        <v>80.6</v>
      </c>
      <c r="D6" s="113">
        <v>78.2</v>
      </c>
      <c r="E6" s="113">
        <v>78.4</v>
      </c>
      <c r="F6" s="113">
        <v>79.6</v>
      </c>
      <c r="G6" s="113">
        <v>76.5</v>
      </c>
      <c r="H6" s="113">
        <v>79.8</v>
      </c>
      <c r="I6" s="113">
        <v>63.8</v>
      </c>
      <c r="J6" s="113">
        <v>53.5</v>
      </c>
      <c r="K6" s="113">
        <v>47.2</v>
      </c>
      <c r="L6" s="113">
        <v>41.7</v>
      </c>
      <c r="M6" s="113">
        <v>37</v>
      </c>
      <c r="N6" s="113">
        <v>37.1</v>
      </c>
      <c r="O6" s="113">
        <v>37</v>
      </c>
      <c r="P6" s="113">
        <v>35.2</v>
      </c>
      <c r="Q6" s="113">
        <v>42.6</v>
      </c>
      <c r="R6" s="113">
        <v>42.7</v>
      </c>
      <c r="S6" s="113">
        <v>44.6</v>
      </c>
      <c r="T6" s="113">
        <v>48.3</v>
      </c>
      <c r="U6" s="113">
        <v>47.1</v>
      </c>
      <c r="V6" s="113">
        <v>46.4</v>
      </c>
      <c r="W6" s="113">
        <v>47.9</v>
      </c>
      <c r="X6" s="113">
        <v>46.5</v>
      </c>
      <c r="Y6" s="113">
        <v>46.3</v>
      </c>
      <c r="Z6" s="96">
        <f t="shared" si="0"/>
        <v>54.83333333333334</v>
      </c>
      <c r="AA6" s="97">
        <v>33.9</v>
      </c>
      <c r="AB6" s="86">
        <v>0.6263888888888889</v>
      </c>
      <c r="AC6" s="8">
        <v>4</v>
      </c>
    </row>
    <row r="7" spans="1:29" ht="13.5" customHeight="1">
      <c r="A7" s="95">
        <v>5</v>
      </c>
      <c r="B7" s="113">
        <v>46.1</v>
      </c>
      <c r="C7" s="113">
        <v>50.6</v>
      </c>
      <c r="D7" s="113">
        <v>50.9</v>
      </c>
      <c r="E7" s="113">
        <v>55.9</v>
      </c>
      <c r="F7" s="113">
        <v>64.2</v>
      </c>
      <c r="G7" s="113">
        <v>64.9</v>
      </c>
      <c r="H7" s="113">
        <v>63.9</v>
      </c>
      <c r="I7" s="113">
        <v>55.2</v>
      </c>
      <c r="J7" s="113">
        <v>47.5</v>
      </c>
      <c r="K7" s="113">
        <v>47.8</v>
      </c>
      <c r="L7" s="113">
        <v>46.8</v>
      </c>
      <c r="M7" s="113">
        <v>46.5</v>
      </c>
      <c r="N7" s="113">
        <v>46.2</v>
      </c>
      <c r="O7" s="113">
        <v>45.4</v>
      </c>
      <c r="P7" s="113">
        <v>47.7</v>
      </c>
      <c r="Q7" s="113">
        <v>49.4</v>
      </c>
      <c r="R7" s="113">
        <v>50.5</v>
      </c>
      <c r="S7" s="113">
        <v>58.4</v>
      </c>
      <c r="T7" s="113">
        <v>62.7</v>
      </c>
      <c r="U7" s="113">
        <v>61.6</v>
      </c>
      <c r="V7" s="113">
        <v>62.5</v>
      </c>
      <c r="W7" s="113">
        <v>64.7</v>
      </c>
      <c r="X7" s="113">
        <v>76.3</v>
      </c>
      <c r="Y7" s="113">
        <v>79.1</v>
      </c>
      <c r="Z7" s="96">
        <f t="shared" si="0"/>
        <v>56.03333333333333</v>
      </c>
      <c r="AA7" s="97">
        <v>42.8</v>
      </c>
      <c r="AB7" s="86">
        <v>0.5895833333333333</v>
      </c>
      <c r="AC7" s="8">
        <v>5</v>
      </c>
    </row>
    <row r="8" spans="1:29" ht="13.5" customHeight="1">
      <c r="A8" s="95">
        <v>6</v>
      </c>
      <c r="B8" s="113">
        <v>76.7</v>
      </c>
      <c r="C8" s="113">
        <v>75.6</v>
      </c>
      <c r="D8" s="113">
        <v>73.6</v>
      </c>
      <c r="E8" s="113">
        <v>72.3</v>
      </c>
      <c r="F8" s="113">
        <v>73.4</v>
      </c>
      <c r="G8" s="113">
        <v>81.7</v>
      </c>
      <c r="H8" s="113">
        <v>80</v>
      </c>
      <c r="I8" s="113">
        <v>79.7</v>
      </c>
      <c r="J8" s="113">
        <v>79.1</v>
      </c>
      <c r="K8" s="113">
        <v>76.5</v>
      </c>
      <c r="L8" s="113">
        <v>78.4</v>
      </c>
      <c r="M8" s="113">
        <v>75.8</v>
      </c>
      <c r="N8" s="113">
        <v>77.7</v>
      </c>
      <c r="O8" s="113">
        <v>81.6</v>
      </c>
      <c r="P8" s="113">
        <v>83.3</v>
      </c>
      <c r="Q8" s="113">
        <v>79.6</v>
      </c>
      <c r="R8" s="113">
        <v>77.1</v>
      </c>
      <c r="S8" s="113">
        <v>80.4</v>
      </c>
      <c r="T8" s="113">
        <v>77.5</v>
      </c>
      <c r="U8" s="113">
        <v>76.4</v>
      </c>
      <c r="V8" s="113">
        <v>76.5</v>
      </c>
      <c r="W8" s="113">
        <v>73.5</v>
      </c>
      <c r="X8" s="113">
        <v>64.9</v>
      </c>
      <c r="Y8" s="113">
        <v>66.8</v>
      </c>
      <c r="Z8" s="96">
        <f t="shared" si="0"/>
        <v>76.58749999999999</v>
      </c>
      <c r="AA8" s="97">
        <v>60.9</v>
      </c>
      <c r="AB8" s="86">
        <v>0.9784722222222223</v>
      </c>
      <c r="AC8" s="8">
        <v>6</v>
      </c>
    </row>
    <row r="9" spans="1:29" ht="13.5" customHeight="1">
      <c r="A9" s="95">
        <v>7</v>
      </c>
      <c r="B9" s="113">
        <v>79</v>
      </c>
      <c r="C9" s="113">
        <v>74.7</v>
      </c>
      <c r="D9" s="113">
        <v>75.1</v>
      </c>
      <c r="E9" s="113">
        <v>74.1</v>
      </c>
      <c r="F9" s="113">
        <v>75.7</v>
      </c>
      <c r="G9" s="113">
        <v>71.8</v>
      </c>
      <c r="H9" s="113">
        <v>70.8</v>
      </c>
      <c r="I9" s="113">
        <v>58.7</v>
      </c>
      <c r="J9" s="113">
        <v>42.1</v>
      </c>
      <c r="K9" s="113">
        <v>37.1</v>
      </c>
      <c r="L9" s="113">
        <v>38.5</v>
      </c>
      <c r="M9" s="113">
        <v>36.5</v>
      </c>
      <c r="N9" s="113">
        <v>36.6</v>
      </c>
      <c r="O9" s="113">
        <v>36.1</v>
      </c>
      <c r="P9" s="113">
        <v>38.9</v>
      </c>
      <c r="Q9" s="113">
        <v>42.1</v>
      </c>
      <c r="R9" s="113">
        <v>46.5</v>
      </c>
      <c r="S9" s="113">
        <v>49.9</v>
      </c>
      <c r="T9" s="113">
        <v>48.9</v>
      </c>
      <c r="U9" s="113">
        <v>59.2</v>
      </c>
      <c r="V9" s="113">
        <v>59.3</v>
      </c>
      <c r="W9" s="113">
        <v>62.2</v>
      </c>
      <c r="X9" s="113">
        <v>61</v>
      </c>
      <c r="Y9" s="113">
        <v>59.2</v>
      </c>
      <c r="Z9" s="96">
        <f t="shared" si="0"/>
        <v>55.58333333333334</v>
      </c>
      <c r="AA9" s="97">
        <v>33.3</v>
      </c>
      <c r="AB9" s="86">
        <v>0.5680555555555555</v>
      </c>
      <c r="AC9" s="8">
        <v>7</v>
      </c>
    </row>
    <row r="10" spans="1:29" ht="13.5" customHeight="1">
      <c r="A10" s="95">
        <v>8</v>
      </c>
      <c r="B10" s="113">
        <v>63</v>
      </c>
      <c r="C10" s="113">
        <v>66</v>
      </c>
      <c r="D10" s="113">
        <v>67.6</v>
      </c>
      <c r="E10" s="113">
        <v>65.6</v>
      </c>
      <c r="F10" s="113">
        <v>62.2</v>
      </c>
      <c r="G10" s="113">
        <v>59.2</v>
      </c>
      <c r="H10" s="113">
        <v>61.6</v>
      </c>
      <c r="I10" s="113">
        <v>64.9</v>
      </c>
      <c r="J10" s="113">
        <v>51.6</v>
      </c>
      <c r="K10" s="113">
        <v>39.8</v>
      </c>
      <c r="L10" s="113">
        <v>50</v>
      </c>
      <c r="M10" s="113">
        <v>48</v>
      </c>
      <c r="N10" s="113">
        <v>40.2</v>
      </c>
      <c r="O10" s="113">
        <v>44.1</v>
      </c>
      <c r="P10" s="113">
        <v>48.1</v>
      </c>
      <c r="Q10" s="113">
        <v>53</v>
      </c>
      <c r="R10" s="113">
        <v>64.7</v>
      </c>
      <c r="S10" s="113">
        <v>65.4</v>
      </c>
      <c r="T10" s="113">
        <v>63.7</v>
      </c>
      <c r="U10" s="113">
        <v>65.7</v>
      </c>
      <c r="V10" s="113">
        <v>65.2</v>
      </c>
      <c r="W10" s="113">
        <v>69.8</v>
      </c>
      <c r="X10" s="113">
        <v>73.9</v>
      </c>
      <c r="Y10" s="113">
        <v>65.4</v>
      </c>
      <c r="Z10" s="96">
        <f t="shared" si="0"/>
        <v>59.11250000000001</v>
      </c>
      <c r="AA10" s="97">
        <v>38.9</v>
      </c>
      <c r="AB10" s="86">
        <v>0.5361111111111111</v>
      </c>
      <c r="AC10" s="8">
        <v>8</v>
      </c>
    </row>
    <row r="11" spans="1:29" ht="13.5" customHeight="1">
      <c r="A11" s="95">
        <v>9</v>
      </c>
      <c r="B11" s="113">
        <v>56.1</v>
      </c>
      <c r="C11" s="113">
        <v>54.6</v>
      </c>
      <c r="D11" s="113">
        <v>51.2</v>
      </c>
      <c r="E11" s="113">
        <v>46.4</v>
      </c>
      <c r="F11" s="113">
        <v>45.9</v>
      </c>
      <c r="G11" s="113">
        <v>59.9</v>
      </c>
      <c r="H11" s="113">
        <v>63.9</v>
      </c>
      <c r="I11" s="113">
        <v>57.8</v>
      </c>
      <c r="J11" s="113">
        <v>47.1</v>
      </c>
      <c r="K11" s="113">
        <v>42.2</v>
      </c>
      <c r="L11" s="113">
        <v>39.9</v>
      </c>
      <c r="M11" s="113">
        <v>43.3</v>
      </c>
      <c r="N11" s="113">
        <v>39.9</v>
      </c>
      <c r="O11" s="113">
        <v>35.8</v>
      </c>
      <c r="P11" s="113">
        <v>40.5</v>
      </c>
      <c r="Q11" s="113">
        <v>41.9</v>
      </c>
      <c r="R11" s="113">
        <v>42.6</v>
      </c>
      <c r="S11" s="113">
        <v>41.1</v>
      </c>
      <c r="T11" s="113">
        <v>39.9</v>
      </c>
      <c r="U11" s="113">
        <v>41.1</v>
      </c>
      <c r="V11" s="113">
        <v>42.8</v>
      </c>
      <c r="W11" s="113">
        <v>51.8</v>
      </c>
      <c r="X11" s="113">
        <v>53.9</v>
      </c>
      <c r="Y11" s="113">
        <v>57.1</v>
      </c>
      <c r="Z11" s="96">
        <f t="shared" si="0"/>
        <v>47.36249999999999</v>
      </c>
      <c r="AA11" s="97">
        <v>32.9</v>
      </c>
      <c r="AB11" s="86">
        <v>0.575</v>
      </c>
      <c r="AC11" s="8">
        <v>9</v>
      </c>
    </row>
    <row r="12" spans="1:29" ht="13.5" customHeight="1">
      <c r="A12" s="98">
        <v>10</v>
      </c>
      <c r="B12" s="89">
        <v>60.5</v>
      </c>
      <c r="C12" s="89">
        <v>63.2</v>
      </c>
      <c r="D12" s="89">
        <v>63.3</v>
      </c>
      <c r="E12" s="89">
        <v>64.6</v>
      </c>
      <c r="F12" s="89">
        <v>67.1</v>
      </c>
      <c r="G12" s="89">
        <v>70.2</v>
      </c>
      <c r="H12" s="89">
        <v>71</v>
      </c>
      <c r="I12" s="89">
        <v>58.1</v>
      </c>
      <c r="J12" s="89">
        <v>46.2</v>
      </c>
      <c r="K12" s="89">
        <v>45.2</v>
      </c>
      <c r="L12" s="89">
        <v>44.8</v>
      </c>
      <c r="M12" s="89">
        <v>45.9</v>
      </c>
      <c r="N12" s="89">
        <v>45</v>
      </c>
      <c r="O12" s="89">
        <v>46.1</v>
      </c>
      <c r="P12" s="89">
        <v>47.8</v>
      </c>
      <c r="Q12" s="89">
        <v>49.3</v>
      </c>
      <c r="R12" s="89">
        <v>62.3</v>
      </c>
      <c r="S12" s="89">
        <v>64.9</v>
      </c>
      <c r="T12" s="89">
        <v>66.5</v>
      </c>
      <c r="U12" s="89">
        <v>61</v>
      </c>
      <c r="V12" s="89">
        <v>67.6</v>
      </c>
      <c r="W12" s="89">
        <v>70.7</v>
      </c>
      <c r="X12" s="89">
        <v>68.3</v>
      </c>
      <c r="Y12" s="89">
        <v>71</v>
      </c>
      <c r="Z12" s="99">
        <f t="shared" si="0"/>
        <v>59.19166666666666</v>
      </c>
      <c r="AA12" s="100">
        <v>42.9</v>
      </c>
      <c r="AB12" s="101">
        <v>0.5625</v>
      </c>
      <c r="AC12" s="8">
        <v>10</v>
      </c>
    </row>
    <row r="13" spans="1:29" ht="13.5" customHeight="1">
      <c r="A13" s="95">
        <v>11</v>
      </c>
      <c r="B13" s="113">
        <v>74.5</v>
      </c>
      <c r="C13" s="113">
        <v>70.5</v>
      </c>
      <c r="D13" s="113">
        <v>65.3</v>
      </c>
      <c r="E13" s="113">
        <v>68.6</v>
      </c>
      <c r="F13" s="113">
        <v>72.9</v>
      </c>
      <c r="G13" s="113">
        <v>69.2</v>
      </c>
      <c r="H13" s="113">
        <v>69.6</v>
      </c>
      <c r="I13" s="113">
        <v>68.7</v>
      </c>
      <c r="J13" s="113">
        <v>67.4</v>
      </c>
      <c r="K13" s="113">
        <v>58</v>
      </c>
      <c r="L13" s="113">
        <v>57</v>
      </c>
      <c r="M13" s="113">
        <v>60.4</v>
      </c>
      <c r="N13" s="113">
        <v>59.7</v>
      </c>
      <c r="O13" s="113">
        <v>66.9</v>
      </c>
      <c r="P13" s="113">
        <v>81.8</v>
      </c>
      <c r="Q13" s="113">
        <v>85.8</v>
      </c>
      <c r="R13" s="113">
        <v>86.6</v>
      </c>
      <c r="S13" s="113">
        <v>84.9</v>
      </c>
      <c r="T13" s="113">
        <v>84.7</v>
      </c>
      <c r="U13" s="113">
        <v>86.9</v>
      </c>
      <c r="V13" s="113">
        <v>87.8</v>
      </c>
      <c r="W13" s="113">
        <v>87.3</v>
      </c>
      <c r="X13" s="113">
        <v>87.8</v>
      </c>
      <c r="Y13" s="113">
        <v>87.3</v>
      </c>
      <c r="Z13" s="96">
        <f t="shared" si="0"/>
        <v>74.56666666666666</v>
      </c>
      <c r="AA13" s="97">
        <v>55.4</v>
      </c>
      <c r="AB13" s="86">
        <v>0.45625</v>
      </c>
      <c r="AC13" s="7">
        <v>11</v>
      </c>
    </row>
    <row r="14" spans="1:29" ht="13.5" customHeight="1">
      <c r="A14" s="95">
        <v>12</v>
      </c>
      <c r="B14" s="113">
        <v>88.6</v>
      </c>
      <c r="C14" s="113">
        <v>89.3</v>
      </c>
      <c r="D14" s="113">
        <v>84.6</v>
      </c>
      <c r="E14" s="113">
        <v>85.5</v>
      </c>
      <c r="F14" s="113">
        <v>85.8</v>
      </c>
      <c r="G14" s="113">
        <v>86.4</v>
      </c>
      <c r="H14" s="113">
        <v>87</v>
      </c>
      <c r="I14" s="113">
        <v>88.1</v>
      </c>
      <c r="J14" s="113">
        <v>80.1</v>
      </c>
      <c r="K14" s="113">
        <v>75.8</v>
      </c>
      <c r="L14" s="113">
        <v>73.9</v>
      </c>
      <c r="M14" s="113">
        <v>71.7</v>
      </c>
      <c r="N14" s="113">
        <v>68</v>
      </c>
      <c r="O14" s="113">
        <v>66</v>
      </c>
      <c r="P14" s="113">
        <v>65.4</v>
      </c>
      <c r="Q14" s="113">
        <v>70.9</v>
      </c>
      <c r="R14" s="113">
        <v>83.8</v>
      </c>
      <c r="S14" s="113">
        <v>78.8</v>
      </c>
      <c r="T14" s="113">
        <v>77.1</v>
      </c>
      <c r="U14" s="113">
        <v>79.4</v>
      </c>
      <c r="V14" s="113">
        <v>71.8</v>
      </c>
      <c r="W14" s="113">
        <v>76</v>
      </c>
      <c r="X14" s="113">
        <v>81</v>
      </c>
      <c r="Y14" s="113">
        <v>84.3</v>
      </c>
      <c r="Z14" s="96">
        <f t="shared" si="0"/>
        <v>79.1375</v>
      </c>
      <c r="AA14" s="97">
        <v>62</v>
      </c>
      <c r="AB14" s="86">
        <v>0.5666666666666667</v>
      </c>
      <c r="AC14" s="8">
        <v>12</v>
      </c>
    </row>
    <row r="15" spans="1:29" ht="13.5" customHeight="1">
      <c r="A15" s="95">
        <v>13</v>
      </c>
      <c r="B15" s="113">
        <v>85.5</v>
      </c>
      <c r="C15" s="113">
        <v>88.1</v>
      </c>
      <c r="D15" s="113">
        <v>81.6</v>
      </c>
      <c r="E15" s="113">
        <v>87.6</v>
      </c>
      <c r="F15" s="113">
        <v>80.4</v>
      </c>
      <c r="G15" s="113">
        <v>79</v>
      </c>
      <c r="H15" s="113">
        <v>79.4</v>
      </c>
      <c r="I15" s="113">
        <v>66.8</v>
      </c>
      <c r="J15" s="113">
        <v>59</v>
      </c>
      <c r="K15" s="113">
        <v>52.1</v>
      </c>
      <c r="L15" s="113">
        <v>35.6</v>
      </c>
      <c r="M15" s="113">
        <v>36.7</v>
      </c>
      <c r="N15" s="113">
        <v>32.8</v>
      </c>
      <c r="O15" s="113">
        <v>32</v>
      </c>
      <c r="P15" s="113">
        <v>35.7</v>
      </c>
      <c r="Q15" s="113">
        <v>52</v>
      </c>
      <c r="R15" s="113">
        <v>60.8</v>
      </c>
      <c r="S15" s="113">
        <v>59.2</v>
      </c>
      <c r="T15" s="113">
        <v>37.3</v>
      </c>
      <c r="U15" s="113">
        <v>42.4</v>
      </c>
      <c r="V15" s="113">
        <v>50.3</v>
      </c>
      <c r="W15" s="113">
        <v>56.8</v>
      </c>
      <c r="X15" s="113">
        <v>42</v>
      </c>
      <c r="Y15" s="113">
        <v>44.7</v>
      </c>
      <c r="Z15" s="96">
        <f t="shared" si="0"/>
        <v>57.40833333333333</v>
      </c>
      <c r="AA15" s="97">
        <v>30.1</v>
      </c>
      <c r="AB15" s="86">
        <v>0.5743055555555555</v>
      </c>
      <c r="AC15" s="8">
        <v>13</v>
      </c>
    </row>
    <row r="16" spans="1:29" ht="13.5" customHeight="1">
      <c r="A16" s="95">
        <v>14</v>
      </c>
      <c r="B16" s="113">
        <v>56.8</v>
      </c>
      <c r="C16" s="113">
        <v>66.5</v>
      </c>
      <c r="D16" s="113">
        <v>61.8</v>
      </c>
      <c r="E16" s="113">
        <v>58.7</v>
      </c>
      <c r="F16" s="113">
        <v>67</v>
      </c>
      <c r="G16" s="113">
        <v>64.6</v>
      </c>
      <c r="H16" s="113">
        <v>64.7</v>
      </c>
      <c r="I16" s="113">
        <v>60.8</v>
      </c>
      <c r="J16" s="113">
        <v>47.4</v>
      </c>
      <c r="K16" s="113">
        <v>44.9</v>
      </c>
      <c r="L16" s="113">
        <v>38.5</v>
      </c>
      <c r="M16" s="113">
        <v>46</v>
      </c>
      <c r="N16" s="113">
        <v>40.4</v>
      </c>
      <c r="O16" s="113">
        <v>45.8</v>
      </c>
      <c r="P16" s="113">
        <v>48.6</v>
      </c>
      <c r="Q16" s="113">
        <v>54.1</v>
      </c>
      <c r="R16" s="113">
        <v>61.2</v>
      </c>
      <c r="S16" s="113">
        <v>62.9</v>
      </c>
      <c r="T16" s="113">
        <v>64.4</v>
      </c>
      <c r="U16" s="113">
        <v>65.6</v>
      </c>
      <c r="V16" s="113">
        <v>69.1</v>
      </c>
      <c r="W16" s="113">
        <v>65.7</v>
      </c>
      <c r="X16" s="113">
        <v>72.5</v>
      </c>
      <c r="Y16" s="113">
        <v>73</v>
      </c>
      <c r="Z16" s="96">
        <f t="shared" si="0"/>
        <v>58.37499999999999</v>
      </c>
      <c r="AA16" s="97">
        <v>35.1</v>
      </c>
      <c r="AB16" s="86">
        <v>0.4777777777777778</v>
      </c>
      <c r="AC16" s="8">
        <v>14</v>
      </c>
    </row>
    <row r="17" spans="1:29" ht="13.5" customHeight="1">
      <c r="A17" s="95">
        <v>15</v>
      </c>
      <c r="B17" s="113">
        <v>76</v>
      </c>
      <c r="C17" s="113">
        <v>78.5</v>
      </c>
      <c r="D17" s="113">
        <v>77.9</v>
      </c>
      <c r="E17" s="113">
        <v>79.6</v>
      </c>
      <c r="F17" s="113">
        <v>79.8</v>
      </c>
      <c r="G17" s="113">
        <v>81.3</v>
      </c>
      <c r="H17" s="113">
        <v>82.8</v>
      </c>
      <c r="I17" s="113">
        <v>80.4</v>
      </c>
      <c r="J17" s="113">
        <v>65.1</v>
      </c>
      <c r="K17" s="113">
        <v>59.4</v>
      </c>
      <c r="L17" s="113">
        <v>58.9</v>
      </c>
      <c r="M17" s="113">
        <v>60</v>
      </c>
      <c r="N17" s="113">
        <v>56.2</v>
      </c>
      <c r="O17" s="113">
        <v>59.4</v>
      </c>
      <c r="P17" s="113">
        <v>58.7</v>
      </c>
      <c r="Q17" s="113">
        <v>62</v>
      </c>
      <c r="R17" s="113">
        <v>72.2</v>
      </c>
      <c r="S17" s="113">
        <v>75.1</v>
      </c>
      <c r="T17" s="113">
        <v>79.6</v>
      </c>
      <c r="U17" s="113">
        <v>82.2</v>
      </c>
      <c r="V17" s="113">
        <v>81.6</v>
      </c>
      <c r="W17" s="113">
        <v>78.7</v>
      </c>
      <c r="X17" s="113">
        <v>75.7</v>
      </c>
      <c r="Y17" s="113">
        <v>78.4</v>
      </c>
      <c r="Z17" s="96">
        <f t="shared" si="0"/>
        <v>72.47916666666667</v>
      </c>
      <c r="AA17" s="97">
        <v>55.3</v>
      </c>
      <c r="AB17" s="86">
        <v>0.5430555555555555</v>
      </c>
      <c r="AC17" s="8">
        <v>15</v>
      </c>
    </row>
    <row r="18" spans="1:29" ht="13.5" customHeight="1">
      <c r="A18" s="95">
        <v>16</v>
      </c>
      <c r="B18" s="113">
        <v>78.2</v>
      </c>
      <c r="C18" s="113">
        <v>78.6</v>
      </c>
      <c r="D18" s="113">
        <v>77.7</v>
      </c>
      <c r="E18" s="113">
        <v>76</v>
      </c>
      <c r="F18" s="113">
        <v>77.3</v>
      </c>
      <c r="G18" s="113">
        <v>71.6</v>
      </c>
      <c r="H18" s="113">
        <v>71.1</v>
      </c>
      <c r="I18" s="113">
        <v>53.5</v>
      </c>
      <c r="J18" s="113">
        <v>54</v>
      </c>
      <c r="K18" s="113">
        <v>51.9</v>
      </c>
      <c r="L18" s="113">
        <v>45.3</v>
      </c>
      <c r="M18" s="113">
        <v>44.9</v>
      </c>
      <c r="N18" s="113">
        <v>42.1</v>
      </c>
      <c r="O18" s="113">
        <v>37.7</v>
      </c>
      <c r="P18" s="113">
        <v>36.3</v>
      </c>
      <c r="Q18" s="113">
        <v>38.3</v>
      </c>
      <c r="R18" s="113">
        <v>45.1</v>
      </c>
      <c r="S18" s="113">
        <v>43.2</v>
      </c>
      <c r="T18" s="113">
        <v>49.6</v>
      </c>
      <c r="U18" s="113">
        <v>50.6</v>
      </c>
      <c r="V18" s="113">
        <v>60</v>
      </c>
      <c r="W18" s="113">
        <v>60.8</v>
      </c>
      <c r="X18" s="113">
        <v>62.6</v>
      </c>
      <c r="Y18" s="113">
        <v>62.8</v>
      </c>
      <c r="Z18" s="96">
        <f t="shared" si="0"/>
        <v>57.04999999999998</v>
      </c>
      <c r="AA18" s="97">
        <v>34</v>
      </c>
      <c r="AB18" s="86">
        <v>0.6451388888888888</v>
      </c>
      <c r="AC18" s="8">
        <v>16</v>
      </c>
    </row>
    <row r="19" spans="1:29" ht="13.5" customHeight="1">
      <c r="A19" s="95">
        <v>17</v>
      </c>
      <c r="B19" s="113">
        <v>63.2</v>
      </c>
      <c r="C19" s="113">
        <v>64.4</v>
      </c>
      <c r="D19" s="113">
        <v>66</v>
      </c>
      <c r="E19" s="113">
        <v>67.3</v>
      </c>
      <c r="F19" s="113">
        <v>69.7</v>
      </c>
      <c r="G19" s="113">
        <v>73.9</v>
      </c>
      <c r="H19" s="113">
        <v>75.2</v>
      </c>
      <c r="I19" s="113">
        <v>70</v>
      </c>
      <c r="J19" s="113">
        <v>59</v>
      </c>
      <c r="K19" s="113">
        <v>54.8</v>
      </c>
      <c r="L19" s="113">
        <v>53.9</v>
      </c>
      <c r="M19" s="113">
        <v>69.7</v>
      </c>
      <c r="N19" s="113">
        <v>68.6</v>
      </c>
      <c r="O19" s="113">
        <v>71.1</v>
      </c>
      <c r="P19" s="113">
        <v>70.6</v>
      </c>
      <c r="Q19" s="113">
        <v>70.8</v>
      </c>
      <c r="R19" s="113">
        <v>71</v>
      </c>
      <c r="S19" s="113">
        <v>73.9</v>
      </c>
      <c r="T19" s="113">
        <v>79</v>
      </c>
      <c r="U19" s="113">
        <v>83.6</v>
      </c>
      <c r="V19" s="113">
        <v>83.6</v>
      </c>
      <c r="W19" s="113">
        <v>84.6</v>
      </c>
      <c r="X19" s="113">
        <v>86.5</v>
      </c>
      <c r="Y19" s="113">
        <v>86.8</v>
      </c>
      <c r="Z19" s="96">
        <f t="shared" si="0"/>
        <v>71.55</v>
      </c>
      <c r="AA19" s="97">
        <v>51.1</v>
      </c>
      <c r="AB19" s="86">
        <v>0.43472222222222223</v>
      </c>
      <c r="AC19" s="8">
        <v>17</v>
      </c>
    </row>
    <row r="20" spans="1:29" ht="13.5" customHeight="1">
      <c r="A20" s="95">
        <v>18</v>
      </c>
      <c r="B20" s="113">
        <v>86.5</v>
      </c>
      <c r="C20" s="113">
        <v>87.9</v>
      </c>
      <c r="D20" s="113">
        <v>83.9</v>
      </c>
      <c r="E20" s="113">
        <v>84.4</v>
      </c>
      <c r="F20" s="113">
        <v>79.2</v>
      </c>
      <c r="G20" s="113">
        <v>82.5</v>
      </c>
      <c r="H20" s="113">
        <v>48.8</v>
      </c>
      <c r="I20" s="113">
        <v>45.7</v>
      </c>
      <c r="J20" s="113">
        <v>42.1</v>
      </c>
      <c r="K20" s="113">
        <v>41.1</v>
      </c>
      <c r="L20" s="113">
        <v>43.5</v>
      </c>
      <c r="M20" s="113">
        <v>40.9</v>
      </c>
      <c r="N20" s="113">
        <v>37.2</v>
      </c>
      <c r="O20" s="113">
        <v>37</v>
      </c>
      <c r="P20" s="113">
        <v>32.9</v>
      </c>
      <c r="Q20" s="113">
        <v>33.1</v>
      </c>
      <c r="R20" s="113">
        <v>40</v>
      </c>
      <c r="S20" s="113">
        <v>44.1</v>
      </c>
      <c r="T20" s="113">
        <v>44.1</v>
      </c>
      <c r="U20" s="113">
        <v>40.1</v>
      </c>
      <c r="V20" s="113">
        <v>39.8</v>
      </c>
      <c r="W20" s="113">
        <v>41.8</v>
      </c>
      <c r="X20" s="113">
        <v>44.9</v>
      </c>
      <c r="Y20" s="113">
        <v>51.9</v>
      </c>
      <c r="Z20" s="96">
        <f t="shared" si="0"/>
        <v>52.225</v>
      </c>
      <c r="AA20" s="97">
        <v>32.4</v>
      </c>
      <c r="AB20" s="86">
        <v>0.6263888888888889</v>
      </c>
      <c r="AC20" s="8">
        <v>18</v>
      </c>
    </row>
    <row r="21" spans="1:29" ht="13.5" customHeight="1">
      <c r="A21" s="95">
        <v>19</v>
      </c>
      <c r="B21" s="113">
        <v>52.5</v>
      </c>
      <c r="C21" s="113">
        <v>57.8</v>
      </c>
      <c r="D21" s="113">
        <v>59.9</v>
      </c>
      <c r="E21" s="113">
        <v>59.6</v>
      </c>
      <c r="F21" s="113">
        <v>58.1</v>
      </c>
      <c r="G21" s="113">
        <v>59.3</v>
      </c>
      <c r="H21" s="113">
        <v>60</v>
      </c>
      <c r="I21" s="113">
        <v>61.8</v>
      </c>
      <c r="J21" s="113">
        <v>62.1</v>
      </c>
      <c r="K21" s="113">
        <v>60.7</v>
      </c>
      <c r="L21" s="113">
        <v>56.8</v>
      </c>
      <c r="M21" s="113">
        <v>56.3</v>
      </c>
      <c r="N21" s="113">
        <v>55.9</v>
      </c>
      <c r="O21" s="113">
        <v>59</v>
      </c>
      <c r="P21" s="113">
        <v>62.7</v>
      </c>
      <c r="Q21" s="113">
        <v>64.3</v>
      </c>
      <c r="R21" s="113">
        <v>80.4</v>
      </c>
      <c r="S21" s="113">
        <v>82</v>
      </c>
      <c r="T21" s="113">
        <v>70.9</v>
      </c>
      <c r="U21" s="113">
        <v>55.9</v>
      </c>
      <c r="V21" s="113">
        <v>58.6</v>
      </c>
      <c r="W21" s="113">
        <v>52.7</v>
      </c>
      <c r="X21" s="113">
        <v>61.7</v>
      </c>
      <c r="Y21" s="113">
        <v>75.8</v>
      </c>
      <c r="Z21" s="96">
        <f t="shared" si="0"/>
        <v>61.866666666666674</v>
      </c>
      <c r="AA21" s="97">
        <v>45.3</v>
      </c>
      <c r="AB21" s="86">
        <v>0.02638888888888889</v>
      </c>
      <c r="AC21" s="8">
        <v>19</v>
      </c>
    </row>
    <row r="22" spans="1:29" ht="13.5" customHeight="1">
      <c r="A22" s="98">
        <v>20</v>
      </c>
      <c r="B22" s="89">
        <v>73.2</v>
      </c>
      <c r="C22" s="89">
        <v>57.9</v>
      </c>
      <c r="D22" s="89">
        <v>54.9</v>
      </c>
      <c r="E22" s="89">
        <v>46.9</v>
      </c>
      <c r="F22" s="89">
        <v>47.4</v>
      </c>
      <c r="G22" s="89">
        <v>51.6</v>
      </c>
      <c r="H22" s="89">
        <v>48.7</v>
      </c>
      <c r="I22" s="89">
        <v>43.2</v>
      </c>
      <c r="J22" s="89">
        <v>40.1</v>
      </c>
      <c r="K22" s="89">
        <v>37.6</v>
      </c>
      <c r="L22" s="89">
        <v>27</v>
      </c>
      <c r="M22" s="89">
        <v>25.5</v>
      </c>
      <c r="N22" s="89">
        <v>26</v>
      </c>
      <c r="O22" s="89">
        <v>28.9</v>
      </c>
      <c r="P22" s="89">
        <v>35</v>
      </c>
      <c r="Q22" s="89">
        <v>50.2</v>
      </c>
      <c r="R22" s="89">
        <v>77</v>
      </c>
      <c r="S22" s="89">
        <v>83.9</v>
      </c>
      <c r="T22" s="89">
        <v>83.4</v>
      </c>
      <c r="U22" s="89">
        <v>83.8</v>
      </c>
      <c r="V22" s="89">
        <v>77.4</v>
      </c>
      <c r="W22" s="89">
        <v>70.1</v>
      </c>
      <c r="X22" s="89">
        <v>65</v>
      </c>
      <c r="Y22" s="89">
        <v>63.6</v>
      </c>
      <c r="Z22" s="99">
        <f t="shared" si="0"/>
        <v>54.095833333333324</v>
      </c>
      <c r="AA22" s="100">
        <v>23.6</v>
      </c>
      <c r="AB22" s="101">
        <v>0.4763888888888889</v>
      </c>
      <c r="AC22" s="8">
        <v>20</v>
      </c>
    </row>
    <row r="23" spans="1:29" ht="13.5" customHeight="1">
      <c r="A23" s="95">
        <v>21</v>
      </c>
      <c r="B23" s="113">
        <v>64.7</v>
      </c>
      <c r="C23" s="113">
        <v>69.5</v>
      </c>
      <c r="D23" s="113">
        <v>61.7</v>
      </c>
      <c r="E23" s="113">
        <v>57.8</v>
      </c>
      <c r="F23" s="113">
        <v>52.8</v>
      </c>
      <c r="G23" s="113">
        <v>53.7</v>
      </c>
      <c r="H23" s="113">
        <v>55.7</v>
      </c>
      <c r="I23" s="113">
        <v>48.8</v>
      </c>
      <c r="J23" s="113">
        <v>42.3</v>
      </c>
      <c r="K23" s="113">
        <v>43.6</v>
      </c>
      <c r="L23" s="113">
        <v>55.5</v>
      </c>
      <c r="M23" s="113">
        <v>50.4</v>
      </c>
      <c r="N23" s="113">
        <v>43.9</v>
      </c>
      <c r="O23" s="113">
        <v>41.4</v>
      </c>
      <c r="P23" s="113">
        <v>38.4</v>
      </c>
      <c r="Q23" s="113">
        <v>46</v>
      </c>
      <c r="R23" s="113">
        <v>63</v>
      </c>
      <c r="S23" s="113">
        <v>66.9</v>
      </c>
      <c r="T23" s="113">
        <v>65.6</v>
      </c>
      <c r="U23" s="113">
        <v>67.3</v>
      </c>
      <c r="V23" s="113">
        <v>69.6</v>
      </c>
      <c r="W23" s="113">
        <v>67.3</v>
      </c>
      <c r="X23" s="113">
        <v>65.9</v>
      </c>
      <c r="Y23" s="113">
        <v>67.5</v>
      </c>
      <c r="Z23" s="96">
        <f t="shared" si="0"/>
        <v>56.637499999999996</v>
      </c>
      <c r="AA23" s="97">
        <v>37.4</v>
      </c>
      <c r="AB23" s="86">
        <v>0.6173611111111111</v>
      </c>
      <c r="AC23" s="7">
        <v>21</v>
      </c>
    </row>
    <row r="24" spans="1:29" ht="13.5" customHeight="1">
      <c r="A24" s="95">
        <v>22</v>
      </c>
      <c r="B24" s="113">
        <v>72.1</v>
      </c>
      <c r="C24" s="113">
        <v>70.2</v>
      </c>
      <c r="D24" s="113">
        <v>69.3</v>
      </c>
      <c r="E24" s="113">
        <v>69.8</v>
      </c>
      <c r="F24" s="113">
        <v>64.2</v>
      </c>
      <c r="G24" s="113">
        <v>60.9</v>
      </c>
      <c r="H24" s="113">
        <v>62.8</v>
      </c>
      <c r="I24" s="113">
        <v>57.9</v>
      </c>
      <c r="J24" s="113">
        <v>41.5</v>
      </c>
      <c r="K24" s="113">
        <v>35</v>
      </c>
      <c r="L24" s="113">
        <v>38.1</v>
      </c>
      <c r="M24" s="113">
        <v>37.6</v>
      </c>
      <c r="N24" s="113">
        <v>37.1</v>
      </c>
      <c r="O24" s="113">
        <v>36.8</v>
      </c>
      <c r="P24" s="113">
        <v>38.1</v>
      </c>
      <c r="Q24" s="113">
        <v>43.2</v>
      </c>
      <c r="R24" s="113">
        <v>58.4</v>
      </c>
      <c r="S24" s="113">
        <v>55.9</v>
      </c>
      <c r="T24" s="113">
        <v>53.1</v>
      </c>
      <c r="U24" s="113">
        <v>56.1</v>
      </c>
      <c r="V24" s="113">
        <v>59.4</v>
      </c>
      <c r="W24" s="113">
        <v>61</v>
      </c>
      <c r="X24" s="113">
        <v>58</v>
      </c>
      <c r="Y24" s="113">
        <v>64.9</v>
      </c>
      <c r="Z24" s="96">
        <f t="shared" si="0"/>
        <v>54.225000000000016</v>
      </c>
      <c r="AA24" s="97">
        <v>33.1</v>
      </c>
      <c r="AB24" s="86">
        <v>0.5645833333333333</v>
      </c>
      <c r="AC24" s="8">
        <v>22</v>
      </c>
    </row>
    <row r="25" spans="1:29" ht="13.5" customHeight="1">
      <c r="A25" s="95">
        <v>23</v>
      </c>
      <c r="B25" s="113">
        <v>60.8</v>
      </c>
      <c r="C25" s="113">
        <v>59.5</v>
      </c>
      <c r="D25" s="113">
        <v>67.7</v>
      </c>
      <c r="E25" s="113">
        <v>61.3</v>
      </c>
      <c r="F25" s="113">
        <v>56.4</v>
      </c>
      <c r="G25" s="113">
        <v>61.9</v>
      </c>
      <c r="H25" s="113">
        <v>64.3</v>
      </c>
      <c r="I25" s="113">
        <v>56.3</v>
      </c>
      <c r="J25" s="113">
        <v>38.7</v>
      </c>
      <c r="K25" s="113">
        <v>35.4</v>
      </c>
      <c r="L25" s="113">
        <v>35.9</v>
      </c>
      <c r="M25" s="113">
        <v>32.3</v>
      </c>
      <c r="N25" s="113">
        <v>30.9</v>
      </c>
      <c r="O25" s="113">
        <v>33.8</v>
      </c>
      <c r="P25" s="113">
        <v>33.9</v>
      </c>
      <c r="Q25" s="113">
        <v>39.7</v>
      </c>
      <c r="R25" s="113">
        <v>51</v>
      </c>
      <c r="S25" s="113">
        <v>54.8</v>
      </c>
      <c r="T25" s="113">
        <v>54.9</v>
      </c>
      <c r="U25" s="113">
        <v>60.1</v>
      </c>
      <c r="V25" s="113">
        <v>59.5</v>
      </c>
      <c r="W25" s="113">
        <v>63.7</v>
      </c>
      <c r="X25" s="113">
        <v>68.2</v>
      </c>
      <c r="Y25" s="113">
        <v>69.5</v>
      </c>
      <c r="Z25" s="96">
        <f t="shared" si="0"/>
        <v>52.104166666666664</v>
      </c>
      <c r="AA25" s="97">
        <v>29.7</v>
      </c>
      <c r="AB25" s="86">
        <v>0.525</v>
      </c>
      <c r="AC25" s="8">
        <v>23</v>
      </c>
    </row>
    <row r="26" spans="1:29" ht="13.5" customHeight="1">
      <c r="A26" s="95">
        <v>24</v>
      </c>
      <c r="B26" s="113">
        <v>63.3</v>
      </c>
      <c r="C26" s="113">
        <v>66.4</v>
      </c>
      <c r="D26" s="113">
        <v>63.1</v>
      </c>
      <c r="E26" s="113">
        <v>64.3</v>
      </c>
      <c r="F26" s="113">
        <v>57.9</v>
      </c>
      <c r="G26" s="113">
        <v>62.1</v>
      </c>
      <c r="H26" s="113">
        <v>59.2</v>
      </c>
      <c r="I26" s="113">
        <v>58.9</v>
      </c>
      <c r="J26" s="113">
        <v>52.9</v>
      </c>
      <c r="K26" s="113">
        <v>57.3</v>
      </c>
      <c r="L26" s="113">
        <v>44</v>
      </c>
      <c r="M26" s="113">
        <v>31.7</v>
      </c>
      <c r="N26" s="113">
        <v>58</v>
      </c>
      <c r="O26" s="113">
        <v>49.6</v>
      </c>
      <c r="P26" s="113">
        <v>48.5</v>
      </c>
      <c r="Q26" s="113">
        <v>45</v>
      </c>
      <c r="R26" s="113">
        <v>43.3</v>
      </c>
      <c r="S26" s="113">
        <v>48.5</v>
      </c>
      <c r="T26" s="113">
        <v>61.4</v>
      </c>
      <c r="U26" s="113">
        <v>56.1</v>
      </c>
      <c r="V26" s="113">
        <v>57.6</v>
      </c>
      <c r="W26" s="113">
        <v>66.1</v>
      </c>
      <c r="X26" s="113">
        <v>67.5</v>
      </c>
      <c r="Y26" s="113">
        <v>68.5</v>
      </c>
      <c r="Z26" s="96">
        <f t="shared" si="0"/>
        <v>56.29999999999998</v>
      </c>
      <c r="AA26" s="97">
        <v>30.4</v>
      </c>
      <c r="AB26" s="86">
        <v>0.4840277777777778</v>
      </c>
      <c r="AC26" s="8">
        <v>24</v>
      </c>
    </row>
    <row r="27" spans="1:29" ht="13.5" customHeight="1">
      <c r="A27" s="95">
        <v>25</v>
      </c>
      <c r="B27" s="113">
        <v>70.8</v>
      </c>
      <c r="C27" s="113">
        <v>65.6</v>
      </c>
      <c r="D27" s="113">
        <v>68.7</v>
      </c>
      <c r="E27" s="113">
        <v>72.5</v>
      </c>
      <c r="F27" s="113">
        <v>78</v>
      </c>
      <c r="G27" s="113">
        <v>78.4</v>
      </c>
      <c r="H27" s="113">
        <v>82.5</v>
      </c>
      <c r="I27" s="113">
        <v>80</v>
      </c>
      <c r="J27" s="113">
        <v>64.8</v>
      </c>
      <c r="K27" s="113">
        <v>54.2</v>
      </c>
      <c r="L27" s="113">
        <v>37.2</v>
      </c>
      <c r="M27" s="113">
        <v>41</v>
      </c>
      <c r="N27" s="113">
        <v>45.8</v>
      </c>
      <c r="O27" s="113">
        <v>47.4</v>
      </c>
      <c r="P27" s="113">
        <v>48.2</v>
      </c>
      <c r="Q27" s="113">
        <v>61.5</v>
      </c>
      <c r="R27" s="113">
        <v>70.7</v>
      </c>
      <c r="S27" s="113">
        <v>60.2</v>
      </c>
      <c r="T27" s="113">
        <v>57.1</v>
      </c>
      <c r="U27" s="113">
        <v>56.5</v>
      </c>
      <c r="V27" s="113">
        <v>54.5</v>
      </c>
      <c r="W27" s="113">
        <v>54.6</v>
      </c>
      <c r="X27" s="113">
        <v>46.3</v>
      </c>
      <c r="Y27" s="113">
        <v>42.7</v>
      </c>
      <c r="Z27" s="96">
        <f t="shared" si="0"/>
        <v>59.96666666666666</v>
      </c>
      <c r="AA27" s="97">
        <v>36.1</v>
      </c>
      <c r="AB27" s="86">
        <v>0.46527777777777773</v>
      </c>
      <c r="AC27" s="8">
        <v>25</v>
      </c>
    </row>
    <row r="28" spans="1:29" ht="13.5" customHeight="1">
      <c r="A28" s="95">
        <v>26</v>
      </c>
      <c r="B28" s="113">
        <v>42.8</v>
      </c>
      <c r="C28" s="113">
        <v>42.4</v>
      </c>
      <c r="D28" s="113">
        <v>49</v>
      </c>
      <c r="E28" s="113">
        <v>47.5</v>
      </c>
      <c r="F28" s="113">
        <v>49.5</v>
      </c>
      <c r="G28" s="113">
        <v>46.7</v>
      </c>
      <c r="H28" s="113">
        <v>45.5</v>
      </c>
      <c r="I28" s="113">
        <v>41.1</v>
      </c>
      <c r="J28" s="113">
        <v>39.1</v>
      </c>
      <c r="K28" s="113">
        <v>36.5</v>
      </c>
      <c r="L28" s="113">
        <v>39</v>
      </c>
      <c r="M28" s="113">
        <v>37.1</v>
      </c>
      <c r="N28" s="113">
        <v>40.5</v>
      </c>
      <c r="O28" s="113">
        <v>42.2</v>
      </c>
      <c r="P28" s="113">
        <v>50</v>
      </c>
      <c r="Q28" s="113">
        <v>46</v>
      </c>
      <c r="R28" s="113">
        <v>49.1</v>
      </c>
      <c r="S28" s="113">
        <v>50.6</v>
      </c>
      <c r="T28" s="113">
        <v>51.8</v>
      </c>
      <c r="U28" s="113">
        <v>53.2</v>
      </c>
      <c r="V28" s="113">
        <v>53.2</v>
      </c>
      <c r="W28" s="113">
        <v>56.8</v>
      </c>
      <c r="X28" s="113">
        <v>76.3</v>
      </c>
      <c r="Y28" s="113">
        <v>85.3</v>
      </c>
      <c r="Z28" s="96">
        <f t="shared" si="0"/>
        <v>48.800000000000004</v>
      </c>
      <c r="AA28" s="97">
        <v>32.1</v>
      </c>
      <c r="AB28" s="86">
        <v>0.5340277777777778</v>
      </c>
      <c r="AC28" s="8">
        <v>26</v>
      </c>
    </row>
    <row r="29" spans="1:29" ht="13.5" customHeight="1">
      <c r="A29" s="95">
        <v>27</v>
      </c>
      <c r="B29" s="113">
        <v>86.2</v>
      </c>
      <c r="C29" s="113">
        <v>87.2</v>
      </c>
      <c r="D29" s="113">
        <v>90.1</v>
      </c>
      <c r="E29" s="113">
        <v>88.6</v>
      </c>
      <c r="F29" s="113">
        <v>91.9</v>
      </c>
      <c r="G29" s="113">
        <v>86.7</v>
      </c>
      <c r="H29" s="113">
        <v>87.4</v>
      </c>
      <c r="I29" s="113">
        <v>88.3</v>
      </c>
      <c r="J29" s="113">
        <v>81.9</v>
      </c>
      <c r="K29" s="113">
        <v>66.4</v>
      </c>
      <c r="L29" s="113">
        <v>57.9</v>
      </c>
      <c r="M29" s="113">
        <v>43.8</v>
      </c>
      <c r="N29" s="113">
        <v>35.7</v>
      </c>
      <c r="O29" s="113">
        <v>39.9</v>
      </c>
      <c r="P29" s="113">
        <v>35.5</v>
      </c>
      <c r="Q29" s="113">
        <v>40.6</v>
      </c>
      <c r="R29" s="113">
        <v>43.8</v>
      </c>
      <c r="S29" s="113">
        <v>48.1</v>
      </c>
      <c r="T29" s="113">
        <v>57.2</v>
      </c>
      <c r="U29" s="113">
        <v>65.8</v>
      </c>
      <c r="V29" s="113">
        <v>64.3</v>
      </c>
      <c r="W29" s="113">
        <v>67</v>
      </c>
      <c r="X29" s="113">
        <v>68.5</v>
      </c>
      <c r="Y29" s="113">
        <v>66.3</v>
      </c>
      <c r="Z29" s="96">
        <f t="shared" si="0"/>
        <v>66.21249999999999</v>
      </c>
      <c r="AA29" s="97">
        <v>33.6</v>
      </c>
      <c r="AB29" s="86">
        <v>0.6208333333333333</v>
      </c>
      <c r="AC29" s="8">
        <v>27</v>
      </c>
    </row>
    <row r="30" spans="1:29" ht="13.5" customHeight="1">
      <c r="A30" s="95">
        <v>28</v>
      </c>
      <c r="B30" s="113">
        <v>66.4</v>
      </c>
      <c r="C30" s="113">
        <v>65.4</v>
      </c>
      <c r="D30" s="113">
        <v>64.2</v>
      </c>
      <c r="E30" s="113">
        <v>65.7</v>
      </c>
      <c r="F30" s="113">
        <v>68.5</v>
      </c>
      <c r="G30" s="113">
        <v>63.6</v>
      </c>
      <c r="H30" s="113">
        <v>65.1</v>
      </c>
      <c r="I30" s="113">
        <v>58.9</v>
      </c>
      <c r="J30" s="113">
        <v>40.8</v>
      </c>
      <c r="K30" s="113">
        <v>36.8</v>
      </c>
      <c r="L30" s="113">
        <v>36.9</v>
      </c>
      <c r="M30" s="113">
        <v>36.3</v>
      </c>
      <c r="N30" s="113">
        <v>36.3</v>
      </c>
      <c r="O30" s="113">
        <v>36.9</v>
      </c>
      <c r="P30" s="113">
        <v>36.6</v>
      </c>
      <c r="Q30" s="113">
        <v>44.3</v>
      </c>
      <c r="R30" s="113">
        <v>56.8</v>
      </c>
      <c r="S30" s="113">
        <v>55.5</v>
      </c>
      <c r="T30" s="113">
        <v>59.9</v>
      </c>
      <c r="U30" s="113">
        <v>64.2</v>
      </c>
      <c r="V30" s="113">
        <v>61.2</v>
      </c>
      <c r="W30" s="113">
        <v>62.4</v>
      </c>
      <c r="X30" s="113">
        <v>62.1</v>
      </c>
      <c r="Y30" s="113">
        <v>59.5</v>
      </c>
      <c r="Z30" s="96">
        <f t="shared" si="0"/>
        <v>54.345833333333324</v>
      </c>
      <c r="AA30" s="97">
        <v>33.3</v>
      </c>
      <c r="AB30" s="86">
        <v>0.5208333333333334</v>
      </c>
      <c r="AC30" s="8">
        <v>28</v>
      </c>
    </row>
    <row r="31" spans="1:29" ht="13.5" customHeight="1">
      <c r="A31" s="95">
        <v>29</v>
      </c>
      <c r="B31" s="113">
        <v>59.3</v>
      </c>
      <c r="C31" s="113">
        <v>65.5</v>
      </c>
      <c r="D31" s="113">
        <v>66.9</v>
      </c>
      <c r="E31" s="113">
        <v>65.5</v>
      </c>
      <c r="F31" s="113">
        <v>62.9</v>
      </c>
      <c r="G31" s="113">
        <v>59.3</v>
      </c>
      <c r="H31" s="113">
        <v>62.3</v>
      </c>
      <c r="I31" s="113">
        <v>56.1</v>
      </c>
      <c r="J31" s="113">
        <v>47.2</v>
      </c>
      <c r="K31" s="113">
        <v>39.2</v>
      </c>
      <c r="L31" s="113">
        <v>40.8</v>
      </c>
      <c r="M31" s="113">
        <v>41.8</v>
      </c>
      <c r="N31" s="113">
        <v>41.1</v>
      </c>
      <c r="O31" s="113">
        <v>43.3</v>
      </c>
      <c r="P31" s="113">
        <v>42</v>
      </c>
      <c r="Q31" s="113">
        <v>43.6</v>
      </c>
      <c r="R31" s="113">
        <v>42.2</v>
      </c>
      <c r="S31" s="113">
        <v>38.4</v>
      </c>
      <c r="T31" s="113">
        <v>45.3</v>
      </c>
      <c r="U31" s="113">
        <v>41.1</v>
      </c>
      <c r="V31" s="113">
        <v>40.9</v>
      </c>
      <c r="W31" s="113">
        <v>40.3</v>
      </c>
      <c r="X31" s="113">
        <v>44.2</v>
      </c>
      <c r="Y31" s="113">
        <v>55.8</v>
      </c>
      <c r="Z31" s="96">
        <f t="shared" si="0"/>
        <v>49.375</v>
      </c>
      <c r="AA31" s="97">
        <v>37.5</v>
      </c>
      <c r="AB31" s="86">
        <v>0.75</v>
      </c>
      <c r="AC31" s="8">
        <v>29</v>
      </c>
    </row>
    <row r="32" spans="1:29" ht="13.5" customHeight="1">
      <c r="A32" s="95">
        <v>30</v>
      </c>
      <c r="B32" s="113">
        <v>58</v>
      </c>
      <c r="C32" s="113">
        <v>62.8</v>
      </c>
      <c r="D32" s="113">
        <v>50.6</v>
      </c>
      <c r="E32" s="113">
        <v>63</v>
      </c>
      <c r="F32" s="113">
        <v>67</v>
      </c>
      <c r="G32" s="113">
        <v>45.9</v>
      </c>
      <c r="H32" s="113">
        <v>44</v>
      </c>
      <c r="I32" s="113">
        <v>41.9</v>
      </c>
      <c r="J32" s="113">
        <v>39.2</v>
      </c>
      <c r="K32" s="113">
        <v>36.9</v>
      </c>
      <c r="L32" s="113">
        <v>33.5</v>
      </c>
      <c r="M32" s="113">
        <v>32.6</v>
      </c>
      <c r="N32" s="113">
        <v>26.1</v>
      </c>
      <c r="O32" s="113">
        <v>24.1</v>
      </c>
      <c r="P32" s="113">
        <v>24.8</v>
      </c>
      <c r="Q32" s="113">
        <v>28.3</v>
      </c>
      <c r="R32" s="113">
        <v>34.2</v>
      </c>
      <c r="S32" s="113">
        <v>38.4</v>
      </c>
      <c r="T32" s="113">
        <v>41.2</v>
      </c>
      <c r="U32" s="113">
        <v>45.5</v>
      </c>
      <c r="V32" s="113">
        <v>52.2</v>
      </c>
      <c r="W32" s="113">
        <v>55</v>
      </c>
      <c r="X32" s="113">
        <v>57</v>
      </c>
      <c r="Y32" s="113">
        <v>59.9</v>
      </c>
      <c r="Z32" s="96">
        <f t="shared" si="0"/>
        <v>44.25416666666667</v>
      </c>
      <c r="AA32" s="97">
        <v>21.6</v>
      </c>
      <c r="AB32" s="86">
        <v>0.5729166666666666</v>
      </c>
      <c r="AC32" s="8">
        <v>30</v>
      </c>
    </row>
    <row r="33" spans="1:29" ht="13.5" customHeight="1">
      <c r="A33" s="95">
        <v>31</v>
      </c>
      <c r="B33" s="113">
        <v>57.7</v>
      </c>
      <c r="C33" s="113">
        <v>58</v>
      </c>
      <c r="D33" s="113">
        <v>56.1</v>
      </c>
      <c r="E33" s="113">
        <v>61.7</v>
      </c>
      <c r="F33" s="113">
        <v>62.1</v>
      </c>
      <c r="G33" s="113">
        <v>63.6</v>
      </c>
      <c r="H33" s="113">
        <v>58.5</v>
      </c>
      <c r="I33" s="113">
        <v>59.9</v>
      </c>
      <c r="J33" s="113">
        <v>61.7</v>
      </c>
      <c r="K33" s="113">
        <v>62.2</v>
      </c>
      <c r="L33" s="113">
        <v>59.8</v>
      </c>
      <c r="M33" s="113">
        <v>57.2</v>
      </c>
      <c r="N33" s="113">
        <v>57.2</v>
      </c>
      <c r="O33" s="113">
        <v>57</v>
      </c>
      <c r="P33" s="113">
        <v>65.2</v>
      </c>
      <c r="Q33" s="113">
        <v>69.6</v>
      </c>
      <c r="R33" s="113">
        <v>72</v>
      </c>
      <c r="S33" s="113">
        <v>76.4</v>
      </c>
      <c r="T33" s="113">
        <v>76.5</v>
      </c>
      <c r="U33" s="113">
        <v>77.7</v>
      </c>
      <c r="V33" s="113">
        <v>77.6</v>
      </c>
      <c r="W33" s="113">
        <v>79.3</v>
      </c>
      <c r="X33" s="113">
        <v>80.9</v>
      </c>
      <c r="Y33" s="113">
        <v>82.7</v>
      </c>
      <c r="Z33" s="96">
        <f t="shared" si="0"/>
        <v>66.27500000000002</v>
      </c>
      <c r="AA33" s="97">
        <v>50</v>
      </c>
      <c r="AB33" s="86">
        <v>0.5736111111111112</v>
      </c>
      <c r="AC33" s="8">
        <v>31</v>
      </c>
    </row>
    <row r="34" spans="1:29" ht="18" customHeight="1">
      <c r="A34" s="102" t="s">
        <v>7</v>
      </c>
      <c r="B34" s="103">
        <f aca="true" t="shared" si="1" ref="B34:Q34">AVERAGE(B3:B33)</f>
        <v>68.53870967741935</v>
      </c>
      <c r="C34" s="103">
        <f t="shared" si="1"/>
        <v>69.22903225806452</v>
      </c>
      <c r="D34" s="103">
        <f t="shared" si="1"/>
        <v>67.78387096774195</v>
      </c>
      <c r="E34" s="103">
        <f t="shared" si="1"/>
        <v>68.37741935483871</v>
      </c>
      <c r="F34" s="103">
        <f t="shared" si="1"/>
        <v>68.65161290322581</v>
      </c>
      <c r="G34" s="103">
        <f t="shared" si="1"/>
        <v>68.18064516129031</v>
      </c>
      <c r="H34" s="103">
        <f t="shared" si="1"/>
        <v>67.3516129032258</v>
      </c>
      <c r="I34" s="103">
        <f t="shared" si="1"/>
        <v>62.49354838709678</v>
      </c>
      <c r="J34" s="103">
        <f t="shared" si="1"/>
        <v>54.12580645161291</v>
      </c>
      <c r="K34" s="103">
        <f t="shared" si="1"/>
        <v>50.38064516129033</v>
      </c>
      <c r="L34" s="103">
        <f t="shared" si="1"/>
        <v>48.148387096774194</v>
      </c>
      <c r="M34" s="103">
        <f t="shared" si="1"/>
        <v>47.39677419354838</v>
      </c>
      <c r="N34" s="103">
        <f t="shared" si="1"/>
        <v>46.50967741935484</v>
      </c>
      <c r="O34" s="103">
        <f t="shared" si="1"/>
        <v>47.07741935483871</v>
      </c>
      <c r="P34" s="103">
        <f t="shared" si="1"/>
        <v>48.722580645161294</v>
      </c>
      <c r="Q34" s="103">
        <f t="shared" si="1"/>
        <v>52.577419354838696</v>
      </c>
      <c r="R34" s="103">
        <f aca="true" t="shared" si="2" ref="R34:Y34">AVERAGE(R3:R33)</f>
        <v>59.54516129032258</v>
      </c>
      <c r="S34" s="103">
        <f t="shared" si="2"/>
        <v>61.003225806451624</v>
      </c>
      <c r="T34" s="103">
        <f t="shared" si="2"/>
        <v>61.44193548387097</v>
      </c>
      <c r="U34" s="103">
        <f t="shared" si="2"/>
        <v>62.11612903225805</v>
      </c>
      <c r="V34" s="103">
        <f t="shared" si="2"/>
        <v>63.180645161290315</v>
      </c>
      <c r="W34" s="103">
        <f t="shared" si="2"/>
        <v>64.72258064516127</v>
      </c>
      <c r="X34" s="103">
        <f t="shared" si="2"/>
        <v>65.61290322580646</v>
      </c>
      <c r="Y34" s="103">
        <f t="shared" si="2"/>
        <v>67.23870967741935</v>
      </c>
      <c r="Z34" s="103">
        <f>AVERAGE(B3:Y33)</f>
        <v>60.01693548387097</v>
      </c>
      <c r="AA34" s="104">
        <f>AVERAGE(最低)</f>
        <v>40.02258064516128</v>
      </c>
      <c r="AB34" s="105"/>
      <c r="AC34" s="9"/>
    </row>
    <row r="35" spans="21:32" ht="13.5" customHeight="1">
      <c r="U35" s="28"/>
      <c r="V35" s="28"/>
      <c r="W35" s="28"/>
      <c r="X35" s="28"/>
      <c r="Y35" s="28"/>
      <c r="Z35" s="28"/>
      <c r="AA35" s="28"/>
      <c r="AB35" s="28"/>
      <c r="AF35" s="14"/>
    </row>
    <row r="36" spans="1:28" ht="13.5" customHeight="1">
      <c r="A36" s="15" t="s">
        <v>8</v>
      </c>
      <c r="B36" s="16"/>
      <c r="C36" s="16"/>
      <c r="D36" s="17">
        <f>COUNTIF(最低,"&lt;40")</f>
        <v>20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8"/>
      <c r="V36" s="28"/>
      <c r="W36" s="28"/>
      <c r="X36" s="28"/>
      <c r="Y36" s="28"/>
      <c r="Z36" s="28"/>
      <c r="AA36" s="28"/>
      <c r="AB36" s="28"/>
    </row>
    <row r="37" spans="21:28" ht="13.5" customHeight="1">
      <c r="U37" s="28"/>
      <c r="V37" s="28"/>
      <c r="W37" s="28"/>
      <c r="X37" s="28"/>
      <c r="Y37" s="28"/>
      <c r="Z37" s="28"/>
      <c r="AA37" s="28"/>
      <c r="AB37" s="28"/>
    </row>
    <row r="38" spans="1:32" ht="13.5" customHeight="1">
      <c r="A38" t="s">
        <v>9</v>
      </c>
      <c r="U38" s="28"/>
      <c r="V38" s="29"/>
      <c r="W38" s="29"/>
      <c r="X38" s="29"/>
      <c r="Y38" s="29"/>
      <c r="Z38" s="29"/>
      <c r="AA38" s="28"/>
      <c r="AB38" s="28"/>
      <c r="AF38" t="s">
        <v>10</v>
      </c>
    </row>
    <row r="39" spans="1:33" ht="13.5" customHeight="1">
      <c r="A39" s="90" t="s">
        <v>11</v>
      </c>
      <c r="B39" s="2"/>
      <c r="C39" s="3" t="s">
        <v>3</v>
      </c>
      <c r="D39" s="88" t="s">
        <v>6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28"/>
      <c r="V39" s="30"/>
      <c r="W39" s="31"/>
      <c r="X39" s="31"/>
      <c r="Y39" s="31"/>
      <c r="Z39" s="29"/>
      <c r="AA39" s="28"/>
      <c r="AB39" s="28"/>
      <c r="AF39" s="5" t="s">
        <v>5</v>
      </c>
      <c r="AG39" s="12"/>
    </row>
    <row r="40" spans="1:33" ht="13.5" customHeight="1">
      <c r="A40" s="18"/>
      <c r="B40" s="89">
        <f>MIN(最低)</f>
        <v>21.6</v>
      </c>
      <c r="C40" s="11">
        <v>30</v>
      </c>
      <c r="D40" s="20">
        <v>0.5729166666666666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28"/>
      <c r="V40" s="32"/>
      <c r="W40" s="32"/>
      <c r="X40" s="33"/>
      <c r="Y40" s="34"/>
      <c r="Z40" s="29"/>
      <c r="AA40" s="28"/>
      <c r="AB40" s="28"/>
      <c r="AF40" s="6">
        <f>MIN(最低)</f>
        <v>21.6</v>
      </c>
      <c r="AG40" s="13"/>
    </row>
    <row r="41" spans="1:28" ht="13.5" customHeight="1">
      <c r="A41" s="21"/>
      <c r="B41" s="22"/>
      <c r="C41" s="11"/>
      <c r="D41" s="20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28"/>
      <c r="V41" s="32"/>
      <c r="W41" s="32"/>
      <c r="X41" s="33"/>
      <c r="Y41" s="34"/>
      <c r="Z41" s="29"/>
      <c r="AA41" s="28"/>
      <c r="AB41" s="28"/>
    </row>
    <row r="42" spans="1:28" ht="13.5" customHeight="1">
      <c r="A42" s="24"/>
      <c r="B42" s="25"/>
      <c r="C42" s="26"/>
      <c r="D42" s="27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32"/>
      <c r="W42" s="32"/>
      <c r="X42" s="32"/>
      <c r="Y42" s="35"/>
      <c r="Z42" s="29"/>
      <c r="AA42" s="28"/>
      <c r="AB42" s="28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9" customWidth="1"/>
    <col min="2" max="13" width="7.875" style="39" customWidth="1"/>
    <col min="14" max="14" width="2.875" style="39" customWidth="1"/>
    <col min="15" max="16384" width="6.875" style="39" customWidth="1"/>
  </cols>
  <sheetData>
    <row r="1" spans="1:14" ht="24.75" customHeight="1">
      <c r="A1" s="36" t="s">
        <v>12</v>
      </c>
      <c r="B1" s="37"/>
      <c r="C1" s="38"/>
      <c r="D1" s="38"/>
      <c r="E1" s="38"/>
      <c r="F1" s="38"/>
      <c r="I1" s="69">
        <f>'1月'!Y1</f>
        <v>2003</v>
      </c>
      <c r="J1" s="70" t="s">
        <v>1</v>
      </c>
      <c r="K1" s="71" t="str">
        <f>("（平成"&amp;TEXT((I1-1988),"0")&amp;"年）")</f>
        <v>（平成15年）</v>
      </c>
      <c r="L1" s="68"/>
      <c r="M1" s="68"/>
      <c r="N1" s="68"/>
    </row>
    <row r="2" spans="1:13" ht="18" customHeight="1">
      <c r="A2" s="40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8" customHeight="1">
      <c r="A3" s="43"/>
      <c r="B3" s="44" t="s">
        <v>13</v>
      </c>
      <c r="C3" s="44" t="s">
        <v>14</v>
      </c>
      <c r="D3" s="44" t="s">
        <v>15</v>
      </c>
      <c r="E3" s="44" t="s">
        <v>16</v>
      </c>
      <c r="F3" s="44" t="s">
        <v>17</v>
      </c>
      <c r="G3" s="44" t="s">
        <v>18</v>
      </c>
      <c r="H3" s="44" t="s">
        <v>19</v>
      </c>
      <c r="I3" s="44" t="s">
        <v>20</v>
      </c>
      <c r="J3" s="44" t="s">
        <v>21</v>
      </c>
      <c r="K3" s="44" t="s">
        <v>22</v>
      </c>
      <c r="L3" s="44" t="s">
        <v>23</v>
      </c>
      <c r="M3" s="45" t="s">
        <v>24</v>
      </c>
    </row>
    <row r="4" spans="1:13" ht="18" customHeight="1">
      <c r="A4" s="46" t="s">
        <v>25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8" customHeight="1">
      <c r="A5" s="49">
        <v>1</v>
      </c>
      <c r="B5" s="50">
        <f>'1月'!Z3</f>
        <v>55.56666666666667</v>
      </c>
      <c r="C5" s="50">
        <f>'2月'!Z3</f>
        <v>41.12916666666667</v>
      </c>
      <c r="D5" s="50">
        <f>'3月'!Z3</f>
        <v>69.95833333333333</v>
      </c>
      <c r="E5" s="50">
        <f>'4月'!Z3</f>
        <v>64.69166666666668</v>
      </c>
      <c r="F5" s="50">
        <f>'5月'!Z3</f>
        <v>47.14166666666666</v>
      </c>
      <c r="G5" s="50">
        <f>'6月'!Z3</f>
        <v>85.82499999999999</v>
      </c>
      <c r="H5" s="50">
        <f>'7月'!Z3</f>
        <v>85.59583333333332</v>
      </c>
      <c r="I5" s="50">
        <f>'8月'!Z3</f>
        <v>86.37083333333334</v>
      </c>
      <c r="J5" s="50">
        <f>'9月'!Z3</f>
        <v>84.24999999999999</v>
      </c>
      <c r="K5" s="50">
        <f>'10月'!Z3</f>
        <v>63.78333333333333</v>
      </c>
      <c r="L5" s="50">
        <f>'11月'!Z3</f>
        <v>80.525</v>
      </c>
      <c r="M5" s="51">
        <f>'12月'!Z3</f>
        <v>86.76666666666667</v>
      </c>
    </row>
    <row r="6" spans="1:13" ht="18" customHeight="1">
      <c r="A6" s="52">
        <v>2</v>
      </c>
      <c r="B6" s="53">
        <f>'1月'!Z4</f>
        <v>48.92083333333332</v>
      </c>
      <c r="C6" s="53">
        <f>'2月'!Z4</f>
        <v>50.07916666666666</v>
      </c>
      <c r="D6" s="53">
        <f>'3月'!Z4</f>
        <v>47.491666666666674</v>
      </c>
      <c r="E6" s="53">
        <f>'4月'!Z4</f>
        <v>81.93333333333332</v>
      </c>
      <c r="F6" s="53">
        <f>'5月'!Z4</f>
        <v>64.875</v>
      </c>
      <c r="G6" s="53">
        <f>'6月'!Z4</f>
        <v>69.04583333333335</v>
      </c>
      <c r="H6" s="53">
        <f>'7月'!Z4</f>
        <v>86.74583333333334</v>
      </c>
      <c r="I6" s="53">
        <f>'8月'!Z4</f>
        <v>82.97916666666667</v>
      </c>
      <c r="J6" s="53">
        <f>'9月'!Z4</f>
        <v>83.83750000000002</v>
      </c>
      <c r="K6" s="53">
        <f>'10月'!Z4</f>
        <v>58.45416666666666</v>
      </c>
      <c r="L6" s="53">
        <f>'11月'!Z4</f>
        <v>81.0625</v>
      </c>
      <c r="M6" s="54">
        <f>'12月'!Z4</f>
        <v>59.18749999999999</v>
      </c>
    </row>
    <row r="7" spans="1:13" ht="18" customHeight="1">
      <c r="A7" s="52">
        <v>3</v>
      </c>
      <c r="B7" s="53">
        <f>'1月'!Z5</f>
        <v>59.86666666666665</v>
      </c>
      <c r="C7" s="53">
        <f>'2月'!Z5</f>
        <v>53.65416666666666</v>
      </c>
      <c r="D7" s="53">
        <f>'3月'!Z5</f>
        <v>61.945833333333326</v>
      </c>
      <c r="E7" s="53">
        <f>'4月'!Z5</f>
        <v>60.679166666666674</v>
      </c>
      <c r="F7" s="53">
        <f>'5月'!Z5</f>
        <v>77.75000000000001</v>
      </c>
      <c r="G7" s="53">
        <f>'6月'!Z5</f>
        <v>78.80000000000001</v>
      </c>
      <c r="H7" s="53">
        <f>'7月'!Z5</f>
        <v>86.79166666666669</v>
      </c>
      <c r="I7" s="53">
        <f>'8月'!Z5</f>
        <v>74.75833333333334</v>
      </c>
      <c r="J7" s="53">
        <f>'9月'!Z5</f>
        <v>80.83750000000002</v>
      </c>
      <c r="K7" s="53">
        <f>'10月'!Z5</f>
        <v>60.32916666666667</v>
      </c>
      <c r="L7" s="53">
        <f>'11月'!Z5</f>
        <v>84.37916666666668</v>
      </c>
      <c r="M7" s="54">
        <f>'12月'!Z5</f>
        <v>58.616666666666674</v>
      </c>
    </row>
    <row r="8" spans="1:13" ht="18" customHeight="1">
      <c r="A8" s="52">
        <v>4</v>
      </c>
      <c r="B8" s="53">
        <f>'1月'!Z6</f>
        <v>60.5</v>
      </c>
      <c r="C8" s="53">
        <f>'2月'!Z6</f>
        <v>67.90416666666665</v>
      </c>
      <c r="D8" s="53">
        <f>'3月'!Z6</f>
        <v>40.574999999999996</v>
      </c>
      <c r="E8" s="53">
        <f>'4月'!Z6</f>
        <v>64.17083333333333</v>
      </c>
      <c r="F8" s="53">
        <f>'5月'!Z6</f>
        <v>79.64166666666665</v>
      </c>
      <c r="G8" s="53">
        <f>'6月'!Z6</f>
        <v>81.82083333333334</v>
      </c>
      <c r="H8" s="53">
        <f>'7月'!Z6</f>
        <v>88.73333333333333</v>
      </c>
      <c r="I8" s="53">
        <f>'8月'!Z6</f>
        <v>75.47083333333335</v>
      </c>
      <c r="J8" s="53">
        <f>'9月'!Z6</f>
        <v>74.93333333333334</v>
      </c>
      <c r="K8" s="53">
        <f>'10月'!Z6</f>
        <v>66.2125</v>
      </c>
      <c r="L8" s="53">
        <f>'11月'!Z6</f>
        <v>62.279166666666676</v>
      </c>
      <c r="M8" s="54">
        <f>'12月'!Z6</f>
        <v>54.83333333333334</v>
      </c>
    </row>
    <row r="9" spans="1:13" ht="18" customHeight="1">
      <c r="A9" s="52">
        <v>5</v>
      </c>
      <c r="B9" s="53">
        <f>'1月'!Z7</f>
        <v>45.30833333333334</v>
      </c>
      <c r="C9" s="53">
        <f>'2月'!Z7</f>
        <v>60.85833333333332</v>
      </c>
      <c r="D9" s="53">
        <f>'3月'!Z7</f>
        <v>51.02916666666666</v>
      </c>
      <c r="E9" s="53">
        <f>'4月'!Z7</f>
        <v>87.67083333333333</v>
      </c>
      <c r="F9" s="53">
        <f>'5月'!Z7</f>
        <v>57.791666666666664</v>
      </c>
      <c r="G9" s="53">
        <f>'6月'!Z7</f>
        <v>74.4875</v>
      </c>
      <c r="H9" s="53">
        <f>'7月'!Z7</f>
        <v>77.38333333333333</v>
      </c>
      <c r="I9" s="53">
        <f>'8月'!Z7</f>
        <v>82.00833333333334</v>
      </c>
      <c r="J9" s="53">
        <f>'9月'!Z7</f>
        <v>75.03750000000001</v>
      </c>
      <c r="K9" s="53">
        <f>'10月'!Z7</f>
        <v>62.78333333333333</v>
      </c>
      <c r="L9" s="53">
        <f>'11月'!Z7</f>
        <v>68.92916666666666</v>
      </c>
      <c r="M9" s="54">
        <f>'12月'!Z7</f>
        <v>56.03333333333333</v>
      </c>
    </row>
    <row r="10" spans="1:13" ht="18" customHeight="1">
      <c r="A10" s="52">
        <v>6</v>
      </c>
      <c r="B10" s="53">
        <f>'1月'!Z8</f>
        <v>44.35</v>
      </c>
      <c r="C10" s="53">
        <f>'2月'!Z8</f>
        <v>46.92083333333334</v>
      </c>
      <c r="D10" s="53">
        <f>'3月'!Z8</f>
        <v>60.20416666666666</v>
      </c>
      <c r="E10" s="53">
        <f>'4月'!Z8</f>
        <v>53.58333333333332</v>
      </c>
      <c r="F10" s="53">
        <f>'5月'!Z8</f>
        <v>69.65</v>
      </c>
      <c r="G10" s="53">
        <f>'6月'!Z8</f>
        <v>88.53750000000002</v>
      </c>
      <c r="H10" s="53">
        <f>'7月'!Z8</f>
        <v>83.17083333333335</v>
      </c>
      <c r="I10" s="53">
        <f>'8月'!Z8</f>
        <v>83.70833333333331</v>
      </c>
      <c r="J10" s="53">
        <f>'9月'!Z8</f>
        <v>75.62916666666666</v>
      </c>
      <c r="K10" s="53">
        <f>'10月'!Z8</f>
        <v>71.35</v>
      </c>
      <c r="L10" s="53">
        <f>'11月'!Z8</f>
        <v>82.87499999999999</v>
      </c>
      <c r="M10" s="54">
        <f>'12月'!Z8</f>
        <v>76.58749999999999</v>
      </c>
    </row>
    <row r="11" spans="1:13" ht="18" customHeight="1">
      <c r="A11" s="52">
        <v>7</v>
      </c>
      <c r="B11" s="53">
        <f>'1月'!Z9</f>
        <v>52.22499999999999</v>
      </c>
      <c r="C11" s="53">
        <f>'2月'!Z9</f>
        <v>49.762499999999996</v>
      </c>
      <c r="D11" s="53">
        <f>'3月'!Z9</f>
        <v>89.24583333333334</v>
      </c>
      <c r="E11" s="53">
        <f>'4月'!Z9</f>
        <v>52.82083333333333</v>
      </c>
      <c r="F11" s="53">
        <f>'5月'!Z9</f>
        <v>80.35416666666669</v>
      </c>
      <c r="G11" s="53">
        <f>'6月'!Z9</f>
        <v>88.45416666666667</v>
      </c>
      <c r="H11" s="53">
        <f>'7月'!Z9</f>
        <v>91.30416666666667</v>
      </c>
      <c r="I11" s="53">
        <f>'8月'!Z9</f>
        <v>86.55833333333334</v>
      </c>
      <c r="J11" s="53">
        <f>'9月'!Z9</f>
        <v>80.63333333333334</v>
      </c>
      <c r="K11" s="53">
        <f>'10月'!Z9</f>
        <v>64.61249999999998</v>
      </c>
      <c r="L11" s="53">
        <f>'11月'!Z9</f>
        <v>76.25416666666668</v>
      </c>
      <c r="M11" s="54">
        <f>'12月'!Z9</f>
        <v>55.58333333333334</v>
      </c>
    </row>
    <row r="12" spans="1:13" ht="18" customHeight="1">
      <c r="A12" s="52">
        <v>8</v>
      </c>
      <c r="B12" s="53">
        <f>'1月'!Z10</f>
        <v>52.16666666666668</v>
      </c>
      <c r="C12" s="53">
        <f>'2月'!Z10</f>
        <v>58.25000000000001</v>
      </c>
      <c r="D12" s="53">
        <f>'3月'!Z10</f>
        <v>62.395833333333336</v>
      </c>
      <c r="E12" s="53">
        <f>'4月'!Z10</f>
        <v>79.36250000000001</v>
      </c>
      <c r="F12" s="53">
        <f>'5月'!Z10</f>
        <v>82.85000000000001</v>
      </c>
      <c r="G12" s="53">
        <f>'6月'!Z10</f>
        <v>84.95416666666667</v>
      </c>
      <c r="H12" s="53">
        <f>'7月'!Z10</f>
        <v>92.97916666666667</v>
      </c>
      <c r="I12" s="53">
        <f>'8月'!Z10</f>
        <v>80.12916666666666</v>
      </c>
      <c r="J12" s="53">
        <f>'9月'!Z10</f>
        <v>74.5</v>
      </c>
      <c r="K12" s="53">
        <f>'10月'!Z10</f>
        <v>65.66250000000001</v>
      </c>
      <c r="L12" s="53">
        <f>'11月'!Z10</f>
        <v>82.08749999999999</v>
      </c>
      <c r="M12" s="54">
        <f>'12月'!Z10</f>
        <v>59.11250000000001</v>
      </c>
    </row>
    <row r="13" spans="1:13" ht="18" customHeight="1">
      <c r="A13" s="52">
        <v>9</v>
      </c>
      <c r="B13" s="53">
        <f>'1月'!Z11</f>
        <v>64.72916666666666</v>
      </c>
      <c r="C13" s="53">
        <f>'2月'!Z11</f>
        <v>73.30416666666666</v>
      </c>
      <c r="D13" s="53">
        <f>'3月'!Z11</f>
        <v>47.86666666666665</v>
      </c>
      <c r="E13" s="53">
        <f>'4月'!Z11</f>
        <v>49.00416666666667</v>
      </c>
      <c r="F13" s="53">
        <f>'5月'!Z11</f>
        <v>52.6875</v>
      </c>
      <c r="G13" s="53">
        <f>'6月'!Z11</f>
        <v>84.28750000000001</v>
      </c>
      <c r="H13" s="53">
        <f>'7月'!Z11</f>
        <v>85.11666666666666</v>
      </c>
      <c r="I13" s="53">
        <f>'8月'!Z11</f>
        <v>88.72916666666669</v>
      </c>
      <c r="J13" s="53">
        <f>'9月'!Z11</f>
        <v>75.60000000000001</v>
      </c>
      <c r="K13" s="53">
        <f>'10月'!Z11</f>
        <v>61.47083333333333</v>
      </c>
      <c r="L13" s="53">
        <f>'11月'!Z11</f>
        <v>83.03333333333333</v>
      </c>
      <c r="M13" s="54">
        <f>'12月'!Z11</f>
        <v>47.36249999999999</v>
      </c>
    </row>
    <row r="14" spans="1:13" ht="18" customHeight="1">
      <c r="A14" s="52">
        <v>10</v>
      </c>
      <c r="B14" s="53">
        <f>'1月'!Z12</f>
        <v>48.09166666666667</v>
      </c>
      <c r="C14" s="53">
        <f>'2月'!Z12</f>
        <v>68.7</v>
      </c>
      <c r="D14" s="53">
        <f>'3月'!Z12</f>
        <v>45.5</v>
      </c>
      <c r="E14" s="53">
        <f>'4月'!Z12</f>
        <v>47.59999999999999</v>
      </c>
      <c r="F14" s="53">
        <f>'5月'!Z12</f>
        <v>61.74583333333334</v>
      </c>
      <c r="G14" s="53">
        <f>'6月'!Z12</f>
        <v>77.65833333333335</v>
      </c>
      <c r="H14" s="53">
        <f>'7月'!Z12</f>
        <v>91.0125</v>
      </c>
      <c r="I14" s="53">
        <f>'8月'!Z12</f>
        <v>79.77916666666667</v>
      </c>
      <c r="J14" s="53">
        <f>'9月'!Z12</f>
        <v>71.40833333333335</v>
      </c>
      <c r="K14" s="53">
        <f>'10月'!Z12</f>
        <v>69.63333333333333</v>
      </c>
      <c r="L14" s="53">
        <f>'11月'!Z12</f>
        <v>81.68333333333335</v>
      </c>
      <c r="M14" s="54">
        <f>'12月'!Z12</f>
        <v>59.19166666666666</v>
      </c>
    </row>
    <row r="15" spans="1:13" ht="18" customHeight="1">
      <c r="A15" s="49">
        <v>11</v>
      </c>
      <c r="B15" s="50">
        <f>'1月'!Z13</f>
        <v>49.51250000000001</v>
      </c>
      <c r="C15" s="50">
        <f>'2月'!Z13</f>
        <v>90.3625</v>
      </c>
      <c r="D15" s="50">
        <f>'3月'!Z13</f>
        <v>44.758333333333326</v>
      </c>
      <c r="E15" s="50">
        <f>'4月'!Z13</f>
        <v>59.48333333333334</v>
      </c>
      <c r="F15" s="50">
        <f>'5月'!Z13</f>
        <v>69.30416666666666</v>
      </c>
      <c r="G15" s="50">
        <f>'6月'!Z13</f>
        <v>76.69166666666668</v>
      </c>
      <c r="H15" s="50">
        <f>'7月'!Z13</f>
        <v>85.20416666666667</v>
      </c>
      <c r="I15" s="50">
        <f>'8月'!Z13</f>
        <v>74.87500000000001</v>
      </c>
      <c r="J15" s="50">
        <f>'9月'!Z13</f>
        <v>78.8625</v>
      </c>
      <c r="K15" s="50">
        <f>'10月'!Z13</f>
        <v>76.30833333333335</v>
      </c>
      <c r="L15" s="50">
        <f>'11月'!Z13</f>
        <v>87.8625</v>
      </c>
      <c r="M15" s="51">
        <f>'12月'!Z13</f>
        <v>74.56666666666666</v>
      </c>
    </row>
    <row r="16" spans="1:13" ht="18" customHeight="1">
      <c r="A16" s="52">
        <v>12</v>
      </c>
      <c r="B16" s="53">
        <f>'1月'!Z14</f>
        <v>48.00416666666666</v>
      </c>
      <c r="C16" s="53">
        <f>'2月'!Z14</f>
        <v>52.745833333333316</v>
      </c>
      <c r="D16" s="53">
        <f>'3月'!Z14</f>
        <v>46.13750000000001</v>
      </c>
      <c r="E16" s="53">
        <f>'4月'!Z14</f>
        <v>78.57916666666667</v>
      </c>
      <c r="F16" s="53">
        <f>'5月'!Z14</f>
        <v>76.86666666666666</v>
      </c>
      <c r="G16" s="53">
        <f>'6月'!Z14</f>
        <v>94.74583333333332</v>
      </c>
      <c r="H16" s="53">
        <f>'7月'!Z14</f>
        <v>86.10833333333333</v>
      </c>
      <c r="I16" s="53">
        <f>'8月'!Z14</f>
        <v>88.21666666666665</v>
      </c>
      <c r="J16" s="53">
        <f>'9月'!Z14</f>
        <v>83.86666666666666</v>
      </c>
      <c r="K16" s="53">
        <f>'10月'!Z14</f>
        <v>90.62916666666665</v>
      </c>
      <c r="L16" s="53">
        <f>'11月'!Z14</f>
        <v>74.2125</v>
      </c>
      <c r="M16" s="54">
        <f>'12月'!Z14</f>
        <v>79.1375</v>
      </c>
    </row>
    <row r="17" spans="1:13" ht="18" customHeight="1">
      <c r="A17" s="52">
        <v>13</v>
      </c>
      <c r="B17" s="53">
        <f>'1月'!Z15</f>
        <v>60.800000000000004</v>
      </c>
      <c r="C17" s="53">
        <f>'2月'!Z15</f>
        <v>55.74583333333333</v>
      </c>
      <c r="D17" s="53">
        <f>'3月'!Z15</f>
        <v>54.34583333333333</v>
      </c>
      <c r="E17" s="53">
        <f>'4月'!Z15</f>
        <v>77.91250000000001</v>
      </c>
      <c r="F17" s="53">
        <f>'5月'!Z15</f>
        <v>71.87083333333334</v>
      </c>
      <c r="G17" s="53">
        <f>'6月'!Z15</f>
        <v>89.63749999999999</v>
      </c>
      <c r="H17" s="53">
        <f>'7月'!Z15</f>
        <v>91.84166666666665</v>
      </c>
      <c r="I17" s="53">
        <f>'8月'!Z15</f>
        <v>80.25416666666668</v>
      </c>
      <c r="J17" s="53">
        <f>'9月'!Z15</f>
        <v>81.95</v>
      </c>
      <c r="K17" s="53">
        <f>'10月'!Z15</f>
        <v>83.65833333333333</v>
      </c>
      <c r="L17" s="53">
        <f>'11月'!Z15</f>
        <v>69.40833333333333</v>
      </c>
      <c r="M17" s="54">
        <f>'12月'!Z15</f>
        <v>57.40833333333333</v>
      </c>
    </row>
    <row r="18" spans="1:13" ht="18" customHeight="1">
      <c r="A18" s="52">
        <v>14</v>
      </c>
      <c r="B18" s="53">
        <f>'1月'!Z16</f>
        <v>50.70000000000002</v>
      </c>
      <c r="C18" s="53">
        <f>'2月'!Z16</f>
        <v>56.70833333333332</v>
      </c>
      <c r="D18" s="53">
        <f>'3月'!Z16</f>
        <v>60.024999999999984</v>
      </c>
      <c r="E18" s="53">
        <f>'4月'!Z16</f>
        <v>55.98333333333335</v>
      </c>
      <c r="F18" s="53">
        <f>'5月'!Z16</f>
        <v>71.74166666666667</v>
      </c>
      <c r="G18" s="53">
        <f>'6月'!Z16</f>
        <v>77.5625</v>
      </c>
      <c r="H18" s="53">
        <f>'7月'!Z16</f>
        <v>89.06666666666668</v>
      </c>
      <c r="I18" s="53">
        <f>'8月'!Z16</f>
        <v>89.6875</v>
      </c>
      <c r="J18" s="53">
        <f>'9月'!Z16</f>
        <v>61.04583333333333</v>
      </c>
      <c r="K18" s="53">
        <f>'10月'!Z16</f>
        <v>77.77499999999999</v>
      </c>
      <c r="L18" s="53">
        <f>'11月'!Z16</f>
        <v>64.95833333333334</v>
      </c>
      <c r="M18" s="54">
        <f>'12月'!Z16</f>
        <v>58.37499999999999</v>
      </c>
    </row>
    <row r="19" spans="1:13" ht="18" customHeight="1">
      <c r="A19" s="52">
        <v>15</v>
      </c>
      <c r="B19" s="53">
        <f>'1月'!Z17</f>
        <v>42.008333333333326</v>
      </c>
      <c r="C19" s="53">
        <f>'2月'!Z17</f>
        <v>53.17916666666667</v>
      </c>
      <c r="D19" s="53">
        <f>'3月'!Z17</f>
        <v>65.79583333333333</v>
      </c>
      <c r="E19" s="53">
        <f>'4月'!Z17</f>
        <v>80.92083333333333</v>
      </c>
      <c r="F19" s="53">
        <f>'5月'!Z17</f>
        <v>91.27916666666668</v>
      </c>
      <c r="G19" s="53">
        <f>'6月'!Z17</f>
        <v>80.74166666666666</v>
      </c>
      <c r="H19" s="53">
        <f>'7月'!Z17</f>
        <v>82.05416666666667</v>
      </c>
      <c r="I19" s="53">
        <f>'8月'!Z17</f>
        <v>91.825</v>
      </c>
      <c r="J19" s="53">
        <f>'9月'!Z17</f>
        <v>70.64166666666667</v>
      </c>
      <c r="K19" s="53">
        <f>'10月'!Z17</f>
        <v>80.97083333333335</v>
      </c>
      <c r="L19" s="53">
        <f>'11月'!Z17</f>
        <v>74.46666666666667</v>
      </c>
      <c r="M19" s="54">
        <f>'12月'!Z17</f>
        <v>72.47916666666667</v>
      </c>
    </row>
    <row r="20" spans="1:13" ht="18" customHeight="1">
      <c r="A20" s="52">
        <v>16</v>
      </c>
      <c r="B20" s="53">
        <f>'1月'!Z18</f>
        <v>46.020833333333336</v>
      </c>
      <c r="C20" s="53">
        <f>'2月'!Z18</f>
        <v>81.7125</v>
      </c>
      <c r="D20" s="53">
        <f>'3月'!Z18</f>
        <v>66.32083333333334</v>
      </c>
      <c r="E20" s="53">
        <f>'4月'!Z18</f>
        <v>77.83750000000002</v>
      </c>
      <c r="F20" s="53">
        <f>'5月'!Z18</f>
        <v>87.08333333333333</v>
      </c>
      <c r="G20" s="53">
        <f>'6月'!Z18</f>
        <v>89.15833333333335</v>
      </c>
      <c r="H20" s="53">
        <f>'7月'!Z18</f>
        <v>76.3625</v>
      </c>
      <c r="I20" s="53">
        <f>'8月'!Z18</f>
        <v>86.10000000000001</v>
      </c>
      <c r="J20" s="53">
        <f>'9月'!Z18</f>
        <v>71.98333333333335</v>
      </c>
      <c r="K20" s="53">
        <f>'10月'!Z18</f>
        <v>68.77916666666668</v>
      </c>
      <c r="L20" s="53">
        <f>'11月'!Z18</f>
        <v>69.76666666666667</v>
      </c>
      <c r="M20" s="54">
        <f>'12月'!Z18</f>
        <v>57.04999999999998</v>
      </c>
    </row>
    <row r="21" spans="1:13" ht="18" customHeight="1">
      <c r="A21" s="52">
        <v>17</v>
      </c>
      <c r="B21" s="53">
        <f>'1月'!Z19</f>
        <v>40.54583333333334</v>
      </c>
      <c r="C21" s="53">
        <f>'2月'!Z19</f>
        <v>58.42500000000001</v>
      </c>
      <c r="D21" s="53">
        <f>'3月'!Z19</f>
        <v>82.94166666666666</v>
      </c>
      <c r="E21" s="53">
        <f>'4月'!Z19</f>
        <v>65.10416666666667</v>
      </c>
      <c r="F21" s="53">
        <f>'5月'!Z19</f>
        <v>82.72083333333332</v>
      </c>
      <c r="G21" s="53">
        <f>'6月'!Z19</f>
        <v>84.90833333333332</v>
      </c>
      <c r="H21" s="53">
        <f>'7月'!Z19</f>
        <v>78.05833333333334</v>
      </c>
      <c r="I21" s="53">
        <f>'8月'!Z19</f>
        <v>89.42916666666667</v>
      </c>
      <c r="J21" s="53">
        <f>'9月'!Z19</f>
        <v>78.37500000000001</v>
      </c>
      <c r="K21" s="53">
        <f>'10月'!Z19</f>
        <v>58.24583333333333</v>
      </c>
      <c r="L21" s="53">
        <f>'11月'!Z19</f>
        <v>42.270833333333336</v>
      </c>
      <c r="M21" s="54">
        <f>'12月'!Z19</f>
        <v>71.55</v>
      </c>
    </row>
    <row r="22" spans="1:13" ht="18" customHeight="1">
      <c r="A22" s="52">
        <v>18</v>
      </c>
      <c r="B22" s="53">
        <f>'1月'!Z20</f>
        <v>65.63333333333334</v>
      </c>
      <c r="C22" s="53">
        <f>'2月'!Z20</f>
        <v>66.82916666666668</v>
      </c>
      <c r="D22" s="53">
        <f>'3月'!Z20</f>
        <v>65.93333333333334</v>
      </c>
      <c r="E22" s="53">
        <f>'4月'!Z20</f>
        <v>63.12499999999998</v>
      </c>
      <c r="F22" s="53">
        <f>'5月'!Z20</f>
        <v>76.6125</v>
      </c>
      <c r="G22" s="53">
        <f>'6月'!Z20</f>
        <v>79.2125</v>
      </c>
      <c r="H22" s="53">
        <f>'7月'!Z20</f>
        <v>80.76666666666667</v>
      </c>
      <c r="I22" s="53">
        <f>'8月'!Z20</f>
        <v>90.09999999999998</v>
      </c>
      <c r="J22" s="53">
        <f>'9月'!Z20</f>
        <v>78.52083333333333</v>
      </c>
      <c r="K22" s="53">
        <f>'10月'!Z20</f>
        <v>68.64583333333334</v>
      </c>
      <c r="L22" s="53">
        <f>'11月'!Z20</f>
        <v>56.14583333333332</v>
      </c>
      <c r="M22" s="54">
        <f>'12月'!Z20</f>
        <v>52.225</v>
      </c>
    </row>
    <row r="23" spans="1:13" ht="18" customHeight="1">
      <c r="A23" s="52">
        <v>19</v>
      </c>
      <c r="B23" s="53">
        <f>'1月'!Z21</f>
        <v>78.94166666666666</v>
      </c>
      <c r="C23" s="53">
        <f>'2月'!Z21</f>
        <v>61.81250000000001</v>
      </c>
      <c r="D23" s="53">
        <f>'3月'!Z21</f>
        <v>60.04583333333333</v>
      </c>
      <c r="E23" s="53">
        <f>'4月'!Z21</f>
        <v>68.71249999999999</v>
      </c>
      <c r="F23" s="53">
        <f>'5月'!Z21</f>
        <v>90.25</v>
      </c>
      <c r="G23" s="53">
        <f>'6月'!Z21</f>
        <v>73.66666666666667</v>
      </c>
      <c r="H23" s="53">
        <f>'7月'!Z21</f>
        <v>89.79166666666664</v>
      </c>
      <c r="I23" s="53">
        <f>'8月'!Z21</f>
        <v>89.97500000000002</v>
      </c>
      <c r="J23" s="53">
        <f>'9月'!Z21</f>
        <v>77.26666666666667</v>
      </c>
      <c r="K23" s="53">
        <f>'10月'!Z21</f>
        <v>65.24583333333334</v>
      </c>
      <c r="L23" s="53">
        <f>'11月'!Z21</f>
        <v>75.97916666666664</v>
      </c>
      <c r="M23" s="54">
        <f>'12月'!Z21</f>
        <v>61.866666666666674</v>
      </c>
    </row>
    <row r="24" spans="1:13" ht="18" customHeight="1">
      <c r="A24" s="52">
        <v>20</v>
      </c>
      <c r="B24" s="53">
        <f>'1月'!Z22</f>
        <v>66.15416666666668</v>
      </c>
      <c r="C24" s="53">
        <f>'2月'!Z22</f>
        <v>78.72500000000001</v>
      </c>
      <c r="D24" s="53">
        <f>'3月'!Z22</f>
        <v>44.22083333333333</v>
      </c>
      <c r="E24" s="53">
        <f>'4月'!Z22</f>
        <v>85.40833333333335</v>
      </c>
      <c r="F24" s="53">
        <f>'5月'!Z22</f>
        <v>85.94583333333334</v>
      </c>
      <c r="G24" s="53">
        <f>'6月'!Z22</f>
        <v>66.52083333333333</v>
      </c>
      <c r="H24" s="53">
        <f>'7月'!Z22</f>
        <v>87.05833333333332</v>
      </c>
      <c r="I24" s="53">
        <f>'8月'!Z22</f>
        <v>86.07916666666667</v>
      </c>
      <c r="J24" s="53">
        <f>'9月'!Z22</f>
        <v>89.82083333333333</v>
      </c>
      <c r="K24" s="53">
        <f>'10月'!Z22</f>
        <v>59.82916666666668</v>
      </c>
      <c r="L24" s="53">
        <f>'11月'!Z22</f>
        <v>77.52916666666667</v>
      </c>
      <c r="M24" s="54">
        <f>'12月'!Z22</f>
        <v>54.095833333333324</v>
      </c>
    </row>
    <row r="25" spans="1:13" ht="18" customHeight="1">
      <c r="A25" s="49">
        <v>21</v>
      </c>
      <c r="B25" s="50">
        <f>'1月'!Z23</f>
        <v>59.70833333333332</v>
      </c>
      <c r="C25" s="50">
        <f>'2月'!Z23</f>
        <v>57.97083333333333</v>
      </c>
      <c r="D25" s="50">
        <f>'3月'!Z23</f>
        <v>54.137499999999996</v>
      </c>
      <c r="E25" s="50">
        <f>'4月'!Z23</f>
        <v>70.42083333333336</v>
      </c>
      <c r="F25" s="50">
        <f>'5月'!Z23</f>
        <v>85.09166666666665</v>
      </c>
      <c r="G25" s="50">
        <f>'6月'!Z23</f>
        <v>56.8125</v>
      </c>
      <c r="H25" s="50">
        <f>'7月'!Z23</f>
        <v>89.85416666666669</v>
      </c>
      <c r="I25" s="50">
        <f>'8月'!Z23</f>
        <v>80.94166666666668</v>
      </c>
      <c r="J25" s="50">
        <f>'9月'!Z23</f>
        <v>90.58749999999998</v>
      </c>
      <c r="K25" s="50">
        <f>'10月'!Z23</f>
        <v>73.85</v>
      </c>
      <c r="L25" s="50">
        <f>'11月'!Z23</f>
        <v>81.37083333333332</v>
      </c>
      <c r="M25" s="51">
        <f>'12月'!Z23</f>
        <v>56.637499999999996</v>
      </c>
    </row>
    <row r="26" spans="1:13" ht="18" customHeight="1">
      <c r="A26" s="52">
        <v>22</v>
      </c>
      <c r="B26" s="53">
        <f>'1月'!Z24</f>
        <v>51.49583333333334</v>
      </c>
      <c r="C26" s="53">
        <f>'2月'!Z24</f>
        <v>66.80833333333332</v>
      </c>
      <c r="D26" s="53">
        <f>'3月'!Z24</f>
        <v>60.39166666666667</v>
      </c>
      <c r="E26" s="53">
        <f>'4月'!Z24</f>
        <v>56.39166666666665</v>
      </c>
      <c r="F26" s="53">
        <f>'5月'!Z24</f>
        <v>79.8375</v>
      </c>
      <c r="G26" s="53">
        <f>'6月'!Z24</f>
        <v>66.22083333333333</v>
      </c>
      <c r="H26" s="53">
        <f>'7月'!Z24</f>
        <v>81.73749999999998</v>
      </c>
      <c r="I26" s="53">
        <f>'8月'!Z24</f>
        <v>79.81666666666666</v>
      </c>
      <c r="J26" s="53">
        <f>'9月'!Z24</f>
        <v>70.2375</v>
      </c>
      <c r="K26" s="53">
        <f>'10月'!Z24</f>
        <v>87.29166666666667</v>
      </c>
      <c r="L26" s="53">
        <f>'11月'!Z24</f>
        <v>51.600000000000016</v>
      </c>
      <c r="M26" s="54">
        <f>'12月'!Z24</f>
        <v>54.225000000000016</v>
      </c>
    </row>
    <row r="27" spans="1:13" ht="18" customHeight="1">
      <c r="A27" s="52">
        <v>23</v>
      </c>
      <c r="B27" s="53">
        <f>'1月'!Z25</f>
        <v>76.32083333333334</v>
      </c>
      <c r="C27" s="53">
        <f>'2月'!Z25</f>
        <v>67.60416666666667</v>
      </c>
      <c r="D27" s="53">
        <f>'3月'!Z25</f>
        <v>69.62500000000001</v>
      </c>
      <c r="E27" s="53">
        <f>'4月'!Z25</f>
        <v>68.29583333333333</v>
      </c>
      <c r="F27" s="53">
        <f>'5月'!Z25</f>
        <v>70.9625</v>
      </c>
      <c r="G27" s="53">
        <f>'6月'!Z25</f>
        <v>82.00833333333334</v>
      </c>
      <c r="H27" s="53">
        <f>'7月'!Z25</f>
        <v>79.94166666666665</v>
      </c>
      <c r="I27" s="53">
        <f>'8月'!Z25</f>
        <v>76.86666666666666</v>
      </c>
      <c r="J27" s="53">
        <f>'9月'!Z25</f>
        <v>61.17083333333334</v>
      </c>
      <c r="K27" s="53">
        <f>'10月'!Z25</f>
        <v>83.75</v>
      </c>
      <c r="L27" s="53">
        <f>'11月'!Z25</f>
        <v>55.69166666666667</v>
      </c>
      <c r="M27" s="54">
        <f>'12月'!Z25</f>
        <v>52.104166666666664</v>
      </c>
    </row>
    <row r="28" spans="1:13" ht="18" customHeight="1">
      <c r="A28" s="52">
        <v>24</v>
      </c>
      <c r="B28" s="53">
        <f>'1月'!Z26</f>
        <v>50.76250000000001</v>
      </c>
      <c r="C28" s="53">
        <f>'2月'!Z26</f>
        <v>82.19583333333334</v>
      </c>
      <c r="D28" s="53">
        <f>'3月'!Z26</f>
        <v>69.74583333333332</v>
      </c>
      <c r="E28" s="53">
        <f>'4月'!Z26</f>
        <v>80.79166666666666</v>
      </c>
      <c r="F28" s="53">
        <f>'5月'!Z26</f>
        <v>74.15000000000002</v>
      </c>
      <c r="G28" s="53">
        <f>'6月'!Z26</f>
        <v>88.94166666666665</v>
      </c>
      <c r="H28" s="53">
        <f>'7月'!Z26</f>
        <v>92.52499999999999</v>
      </c>
      <c r="I28" s="53">
        <f>'8月'!Z26</f>
        <v>70.11666666666669</v>
      </c>
      <c r="J28" s="53">
        <f>'9月'!Z26</f>
        <v>71.18749999999999</v>
      </c>
      <c r="K28" s="53">
        <f>'10月'!Z26</f>
        <v>63.20833333333334</v>
      </c>
      <c r="L28" s="53">
        <f>'11月'!Z26</f>
        <v>65.76250000000002</v>
      </c>
      <c r="M28" s="54">
        <f>'12月'!Z26</f>
        <v>56.29999999999998</v>
      </c>
    </row>
    <row r="29" spans="1:13" ht="18" customHeight="1">
      <c r="A29" s="52">
        <v>25</v>
      </c>
      <c r="B29" s="53">
        <f>'1月'!Z27</f>
        <v>40.762499999999996</v>
      </c>
      <c r="C29" s="53">
        <f>'2月'!Z27</f>
        <v>74.48333333333333</v>
      </c>
      <c r="D29" s="53">
        <f>'3月'!Z27</f>
        <v>86.96666666666668</v>
      </c>
      <c r="E29" s="53">
        <f>'4月'!Z27</f>
        <v>80.73333333333333</v>
      </c>
      <c r="F29" s="53">
        <f>'5月'!Z27</f>
        <v>71.74583333333332</v>
      </c>
      <c r="G29" s="53">
        <f>'6月'!Z27</f>
        <v>88.99583333333334</v>
      </c>
      <c r="H29" s="53">
        <f>'7月'!Z27</f>
        <v>85.16666666666667</v>
      </c>
      <c r="I29" s="53">
        <f>'8月'!Z27</f>
        <v>76.04583333333333</v>
      </c>
      <c r="J29" s="53">
        <f>'9月'!Z27</f>
        <v>87.00416666666666</v>
      </c>
      <c r="K29" s="53">
        <f>'10月'!Z27</f>
        <v>79.60416666666669</v>
      </c>
      <c r="L29" s="53">
        <f>'11月'!Z27</f>
        <v>84.50833333333333</v>
      </c>
      <c r="M29" s="54">
        <f>'12月'!Z27</f>
        <v>59.96666666666666</v>
      </c>
    </row>
    <row r="30" spans="1:13" ht="18" customHeight="1">
      <c r="A30" s="52">
        <v>26</v>
      </c>
      <c r="B30" s="53">
        <f>'1月'!Z28</f>
        <v>52.770833333333336</v>
      </c>
      <c r="C30" s="53">
        <f>'2月'!Z28</f>
        <v>74.89166666666668</v>
      </c>
      <c r="D30" s="53">
        <f>'3月'!Z28</f>
        <v>53.866666666666674</v>
      </c>
      <c r="E30" s="53">
        <f>'4月'!Z28</f>
        <v>85.72500000000001</v>
      </c>
      <c r="F30" s="53">
        <f>'5月'!Z28</f>
        <v>75.15</v>
      </c>
      <c r="G30" s="53">
        <f>'6月'!Z28</f>
        <v>83.96666666666665</v>
      </c>
      <c r="H30" s="53">
        <f>'7月'!Z28</f>
        <v>80.65416666666667</v>
      </c>
      <c r="I30" s="53">
        <f>'8月'!Z28</f>
        <v>78.86666666666669</v>
      </c>
      <c r="J30" s="53">
        <f>'9月'!Z28</f>
        <v>86.12916666666668</v>
      </c>
      <c r="K30" s="53">
        <f>'10月'!Z28</f>
        <v>62.57083333333333</v>
      </c>
      <c r="L30" s="53">
        <f>'11月'!Z28</f>
        <v>57.375</v>
      </c>
      <c r="M30" s="54">
        <f>'12月'!Z28</f>
        <v>48.800000000000004</v>
      </c>
    </row>
    <row r="31" spans="1:13" ht="18" customHeight="1">
      <c r="A31" s="52">
        <v>27</v>
      </c>
      <c r="B31" s="53">
        <f>'1月'!Z29</f>
        <v>86.14583333333333</v>
      </c>
      <c r="C31" s="53">
        <f>'2月'!Z29</f>
        <v>45.55833333333334</v>
      </c>
      <c r="D31" s="53">
        <f>'3月'!Z29</f>
        <v>63.99583333333333</v>
      </c>
      <c r="E31" s="53">
        <f>'4月'!Z29</f>
        <v>79.10833333333335</v>
      </c>
      <c r="F31" s="53">
        <f>'5月'!Z29</f>
        <v>75.69583333333333</v>
      </c>
      <c r="G31" s="53">
        <f>'6月'!Z29</f>
        <v>82.78750000000001</v>
      </c>
      <c r="H31" s="53">
        <f>'7月'!Z29</f>
        <v>74.98333333333332</v>
      </c>
      <c r="I31" s="53">
        <f>'8月'!Z29</f>
        <v>88.2375</v>
      </c>
      <c r="J31" s="53">
        <f>'9月'!Z29</f>
        <v>70.775</v>
      </c>
      <c r="K31" s="53">
        <f>'10月'!Z29</f>
        <v>62.19166666666666</v>
      </c>
      <c r="L31" s="53">
        <f>'11月'!Z29</f>
        <v>62.995833333333344</v>
      </c>
      <c r="M31" s="54">
        <f>'12月'!Z29</f>
        <v>66.21249999999999</v>
      </c>
    </row>
    <row r="32" spans="1:13" ht="18" customHeight="1">
      <c r="A32" s="52">
        <v>28</v>
      </c>
      <c r="B32" s="53">
        <f>'1月'!Z30</f>
        <v>57.15833333333333</v>
      </c>
      <c r="C32" s="53">
        <f>'2月'!Z30</f>
        <v>49.39166666666667</v>
      </c>
      <c r="D32" s="53">
        <f>'3月'!Z30</f>
        <v>38.416666666666664</v>
      </c>
      <c r="E32" s="53">
        <f>'4月'!Z30</f>
        <v>69.01666666666667</v>
      </c>
      <c r="F32" s="53">
        <f>'5月'!Z30</f>
        <v>74.66249999999998</v>
      </c>
      <c r="G32" s="53">
        <f>'6月'!Z30</f>
        <v>91.97916666666667</v>
      </c>
      <c r="H32" s="53">
        <f>'7月'!Z30</f>
        <v>81.56249999999999</v>
      </c>
      <c r="I32" s="53">
        <f>'8月'!Z30</f>
        <v>83.8375</v>
      </c>
      <c r="J32" s="53">
        <f>'9月'!Z30</f>
        <v>74.8625</v>
      </c>
      <c r="K32" s="53">
        <f>'10月'!Z30</f>
        <v>81.16666666666667</v>
      </c>
      <c r="L32" s="53">
        <f>'11月'!Z30</f>
        <v>68.74583333333334</v>
      </c>
      <c r="M32" s="54">
        <f>'12月'!Z30</f>
        <v>54.345833333333324</v>
      </c>
    </row>
    <row r="33" spans="1:13" ht="18" customHeight="1">
      <c r="A33" s="52">
        <v>29</v>
      </c>
      <c r="B33" s="53">
        <f>'1月'!Z31</f>
        <v>33.2</v>
      </c>
      <c r="C33" s="53"/>
      <c r="D33" s="53">
        <f>'3月'!Z31</f>
        <v>59.76666666666667</v>
      </c>
      <c r="E33" s="53">
        <f>'4月'!Z31</f>
        <v>71.77083333333333</v>
      </c>
      <c r="F33" s="53">
        <f>'5月'!Z31</f>
        <v>68.43749999999999</v>
      </c>
      <c r="G33" s="53">
        <f>'6月'!Z31</f>
        <v>81.82083333333335</v>
      </c>
      <c r="H33" s="53">
        <f>'7月'!Z31</f>
        <v>83.94583333333334</v>
      </c>
      <c r="I33" s="53">
        <f>'8月'!Z31</f>
        <v>75.95416666666665</v>
      </c>
      <c r="J33" s="53">
        <f>'9月'!Z31</f>
        <v>71.95833333333333</v>
      </c>
      <c r="K33" s="53">
        <f>'10月'!Z31</f>
        <v>72.75000000000001</v>
      </c>
      <c r="L33" s="53">
        <f>'11月'!Z31</f>
        <v>87.58750000000002</v>
      </c>
      <c r="M33" s="54">
        <f>'12月'!Z31</f>
        <v>49.375</v>
      </c>
    </row>
    <row r="34" spans="1:13" ht="18" customHeight="1">
      <c r="A34" s="52">
        <v>30</v>
      </c>
      <c r="B34" s="53">
        <f>'1月'!Z32</f>
        <v>35.125</v>
      </c>
      <c r="C34" s="53"/>
      <c r="D34" s="53">
        <f>'3月'!Z32</f>
        <v>54.19999999999999</v>
      </c>
      <c r="E34" s="53">
        <f>'4月'!Z32</f>
        <v>71.94583333333334</v>
      </c>
      <c r="F34" s="53">
        <f>'5月'!Z32</f>
        <v>67.42083333333335</v>
      </c>
      <c r="G34" s="53">
        <f>'6月'!Z32</f>
        <v>81.79583333333332</v>
      </c>
      <c r="H34" s="53">
        <f>'7月'!Z32</f>
        <v>91.52916666666665</v>
      </c>
      <c r="I34" s="53">
        <f>'8月'!Z32</f>
        <v>72.50000000000001</v>
      </c>
      <c r="J34" s="53">
        <f>'9月'!Z32</f>
        <v>47.841666666666676</v>
      </c>
      <c r="K34" s="53">
        <f>'10月'!Z32</f>
        <v>63.17499999999998</v>
      </c>
      <c r="L34" s="53">
        <f>'11月'!Z32</f>
        <v>91.37499999999999</v>
      </c>
      <c r="M34" s="54">
        <f>'12月'!Z32</f>
        <v>44.25416666666667</v>
      </c>
    </row>
    <row r="35" spans="1:13" ht="18" customHeight="1">
      <c r="A35" s="52">
        <v>31</v>
      </c>
      <c r="B35" s="53">
        <f>'1月'!Z33</f>
        <v>44.9125</v>
      </c>
      <c r="C35" s="53"/>
      <c r="D35" s="53">
        <f>'3月'!Z33</f>
        <v>65.82916666666667</v>
      </c>
      <c r="E35" s="53"/>
      <c r="F35" s="53">
        <f>'5月'!Z33</f>
        <v>83.83333333333333</v>
      </c>
      <c r="G35" s="53"/>
      <c r="H35" s="53">
        <f>'7月'!Z33</f>
        <v>82.47916666666664</v>
      </c>
      <c r="I35" s="53">
        <f>'8月'!Z33</f>
        <v>86.47083333333335</v>
      </c>
      <c r="J35" s="53"/>
      <c r="K35" s="53">
        <f>'10月'!Z33</f>
        <v>67.94166666666666</v>
      </c>
      <c r="L35" s="53"/>
      <c r="M35" s="54">
        <f>'12月'!Z33</f>
        <v>66.27500000000002</v>
      </c>
    </row>
    <row r="36" spans="1:13" ht="18" customHeight="1">
      <c r="A36" s="55" t="s">
        <v>7</v>
      </c>
      <c r="B36" s="56">
        <f>AVERAGEA(B5:B35)</f>
        <v>53.819623655913986</v>
      </c>
      <c r="C36" s="56">
        <f aca="true" t="shared" si="0" ref="C36:M36">AVERAGEA(C5:C35)</f>
        <v>62.346875000000004</v>
      </c>
      <c r="D36" s="56">
        <f t="shared" si="0"/>
        <v>59.47352150537635</v>
      </c>
      <c r="E36" s="56">
        <f t="shared" si="0"/>
        <v>69.62611111111113</v>
      </c>
      <c r="F36" s="56">
        <f t="shared" si="0"/>
        <v>74.35967741935484</v>
      </c>
      <c r="G36" s="56">
        <f t="shared" si="0"/>
        <v>81.06819444444442</v>
      </c>
      <c r="H36" s="56">
        <f t="shared" si="0"/>
        <v>85.14596774193545</v>
      </c>
      <c r="I36" s="56">
        <f t="shared" si="0"/>
        <v>82.47379032258063</v>
      </c>
      <c r="J36" s="56">
        <f t="shared" si="0"/>
        <v>76.0251388888889</v>
      </c>
      <c r="K36" s="56">
        <f t="shared" si="0"/>
        <v>70.0606182795699</v>
      </c>
      <c r="L36" s="56">
        <f t="shared" si="0"/>
        <v>72.75736111111111</v>
      </c>
      <c r="M36" s="57">
        <f t="shared" si="0"/>
        <v>60.016935483870974</v>
      </c>
    </row>
    <row r="37" spans="1:13" ht="18" customHeight="1">
      <c r="A37" s="58" t="s">
        <v>26</v>
      </c>
      <c r="B37" s="59">
        <f>AVERAGEA(B5:B14)</f>
        <v>53.1725</v>
      </c>
      <c r="C37" s="59">
        <f aca="true" t="shared" si="1" ref="C37:M37">AVERAGEA(C5:C14)</f>
        <v>57.05625</v>
      </c>
      <c r="D37" s="59">
        <f t="shared" si="1"/>
        <v>57.62124999999999</v>
      </c>
      <c r="E37" s="59">
        <f t="shared" si="1"/>
        <v>64.15166666666667</v>
      </c>
      <c r="F37" s="59">
        <f t="shared" si="1"/>
        <v>67.44874999999999</v>
      </c>
      <c r="G37" s="59">
        <f t="shared" si="1"/>
        <v>81.38708333333334</v>
      </c>
      <c r="H37" s="59">
        <f t="shared" si="1"/>
        <v>86.88333333333334</v>
      </c>
      <c r="I37" s="59">
        <f t="shared" si="1"/>
        <v>82.04916666666668</v>
      </c>
      <c r="J37" s="59">
        <f t="shared" si="1"/>
        <v>77.66666666666667</v>
      </c>
      <c r="K37" s="59">
        <f t="shared" si="1"/>
        <v>64.42916666666666</v>
      </c>
      <c r="L37" s="59">
        <f t="shared" si="1"/>
        <v>78.31083333333335</v>
      </c>
      <c r="M37" s="60">
        <f t="shared" si="1"/>
        <v>61.32750000000001</v>
      </c>
    </row>
    <row r="38" spans="1:13" ht="18" customHeight="1">
      <c r="A38" s="61" t="s">
        <v>27</v>
      </c>
      <c r="B38" s="62">
        <f>AVERAGEA(B15:B24)</f>
        <v>54.83208333333333</v>
      </c>
      <c r="C38" s="62">
        <f aca="true" t="shared" si="2" ref="C38:M38">AVERAGEA(C15:C24)</f>
        <v>65.62458333333333</v>
      </c>
      <c r="D38" s="62">
        <f t="shared" si="2"/>
        <v>59.052499999999995</v>
      </c>
      <c r="E38" s="62">
        <f t="shared" si="2"/>
        <v>71.30666666666667</v>
      </c>
      <c r="F38" s="62">
        <f t="shared" si="2"/>
        <v>80.36749999999999</v>
      </c>
      <c r="G38" s="62">
        <f t="shared" si="2"/>
        <v>81.28458333333333</v>
      </c>
      <c r="H38" s="62">
        <f t="shared" si="2"/>
        <v>84.63125</v>
      </c>
      <c r="I38" s="62">
        <f t="shared" si="2"/>
        <v>86.65416666666667</v>
      </c>
      <c r="J38" s="62">
        <f t="shared" si="2"/>
        <v>77.23333333333333</v>
      </c>
      <c r="K38" s="62">
        <f t="shared" si="2"/>
        <v>73.00875</v>
      </c>
      <c r="L38" s="62">
        <f t="shared" si="2"/>
        <v>69.25999999999999</v>
      </c>
      <c r="M38" s="63">
        <f t="shared" si="2"/>
        <v>63.87541666666666</v>
      </c>
    </row>
    <row r="39" spans="1:13" ht="18" customHeight="1">
      <c r="A39" s="64" t="s">
        <v>28</v>
      </c>
      <c r="B39" s="65">
        <f>AVERAGEA(B25:B35)</f>
        <v>53.487500000000004</v>
      </c>
      <c r="C39" s="65">
        <f aca="true" t="shared" si="3" ref="C39:M39">AVERAGEA(C25:C35)</f>
        <v>64.86302083333334</v>
      </c>
      <c r="D39" s="65">
        <f t="shared" si="3"/>
        <v>61.54015151515153</v>
      </c>
      <c r="E39" s="65">
        <f t="shared" si="3"/>
        <v>73.42</v>
      </c>
      <c r="F39" s="65">
        <f t="shared" si="3"/>
        <v>75.18068181818182</v>
      </c>
      <c r="G39" s="65">
        <f t="shared" si="3"/>
        <v>80.53291666666667</v>
      </c>
      <c r="H39" s="65">
        <f t="shared" si="3"/>
        <v>84.0344696969697</v>
      </c>
      <c r="I39" s="65">
        <f t="shared" si="3"/>
        <v>79.05946969696969</v>
      </c>
      <c r="J39" s="65">
        <f t="shared" si="3"/>
        <v>73.17541666666668</v>
      </c>
      <c r="K39" s="65">
        <f t="shared" si="3"/>
        <v>72.5</v>
      </c>
      <c r="L39" s="65">
        <f t="shared" si="3"/>
        <v>70.70124999999999</v>
      </c>
      <c r="M39" s="66">
        <f t="shared" si="3"/>
        <v>55.317803030303025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39" customWidth="1"/>
    <col min="2" max="13" width="7.875" style="39" customWidth="1"/>
    <col min="14" max="14" width="2.875" style="39" customWidth="1"/>
    <col min="15" max="16384" width="6.875" style="39" customWidth="1"/>
  </cols>
  <sheetData>
    <row r="1" spans="1:14" ht="24.75" customHeight="1">
      <c r="A1" s="36" t="s">
        <v>29</v>
      </c>
      <c r="B1" s="37"/>
      <c r="C1" s="38"/>
      <c r="D1" s="38"/>
      <c r="E1" s="38"/>
      <c r="F1" s="38"/>
      <c r="I1" s="69">
        <f>'1月'!Y1</f>
        <v>2003</v>
      </c>
      <c r="J1" s="70" t="s">
        <v>1</v>
      </c>
      <c r="K1" s="71" t="str">
        <f>("（平成"&amp;TEXT((I1-1988),"0")&amp;"年）")</f>
        <v>（平成15年）</v>
      </c>
      <c r="L1" s="68"/>
      <c r="M1" s="68"/>
      <c r="N1" s="68"/>
    </row>
    <row r="2" spans="1:13" ht="18" customHeight="1">
      <c r="A2" s="40" t="s">
        <v>2</v>
      </c>
      <c r="B2" s="49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18" customHeight="1">
      <c r="A3" s="43"/>
      <c r="B3" s="72" t="s">
        <v>13</v>
      </c>
      <c r="C3" s="44" t="s">
        <v>14</v>
      </c>
      <c r="D3" s="44" t="s">
        <v>15</v>
      </c>
      <c r="E3" s="44" t="s">
        <v>16</v>
      </c>
      <c r="F3" s="44" t="s">
        <v>17</v>
      </c>
      <c r="G3" s="44" t="s">
        <v>18</v>
      </c>
      <c r="H3" s="44" t="s">
        <v>19</v>
      </c>
      <c r="I3" s="44" t="s">
        <v>20</v>
      </c>
      <c r="J3" s="44" t="s">
        <v>21</v>
      </c>
      <c r="K3" s="44" t="s">
        <v>22</v>
      </c>
      <c r="L3" s="44" t="s">
        <v>23</v>
      </c>
      <c r="M3" s="45" t="s">
        <v>24</v>
      </c>
    </row>
    <row r="4" spans="1:13" ht="18" customHeight="1">
      <c r="A4" s="46" t="s">
        <v>25</v>
      </c>
      <c r="B4" s="43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8" customHeight="1">
      <c r="A5" s="49">
        <v>1</v>
      </c>
      <c r="B5" s="73">
        <f>'1月'!AA3</f>
        <v>44.2</v>
      </c>
      <c r="C5" s="50">
        <f>'2月'!AA3</f>
        <v>24.8</v>
      </c>
      <c r="D5" s="50">
        <f>'3月'!AA3</f>
        <v>42.9</v>
      </c>
      <c r="E5" s="50">
        <f>'4月'!AA3</f>
        <v>34</v>
      </c>
      <c r="F5" s="50">
        <f>'5月'!AA3</f>
        <v>22.2</v>
      </c>
      <c r="G5" s="50">
        <f>'6月'!AA3</f>
        <v>55.9</v>
      </c>
      <c r="H5" s="50">
        <f>'7月'!AA3</f>
        <v>73</v>
      </c>
      <c r="I5" s="50">
        <f>'8月'!AA3</f>
        <v>69.7</v>
      </c>
      <c r="J5" s="50">
        <f>'9月'!AA3</f>
        <v>77.9</v>
      </c>
      <c r="K5" s="50">
        <f>'10月'!AA3</f>
        <v>36.2</v>
      </c>
      <c r="L5" s="50">
        <f>'11月'!AA3</f>
        <v>65.9</v>
      </c>
      <c r="M5" s="51">
        <f>'12月'!AA3</f>
        <v>76.4</v>
      </c>
    </row>
    <row r="6" spans="1:13" ht="18" customHeight="1">
      <c r="A6" s="52">
        <v>2</v>
      </c>
      <c r="B6" s="74">
        <f>'1月'!AA4</f>
        <v>25.7</v>
      </c>
      <c r="C6" s="53">
        <f>'2月'!AA4</f>
        <v>37</v>
      </c>
      <c r="D6" s="53">
        <f>'3月'!AA4</f>
        <v>21.9</v>
      </c>
      <c r="E6" s="53">
        <f>'4月'!AA4</f>
        <v>62.1</v>
      </c>
      <c r="F6" s="53">
        <f>'5月'!AA4</f>
        <v>49.8</v>
      </c>
      <c r="G6" s="53">
        <f>'6月'!AA4</f>
        <v>40.5</v>
      </c>
      <c r="H6" s="53">
        <f>'7月'!AA4</f>
        <v>72.4</v>
      </c>
      <c r="I6" s="53">
        <f>'8月'!AA4</f>
        <v>67.8</v>
      </c>
      <c r="J6" s="53">
        <f>'9月'!AA4</f>
        <v>74.2</v>
      </c>
      <c r="K6" s="53">
        <f>'10月'!AA4</f>
        <v>31.5</v>
      </c>
      <c r="L6" s="53">
        <f>'11月'!AA4</f>
        <v>62.9</v>
      </c>
      <c r="M6" s="54">
        <f>'12月'!AA4</f>
        <v>38.7</v>
      </c>
    </row>
    <row r="7" spans="1:13" ht="18" customHeight="1">
      <c r="A7" s="52">
        <v>3</v>
      </c>
      <c r="B7" s="74">
        <f>'1月'!AA5</f>
        <v>37.8</v>
      </c>
      <c r="C7" s="53">
        <f>'2月'!AA5</f>
        <v>39.9</v>
      </c>
      <c r="D7" s="53">
        <f>'3月'!AA5</f>
        <v>38.3</v>
      </c>
      <c r="E7" s="53">
        <f>'4月'!AA5</f>
        <v>38.9</v>
      </c>
      <c r="F7" s="53">
        <f>'5月'!AA5</f>
        <v>60.5</v>
      </c>
      <c r="G7" s="53">
        <f>'6月'!AA5</f>
        <v>58.9</v>
      </c>
      <c r="H7" s="53">
        <f>'7月'!AA5</f>
        <v>76.4</v>
      </c>
      <c r="I7" s="53">
        <f>'8月'!AA5</f>
        <v>56.5</v>
      </c>
      <c r="J7" s="53">
        <f>'9月'!AA5</f>
        <v>61.6</v>
      </c>
      <c r="K7" s="53">
        <f>'10月'!AA5</f>
        <v>43.7</v>
      </c>
      <c r="L7" s="53">
        <f>'11月'!AA5</f>
        <v>62.1</v>
      </c>
      <c r="M7" s="54">
        <f>'12月'!AA5</f>
        <v>40.9</v>
      </c>
    </row>
    <row r="8" spans="1:13" ht="18" customHeight="1">
      <c r="A8" s="52">
        <v>4</v>
      </c>
      <c r="B8" s="74">
        <f>'1月'!AA6</f>
        <v>28.8</v>
      </c>
      <c r="C8" s="53">
        <f>'2月'!AA6</f>
        <v>44.1</v>
      </c>
      <c r="D8" s="53">
        <f>'3月'!AA6</f>
        <v>24.4</v>
      </c>
      <c r="E8" s="53">
        <f>'4月'!AA6</f>
        <v>40</v>
      </c>
      <c r="F8" s="53">
        <f>'5月'!AA6</f>
        <v>60.9</v>
      </c>
      <c r="G8" s="53">
        <f>'6月'!AA6</f>
        <v>61.8</v>
      </c>
      <c r="H8" s="53">
        <f>'7月'!AA6</f>
        <v>78.4</v>
      </c>
      <c r="I8" s="53">
        <f>'8月'!AA6</f>
        <v>57.5</v>
      </c>
      <c r="J8" s="53">
        <f>'9月'!AA6</f>
        <v>54.4</v>
      </c>
      <c r="K8" s="53">
        <f>'10月'!AA6</f>
        <v>48.9</v>
      </c>
      <c r="L8" s="53">
        <f>'11月'!AA6</f>
        <v>30.2</v>
      </c>
      <c r="M8" s="54">
        <f>'12月'!AA6</f>
        <v>33.9</v>
      </c>
    </row>
    <row r="9" spans="1:13" ht="18" customHeight="1">
      <c r="A9" s="52">
        <v>5</v>
      </c>
      <c r="B9" s="74">
        <f>'1月'!AA7</f>
        <v>30.8</v>
      </c>
      <c r="C9" s="53">
        <f>'2月'!AA7</f>
        <v>52.2</v>
      </c>
      <c r="D9" s="53">
        <f>'3月'!AA7</f>
        <v>31.7</v>
      </c>
      <c r="E9" s="53">
        <f>'4月'!AA7</f>
        <v>78.6</v>
      </c>
      <c r="F9" s="53">
        <f>'5月'!AA7</f>
        <v>41.1</v>
      </c>
      <c r="G9" s="53">
        <f>'6月'!AA7</f>
        <v>44.3</v>
      </c>
      <c r="H9" s="53">
        <f>'7月'!AA7</f>
        <v>52.1</v>
      </c>
      <c r="I9" s="53">
        <f>'8月'!AA7</f>
        <v>67.2</v>
      </c>
      <c r="J9" s="53">
        <f>'9月'!AA7</f>
        <v>62.3</v>
      </c>
      <c r="K9" s="53">
        <f>'10月'!AA7</f>
        <v>47.3</v>
      </c>
      <c r="L9" s="53">
        <f>'11月'!AA7</f>
        <v>45.9</v>
      </c>
      <c r="M9" s="54">
        <f>'12月'!AA7</f>
        <v>42.8</v>
      </c>
    </row>
    <row r="10" spans="1:13" ht="18" customHeight="1">
      <c r="A10" s="52">
        <v>6</v>
      </c>
      <c r="B10" s="74">
        <f>'1月'!AA8</f>
        <v>28</v>
      </c>
      <c r="C10" s="53">
        <f>'2月'!AA8</f>
        <v>24.6</v>
      </c>
      <c r="D10" s="53">
        <f>'3月'!AA8</f>
        <v>42.8</v>
      </c>
      <c r="E10" s="53">
        <f>'4月'!AA8</f>
        <v>27.2</v>
      </c>
      <c r="F10" s="53">
        <f>'5月'!AA8</f>
        <v>44.5</v>
      </c>
      <c r="G10" s="53">
        <f>'6月'!AA8</f>
        <v>75.4</v>
      </c>
      <c r="H10" s="53">
        <f>'7月'!AA8</f>
        <v>70.2</v>
      </c>
      <c r="I10" s="53">
        <f>'8月'!AA8</f>
        <v>69.9</v>
      </c>
      <c r="J10" s="53">
        <f>'9月'!AA8</f>
        <v>60</v>
      </c>
      <c r="K10" s="53">
        <f>'10月'!AA8</f>
        <v>59.3</v>
      </c>
      <c r="L10" s="53">
        <f>'11月'!AA8</f>
        <v>64.7</v>
      </c>
      <c r="M10" s="54">
        <f>'12月'!AA8</f>
        <v>60.9</v>
      </c>
    </row>
    <row r="11" spans="1:13" ht="18" customHeight="1">
      <c r="A11" s="52">
        <v>7</v>
      </c>
      <c r="B11" s="74">
        <f>'1月'!AA9</f>
        <v>37</v>
      </c>
      <c r="C11" s="53">
        <f>'2月'!AA9</f>
        <v>27.3</v>
      </c>
      <c r="D11" s="53">
        <f>'3月'!AA9</f>
        <v>64.6</v>
      </c>
      <c r="E11" s="53">
        <f>'4月'!AA9</f>
        <v>28.6</v>
      </c>
      <c r="F11" s="53">
        <f>'5月'!AA9</f>
        <v>71.7</v>
      </c>
      <c r="G11" s="53">
        <f>'6月'!AA9</f>
        <v>76.1</v>
      </c>
      <c r="H11" s="53">
        <f>'7月'!AA9</f>
        <v>81.8</v>
      </c>
      <c r="I11" s="53">
        <f>'8月'!AA9</f>
        <v>71.4</v>
      </c>
      <c r="J11" s="53">
        <f>'9月'!AA9</f>
        <v>71.5</v>
      </c>
      <c r="K11" s="53">
        <f>'10月'!AA9</f>
        <v>55.6</v>
      </c>
      <c r="L11" s="53">
        <f>'11月'!AA9</f>
        <v>61.3</v>
      </c>
      <c r="M11" s="54">
        <f>'12月'!AA9</f>
        <v>33.3</v>
      </c>
    </row>
    <row r="12" spans="1:13" ht="18" customHeight="1">
      <c r="A12" s="52">
        <v>8</v>
      </c>
      <c r="B12" s="74">
        <f>'1月'!AA10</f>
        <v>27</v>
      </c>
      <c r="C12" s="53">
        <f>'2月'!AA10</f>
        <v>35.7</v>
      </c>
      <c r="D12" s="53">
        <f>'3月'!AA10</f>
        <v>41.6</v>
      </c>
      <c r="E12" s="53">
        <f>'4月'!AA10</f>
        <v>58.1</v>
      </c>
      <c r="F12" s="53">
        <f>'5月'!AA10</f>
        <v>67.6</v>
      </c>
      <c r="G12" s="53">
        <f>'6月'!AA10</f>
        <v>67.6</v>
      </c>
      <c r="H12" s="53">
        <f>'7月'!AA10</f>
        <v>87.9</v>
      </c>
      <c r="I12" s="53">
        <f>'8月'!AA10</f>
        <v>62.6</v>
      </c>
      <c r="J12" s="53">
        <f>'9月'!AA10</f>
        <v>54.5</v>
      </c>
      <c r="K12" s="53">
        <f>'10月'!AA10</f>
        <v>52.5</v>
      </c>
      <c r="L12" s="53">
        <f>'11月'!AA10</f>
        <v>71.3</v>
      </c>
      <c r="M12" s="54">
        <f>'12月'!AA10</f>
        <v>38.9</v>
      </c>
    </row>
    <row r="13" spans="1:13" ht="18" customHeight="1">
      <c r="A13" s="52">
        <v>9</v>
      </c>
      <c r="B13" s="74">
        <f>'1月'!AA11</f>
        <v>46.4</v>
      </c>
      <c r="C13" s="53">
        <f>'2月'!AA11</f>
        <v>46.2</v>
      </c>
      <c r="D13" s="53">
        <f>'3月'!AA11</f>
        <v>28.5</v>
      </c>
      <c r="E13" s="53">
        <f>'4月'!AA11</f>
        <v>26.2</v>
      </c>
      <c r="F13" s="53">
        <f>'5月'!AA11</f>
        <v>34.8</v>
      </c>
      <c r="G13" s="53">
        <f>'6月'!AA11</f>
        <v>70.2</v>
      </c>
      <c r="H13" s="53">
        <f>'7月'!AA11</f>
        <v>71.4</v>
      </c>
      <c r="I13" s="53">
        <f>'8月'!AA11</f>
        <v>80.1</v>
      </c>
      <c r="J13" s="53">
        <f>'9月'!AA11</f>
        <v>55</v>
      </c>
      <c r="K13" s="53">
        <f>'10月'!AA11</f>
        <v>46</v>
      </c>
      <c r="L13" s="53">
        <f>'11月'!AA11</f>
        <v>71.7</v>
      </c>
      <c r="M13" s="54">
        <f>'12月'!AA11</f>
        <v>32.9</v>
      </c>
    </row>
    <row r="14" spans="1:13" ht="18" customHeight="1">
      <c r="A14" s="52">
        <v>10</v>
      </c>
      <c r="B14" s="74">
        <f>'1月'!AA12</f>
        <v>31.3</v>
      </c>
      <c r="C14" s="53">
        <f>'2月'!AA12</f>
        <v>45.9</v>
      </c>
      <c r="D14" s="53">
        <f>'3月'!AA12</f>
        <v>27.2</v>
      </c>
      <c r="E14" s="53">
        <f>'4月'!AA12</f>
        <v>29</v>
      </c>
      <c r="F14" s="53">
        <f>'5月'!AA12</f>
        <v>38.7</v>
      </c>
      <c r="G14" s="53">
        <f>'6月'!AA12</f>
        <v>65.1</v>
      </c>
      <c r="H14" s="53">
        <f>'7月'!AA12</f>
        <v>79.6</v>
      </c>
      <c r="I14" s="53">
        <f>'8月'!AA12</f>
        <v>58.9</v>
      </c>
      <c r="J14" s="53">
        <f>'9月'!AA12</f>
        <v>49.9</v>
      </c>
      <c r="K14" s="53">
        <f>'10月'!AA12</f>
        <v>57.3</v>
      </c>
      <c r="L14" s="53">
        <f>'11月'!AA12</f>
        <v>69.7</v>
      </c>
      <c r="M14" s="54">
        <f>'12月'!AA12</f>
        <v>42.9</v>
      </c>
    </row>
    <row r="15" spans="1:13" ht="18" customHeight="1">
      <c r="A15" s="49">
        <v>11</v>
      </c>
      <c r="B15" s="73">
        <f>'1月'!AA13</f>
        <v>34.4</v>
      </c>
      <c r="C15" s="50">
        <f>'2月'!AA13</f>
        <v>77.4</v>
      </c>
      <c r="D15" s="50">
        <f>'3月'!AA13</f>
        <v>25.8</v>
      </c>
      <c r="E15" s="50">
        <f>'4月'!AA13</f>
        <v>44.1</v>
      </c>
      <c r="F15" s="50">
        <f>'5月'!AA13</f>
        <v>55.7</v>
      </c>
      <c r="G15" s="50">
        <f>'6月'!AA13</f>
        <v>62.2</v>
      </c>
      <c r="H15" s="50">
        <f>'7月'!AA13</f>
        <v>69.2</v>
      </c>
      <c r="I15" s="50">
        <f>'8月'!AA13</f>
        <v>45.3</v>
      </c>
      <c r="J15" s="50">
        <f>'9月'!AA13</f>
        <v>62.2</v>
      </c>
      <c r="K15" s="50">
        <f>'10月'!AA13</f>
        <v>60.9</v>
      </c>
      <c r="L15" s="50">
        <f>'11月'!AA13</f>
        <v>77.5</v>
      </c>
      <c r="M15" s="51">
        <f>'12月'!AA13</f>
        <v>55.4</v>
      </c>
    </row>
    <row r="16" spans="1:13" ht="18" customHeight="1">
      <c r="A16" s="52">
        <v>12</v>
      </c>
      <c r="B16" s="74">
        <f>'1月'!AA14</f>
        <v>33.8</v>
      </c>
      <c r="C16" s="53">
        <f>'2月'!AA14</f>
        <v>26.8</v>
      </c>
      <c r="D16" s="53">
        <f>'3月'!AA14</f>
        <v>26.1</v>
      </c>
      <c r="E16" s="53">
        <f>'4月'!AA14</f>
        <v>57.9</v>
      </c>
      <c r="F16" s="53">
        <f>'5月'!AA14</f>
        <v>64</v>
      </c>
      <c r="G16" s="53">
        <f>'6月'!AA14</f>
        <v>83.6</v>
      </c>
      <c r="H16" s="53">
        <f>'7月'!AA14</f>
        <v>66.7</v>
      </c>
      <c r="I16" s="53">
        <f>'8月'!AA14</f>
        <v>81.4</v>
      </c>
      <c r="J16" s="53">
        <f>'9月'!AA14</f>
        <v>73.4</v>
      </c>
      <c r="K16" s="53">
        <f>'10月'!AA14</f>
        <v>66.4</v>
      </c>
      <c r="L16" s="53">
        <f>'11月'!AA14</f>
        <v>57.2</v>
      </c>
      <c r="M16" s="54">
        <f>'12月'!AA14</f>
        <v>62</v>
      </c>
    </row>
    <row r="17" spans="1:13" ht="18" customHeight="1">
      <c r="A17" s="52">
        <v>13</v>
      </c>
      <c r="B17" s="74">
        <f>'1月'!AA15</f>
        <v>46.4</v>
      </c>
      <c r="C17" s="53">
        <f>'2月'!AA15</f>
        <v>35.5</v>
      </c>
      <c r="D17" s="53">
        <f>'3月'!AA15</f>
        <v>37.4</v>
      </c>
      <c r="E17" s="53">
        <f>'4月'!AA15</f>
        <v>46.4</v>
      </c>
      <c r="F17" s="53">
        <f>'5月'!AA15</f>
        <v>57.7</v>
      </c>
      <c r="G17" s="53">
        <f>'6月'!AA15</f>
        <v>74.5</v>
      </c>
      <c r="H17" s="53">
        <f>'7月'!AA15</f>
        <v>83</v>
      </c>
      <c r="I17" s="53">
        <f>'8月'!AA15</f>
        <v>63.7</v>
      </c>
      <c r="J17" s="53">
        <f>'9月'!AA15</f>
        <v>68.4</v>
      </c>
      <c r="K17" s="53">
        <f>'10月'!AA15</f>
        <v>63.3</v>
      </c>
      <c r="L17" s="53">
        <f>'11月'!AA15</f>
        <v>61.1</v>
      </c>
      <c r="M17" s="54">
        <f>'12月'!AA15</f>
        <v>30.1</v>
      </c>
    </row>
    <row r="18" spans="1:13" ht="18" customHeight="1">
      <c r="A18" s="52">
        <v>14</v>
      </c>
      <c r="B18" s="74">
        <f>'1月'!AA16</f>
        <v>28.9</v>
      </c>
      <c r="C18" s="53">
        <f>'2月'!AA16</f>
        <v>39.7</v>
      </c>
      <c r="D18" s="53">
        <f>'3月'!AA16</f>
        <v>33</v>
      </c>
      <c r="E18" s="53">
        <f>'4月'!AA16</f>
        <v>42.5</v>
      </c>
      <c r="F18" s="53">
        <f>'5月'!AA16</f>
        <v>62</v>
      </c>
      <c r="G18" s="53">
        <f>'6月'!AA16</f>
        <v>54.8</v>
      </c>
      <c r="H18" s="53">
        <f>'7月'!AA16</f>
        <v>75.4</v>
      </c>
      <c r="I18" s="53">
        <f>'8月'!AA16</f>
        <v>81.3</v>
      </c>
      <c r="J18" s="53">
        <f>'9月'!AA16</f>
        <v>41.7</v>
      </c>
      <c r="K18" s="53">
        <f>'10月'!AA16</f>
        <v>56.2</v>
      </c>
      <c r="L18" s="53">
        <f>'11月'!AA16</f>
        <v>42.5</v>
      </c>
      <c r="M18" s="54">
        <f>'12月'!AA16</f>
        <v>35.1</v>
      </c>
    </row>
    <row r="19" spans="1:13" ht="18" customHeight="1">
      <c r="A19" s="52">
        <v>15</v>
      </c>
      <c r="B19" s="74">
        <f>'1月'!AA17</f>
        <v>21.6</v>
      </c>
      <c r="C19" s="53">
        <f>'2月'!AA17</f>
        <v>26.1</v>
      </c>
      <c r="D19" s="53">
        <f>'3月'!AA17</f>
        <v>51.6</v>
      </c>
      <c r="E19" s="53">
        <f>'4月'!AA17</f>
        <v>55.2</v>
      </c>
      <c r="F19" s="53">
        <f>'5月'!AA17</f>
        <v>80.5</v>
      </c>
      <c r="G19" s="53">
        <f>'6月'!AA17</f>
        <v>57.8</v>
      </c>
      <c r="H19" s="53">
        <f>'7月'!AA17</f>
        <v>67.2</v>
      </c>
      <c r="I19" s="53">
        <f>'8月'!AA17</f>
        <v>86.4</v>
      </c>
      <c r="J19" s="53">
        <f>'9月'!AA17</f>
        <v>51.5</v>
      </c>
      <c r="K19" s="53">
        <f>'10月'!AA17</f>
        <v>60.6</v>
      </c>
      <c r="L19" s="53">
        <f>'11月'!AA17</f>
        <v>63.3</v>
      </c>
      <c r="M19" s="54">
        <f>'12月'!AA17</f>
        <v>55.3</v>
      </c>
    </row>
    <row r="20" spans="1:13" ht="18" customHeight="1">
      <c r="A20" s="52">
        <v>16</v>
      </c>
      <c r="B20" s="74">
        <f>'1月'!AA18</f>
        <v>26.8</v>
      </c>
      <c r="C20" s="53">
        <f>'2月'!AA18</f>
        <v>62.6</v>
      </c>
      <c r="D20" s="53">
        <f>'3月'!AA18</f>
        <v>45.5</v>
      </c>
      <c r="E20" s="53">
        <f>'4月'!AA18</f>
        <v>63.8</v>
      </c>
      <c r="F20" s="53">
        <f>'5月'!AA18</f>
        <v>69.9</v>
      </c>
      <c r="G20" s="53">
        <f>'6月'!AA18</f>
        <v>77.4</v>
      </c>
      <c r="H20" s="53">
        <f>'7月'!AA18</f>
        <v>59.5</v>
      </c>
      <c r="I20" s="53">
        <f>'8月'!AA18</f>
        <v>71.5</v>
      </c>
      <c r="J20" s="53">
        <f>'9月'!AA18</f>
        <v>56.6</v>
      </c>
      <c r="K20" s="53">
        <f>'10月'!AA18</f>
        <v>45.3</v>
      </c>
      <c r="L20" s="53">
        <f>'11月'!AA18</f>
        <v>46.4</v>
      </c>
      <c r="M20" s="54">
        <f>'12月'!AA18</f>
        <v>34</v>
      </c>
    </row>
    <row r="21" spans="1:13" ht="18" customHeight="1">
      <c r="A21" s="52">
        <v>17</v>
      </c>
      <c r="B21" s="74">
        <f>'1月'!AA19</f>
        <v>23.2</v>
      </c>
      <c r="C21" s="53">
        <f>'2月'!AA19</f>
        <v>29.7</v>
      </c>
      <c r="D21" s="53">
        <f>'3月'!AA19</f>
        <v>69.8</v>
      </c>
      <c r="E21" s="53">
        <f>'4月'!AA19</f>
        <v>46.2</v>
      </c>
      <c r="F21" s="53">
        <f>'5月'!AA19</f>
        <v>60.2</v>
      </c>
      <c r="G21" s="53">
        <f>'6月'!AA19</f>
        <v>66.7</v>
      </c>
      <c r="H21" s="53">
        <f>'7月'!AA19</f>
        <v>65.5</v>
      </c>
      <c r="I21" s="53">
        <f>'8月'!AA19</f>
        <v>78.3</v>
      </c>
      <c r="J21" s="53">
        <f>'9月'!AA19</f>
        <v>60.7</v>
      </c>
      <c r="K21" s="53">
        <f>'10月'!AA19</f>
        <v>42.8</v>
      </c>
      <c r="L21" s="53">
        <f>'11月'!AA19</f>
        <v>28.4</v>
      </c>
      <c r="M21" s="54">
        <f>'12月'!AA19</f>
        <v>51.1</v>
      </c>
    </row>
    <row r="22" spans="1:13" ht="18" customHeight="1">
      <c r="A22" s="52">
        <v>18</v>
      </c>
      <c r="B22" s="74">
        <f>'1月'!AA20</f>
        <v>52.6</v>
      </c>
      <c r="C22" s="53">
        <f>'2月'!AA20</f>
        <v>47.2</v>
      </c>
      <c r="D22" s="53">
        <f>'3月'!AA20</f>
        <v>45.2</v>
      </c>
      <c r="E22" s="53">
        <f>'4月'!AA20</f>
        <v>42.8</v>
      </c>
      <c r="F22" s="53">
        <f>'5月'!AA20</f>
        <v>58.2</v>
      </c>
      <c r="G22" s="53">
        <f>'6月'!AA20</f>
        <v>60.5</v>
      </c>
      <c r="H22" s="53">
        <f>'7月'!AA20</f>
        <v>67.5</v>
      </c>
      <c r="I22" s="53">
        <f>'8月'!AA20</f>
        <v>80.6</v>
      </c>
      <c r="J22" s="53">
        <f>'9月'!AA20</f>
        <v>62.5</v>
      </c>
      <c r="K22" s="53">
        <f>'10月'!AA20</f>
        <v>54.2</v>
      </c>
      <c r="L22" s="53">
        <f>'11月'!AA20</f>
        <v>29.9</v>
      </c>
      <c r="M22" s="54">
        <f>'12月'!AA20</f>
        <v>32.4</v>
      </c>
    </row>
    <row r="23" spans="1:13" ht="18" customHeight="1">
      <c r="A23" s="52">
        <v>19</v>
      </c>
      <c r="B23" s="74">
        <f>'1月'!AA21</f>
        <v>61.6</v>
      </c>
      <c r="C23" s="53">
        <f>'2月'!AA21</f>
        <v>44.7</v>
      </c>
      <c r="D23" s="53">
        <f>'3月'!AA21</f>
        <v>34.2</v>
      </c>
      <c r="E23" s="53">
        <f>'4月'!AA21</f>
        <v>39.3</v>
      </c>
      <c r="F23" s="53">
        <f>'5月'!AA21</f>
        <v>83.6</v>
      </c>
      <c r="G23" s="53">
        <f>'6月'!AA21</f>
        <v>55</v>
      </c>
      <c r="H23" s="53">
        <f>'7月'!AA21</f>
        <v>83</v>
      </c>
      <c r="I23" s="53">
        <f>'8月'!AA21</f>
        <v>82.5</v>
      </c>
      <c r="J23" s="53">
        <f>'9月'!AA21</f>
        <v>58.8</v>
      </c>
      <c r="K23" s="53">
        <f>'10月'!AA21</f>
        <v>44.3</v>
      </c>
      <c r="L23" s="53">
        <f>'11月'!AA21</f>
        <v>56.3</v>
      </c>
      <c r="M23" s="54">
        <f>'12月'!AA21</f>
        <v>45.3</v>
      </c>
    </row>
    <row r="24" spans="1:13" ht="18" customHeight="1">
      <c r="A24" s="52">
        <v>20</v>
      </c>
      <c r="B24" s="74">
        <f>'1月'!AA22</f>
        <v>52</v>
      </c>
      <c r="C24" s="53">
        <f>'2月'!AA22</f>
        <v>50.5</v>
      </c>
      <c r="D24" s="53">
        <f>'3月'!AA22</f>
        <v>23.1</v>
      </c>
      <c r="E24" s="53">
        <f>'4月'!AA22</f>
        <v>70.1</v>
      </c>
      <c r="F24" s="53">
        <f>'5月'!AA22</f>
        <v>62.4</v>
      </c>
      <c r="G24" s="53">
        <f>'6月'!AA22</f>
        <v>51.4</v>
      </c>
      <c r="H24" s="53">
        <f>'7月'!AA22</f>
        <v>74</v>
      </c>
      <c r="I24" s="53">
        <f>'8月'!AA22</f>
        <v>75.7</v>
      </c>
      <c r="J24" s="53">
        <f>'9月'!AA22</f>
        <v>82.9</v>
      </c>
      <c r="K24" s="53">
        <f>'10月'!AA22</f>
        <v>36.2</v>
      </c>
      <c r="L24" s="53">
        <f>'11月'!AA22</f>
        <v>48.5</v>
      </c>
      <c r="M24" s="54">
        <f>'12月'!AA22</f>
        <v>23.6</v>
      </c>
    </row>
    <row r="25" spans="1:13" ht="18" customHeight="1">
      <c r="A25" s="49">
        <v>21</v>
      </c>
      <c r="B25" s="73">
        <f>'1月'!AA23</f>
        <v>28.8</v>
      </c>
      <c r="C25" s="50">
        <f>'2月'!AA23</f>
        <v>28.3</v>
      </c>
      <c r="D25" s="50">
        <f>'3月'!AA23</f>
        <v>34</v>
      </c>
      <c r="E25" s="50">
        <f>'4月'!AA23</f>
        <v>35</v>
      </c>
      <c r="F25" s="50">
        <f>'5月'!AA23</f>
        <v>63.4</v>
      </c>
      <c r="G25" s="50">
        <f>'6月'!AA23</f>
        <v>37.3</v>
      </c>
      <c r="H25" s="50">
        <f>'7月'!AA23</f>
        <v>78.1</v>
      </c>
      <c r="I25" s="50">
        <f>'8月'!AA23</f>
        <v>61.8</v>
      </c>
      <c r="J25" s="50">
        <f>'9月'!AA23</f>
        <v>88.1</v>
      </c>
      <c r="K25" s="50">
        <f>'10月'!AA23</f>
        <v>58.1</v>
      </c>
      <c r="L25" s="50">
        <f>'11月'!AA23</f>
        <v>56</v>
      </c>
      <c r="M25" s="51">
        <f>'12月'!AA23</f>
        <v>37.4</v>
      </c>
    </row>
    <row r="26" spans="1:13" ht="18" customHeight="1">
      <c r="A26" s="52">
        <v>22</v>
      </c>
      <c r="B26" s="74">
        <f>'1月'!AA24</f>
        <v>25</v>
      </c>
      <c r="C26" s="53">
        <f>'2月'!AA24</f>
        <v>52.3</v>
      </c>
      <c r="D26" s="53">
        <f>'3月'!AA24</f>
        <v>42.8</v>
      </c>
      <c r="E26" s="53">
        <f>'4月'!AA24</f>
        <v>43</v>
      </c>
      <c r="F26" s="53">
        <f>'5月'!AA24</f>
        <v>54.9</v>
      </c>
      <c r="G26" s="53">
        <f>'6月'!AA24</f>
        <v>51</v>
      </c>
      <c r="H26" s="53">
        <f>'7月'!AA24</f>
        <v>73.1</v>
      </c>
      <c r="I26" s="53">
        <f>'8月'!AA24</f>
        <v>60.9</v>
      </c>
      <c r="J26" s="53">
        <f>'9月'!AA24</f>
        <v>50.3</v>
      </c>
      <c r="K26" s="53">
        <f>'10月'!AA24</f>
        <v>81.8</v>
      </c>
      <c r="L26" s="53">
        <f>'11月'!AA24</f>
        <v>29.6</v>
      </c>
      <c r="M26" s="54">
        <f>'12月'!AA24</f>
        <v>33.1</v>
      </c>
    </row>
    <row r="27" spans="1:13" ht="18" customHeight="1">
      <c r="A27" s="52">
        <v>23</v>
      </c>
      <c r="B27" s="74">
        <f>'1月'!AA25</f>
        <v>60.3</v>
      </c>
      <c r="C27" s="53">
        <f>'2月'!AA25</f>
        <v>52.7</v>
      </c>
      <c r="D27" s="53">
        <f>'3月'!AA25</f>
        <v>56</v>
      </c>
      <c r="E27" s="53">
        <f>'4月'!AA25</f>
        <v>57.6</v>
      </c>
      <c r="F27" s="53">
        <f>'5月'!AA25</f>
        <v>53.7</v>
      </c>
      <c r="G27" s="53">
        <f>'6月'!AA25</f>
        <v>71.2</v>
      </c>
      <c r="H27" s="53">
        <f>'7月'!AA25</f>
        <v>66.6</v>
      </c>
      <c r="I27" s="53">
        <f>'8月'!AA25</f>
        <v>58.3</v>
      </c>
      <c r="J27" s="53">
        <f>'9月'!AA25</f>
        <v>52</v>
      </c>
      <c r="K27" s="53">
        <f>'10月'!AA25</f>
        <v>65.9</v>
      </c>
      <c r="L27" s="53">
        <f>'11月'!AA25</f>
        <v>44</v>
      </c>
      <c r="M27" s="54">
        <f>'12月'!AA25</f>
        <v>29.7</v>
      </c>
    </row>
    <row r="28" spans="1:13" ht="18" customHeight="1">
      <c r="A28" s="52">
        <v>24</v>
      </c>
      <c r="B28" s="74">
        <f>'1月'!AA26</f>
        <v>27.6</v>
      </c>
      <c r="C28" s="53">
        <f>'2月'!AA26</f>
        <v>66.7</v>
      </c>
      <c r="D28" s="53">
        <f>'3月'!AA26</f>
        <v>48.7</v>
      </c>
      <c r="E28" s="53">
        <f>'4月'!AA26</f>
        <v>71.9</v>
      </c>
      <c r="F28" s="53">
        <f>'5月'!AA26</f>
        <v>57.8</v>
      </c>
      <c r="G28" s="53">
        <f>'6月'!AA26</f>
        <v>80.6</v>
      </c>
      <c r="H28" s="53">
        <f>'7月'!AA26</f>
        <v>82.2</v>
      </c>
      <c r="I28" s="53">
        <f>'8月'!AA26</f>
        <v>50.4</v>
      </c>
      <c r="J28" s="53">
        <f>'9月'!AA26</f>
        <v>62.4</v>
      </c>
      <c r="K28" s="53">
        <f>'10月'!AA26</f>
        <v>37.4</v>
      </c>
      <c r="L28" s="53">
        <f>'11月'!AA26</f>
        <v>50.7</v>
      </c>
      <c r="M28" s="54">
        <f>'12月'!AA26</f>
        <v>30.4</v>
      </c>
    </row>
    <row r="29" spans="1:13" ht="18" customHeight="1">
      <c r="A29" s="52">
        <v>25</v>
      </c>
      <c r="B29" s="74">
        <f>'1月'!AA27</f>
        <v>24.3</v>
      </c>
      <c r="C29" s="53">
        <f>'2月'!AA27</f>
        <v>49.5</v>
      </c>
      <c r="D29" s="53">
        <f>'3月'!AA27</f>
        <v>75.1</v>
      </c>
      <c r="E29" s="53">
        <f>'4月'!AA27</f>
        <v>60.9</v>
      </c>
      <c r="F29" s="53">
        <f>'5月'!AA27</f>
        <v>58.8</v>
      </c>
      <c r="G29" s="53">
        <f>'6月'!AA27</f>
        <v>78.8</v>
      </c>
      <c r="H29" s="53">
        <f>'7月'!AA27</f>
        <v>71</v>
      </c>
      <c r="I29" s="53">
        <f>'8月'!AA27</f>
        <v>61.7</v>
      </c>
      <c r="J29" s="53">
        <f>'9月'!AA27</f>
        <v>79.7</v>
      </c>
      <c r="K29" s="53">
        <f>'10月'!AA27</f>
        <v>68.1</v>
      </c>
      <c r="L29" s="53">
        <f>'11月'!AA27</f>
        <v>62.9</v>
      </c>
      <c r="M29" s="54">
        <f>'12月'!AA27</f>
        <v>36.1</v>
      </c>
    </row>
    <row r="30" spans="1:13" ht="18" customHeight="1">
      <c r="A30" s="52">
        <v>26</v>
      </c>
      <c r="B30" s="74">
        <f>'1月'!AA28</f>
        <v>40</v>
      </c>
      <c r="C30" s="53">
        <f>'2月'!AA28</f>
        <v>57.7</v>
      </c>
      <c r="D30" s="53">
        <f>'3月'!AA28</f>
        <v>23.5</v>
      </c>
      <c r="E30" s="53">
        <f>'4月'!AA28</f>
        <v>60.8</v>
      </c>
      <c r="F30" s="53">
        <f>'5月'!AA28</f>
        <v>67.8</v>
      </c>
      <c r="G30" s="53">
        <f>'6月'!AA28</f>
        <v>69.5</v>
      </c>
      <c r="H30" s="53">
        <f>'7月'!AA28</f>
        <v>68.8</v>
      </c>
      <c r="I30" s="53">
        <f>'8月'!AA28</f>
        <v>64</v>
      </c>
      <c r="J30" s="53">
        <f>'9月'!AA28</f>
        <v>75.9</v>
      </c>
      <c r="K30" s="53">
        <f>'10月'!AA28</f>
        <v>46</v>
      </c>
      <c r="L30" s="53">
        <f>'11月'!AA28</f>
        <v>39.5</v>
      </c>
      <c r="M30" s="54">
        <f>'12月'!AA28</f>
        <v>32.1</v>
      </c>
    </row>
    <row r="31" spans="1:13" ht="18" customHeight="1">
      <c r="A31" s="52">
        <v>27</v>
      </c>
      <c r="B31" s="74">
        <f>'1月'!AA29</f>
        <v>59</v>
      </c>
      <c r="C31" s="53">
        <f>'2月'!AA29</f>
        <v>26.9</v>
      </c>
      <c r="D31" s="53">
        <f>'3月'!AA29</f>
        <v>41.5</v>
      </c>
      <c r="E31" s="53">
        <f>'4月'!AA29</f>
        <v>59.2</v>
      </c>
      <c r="F31" s="53">
        <f>'5月'!AA29</f>
        <v>62.3</v>
      </c>
      <c r="G31" s="53">
        <f>'6月'!AA29</f>
        <v>62.3</v>
      </c>
      <c r="H31" s="53">
        <f>'7月'!AA29</f>
        <v>63.9</v>
      </c>
      <c r="I31" s="53">
        <f>'8月'!AA29</f>
        <v>77.8</v>
      </c>
      <c r="J31" s="53">
        <f>'9月'!AA29</f>
        <v>56.6</v>
      </c>
      <c r="K31" s="53">
        <f>'10月'!AA29</f>
        <v>48.6</v>
      </c>
      <c r="L31" s="53">
        <f>'11月'!AA29</f>
        <v>56.6</v>
      </c>
      <c r="M31" s="54">
        <f>'12月'!AA29</f>
        <v>33.6</v>
      </c>
    </row>
    <row r="32" spans="1:13" ht="18" customHeight="1">
      <c r="A32" s="52">
        <v>28</v>
      </c>
      <c r="B32" s="74">
        <f>'1月'!AA30</f>
        <v>24.7</v>
      </c>
      <c r="C32" s="53">
        <f>'2月'!AA30</f>
        <v>36</v>
      </c>
      <c r="D32" s="53">
        <f>'3月'!AA30</f>
        <v>24.6</v>
      </c>
      <c r="E32" s="53">
        <f>'4月'!AA30</f>
        <v>46.4</v>
      </c>
      <c r="F32" s="53">
        <f>'5月'!AA30</f>
        <v>58.9</v>
      </c>
      <c r="G32" s="53">
        <f>'6月'!AA30</f>
        <v>86.9</v>
      </c>
      <c r="H32" s="53">
        <f>'7月'!AA30</f>
        <v>61.2</v>
      </c>
      <c r="I32" s="53">
        <f>'8月'!AA30</f>
        <v>73.7</v>
      </c>
      <c r="J32" s="53">
        <f>'9月'!AA30</f>
        <v>62</v>
      </c>
      <c r="K32" s="53">
        <f>'10月'!AA30</f>
        <v>60.3</v>
      </c>
      <c r="L32" s="53">
        <f>'11月'!AA30</f>
        <v>58.5</v>
      </c>
      <c r="M32" s="54">
        <f>'12月'!AA30</f>
        <v>33.3</v>
      </c>
    </row>
    <row r="33" spans="1:13" ht="18" customHeight="1">
      <c r="A33" s="52">
        <v>29</v>
      </c>
      <c r="B33" s="74">
        <f>'1月'!AA31</f>
        <v>19.6</v>
      </c>
      <c r="C33" s="53"/>
      <c r="D33" s="53">
        <f>'3月'!AA31</f>
        <v>42.6</v>
      </c>
      <c r="E33" s="53">
        <f>'4月'!AA31</f>
        <v>55.4</v>
      </c>
      <c r="F33" s="53">
        <f>'5月'!AA31</f>
        <v>51.8</v>
      </c>
      <c r="G33" s="53">
        <f>'6月'!AA31</f>
        <v>71.4</v>
      </c>
      <c r="H33" s="53">
        <f>'7月'!AA31</f>
        <v>63.9</v>
      </c>
      <c r="I33" s="53">
        <f>'8月'!AA31</f>
        <v>56.8</v>
      </c>
      <c r="J33" s="53">
        <f>'9月'!AA31</f>
        <v>58.3</v>
      </c>
      <c r="K33" s="53">
        <f>'10月'!AA31</f>
        <v>46</v>
      </c>
      <c r="L33" s="53">
        <f>'11月'!AA31</f>
        <v>73.5</v>
      </c>
      <c r="M33" s="54">
        <f>'12月'!AA31</f>
        <v>37.5</v>
      </c>
    </row>
    <row r="34" spans="1:13" ht="18" customHeight="1">
      <c r="A34" s="52">
        <v>30</v>
      </c>
      <c r="B34" s="74">
        <f>'1月'!AA32</f>
        <v>23.6</v>
      </c>
      <c r="C34" s="53"/>
      <c r="D34" s="53">
        <f>'3月'!AA32</f>
        <v>32.4</v>
      </c>
      <c r="E34" s="53">
        <f>'4月'!AA32</f>
        <v>50.3</v>
      </c>
      <c r="F34" s="53">
        <f>'5月'!AA32</f>
        <v>46.9</v>
      </c>
      <c r="G34" s="53">
        <f>'6月'!AA32</f>
        <v>63.3</v>
      </c>
      <c r="H34" s="53">
        <f>'7月'!AA32</f>
        <v>85.3</v>
      </c>
      <c r="I34" s="53">
        <f>'8月'!AA32</f>
        <v>52.3</v>
      </c>
      <c r="J34" s="53">
        <f>'9月'!AA32</f>
        <v>31.9</v>
      </c>
      <c r="K34" s="53">
        <f>'10月'!AA32</f>
        <v>46.3</v>
      </c>
      <c r="L34" s="53">
        <f>'11月'!AA32</f>
        <v>80.6</v>
      </c>
      <c r="M34" s="54">
        <f>'12月'!AA32</f>
        <v>21.6</v>
      </c>
    </row>
    <row r="35" spans="1:13" ht="18" customHeight="1">
      <c r="A35" s="52">
        <v>31</v>
      </c>
      <c r="B35" s="74">
        <f>'1月'!AA33</f>
        <v>26</v>
      </c>
      <c r="C35" s="53"/>
      <c r="D35" s="53">
        <f>'3月'!AA33</f>
        <v>42.7</v>
      </c>
      <c r="E35" s="53"/>
      <c r="F35" s="53">
        <f>'5月'!AA33</f>
        <v>67.1</v>
      </c>
      <c r="G35" s="53"/>
      <c r="H35" s="53">
        <f>'7月'!AA33</f>
        <v>64.7</v>
      </c>
      <c r="I35" s="53">
        <f>'8月'!AA33</f>
        <v>77.9</v>
      </c>
      <c r="J35" s="53"/>
      <c r="K35" s="53">
        <f>'10月'!AA33</f>
        <v>43.6</v>
      </c>
      <c r="L35" s="53"/>
      <c r="M35" s="54">
        <f>'12月'!AA33</f>
        <v>50</v>
      </c>
    </row>
    <row r="36" spans="1:13" ht="18" customHeight="1">
      <c r="A36" s="83" t="s">
        <v>7</v>
      </c>
      <c r="B36" s="108">
        <f>AVERAGEA(B5:B35)</f>
        <v>34.74838709677419</v>
      </c>
      <c r="C36" s="109">
        <f aca="true" t="shared" si="0" ref="C36:M36">AVERAGEA(C5:C35)</f>
        <v>42.428571428571445</v>
      </c>
      <c r="D36" s="109">
        <f t="shared" si="0"/>
        <v>39.33870967741936</v>
      </c>
      <c r="E36" s="109">
        <f t="shared" si="0"/>
        <v>49.050000000000004</v>
      </c>
      <c r="F36" s="109">
        <f t="shared" si="0"/>
        <v>57.7225806451613</v>
      </c>
      <c r="G36" s="109">
        <f t="shared" si="0"/>
        <v>64.4</v>
      </c>
      <c r="H36" s="109">
        <f t="shared" si="0"/>
        <v>72.03225806451613</v>
      </c>
      <c r="I36" s="109">
        <f t="shared" si="0"/>
        <v>67.86774193548386</v>
      </c>
      <c r="J36" s="109">
        <f t="shared" si="0"/>
        <v>61.90666666666667</v>
      </c>
      <c r="K36" s="109">
        <f t="shared" si="0"/>
        <v>51.95483870967741</v>
      </c>
      <c r="L36" s="109">
        <f t="shared" si="0"/>
        <v>55.62333333333333</v>
      </c>
      <c r="M36" s="110">
        <f t="shared" si="0"/>
        <v>40.02258064516128</v>
      </c>
    </row>
    <row r="37" spans="1:13" ht="18" customHeight="1">
      <c r="A37" s="84" t="s">
        <v>30</v>
      </c>
      <c r="B37" s="107">
        <f>MINA(B5:B35)</f>
        <v>19.6</v>
      </c>
      <c r="C37" s="111">
        <f aca="true" t="shared" si="1" ref="C37:M37">MINA(C5:C35)</f>
        <v>24.6</v>
      </c>
      <c r="D37" s="111">
        <f t="shared" si="1"/>
        <v>21.9</v>
      </c>
      <c r="E37" s="111">
        <f t="shared" si="1"/>
        <v>26.2</v>
      </c>
      <c r="F37" s="111">
        <f t="shared" si="1"/>
        <v>22.2</v>
      </c>
      <c r="G37" s="111">
        <f t="shared" si="1"/>
        <v>37.3</v>
      </c>
      <c r="H37" s="111">
        <f t="shared" si="1"/>
        <v>52.1</v>
      </c>
      <c r="I37" s="111">
        <f t="shared" si="1"/>
        <v>45.3</v>
      </c>
      <c r="J37" s="111">
        <f t="shared" si="1"/>
        <v>31.9</v>
      </c>
      <c r="K37" s="111">
        <f t="shared" si="1"/>
        <v>31.5</v>
      </c>
      <c r="L37" s="111">
        <f t="shared" si="1"/>
        <v>28.4</v>
      </c>
      <c r="M37" s="112">
        <f t="shared" si="1"/>
        <v>21.6</v>
      </c>
    </row>
    <row r="38" spans="1:13" ht="18" customHeight="1">
      <c r="A38" s="58" t="s">
        <v>26</v>
      </c>
      <c r="B38" s="75">
        <f>AVERAGEA(B5:B14)</f>
        <v>33.7</v>
      </c>
      <c r="C38" s="59">
        <f aca="true" t="shared" si="2" ref="C38:M38">AVERAGEA(C5:C14)</f>
        <v>37.769999999999996</v>
      </c>
      <c r="D38" s="59">
        <f t="shared" si="2"/>
        <v>36.39</v>
      </c>
      <c r="E38" s="59">
        <f t="shared" si="2"/>
        <v>42.27</v>
      </c>
      <c r="F38" s="59">
        <f t="shared" si="2"/>
        <v>49.17999999999999</v>
      </c>
      <c r="G38" s="59">
        <f t="shared" si="2"/>
        <v>61.58000000000002</v>
      </c>
      <c r="H38" s="59">
        <f t="shared" si="2"/>
        <v>74.32000000000001</v>
      </c>
      <c r="I38" s="59">
        <f t="shared" si="2"/>
        <v>66.16</v>
      </c>
      <c r="J38" s="59">
        <f t="shared" si="2"/>
        <v>62.13000000000001</v>
      </c>
      <c r="K38" s="59">
        <f t="shared" si="2"/>
        <v>47.830000000000005</v>
      </c>
      <c r="L38" s="59">
        <f t="shared" si="2"/>
        <v>60.57000000000001</v>
      </c>
      <c r="M38" s="60">
        <f t="shared" si="2"/>
        <v>44.15999999999999</v>
      </c>
    </row>
    <row r="39" spans="1:13" ht="18" customHeight="1">
      <c r="A39" s="61" t="s">
        <v>27</v>
      </c>
      <c r="B39" s="76">
        <f>AVERAGEA(B15:B24)</f>
        <v>38.13</v>
      </c>
      <c r="C39" s="62">
        <f aca="true" t="shared" si="3" ref="C39:M39">AVERAGEA(C15:C24)</f>
        <v>44.019999999999996</v>
      </c>
      <c r="D39" s="62">
        <f t="shared" si="3"/>
        <v>39.17</v>
      </c>
      <c r="E39" s="62">
        <f t="shared" si="3"/>
        <v>50.830000000000005</v>
      </c>
      <c r="F39" s="62">
        <f t="shared" si="3"/>
        <v>65.41999999999999</v>
      </c>
      <c r="G39" s="62">
        <f t="shared" si="3"/>
        <v>64.39</v>
      </c>
      <c r="H39" s="62">
        <f t="shared" si="3"/>
        <v>71.1</v>
      </c>
      <c r="I39" s="62">
        <f t="shared" si="3"/>
        <v>74.67</v>
      </c>
      <c r="J39" s="62">
        <f t="shared" si="3"/>
        <v>61.870000000000005</v>
      </c>
      <c r="K39" s="62">
        <f t="shared" si="3"/>
        <v>53.02</v>
      </c>
      <c r="L39" s="62">
        <f t="shared" si="3"/>
        <v>51.10999999999999</v>
      </c>
      <c r="M39" s="63">
        <f t="shared" si="3"/>
        <v>42.43</v>
      </c>
    </row>
    <row r="40" spans="1:13" ht="18" customHeight="1">
      <c r="A40" s="64" t="s">
        <v>28</v>
      </c>
      <c r="B40" s="77">
        <f>AVERAGEA(B25:B35)</f>
        <v>32.62727272727273</v>
      </c>
      <c r="C40" s="65">
        <f aca="true" t="shared" si="4" ref="C40:M40">AVERAGEA(C25:C35)</f>
        <v>46.262499999999996</v>
      </c>
      <c r="D40" s="65">
        <f t="shared" si="4"/>
        <v>42.17272727272728</v>
      </c>
      <c r="E40" s="65">
        <f t="shared" si="4"/>
        <v>54.04999999999999</v>
      </c>
      <c r="F40" s="65">
        <f t="shared" si="4"/>
        <v>58.49090909090909</v>
      </c>
      <c r="G40" s="65">
        <f t="shared" si="4"/>
        <v>67.22999999999999</v>
      </c>
      <c r="H40" s="65">
        <f t="shared" si="4"/>
        <v>70.8</v>
      </c>
      <c r="I40" s="65">
        <f t="shared" si="4"/>
        <v>63.23636363636363</v>
      </c>
      <c r="J40" s="65">
        <f t="shared" si="4"/>
        <v>61.71999999999999</v>
      </c>
      <c r="K40" s="65">
        <f t="shared" si="4"/>
        <v>54.73636363636364</v>
      </c>
      <c r="L40" s="65">
        <f t="shared" si="4"/>
        <v>55.19000000000001</v>
      </c>
      <c r="M40" s="66">
        <f t="shared" si="4"/>
        <v>34.07272727272727</v>
      </c>
    </row>
    <row r="41" spans="1:13" ht="18" customHeight="1">
      <c r="A41" s="81" t="s">
        <v>31</v>
      </c>
      <c r="B41" s="78">
        <f>'1月'!D36</f>
        <v>22</v>
      </c>
      <c r="C41" s="79">
        <f>'2月'!D36</f>
        <v>14</v>
      </c>
      <c r="D41" s="79">
        <f>'3月'!D36</f>
        <v>16</v>
      </c>
      <c r="E41" s="79">
        <f>'4月'!D36</f>
        <v>8</v>
      </c>
      <c r="F41" s="79">
        <f>'5月'!D36</f>
        <v>3</v>
      </c>
      <c r="G41" s="79">
        <f>'6月'!D36</f>
        <v>1</v>
      </c>
      <c r="H41" s="79">
        <f>'7月'!D36</f>
        <v>0</v>
      </c>
      <c r="I41" s="79">
        <f>'8月'!D36</f>
        <v>0</v>
      </c>
      <c r="J41" s="79">
        <f>'9月'!D36</f>
        <v>1</v>
      </c>
      <c r="K41" s="79">
        <f>'10月'!D36</f>
        <v>4</v>
      </c>
      <c r="L41" s="79">
        <f>'11月'!D36</f>
        <v>5</v>
      </c>
      <c r="M41" s="80">
        <f>'12月'!D36</f>
        <v>20</v>
      </c>
    </row>
    <row r="58" ht="12">
      <c r="A58" s="67" t="s">
        <v>32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&amp;C&amp;"Times New Roman,標準"&amp;9- 9 -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10" t="s">
        <v>0</v>
      </c>
      <c r="Y1" s="114">
        <f>'1月'!Y1</f>
        <v>2003</v>
      </c>
      <c r="Z1" t="s">
        <v>1</v>
      </c>
      <c r="AA1" s="106">
        <v>2</v>
      </c>
      <c r="AB1" s="1" t="s">
        <v>2</v>
      </c>
      <c r="AC1" s="1"/>
    </row>
    <row r="2" spans="1:29" ht="13.5" customHeight="1">
      <c r="A2" s="91" t="s">
        <v>3</v>
      </c>
      <c r="B2" s="92">
        <v>1</v>
      </c>
      <c r="C2" s="92">
        <v>2</v>
      </c>
      <c r="D2" s="92">
        <v>3</v>
      </c>
      <c r="E2" s="92">
        <v>4</v>
      </c>
      <c r="F2" s="92">
        <v>5</v>
      </c>
      <c r="G2" s="92">
        <v>6</v>
      </c>
      <c r="H2" s="92">
        <v>7</v>
      </c>
      <c r="I2" s="92">
        <v>8</v>
      </c>
      <c r="J2" s="92">
        <v>9</v>
      </c>
      <c r="K2" s="92">
        <v>10</v>
      </c>
      <c r="L2" s="92">
        <v>11</v>
      </c>
      <c r="M2" s="92">
        <v>12</v>
      </c>
      <c r="N2" s="92">
        <v>13</v>
      </c>
      <c r="O2" s="92">
        <v>14</v>
      </c>
      <c r="P2" s="92">
        <v>15</v>
      </c>
      <c r="Q2" s="92">
        <v>16</v>
      </c>
      <c r="R2" s="92">
        <v>17</v>
      </c>
      <c r="S2" s="92">
        <v>18</v>
      </c>
      <c r="T2" s="92">
        <v>19</v>
      </c>
      <c r="U2" s="92">
        <v>20</v>
      </c>
      <c r="V2" s="92">
        <v>21</v>
      </c>
      <c r="W2" s="92">
        <v>22</v>
      </c>
      <c r="X2" s="92">
        <v>23</v>
      </c>
      <c r="Y2" s="92">
        <v>24</v>
      </c>
      <c r="Z2" s="93" t="s">
        <v>4</v>
      </c>
      <c r="AA2" s="93" t="s">
        <v>5</v>
      </c>
      <c r="AB2" s="94" t="s">
        <v>6</v>
      </c>
      <c r="AC2" s="2" t="s">
        <v>3</v>
      </c>
    </row>
    <row r="3" spans="1:29" ht="13.5" customHeight="1">
      <c r="A3" s="95">
        <v>1</v>
      </c>
      <c r="B3" s="113">
        <v>43.1</v>
      </c>
      <c r="C3" s="113">
        <v>52.4</v>
      </c>
      <c r="D3" s="113">
        <v>52.9</v>
      </c>
      <c r="E3" s="113">
        <v>54.9</v>
      </c>
      <c r="F3" s="113">
        <v>52.7</v>
      </c>
      <c r="G3" s="113">
        <v>51.3</v>
      </c>
      <c r="H3" s="113">
        <v>54.7</v>
      </c>
      <c r="I3" s="113">
        <v>45.9</v>
      </c>
      <c r="J3" s="113">
        <v>39.7</v>
      </c>
      <c r="K3" s="113">
        <v>33.8</v>
      </c>
      <c r="L3" s="113">
        <v>30.6</v>
      </c>
      <c r="M3" s="113">
        <v>28.2</v>
      </c>
      <c r="N3" s="113">
        <v>26.4</v>
      </c>
      <c r="O3" s="113">
        <v>26</v>
      </c>
      <c r="P3" s="113">
        <v>28.9</v>
      </c>
      <c r="Q3" s="113">
        <v>27.3</v>
      </c>
      <c r="R3" s="113">
        <v>35.4</v>
      </c>
      <c r="S3" s="113">
        <v>40.2</v>
      </c>
      <c r="T3" s="113">
        <v>39.3</v>
      </c>
      <c r="U3" s="113">
        <v>43.1</v>
      </c>
      <c r="V3" s="113">
        <v>45.6</v>
      </c>
      <c r="W3" s="113">
        <v>46</v>
      </c>
      <c r="X3" s="113">
        <v>47.2</v>
      </c>
      <c r="Y3" s="113">
        <v>41.5</v>
      </c>
      <c r="Z3" s="96">
        <f aca="true" t="shared" si="0" ref="Z3:Z30">AVERAGE(B3:Y3)</f>
        <v>41.12916666666667</v>
      </c>
      <c r="AA3" s="97">
        <v>24.8</v>
      </c>
      <c r="AB3" s="86">
        <v>0.5770833333333333</v>
      </c>
      <c r="AC3" s="7">
        <v>1</v>
      </c>
    </row>
    <row r="4" spans="1:29" ht="13.5" customHeight="1">
      <c r="A4" s="95">
        <v>2</v>
      </c>
      <c r="B4" s="113">
        <v>43.1</v>
      </c>
      <c r="C4" s="113">
        <v>51.5</v>
      </c>
      <c r="D4" s="113">
        <v>52.1</v>
      </c>
      <c r="E4" s="113">
        <v>52.9</v>
      </c>
      <c r="F4" s="113">
        <v>58.7</v>
      </c>
      <c r="G4" s="113">
        <v>55.9</v>
      </c>
      <c r="H4" s="113">
        <v>54.6</v>
      </c>
      <c r="I4" s="113">
        <v>49.2</v>
      </c>
      <c r="J4" s="113">
        <v>40.9</v>
      </c>
      <c r="K4" s="113">
        <v>41.7</v>
      </c>
      <c r="L4" s="113">
        <v>43.1</v>
      </c>
      <c r="M4" s="113">
        <v>41.4</v>
      </c>
      <c r="N4" s="113">
        <v>42.5</v>
      </c>
      <c r="O4" s="113">
        <v>44.5</v>
      </c>
      <c r="P4" s="113">
        <v>49</v>
      </c>
      <c r="Q4" s="113">
        <v>50.6</v>
      </c>
      <c r="R4" s="113">
        <v>52.9</v>
      </c>
      <c r="S4" s="113">
        <v>58.4</v>
      </c>
      <c r="T4" s="113">
        <v>56.4</v>
      </c>
      <c r="U4" s="113">
        <v>58.1</v>
      </c>
      <c r="V4" s="113">
        <v>54</v>
      </c>
      <c r="W4" s="113">
        <v>50.1</v>
      </c>
      <c r="X4" s="113">
        <v>50</v>
      </c>
      <c r="Y4" s="113">
        <v>50.3</v>
      </c>
      <c r="Z4" s="96">
        <f t="shared" si="0"/>
        <v>50.07916666666666</v>
      </c>
      <c r="AA4" s="97">
        <v>37</v>
      </c>
      <c r="AB4" s="86">
        <v>0.40069444444444446</v>
      </c>
      <c r="AC4" s="8">
        <v>2</v>
      </c>
    </row>
    <row r="5" spans="1:29" ht="13.5" customHeight="1">
      <c r="A5" s="95">
        <v>3</v>
      </c>
      <c r="B5" s="113">
        <v>49.5</v>
      </c>
      <c r="C5" s="113">
        <v>48.4</v>
      </c>
      <c r="D5" s="113">
        <v>50.2</v>
      </c>
      <c r="E5" s="113">
        <v>54.4</v>
      </c>
      <c r="F5" s="113">
        <v>50.8</v>
      </c>
      <c r="G5" s="113">
        <v>54.2</v>
      </c>
      <c r="H5" s="113">
        <v>57.5</v>
      </c>
      <c r="I5" s="113">
        <v>48.2</v>
      </c>
      <c r="J5" s="113">
        <v>41.7</v>
      </c>
      <c r="K5" s="113">
        <v>42.6</v>
      </c>
      <c r="L5" s="113">
        <v>44.6</v>
      </c>
      <c r="M5" s="113">
        <v>44.3</v>
      </c>
      <c r="N5" s="113">
        <v>45.7</v>
      </c>
      <c r="O5" s="113">
        <v>48.5</v>
      </c>
      <c r="P5" s="113">
        <v>48.8</v>
      </c>
      <c r="Q5" s="113">
        <v>51.7</v>
      </c>
      <c r="R5" s="113">
        <v>54.8</v>
      </c>
      <c r="S5" s="113">
        <v>64.4</v>
      </c>
      <c r="T5" s="113">
        <v>67.3</v>
      </c>
      <c r="U5" s="113">
        <v>69.7</v>
      </c>
      <c r="V5" s="113">
        <v>62.7</v>
      </c>
      <c r="W5" s="113">
        <v>61.3</v>
      </c>
      <c r="X5" s="113">
        <v>65.6</v>
      </c>
      <c r="Y5" s="113">
        <v>60.8</v>
      </c>
      <c r="Z5" s="96">
        <f t="shared" si="0"/>
        <v>53.65416666666666</v>
      </c>
      <c r="AA5" s="97">
        <v>39.9</v>
      </c>
      <c r="AB5" s="86">
        <v>0.3986111111111111</v>
      </c>
      <c r="AC5" s="8">
        <v>3</v>
      </c>
    </row>
    <row r="6" spans="1:29" ht="13.5" customHeight="1">
      <c r="A6" s="95">
        <v>4</v>
      </c>
      <c r="B6" s="113">
        <v>67.2</v>
      </c>
      <c r="C6" s="113">
        <v>71.9</v>
      </c>
      <c r="D6" s="113">
        <v>67.9</v>
      </c>
      <c r="E6" s="113">
        <v>65.6</v>
      </c>
      <c r="F6" s="113">
        <v>67.4</v>
      </c>
      <c r="G6" s="113">
        <v>70.2</v>
      </c>
      <c r="H6" s="113">
        <v>74.8</v>
      </c>
      <c r="I6" s="113">
        <v>69.9</v>
      </c>
      <c r="J6" s="113">
        <v>62.3</v>
      </c>
      <c r="K6" s="113">
        <v>51.9</v>
      </c>
      <c r="L6" s="113">
        <v>47.1</v>
      </c>
      <c r="M6" s="113">
        <v>52.3</v>
      </c>
      <c r="N6" s="113">
        <v>51.1</v>
      </c>
      <c r="O6" s="113">
        <v>57.6</v>
      </c>
      <c r="P6" s="113">
        <v>55.4</v>
      </c>
      <c r="Q6" s="113">
        <v>70.8</v>
      </c>
      <c r="R6" s="113">
        <v>78.5</v>
      </c>
      <c r="S6" s="113">
        <v>81.4</v>
      </c>
      <c r="T6" s="113">
        <v>79.5</v>
      </c>
      <c r="U6" s="113">
        <v>79.2</v>
      </c>
      <c r="V6" s="113">
        <v>80.7</v>
      </c>
      <c r="W6" s="113">
        <v>81.1</v>
      </c>
      <c r="X6" s="113">
        <v>79.8</v>
      </c>
      <c r="Y6" s="113">
        <v>66.1</v>
      </c>
      <c r="Z6" s="96">
        <f t="shared" si="0"/>
        <v>67.90416666666665</v>
      </c>
      <c r="AA6" s="97">
        <v>44.1</v>
      </c>
      <c r="AB6" s="86">
        <v>0.45</v>
      </c>
      <c r="AC6" s="8">
        <v>4</v>
      </c>
    </row>
    <row r="7" spans="1:29" ht="13.5" customHeight="1">
      <c r="A7" s="95">
        <v>5</v>
      </c>
      <c r="B7" s="113">
        <v>65.5</v>
      </c>
      <c r="C7" s="113">
        <v>64.7</v>
      </c>
      <c r="D7" s="113">
        <v>57.8</v>
      </c>
      <c r="E7" s="113">
        <v>58.3</v>
      </c>
      <c r="F7" s="113">
        <v>59.9</v>
      </c>
      <c r="G7" s="113">
        <v>62.8</v>
      </c>
      <c r="H7" s="113">
        <v>66.4</v>
      </c>
      <c r="I7" s="113">
        <v>68.2</v>
      </c>
      <c r="J7" s="113">
        <v>58.6</v>
      </c>
      <c r="K7" s="113">
        <v>57.4</v>
      </c>
      <c r="L7" s="113">
        <v>59.3</v>
      </c>
      <c r="M7" s="113">
        <v>58.6</v>
      </c>
      <c r="N7" s="113">
        <v>59.9</v>
      </c>
      <c r="O7" s="113">
        <v>58.9</v>
      </c>
      <c r="P7" s="113">
        <v>62</v>
      </c>
      <c r="Q7" s="113">
        <v>62.6</v>
      </c>
      <c r="R7" s="113">
        <v>64.8</v>
      </c>
      <c r="S7" s="113">
        <v>63.5</v>
      </c>
      <c r="T7" s="113">
        <v>63.3</v>
      </c>
      <c r="U7" s="113">
        <v>62.2</v>
      </c>
      <c r="V7" s="113">
        <v>60.6</v>
      </c>
      <c r="W7" s="113">
        <v>54.9</v>
      </c>
      <c r="X7" s="113">
        <v>54.1</v>
      </c>
      <c r="Y7" s="113">
        <v>56.3</v>
      </c>
      <c r="Z7" s="96">
        <f t="shared" si="0"/>
        <v>60.85833333333332</v>
      </c>
      <c r="AA7" s="97">
        <v>52.2</v>
      </c>
      <c r="AB7" s="86">
        <v>0.9395833333333333</v>
      </c>
      <c r="AC7" s="8">
        <v>5</v>
      </c>
    </row>
    <row r="8" spans="1:29" ht="13.5" customHeight="1">
      <c r="A8" s="95">
        <v>6</v>
      </c>
      <c r="B8" s="113">
        <v>61.5</v>
      </c>
      <c r="C8" s="113">
        <v>64.9</v>
      </c>
      <c r="D8" s="113">
        <v>66.9</v>
      </c>
      <c r="E8" s="113">
        <v>67.2</v>
      </c>
      <c r="F8" s="113">
        <v>62.5</v>
      </c>
      <c r="G8" s="113">
        <v>63</v>
      </c>
      <c r="H8" s="113">
        <v>68.8</v>
      </c>
      <c r="I8" s="113">
        <v>57.4</v>
      </c>
      <c r="J8" s="113">
        <v>49.1</v>
      </c>
      <c r="K8" s="113">
        <v>44.3</v>
      </c>
      <c r="L8" s="113">
        <v>36.3</v>
      </c>
      <c r="M8" s="113">
        <v>41.6</v>
      </c>
      <c r="N8" s="113">
        <v>49.8</v>
      </c>
      <c r="O8" s="113">
        <v>27.1</v>
      </c>
      <c r="P8" s="113">
        <v>27.4</v>
      </c>
      <c r="Q8" s="113">
        <v>28.2</v>
      </c>
      <c r="R8" s="113">
        <v>30</v>
      </c>
      <c r="S8" s="113">
        <v>40.3</v>
      </c>
      <c r="T8" s="113">
        <v>39.6</v>
      </c>
      <c r="U8" s="113">
        <v>39.5</v>
      </c>
      <c r="V8" s="113">
        <v>38.5</v>
      </c>
      <c r="W8" s="113">
        <v>39.3</v>
      </c>
      <c r="X8" s="113">
        <v>40.9</v>
      </c>
      <c r="Y8" s="113">
        <v>42</v>
      </c>
      <c r="Z8" s="96">
        <f t="shared" si="0"/>
        <v>46.92083333333334</v>
      </c>
      <c r="AA8" s="97">
        <v>24.6</v>
      </c>
      <c r="AB8" s="86">
        <v>0.6055555555555555</v>
      </c>
      <c r="AC8" s="8">
        <v>6</v>
      </c>
    </row>
    <row r="9" spans="1:29" ht="13.5" customHeight="1">
      <c r="A9" s="95">
        <v>7</v>
      </c>
      <c r="B9" s="113">
        <v>42</v>
      </c>
      <c r="C9" s="113">
        <v>51.7</v>
      </c>
      <c r="D9" s="113">
        <v>43.7</v>
      </c>
      <c r="E9" s="113">
        <v>49.4</v>
      </c>
      <c r="F9" s="113">
        <v>47.5</v>
      </c>
      <c r="G9" s="113">
        <v>41.3</v>
      </c>
      <c r="H9" s="113">
        <v>45.9</v>
      </c>
      <c r="I9" s="113">
        <v>41.5</v>
      </c>
      <c r="J9" s="113">
        <v>30.8</v>
      </c>
      <c r="K9" s="113">
        <v>34.3</v>
      </c>
      <c r="L9" s="113">
        <v>32.3</v>
      </c>
      <c r="M9" s="113">
        <v>27.7</v>
      </c>
      <c r="N9" s="113">
        <v>42.3</v>
      </c>
      <c r="O9" s="113">
        <v>44.1</v>
      </c>
      <c r="P9" s="113">
        <v>49.3</v>
      </c>
      <c r="Q9" s="113">
        <v>51.1</v>
      </c>
      <c r="R9" s="113">
        <v>52</v>
      </c>
      <c r="S9" s="113">
        <v>63.5</v>
      </c>
      <c r="T9" s="113">
        <v>65.7</v>
      </c>
      <c r="U9" s="113">
        <v>64.7</v>
      </c>
      <c r="V9" s="113">
        <v>66.5</v>
      </c>
      <c r="W9" s="113">
        <v>65.2</v>
      </c>
      <c r="X9" s="113">
        <v>70</v>
      </c>
      <c r="Y9" s="113">
        <v>71.8</v>
      </c>
      <c r="Z9" s="96">
        <f t="shared" si="0"/>
        <v>49.762499999999996</v>
      </c>
      <c r="AA9" s="97">
        <v>27.3</v>
      </c>
      <c r="AB9" s="86">
        <v>0.5006944444444444</v>
      </c>
      <c r="AC9" s="8">
        <v>7</v>
      </c>
    </row>
    <row r="10" spans="1:29" ht="13.5" customHeight="1">
      <c r="A10" s="95">
        <v>8</v>
      </c>
      <c r="B10" s="113">
        <v>61.9</v>
      </c>
      <c r="C10" s="113">
        <v>61.8</v>
      </c>
      <c r="D10" s="113">
        <v>62.8</v>
      </c>
      <c r="E10" s="113">
        <v>61.6</v>
      </c>
      <c r="F10" s="113">
        <v>61.6</v>
      </c>
      <c r="G10" s="113">
        <v>62.2</v>
      </c>
      <c r="H10" s="113">
        <v>63.2</v>
      </c>
      <c r="I10" s="113">
        <v>57.7</v>
      </c>
      <c r="J10" s="113">
        <v>39.4</v>
      </c>
      <c r="K10" s="113">
        <v>38.4</v>
      </c>
      <c r="L10" s="113">
        <v>41.2</v>
      </c>
      <c r="M10" s="113">
        <v>41.8</v>
      </c>
      <c r="N10" s="113">
        <v>42.2</v>
      </c>
      <c r="O10" s="113">
        <v>41.5</v>
      </c>
      <c r="P10" s="113">
        <v>44.6</v>
      </c>
      <c r="Q10" s="113">
        <v>52.6</v>
      </c>
      <c r="R10" s="113">
        <v>58.5</v>
      </c>
      <c r="S10" s="113">
        <v>62.1</v>
      </c>
      <c r="T10" s="113">
        <v>67.4</v>
      </c>
      <c r="U10" s="113">
        <v>68.4</v>
      </c>
      <c r="V10" s="113">
        <v>68.3</v>
      </c>
      <c r="W10" s="113">
        <v>70.2</v>
      </c>
      <c r="X10" s="113">
        <v>82.2</v>
      </c>
      <c r="Y10" s="113">
        <v>86.4</v>
      </c>
      <c r="Z10" s="96">
        <f t="shared" si="0"/>
        <v>58.25000000000001</v>
      </c>
      <c r="AA10" s="97">
        <v>35.7</v>
      </c>
      <c r="AB10" s="86">
        <v>0.3875</v>
      </c>
      <c r="AC10" s="8">
        <v>8</v>
      </c>
    </row>
    <row r="11" spans="1:29" ht="13.5" customHeight="1">
      <c r="A11" s="95">
        <v>9</v>
      </c>
      <c r="B11" s="113">
        <v>86.6</v>
      </c>
      <c r="C11" s="113">
        <v>89.1</v>
      </c>
      <c r="D11" s="113">
        <v>88.4</v>
      </c>
      <c r="E11" s="113">
        <v>90.7</v>
      </c>
      <c r="F11" s="113">
        <v>91.3</v>
      </c>
      <c r="G11" s="113">
        <v>89.6</v>
      </c>
      <c r="H11" s="113">
        <v>87.5</v>
      </c>
      <c r="I11" s="113">
        <v>88.3</v>
      </c>
      <c r="J11" s="113">
        <v>75.5</v>
      </c>
      <c r="K11" s="113">
        <v>59</v>
      </c>
      <c r="L11" s="113">
        <v>60.6</v>
      </c>
      <c r="M11" s="113">
        <v>49.8</v>
      </c>
      <c r="N11" s="113">
        <v>48</v>
      </c>
      <c r="O11" s="113">
        <v>48.2</v>
      </c>
      <c r="P11" s="113">
        <v>49</v>
      </c>
      <c r="Q11" s="113">
        <v>67.1</v>
      </c>
      <c r="R11" s="113">
        <v>69.8</v>
      </c>
      <c r="S11" s="113">
        <v>74.4</v>
      </c>
      <c r="T11" s="113">
        <v>77.5</v>
      </c>
      <c r="U11" s="113">
        <v>77.9</v>
      </c>
      <c r="V11" s="113">
        <v>76.1</v>
      </c>
      <c r="W11" s="113">
        <v>69.3</v>
      </c>
      <c r="X11" s="113">
        <v>71.1</v>
      </c>
      <c r="Y11" s="113">
        <v>74.5</v>
      </c>
      <c r="Z11" s="96">
        <f t="shared" si="0"/>
        <v>73.30416666666666</v>
      </c>
      <c r="AA11" s="97">
        <v>46.2</v>
      </c>
      <c r="AB11" s="86">
        <v>0.59375</v>
      </c>
      <c r="AC11" s="8">
        <v>9</v>
      </c>
    </row>
    <row r="12" spans="1:29" ht="13.5" customHeight="1">
      <c r="A12" s="98">
        <v>10</v>
      </c>
      <c r="B12" s="89">
        <v>77.1</v>
      </c>
      <c r="C12" s="89">
        <v>77.2</v>
      </c>
      <c r="D12" s="89">
        <v>72.2</v>
      </c>
      <c r="E12" s="89">
        <v>71.8</v>
      </c>
      <c r="F12" s="89">
        <v>74.5</v>
      </c>
      <c r="G12" s="89">
        <v>74.3</v>
      </c>
      <c r="H12" s="89">
        <v>70</v>
      </c>
      <c r="I12" s="89">
        <v>68.3</v>
      </c>
      <c r="J12" s="89">
        <v>62.4</v>
      </c>
      <c r="K12" s="89">
        <v>56.7</v>
      </c>
      <c r="L12" s="89">
        <v>57.4</v>
      </c>
      <c r="M12" s="89">
        <v>53.5</v>
      </c>
      <c r="N12" s="89">
        <v>48.3</v>
      </c>
      <c r="O12" s="89">
        <v>58.1</v>
      </c>
      <c r="P12" s="89">
        <v>53.4</v>
      </c>
      <c r="Q12" s="89">
        <v>61.4</v>
      </c>
      <c r="R12" s="89">
        <v>67.8</v>
      </c>
      <c r="S12" s="89">
        <v>73.2</v>
      </c>
      <c r="T12" s="89">
        <v>76.8</v>
      </c>
      <c r="U12" s="89">
        <v>78.4</v>
      </c>
      <c r="V12" s="89">
        <v>79.7</v>
      </c>
      <c r="W12" s="89">
        <v>79.7</v>
      </c>
      <c r="X12" s="89">
        <v>77.8</v>
      </c>
      <c r="Y12" s="89">
        <v>78.8</v>
      </c>
      <c r="Z12" s="99">
        <f t="shared" si="0"/>
        <v>68.7</v>
      </c>
      <c r="AA12" s="100">
        <v>45.9</v>
      </c>
      <c r="AB12" s="101">
        <v>0.517361111111111</v>
      </c>
      <c r="AC12" s="8">
        <v>10</v>
      </c>
    </row>
    <row r="13" spans="1:29" ht="13.5" customHeight="1">
      <c r="A13" s="95">
        <v>11</v>
      </c>
      <c r="B13" s="113">
        <v>85.1</v>
      </c>
      <c r="C13" s="113">
        <v>86.5</v>
      </c>
      <c r="D13" s="113">
        <v>86.6</v>
      </c>
      <c r="E13" s="113">
        <v>87.1</v>
      </c>
      <c r="F13" s="113">
        <v>91.1</v>
      </c>
      <c r="G13" s="113">
        <v>88.4</v>
      </c>
      <c r="H13" s="113">
        <v>87.8</v>
      </c>
      <c r="I13" s="113">
        <v>93</v>
      </c>
      <c r="J13" s="113">
        <v>91.5</v>
      </c>
      <c r="K13" s="113">
        <v>91.5</v>
      </c>
      <c r="L13" s="113">
        <v>91.4</v>
      </c>
      <c r="M13" s="113">
        <v>92.4</v>
      </c>
      <c r="N13" s="113">
        <v>87.5</v>
      </c>
      <c r="O13" s="113">
        <v>86.6</v>
      </c>
      <c r="P13" s="113">
        <v>87</v>
      </c>
      <c r="Q13" s="113">
        <v>90.3</v>
      </c>
      <c r="R13" s="113">
        <v>91</v>
      </c>
      <c r="S13" s="113">
        <v>92.3</v>
      </c>
      <c r="T13" s="113">
        <v>91.4</v>
      </c>
      <c r="U13" s="113">
        <v>94.8</v>
      </c>
      <c r="V13" s="113">
        <v>95.3</v>
      </c>
      <c r="W13" s="113">
        <v>95.9</v>
      </c>
      <c r="X13" s="113">
        <v>92.2</v>
      </c>
      <c r="Y13" s="113">
        <v>92</v>
      </c>
      <c r="Z13" s="96">
        <f t="shared" si="0"/>
        <v>90.3625</v>
      </c>
      <c r="AA13" s="97">
        <v>77.4</v>
      </c>
      <c r="AB13" s="86">
        <v>0.0006944444444444445</v>
      </c>
      <c r="AC13" s="7">
        <v>11</v>
      </c>
    </row>
    <row r="14" spans="1:29" ht="13.5" customHeight="1">
      <c r="A14" s="95">
        <v>12</v>
      </c>
      <c r="B14" s="113">
        <v>93.9</v>
      </c>
      <c r="C14" s="113">
        <v>91</v>
      </c>
      <c r="D14" s="113">
        <v>89.8</v>
      </c>
      <c r="E14" s="113">
        <v>88.4</v>
      </c>
      <c r="F14" s="113">
        <v>89.6</v>
      </c>
      <c r="G14" s="113">
        <v>88.3</v>
      </c>
      <c r="H14" s="113">
        <v>93.3</v>
      </c>
      <c r="I14" s="113">
        <v>59.9</v>
      </c>
      <c r="J14" s="113">
        <v>46.8</v>
      </c>
      <c r="K14" s="113">
        <v>39.5</v>
      </c>
      <c r="L14" s="113">
        <v>36.8</v>
      </c>
      <c r="M14" s="113">
        <v>35.3</v>
      </c>
      <c r="N14" s="113">
        <v>32</v>
      </c>
      <c r="O14" s="113">
        <v>28.5</v>
      </c>
      <c r="P14" s="113">
        <v>31.2</v>
      </c>
      <c r="Q14" s="113">
        <v>30.5</v>
      </c>
      <c r="R14" s="113">
        <v>35</v>
      </c>
      <c r="S14" s="113">
        <v>35.9</v>
      </c>
      <c r="T14" s="113">
        <v>39.1</v>
      </c>
      <c r="U14" s="113">
        <v>39.2</v>
      </c>
      <c r="V14" s="113">
        <v>35.1</v>
      </c>
      <c r="W14" s="113">
        <v>35</v>
      </c>
      <c r="X14" s="113">
        <v>35.6</v>
      </c>
      <c r="Y14" s="113">
        <v>36.2</v>
      </c>
      <c r="Z14" s="96">
        <f t="shared" si="0"/>
        <v>52.745833333333316</v>
      </c>
      <c r="AA14" s="97">
        <v>26.8</v>
      </c>
      <c r="AB14" s="86">
        <v>0.6097222222222222</v>
      </c>
      <c r="AC14" s="8">
        <v>12</v>
      </c>
    </row>
    <row r="15" spans="1:29" ht="13.5" customHeight="1">
      <c r="A15" s="95">
        <v>13</v>
      </c>
      <c r="B15" s="113">
        <v>39.8</v>
      </c>
      <c r="C15" s="113">
        <v>43.3</v>
      </c>
      <c r="D15" s="113">
        <v>51.3</v>
      </c>
      <c r="E15" s="113">
        <v>48.7</v>
      </c>
      <c r="F15" s="113">
        <v>59.3</v>
      </c>
      <c r="G15" s="113">
        <v>59.6</v>
      </c>
      <c r="H15" s="113">
        <v>60.3</v>
      </c>
      <c r="I15" s="113">
        <v>45.5</v>
      </c>
      <c r="J15" s="113">
        <v>43.8</v>
      </c>
      <c r="K15" s="113">
        <v>43.1</v>
      </c>
      <c r="L15" s="113">
        <v>44.4</v>
      </c>
      <c r="M15" s="113">
        <v>45.5</v>
      </c>
      <c r="N15" s="113">
        <v>46.2</v>
      </c>
      <c r="O15" s="113">
        <v>47.2</v>
      </c>
      <c r="P15" s="113">
        <v>49.1</v>
      </c>
      <c r="Q15" s="113">
        <v>51.9</v>
      </c>
      <c r="R15" s="113">
        <v>54.3</v>
      </c>
      <c r="S15" s="113">
        <v>65.9</v>
      </c>
      <c r="T15" s="113">
        <v>69.4</v>
      </c>
      <c r="U15" s="113">
        <v>72.4</v>
      </c>
      <c r="V15" s="113">
        <v>73.1</v>
      </c>
      <c r="W15" s="113">
        <v>73.6</v>
      </c>
      <c r="X15" s="113">
        <v>73.9</v>
      </c>
      <c r="Y15" s="113">
        <v>76.3</v>
      </c>
      <c r="Z15" s="96">
        <f t="shared" si="0"/>
        <v>55.74583333333333</v>
      </c>
      <c r="AA15" s="97">
        <v>35.5</v>
      </c>
      <c r="AB15" s="86">
        <v>0.0006944444444444445</v>
      </c>
      <c r="AC15" s="8">
        <v>13</v>
      </c>
    </row>
    <row r="16" spans="1:29" ht="13.5" customHeight="1">
      <c r="A16" s="95">
        <v>14</v>
      </c>
      <c r="B16" s="113">
        <v>72.5</v>
      </c>
      <c r="C16" s="113">
        <v>74.8</v>
      </c>
      <c r="D16" s="113">
        <v>66.9</v>
      </c>
      <c r="E16" s="113">
        <v>60.2</v>
      </c>
      <c r="F16" s="113">
        <v>66.6</v>
      </c>
      <c r="G16" s="113">
        <v>64.2</v>
      </c>
      <c r="H16" s="113">
        <v>63.9</v>
      </c>
      <c r="I16" s="113">
        <v>55.8</v>
      </c>
      <c r="J16" s="113">
        <v>47.8</v>
      </c>
      <c r="K16" s="113">
        <v>50</v>
      </c>
      <c r="L16" s="113">
        <v>50</v>
      </c>
      <c r="M16" s="113">
        <v>49.6</v>
      </c>
      <c r="N16" s="113">
        <v>56.7</v>
      </c>
      <c r="O16" s="113">
        <v>57.3</v>
      </c>
      <c r="P16" s="113">
        <v>62.4</v>
      </c>
      <c r="Q16" s="113">
        <v>55.2</v>
      </c>
      <c r="R16" s="113">
        <v>57.2</v>
      </c>
      <c r="S16" s="113">
        <v>49.1</v>
      </c>
      <c r="T16" s="113">
        <v>55.3</v>
      </c>
      <c r="U16" s="113">
        <v>55.1</v>
      </c>
      <c r="V16" s="113">
        <v>55.3</v>
      </c>
      <c r="W16" s="113">
        <v>52.6</v>
      </c>
      <c r="X16" s="113">
        <v>42.7</v>
      </c>
      <c r="Y16" s="113">
        <v>39.8</v>
      </c>
      <c r="Z16" s="96">
        <f t="shared" si="0"/>
        <v>56.70833333333332</v>
      </c>
      <c r="AA16" s="97">
        <v>39.7</v>
      </c>
      <c r="AB16" s="86">
        <v>0.9875</v>
      </c>
      <c r="AC16" s="8">
        <v>14</v>
      </c>
    </row>
    <row r="17" spans="1:29" ht="13.5" customHeight="1">
      <c r="A17" s="95">
        <v>15</v>
      </c>
      <c r="B17" s="113">
        <v>41.5</v>
      </c>
      <c r="C17" s="113">
        <v>42.1</v>
      </c>
      <c r="D17" s="113">
        <v>48.8</v>
      </c>
      <c r="E17" s="113">
        <v>51.2</v>
      </c>
      <c r="F17" s="113">
        <v>55.2</v>
      </c>
      <c r="G17" s="113">
        <v>62.8</v>
      </c>
      <c r="H17" s="113">
        <v>64.9</v>
      </c>
      <c r="I17" s="113">
        <v>53.3</v>
      </c>
      <c r="J17" s="113">
        <v>48.1</v>
      </c>
      <c r="K17" s="113">
        <v>39.5</v>
      </c>
      <c r="L17" s="113">
        <v>37.2</v>
      </c>
      <c r="M17" s="113">
        <v>35</v>
      </c>
      <c r="N17" s="113">
        <v>39.3</v>
      </c>
      <c r="O17" s="113">
        <v>42.3</v>
      </c>
      <c r="P17" s="113">
        <v>42.6</v>
      </c>
      <c r="Q17" s="113">
        <v>43</v>
      </c>
      <c r="R17" s="113">
        <v>45.9</v>
      </c>
      <c r="S17" s="113">
        <v>60.1</v>
      </c>
      <c r="T17" s="113">
        <v>60.9</v>
      </c>
      <c r="U17" s="113">
        <v>67.5</v>
      </c>
      <c r="V17" s="113">
        <v>69.1</v>
      </c>
      <c r="W17" s="113">
        <v>71.7</v>
      </c>
      <c r="X17" s="113">
        <v>75.7</v>
      </c>
      <c r="Y17" s="113">
        <v>78.6</v>
      </c>
      <c r="Z17" s="96">
        <f t="shared" si="0"/>
        <v>53.17916666666667</v>
      </c>
      <c r="AA17" s="97">
        <v>26.1</v>
      </c>
      <c r="AB17" s="86">
        <v>0.4770833333333333</v>
      </c>
      <c r="AC17" s="8">
        <v>15</v>
      </c>
    </row>
    <row r="18" spans="1:29" ht="13.5" customHeight="1">
      <c r="A18" s="95">
        <v>16</v>
      </c>
      <c r="B18" s="113">
        <v>79.6</v>
      </c>
      <c r="C18" s="113">
        <v>78.7</v>
      </c>
      <c r="D18" s="113">
        <v>80.4</v>
      </c>
      <c r="E18" s="113">
        <v>80.9</v>
      </c>
      <c r="F18" s="113">
        <v>75.9</v>
      </c>
      <c r="G18" s="113">
        <v>73.1</v>
      </c>
      <c r="H18" s="113">
        <v>75.1</v>
      </c>
      <c r="I18" s="113">
        <v>70.5</v>
      </c>
      <c r="J18" s="113">
        <v>66.8</v>
      </c>
      <c r="K18" s="113">
        <v>65</v>
      </c>
      <c r="L18" s="113">
        <v>79</v>
      </c>
      <c r="M18" s="113">
        <v>89.1</v>
      </c>
      <c r="N18" s="113">
        <v>88.9</v>
      </c>
      <c r="O18" s="113">
        <v>89.2</v>
      </c>
      <c r="P18" s="113">
        <v>90.8</v>
      </c>
      <c r="Q18" s="113">
        <v>88.2</v>
      </c>
      <c r="R18" s="113">
        <v>90.7</v>
      </c>
      <c r="S18" s="113">
        <v>91.1</v>
      </c>
      <c r="T18" s="113">
        <v>90.7</v>
      </c>
      <c r="U18" s="113">
        <v>80.2</v>
      </c>
      <c r="V18" s="113">
        <v>84.1</v>
      </c>
      <c r="W18" s="113">
        <v>86.9</v>
      </c>
      <c r="X18" s="113">
        <v>81.8</v>
      </c>
      <c r="Y18" s="113">
        <v>84.4</v>
      </c>
      <c r="Z18" s="96">
        <f t="shared" si="0"/>
        <v>81.7125</v>
      </c>
      <c r="AA18" s="97">
        <v>62.6</v>
      </c>
      <c r="AB18" s="86">
        <v>0.4125</v>
      </c>
      <c r="AC18" s="8">
        <v>16</v>
      </c>
    </row>
    <row r="19" spans="1:29" ht="13.5" customHeight="1">
      <c r="A19" s="95">
        <v>17</v>
      </c>
      <c r="B19" s="113">
        <v>85.4</v>
      </c>
      <c r="C19" s="113">
        <v>81.1</v>
      </c>
      <c r="D19" s="113">
        <v>76.6</v>
      </c>
      <c r="E19" s="113">
        <v>71.7</v>
      </c>
      <c r="F19" s="113">
        <v>84.7</v>
      </c>
      <c r="G19" s="113">
        <v>82.9</v>
      </c>
      <c r="H19" s="113">
        <v>72.6</v>
      </c>
      <c r="I19" s="113">
        <v>62.1</v>
      </c>
      <c r="J19" s="113">
        <v>48.8</v>
      </c>
      <c r="K19" s="113">
        <v>42.2</v>
      </c>
      <c r="L19" s="113">
        <v>41.2</v>
      </c>
      <c r="M19" s="113">
        <v>43.6</v>
      </c>
      <c r="N19" s="113">
        <v>44.2</v>
      </c>
      <c r="O19" s="113">
        <v>46</v>
      </c>
      <c r="P19" s="113">
        <v>42</v>
      </c>
      <c r="Q19" s="113">
        <v>32</v>
      </c>
      <c r="R19" s="113">
        <v>35.1</v>
      </c>
      <c r="S19" s="113">
        <v>42.5</v>
      </c>
      <c r="T19" s="113">
        <v>47.4</v>
      </c>
      <c r="U19" s="113">
        <v>59.8</v>
      </c>
      <c r="V19" s="113">
        <v>63</v>
      </c>
      <c r="W19" s="113">
        <v>65</v>
      </c>
      <c r="X19" s="113">
        <v>68.2</v>
      </c>
      <c r="Y19" s="113">
        <v>64.1</v>
      </c>
      <c r="Z19" s="96">
        <f t="shared" si="0"/>
        <v>58.42500000000001</v>
      </c>
      <c r="AA19" s="97">
        <v>29.7</v>
      </c>
      <c r="AB19" s="86">
        <v>0.6541666666666667</v>
      </c>
      <c r="AC19" s="8">
        <v>17</v>
      </c>
    </row>
    <row r="20" spans="1:29" ht="13.5" customHeight="1">
      <c r="A20" s="95">
        <v>18</v>
      </c>
      <c r="B20" s="113">
        <v>66</v>
      </c>
      <c r="C20" s="113">
        <v>61.1</v>
      </c>
      <c r="D20" s="113">
        <v>67.5</v>
      </c>
      <c r="E20" s="113">
        <v>69.4</v>
      </c>
      <c r="F20" s="113">
        <v>62.9</v>
      </c>
      <c r="G20" s="113">
        <v>63.3</v>
      </c>
      <c r="H20" s="113">
        <v>61.7</v>
      </c>
      <c r="I20" s="113">
        <v>60.2</v>
      </c>
      <c r="J20" s="113">
        <v>50.3</v>
      </c>
      <c r="K20" s="113">
        <v>52</v>
      </c>
      <c r="L20" s="113">
        <v>50.3</v>
      </c>
      <c r="M20" s="113">
        <v>49.6</v>
      </c>
      <c r="N20" s="113">
        <v>52.2</v>
      </c>
      <c r="O20" s="113">
        <v>48.5</v>
      </c>
      <c r="P20" s="113">
        <v>51.4</v>
      </c>
      <c r="Q20" s="113">
        <v>54.6</v>
      </c>
      <c r="R20" s="113">
        <v>71.4</v>
      </c>
      <c r="S20" s="113">
        <v>80.3</v>
      </c>
      <c r="T20" s="113">
        <v>86.3</v>
      </c>
      <c r="U20" s="113">
        <v>87.7</v>
      </c>
      <c r="V20" s="113">
        <v>90.9</v>
      </c>
      <c r="W20" s="113">
        <v>91.5</v>
      </c>
      <c r="X20" s="113">
        <v>89.4</v>
      </c>
      <c r="Y20" s="113">
        <v>85.4</v>
      </c>
      <c r="Z20" s="96">
        <f t="shared" si="0"/>
        <v>66.82916666666668</v>
      </c>
      <c r="AA20" s="97">
        <v>47.2</v>
      </c>
      <c r="AB20" s="86">
        <v>0.5777777777777778</v>
      </c>
      <c r="AC20" s="8">
        <v>18</v>
      </c>
    </row>
    <row r="21" spans="1:29" ht="13.5" customHeight="1">
      <c r="A21" s="95">
        <v>19</v>
      </c>
      <c r="B21" s="113">
        <v>82.6</v>
      </c>
      <c r="C21" s="113">
        <v>79.9</v>
      </c>
      <c r="D21" s="113">
        <v>69.7</v>
      </c>
      <c r="E21" s="113">
        <v>68.8</v>
      </c>
      <c r="F21" s="113">
        <v>69.2</v>
      </c>
      <c r="G21" s="113">
        <v>69.3</v>
      </c>
      <c r="H21" s="113">
        <v>72.6</v>
      </c>
      <c r="I21" s="113">
        <v>67.5</v>
      </c>
      <c r="J21" s="113">
        <v>54.9</v>
      </c>
      <c r="K21" s="113">
        <v>47.2</v>
      </c>
      <c r="L21" s="113">
        <v>48.8</v>
      </c>
      <c r="M21" s="113">
        <v>50.9</v>
      </c>
      <c r="N21" s="113">
        <v>50.4</v>
      </c>
      <c r="O21" s="113">
        <v>52</v>
      </c>
      <c r="P21" s="113">
        <v>52.5</v>
      </c>
      <c r="Q21" s="113">
        <v>51.5</v>
      </c>
      <c r="R21" s="113">
        <v>55.3</v>
      </c>
      <c r="S21" s="113">
        <v>57.7</v>
      </c>
      <c r="T21" s="113">
        <v>60.4</v>
      </c>
      <c r="U21" s="113">
        <v>63.3</v>
      </c>
      <c r="V21" s="113">
        <v>65</v>
      </c>
      <c r="W21" s="113">
        <v>64.2</v>
      </c>
      <c r="X21" s="113">
        <v>63.4</v>
      </c>
      <c r="Y21" s="113">
        <v>66.4</v>
      </c>
      <c r="Z21" s="96">
        <f t="shared" si="0"/>
        <v>61.81250000000001</v>
      </c>
      <c r="AA21" s="97">
        <v>44.7</v>
      </c>
      <c r="AB21" s="86">
        <v>0.4263888888888889</v>
      </c>
      <c r="AC21" s="8">
        <v>19</v>
      </c>
    </row>
    <row r="22" spans="1:29" ht="13.5" customHeight="1">
      <c r="A22" s="98">
        <v>20</v>
      </c>
      <c r="B22" s="89">
        <v>65.3</v>
      </c>
      <c r="C22" s="89">
        <v>73</v>
      </c>
      <c r="D22" s="89">
        <v>73.4</v>
      </c>
      <c r="E22" s="89">
        <v>77.7</v>
      </c>
      <c r="F22" s="89">
        <v>84</v>
      </c>
      <c r="G22" s="89">
        <v>85.9</v>
      </c>
      <c r="H22" s="89">
        <v>87.8</v>
      </c>
      <c r="I22" s="89">
        <v>90.1</v>
      </c>
      <c r="J22" s="89">
        <v>86.3</v>
      </c>
      <c r="K22" s="89">
        <v>89.3</v>
      </c>
      <c r="L22" s="89">
        <v>86.9</v>
      </c>
      <c r="M22" s="89">
        <v>91.6</v>
      </c>
      <c r="N22" s="89">
        <v>88.8</v>
      </c>
      <c r="O22" s="89">
        <v>88.8</v>
      </c>
      <c r="P22" s="89">
        <v>87</v>
      </c>
      <c r="Q22" s="89">
        <v>85.5</v>
      </c>
      <c r="R22" s="89">
        <v>79.9</v>
      </c>
      <c r="S22" s="89">
        <v>77</v>
      </c>
      <c r="T22" s="89">
        <v>72.2</v>
      </c>
      <c r="U22" s="89">
        <v>72.8</v>
      </c>
      <c r="V22" s="89">
        <v>67.4</v>
      </c>
      <c r="W22" s="89">
        <v>67.6</v>
      </c>
      <c r="X22" s="89">
        <v>59.9</v>
      </c>
      <c r="Y22" s="89">
        <v>51.2</v>
      </c>
      <c r="Z22" s="99">
        <f t="shared" si="0"/>
        <v>78.72500000000001</v>
      </c>
      <c r="AA22" s="100">
        <v>50.5</v>
      </c>
      <c r="AB22" s="101">
        <v>0.9965277777777778</v>
      </c>
      <c r="AC22" s="8">
        <v>20</v>
      </c>
    </row>
    <row r="23" spans="1:29" ht="13.5" customHeight="1">
      <c r="A23" s="95">
        <v>21</v>
      </c>
      <c r="B23" s="113">
        <v>50.3</v>
      </c>
      <c r="C23" s="113">
        <v>48.9</v>
      </c>
      <c r="D23" s="113">
        <v>50</v>
      </c>
      <c r="E23" s="113">
        <v>45.4</v>
      </c>
      <c r="F23" s="113">
        <v>42.6</v>
      </c>
      <c r="G23" s="113">
        <v>46.3</v>
      </c>
      <c r="H23" s="113">
        <v>46.7</v>
      </c>
      <c r="I23" s="113">
        <v>41.3</v>
      </c>
      <c r="J23" s="113">
        <v>38.3</v>
      </c>
      <c r="K23" s="113">
        <v>34.2</v>
      </c>
      <c r="L23" s="113">
        <v>33.6</v>
      </c>
      <c r="M23" s="113">
        <v>32.8</v>
      </c>
      <c r="N23" s="113">
        <v>57.2</v>
      </c>
      <c r="O23" s="113">
        <v>67.1</v>
      </c>
      <c r="P23" s="113">
        <v>71.8</v>
      </c>
      <c r="Q23" s="113">
        <v>72.4</v>
      </c>
      <c r="R23" s="113">
        <v>73.3</v>
      </c>
      <c r="S23" s="113">
        <v>73.5</v>
      </c>
      <c r="T23" s="113">
        <v>77</v>
      </c>
      <c r="U23" s="113">
        <v>79.1</v>
      </c>
      <c r="V23" s="113">
        <v>80.1</v>
      </c>
      <c r="W23" s="113">
        <v>79.9</v>
      </c>
      <c r="X23" s="113">
        <v>79.9</v>
      </c>
      <c r="Y23" s="113">
        <v>69.6</v>
      </c>
      <c r="Z23" s="96">
        <f t="shared" si="0"/>
        <v>57.97083333333333</v>
      </c>
      <c r="AA23" s="97">
        <v>28.3</v>
      </c>
      <c r="AB23" s="86">
        <v>0.5340277777777778</v>
      </c>
      <c r="AC23" s="7">
        <v>21</v>
      </c>
    </row>
    <row r="24" spans="1:29" ht="13.5" customHeight="1">
      <c r="A24" s="95">
        <v>22</v>
      </c>
      <c r="B24" s="113">
        <v>59.8</v>
      </c>
      <c r="C24" s="113">
        <v>64.8</v>
      </c>
      <c r="D24" s="113">
        <v>70.4</v>
      </c>
      <c r="E24" s="113">
        <v>68.8</v>
      </c>
      <c r="F24" s="113">
        <v>67.4</v>
      </c>
      <c r="G24" s="113">
        <v>69.6</v>
      </c>
      <c r="H24" s="113">
        <v>66.6</v>
      </c>
      <c r="I24" s="113">
        <v>64</v>
      </c>
      <c r="J24" s="113">
        <v>57.5</v>
      </c>
      <c r="K24" s="113">
        <v>55.6</v>
      </c>
      <c r="L24" s="113">
        <v>57.9</v>
      </c>
      <c r="M24" s="113">
        <v>54.6</v>
      </c>
      <c r="N24" s="113">
        <v>55.1</v>
      </c>
      <c r="O24" s="113">
        <v>56</v>
      </c>
      <c r="P24" s="113">
        <v>57.1</v>
      </c>
      <c r="Q24" s="113">
        <v>57.9</v>
      </c>
      <c r="R24" s="113">
        <v>64.8</v>
      </c>
      <c r="S24" s="113">
        <v>69.1</v>
      </c>
      <c r="T24" s="113">
        <v>73.9</v>
      </c>
      <c r="U24" s="113">
        <v>81</v>
      </c>
      <c r="V24" s="113">
        <v>84.1</v>
      </c>
      <c r="W24" s="113">
        <v>83</v>
      </c>
      <c r="X24" s="113">
        <v>82.6</v>
      </c>
      <c r="Y24" s="113">
        <v>81.8</v>
      </c>
      <c r="Z24" s="96">
        <f t="shared" si="0"/>
        <v>66.80833333333332</v>
      </c>
      <c r="AA24" s="97">
        <v>52.3</v>
      </c>
      <c r="AB24" s="86">
        <v>0.5291666666666667</v>
      </c>
      <c r="AC24" s="8">
        <v>22</v>
      </c>
    </row>
    <row r="25" spans="1:29" ht="13.5" customHeight="1">
      <c r="A25" s="95">
        <v>23</v>
      </c>
      <c r="B25" s="113">
        <v>83.5</v>
      </c>
      <c r="C25" s="113">
        <v>79.3</v>
      </c>
      <c r="D25" s="113">
        <v>83</v>
      </c>
      <c r="E25" s="113">
        <v>72.4</v>
      </c>
      <c r="F25" s="113">
        <v>68</v>
      </c>
      <c r="G25" s="113">
        <v>68.9</v>
      </c>
      <c r="H25" s="113">
        <v>67</v>
      </c>
      <c r="I25" s="113">
        <v>65</v>
      </c>
      <c r="J25" s="113">
        <v>58.3</v>
      </c>
      <c r="K25" s="113">
        <v>60.6</v>
      </c>
      <c r="L25" s="113">
        <v>68.8</v>
      </c>
      <c r="M25" s="113">
        <v>72</v>
      </c>
      <c r="N25" s="113">
        <v>67.4</v>
      </c>
      <c r="O25" s="113">
        <v>66.2</v>
      </c>
      <c r="P25" s="113">
        <v>61.2</v>
      </c>
      <c r="Q25" s="113">
        <v>58.7</v>
      </c>
      <c r="R25" s="113">
        <v>55</v>
      </c>
      <c r="S25" s="113">
        <v>60.5</v>
      </c>
      <c r="T25" s="113">
        <v>64.9</v>
      </c>
      <c r="U25" s="113">
        <v>65.8</v>
      </c>
      <c r="V25" s="113">
        <v>68</v>
      </c>
      <c r="W25" s="113">
        <v>67.6</v>
      </c>
      <c r="X25" s="113">
        <v>68.9</v>
      </c>
      <c r="Y25" s="113">
        <v>71.5</v>
      </c>
      <c r="Z25" s="96">
        <f t="shared" si="0"/>
        <v>67.60416666666667</v>
      </c>
      <c r="AA25" s="97">
        <v>52.7</v>
      </c>
      <c r="AB25" s="86">
        <v>0.39305555555555555</v>
      </c>
      <c r="AC25" s="8">
        <v>23</v>
      </c>
    </row>
    <row r="26" spans="1:29" ht="13.5" customHeight="1">
      <c r="A26" s="95">
        <v>24</v>
      </c>
      <c r="B26" s="113">
        <v>71.7</v>
      </c>
      <c r="C26" s="113">
        <v>71.9</v>
      </c>
      <c r="D26" s="113">
        <v>71.3</v>
      </c>
      <c r="E26" s="113">
        <v>72.6</v>
      </c>
      <c r="F26" s="113">
        <v>70.7</v>
      </c>
      <c r="G26" s="113">
        <v>69.5</v>
      </c>
      <c r="H26" s="113">
        <v>69.8</v>
      </c>
      <c r="I26" s="113">
        <v>68.7</v>
      </c>
      <c r="J26" s="113">
        <v>70.3</v>
      </c>
      <c r="K26" s="113">
        <v>81.8</v>
      </c>
      <c r="L26" s="113">
        <v>86.6</v>
      </c>
      <c r="M26" s="113">
        <v>91.7</v>
      </c>
      <c r="N26" s="113">
        <v>90.2</v>
      </c>
      <c r="O26" s="113">
        <v>91.4</v>
      </c>
      <c r="P26" s="113">
        <v>90.3</v>
      </c>
      <c r="Q26" s="113">
        <v>90.9</v>
      </c>
      <c r="R26" s="113">
        <v>90.1</v>
      </c>
      <c r="S26" s="113">
        <v>90.3</v>
      </c>
      <c r="T26" s="113">
        <v>89.3</v>
      </c>
      <c r="U26" s="113">
        <v>92.5</v>
      </c>
      <c r="V26" s="113">
        <v>89.9</v>
      </c>
      <c r="W26" s="113">
        <v>87.8</v>
      </c>
      <c r="X26" s="113">
        <v>87</v>
      </c>
      <c r="Y26" s="113">
        <v>86.4</v>
      </c>
      <c r="Z26" s="96">
        <f t="shared" si="0"/>
        <v>82.19583333333334</v>
      </c>
      <c r="AA26" s="97">
        <v>66.7</v>
      </c>
      <c r="AB26" s="86">
        <v>0.3590277777777778</v>
      </c>
      <c r="AC26" s="8">
        <v>24</v>
      </c>
    </row>
    <row r="27" spans="1:29" ht="13.5" customHeight="1">
      <c r="A27" s="95">
        <v>25</v>
      </c>
      <c r="B27" s="113">
        <v>84</v>
      </c>
      <c r="C27" s="113">
        <v>84.7</v>
      </c>
      <c r="D27" s="113">
        <v>83.3</v>
      </c>
      <c r="E27" s="113">
        <v>85.6</v>
      </c>
      <c r="F27" s="113">
        <v>82.8</v>
      </c>
      <c r="G27" s="113">
        <v>83</v>
      </c>
      <c r="H27" s="113">
        <v>86.7</v>
      </c>
      <c r="I27" s="113">
        <v>91.1</v>
      </c>
      <c r="J27" s="113">
        <v>68.6</v>
      </c>
      <c r="K27" s="113">
        <v>50.8</v>
      </c>
      <c r="L27" s="113">
        <v>53.3</v>
      </c>
      <c r="M27" s="113">
        <v>58</v>
      </c>
      <c r="N27" s="113">
        <v>59.5</v>
      </c>
      <c r="O27" s="113">
        <v>64.8</v>
      </c>
      <c r="P27" s="113">
        <v>59.1</v>
      </c>
      <c r="Q27" s="113">
        <v>64.7</v>
      </c>
      <c r="R27" s="113">
        <v>63.8</v>
      </c>
      <c r="S27" s="113">
        <v>77.1</v>
      </c>
      <c r="T27" s="113">
        <v>79</v>
      </c>
      <c r="U27" s="113">
        <v>79.6</v>
      </c>
      <c r="V27" s="113">
        <v>80.4</v>
      </c>
      <c r="W27" s="113">
        <v>82.9</v>
      </c>
      <c r="X27" s="113">
        <v>83.6</v>
      </c>
      <c r="Y27" s="113">
        <v>81.2</v>
      </c>
      <c r="Z27" s="96">
        <f t="shared" si="0"/>
        <v>74.48333333333333</v>
      </c>
      <c r="AA27" s="97">
        <v>49.5</v>
      </c>
      <c r="AB27" s="86">
        <v>0.4166666666666667</v>
      </c>
      <c r="AC27" s="8">
        <v>25</v>
      </c>
    </row>
    <row r="28" spans="1:29" ht="13.5" customHeight="1">
      <c r="A28" s="95">
        <v>26</v>
      </c>
      <c r="B28" s="113">
        <v>81</v>
      </c>
      <c r="C28" s="113">
        <v>83.5</v>
      </c>
      <c r="D28" s="113">
        <v>80.2</v>
      </c>
      <c r="E28" s="113">
        <v>80.4</v>
      </c>
      <c r="F28" s="113">
        <v>77.6</v>
      </c>
      <c r="G28" s="113">
        <v>80.2</v>
      </c>
      <c r="H28" s="113">
        <v>78.3</v>
      </c>
      <c r="I28" s="113">
        <v>80.1</v>
      </c>
      <c r="J28" s="113">
        <v>66.4</v>
      </c>
      <c r="K28" s="113">
        <v>64.3</v>
      </c>
      <c r="L28" s="113">
        <v>60.2</v>
      </c>
      <c r="M28" s="113">
        <v>59.8</v>
      </c>
      <c r="N28" s="113">
        <v>63</v>
      </c>
      <c r="O28" s="113">
        <v>64.4</v>
      </c>
      <c r="P28" s="113">
        <v>63.5</v>
      </c>
      <c r="Q28" s="113">
        <v>66.5</v>
      </c>
      <c r="R28" s="113">
        <v>69.5</v>
      </c>
      <c r="S28" s="113">
        <v>73.3</v>
      </c>
      <c r="T28" s="113">
        <v>79.4</v>
      </c>
      <c r="U28" s="113">
        <v>80.7</v>
      </c>
      <c r="V28" s="113">
        <v>82.9</v>
      </c>
      <c r="W28" s="113">
        <v>85.9</v>
      </c>
      <c r="X28" s="113">
        <v>87.6</v>
      </c>
      <c r="Y28" s="113">
        <v>88.7</v>
      </c>
      <c r="Z28" s="96">
        <f t="shared" si="0"/>
        <v>74.89166666666668</v>
      </c>
      <c r="AA28" s="97">
        <v>57.7</v>
      </c>
      <c r="AB28" s="86">
        <v>0.49444444444444446</v>
      </c>
      <c r="AC28" s="8">
        <v>26</v>
      </c>
    </row>
    <row r="29" spans="1:29" ht="13.5" customHeight="1">
      <c r="A29" s="95">
        <v>27</v>
      </c>
      <c r="B29" s="113">
        <v>73.2</v>
      </c>
      <c r="C29" s="113">
        <v>53.8</v>
      </c>
      <c r="D29" s="113">
        <v>60.2</v>
      </c>
      <c r="E29" s="113">
        <v>53.2</v>
      </c>
      <c r="F29" s="113">
        <v>52.8</v>
      </c>
      <c r="G29" s="113">
        <v>55.5</v>
      </c>
      <c r="H29" s="113">
        <v>57.2</v>
      </c>
      <c r="I29" s="113">
        <v>47.9</v>
      </c>
      <c r="J29" s="113">
        <v>40.8</v>
      </c>
      <c r="K29" s="113">
        <v>36.3</v>
      </c>
      <c r="L29" s="113">
        <v>34.4</v>
      </c>
      <c r="M29" s="113">
        <v>32.7</v>
      </c>
      <c r="N29" s="113">
        <v>30.6</v>
      </c>
      <c r="O29" s="113">
        <v>30.6</v>
      </c>
      <c r="P29" s="113">
        <v>30.4</v>
      </c>
      <c r="Q29" s="113">
        <v>32</v>
      </c>
      <c r="R29" s="113">
        <v>36.6</v>
      </c>
      <c r="S29" s="113">
        <v>43.7</v>
      </c>
      <c r="T29" s="113">
        <v>46.8</v>
      </c>
      <c r="U29" s="113">
        <v>46.8</v>
      </c>
      <c r="V29" s="113">
        <v>45.2</v>
      </c>
      <c r="W29" s="113">
        <v>46.5</v>
      </c>
      <c r="X29" s="113">
        <v>47.5</v>
      </c>
      <c r="Y29" s="113">
        <v>58.7</v>
      </c>
      <c r="Z29" s="96">
        <f t="shared" si="0"/>
        <v>45.55833333333334</v>
      </c>
      <c r="AA29" s="97">
        <v>26.9</v>
      </c>
      <c r="AB29" s="86">
        <v>0.5625</v>
      </c>
      <c r="AC29" s="8">
        <v>27</v>
      </c>
    </row>
    <row r="30" spans="1:29" ht="13.5" customHeight="1">
      <c r="A30" s="95">
        <v>28</v>
      </c>
      <c r="B30" s="113">
        <v>51.9</v>
      </c>
      <c r="C30" s="113">
        <v>49.8</v>
      </c>
      <c r="D30" s="113">
        <v>48.1</v>
      </c>
      <c r="E30" s="113">
        <v>49.7</v>
      </c>
      <c r="F30" s="113">
        <v>55.2</v>
      </c>
      <c r="G30" s="113">
        <v>63.4</v>
      </c>
      <c r="H30" s="113">
        <v>58.2</v>
      </c>
      <c r="I30" s="113">
        <v>41.5</v>
      </c>
      <c r="J30" s="113">
        <v>39</v>
      </c>
      <c r="K30" s="113">
        <v>36.1</v>
      </c>
      <c r="L30" s="113">
        <v>39.3</v>
      </c>
      <c r="M30" s="113">
        <v>40.6</v>
      </c>
      <c r="N30" s="113">
        <v>38.2</v>
      </c>
      <c r="O30" s="113">
        <v>37.4</v>
      </c>
      <c r="P30" s="113">
        <v>39.6</v>
      </c>
      <c r="Q30" s="113">
        <v>44.2</v>
      </c>
      <c r="R30" s="113">
        <v>45.1</v>
      </c>
      <c r="S30" s="113">
        <v>56.8</v>
      </c>
      <c r="T30" s="113">
        <v>60.6</v>
      </c>
      <c r="U30" s="113">
        <v>65.6</v>
      </c>
      <c r="V30" s="113">
        <v>65.1</v>
      </c>
      <c r="W30" s="113">
        <v>53.8</v>
      </c>
      <c r="X30" s="113">
        <v>48</v>
      </c>
      <c r="Y30" s="113">
        <v>58.2</v>
      </c>
      <c r="Z30" s="96">
        <f t="shared" si="0"/>
        <v>49.39166666666667</v>
      </c>
      <c r="AA30" s="97">
        <v>36</v>
      </c>
      <c r="AB30" s="86">
        <v>0.4166666666666667</v>
      </c>
      <c r="AC30" s="8">
        <v>28</v>
      </c>
    </row>
    <row r="31" spans="1:29" ht="13.5" customHeight="1">
      <c r="A31" s="95">
        <v>29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96"/>
      <c r="AA31" s="97"/>
      <c r="AB31" s="86"/>
      <c r="AC31" s="8">
        <v>29</v>
      </c>
    </row>
    <row r="32" spans="1:29" ht="13.5" customHeight="1">
      <c r="A32" s="95">
        <v>30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96"/>
      <c r="AA32" s="97"/>
      <c r="AB32" s="86"/>
      <c r="AC32" s="8">
        <v>30</v>
      </c>
    </row>
    <row r="33" spans="1:29" ht="13.5" customHeight="1">
      <c r="A33" s="95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96"/>
      <c r="AA33" s="97"/>
      <c r="AB33" s="86"/>
      <c r="AC33" s="8">
        <v>31</v>
      </c>
    </row>
    <row r="34" spans="1:29" ht="18" customHeight="1">
      <c r="A34" s="102" t="s">
        <v>7</v>
      </c>
      <c r="B34" s="103">
        <f aca="true" t="shared" si="1" ref="B34:Q34">AVERAGE(B3:B33)</f>
        <v>66.59285714285714</v>
      </c>
      <c r="C34" s="103">
        <f t="shared" si="1"/>
        <v>67.20714285714286</v>
      </c>
      <c r="D34" s="103">
        <f t="shared" si="1"/>
        <v>66.87142857142857</v>
      </c>
      <c r="E34" s="103">
        <f t="shared" si="1"/>
        <v>66.39285714285715</v>
      </c>
      <c r="F34" s="103">
        <f t="shared" si="1"/>
        <v>67.23214285714286</v>
      </c>
      <c r="G34" s="103">
        <f t="shared" si="1"/>
        <v>67.82142857142857</v>
      </c>
      <c r="H34" s="103">
        <f t="shared" si="1"/>
        <v>68.35357142857141</v>
      </c>
      <c r="I34" s="103">
        <f t="shared" si="1"/>
        <v>62.57499999999999</v>
      </c>
      <c r="J34" s="103">
        <f t="shared" si="1"/>
        <v>54.453571428571415</v>
      </c>
      <c r="K34" s="103">
        <f t="shared" si="1"/>
        <v>51.39642857142855</v>
      </c>
      <c r="L34" s="103">
        <f t="shared" si="1"/>
        <v>51.878571428571426</v>
      </c>
      <c r="M34" s="103">
        <f t="shared" si="1"/>
        <v>52.285714285714285</v>
      </c>
      <c r="N34" s="103">
        <f t="shared" si="1"/>
        <v>53.7</v>
      </c>
      <c r="O34" s="103">
        <f t="shared" si="1"/>
        <v>54.24285714285715</v>
      </c>
      <c r="P34" s="103">
        <f t="shared" si="1"/>
        <v>54.88571428571428</v>
      </c>
      <c r="Q34" s="103">
        <f t="shared" si="1"/>
        <v>56.90714285714288</v>
      </c>
      <c r="R34" s="103">
        <f aca="true" t="shared" si="2" ref="R34:Y34">AVERAGE(R3:R33)</f>
        <v>59.94642857142856</v>
      </c>
      <c r="S34" s="103">
        <f t="shared" si="2"/>
        <v>64.91428571428571</v>
      </c>
      <c r="T34" s="103">
        <f t="shared" si="2"/>
        <v>67.02857142857144</v>
      </c>
      <c r="U34" s="103">
        <f t="shared" si="2"/>
        <v>68.7535714285714</v>
      </c>
      <c r="V34" s="103">
        <f t="shared" si="2"/>
        <v>68.8107142857143</v>
      </c>
      <c r="W34" s="103">
        <f t="shared" si="2"/>
        <v>68.16071428571429</v>
      </c>
      <c r="X34" s="103">
        <f t="shared" si="2"/>
        <v>68.09285714285716</v>
      </c>
      <c r="Y34" s="103">
        <f t="shared" si="2"/>
        <v>67.82142857142858</v>
      </c>
      <c r="Z34" s="103">
        <f>AVERAGE(B3:Y33)</f>
        <v>62.346874999999976</v>
      </c>
      <c r="AA34" s="104">
        <f>AVERAGE(最低)</f>
        <v>42.428571428571445</v>
      </c>
      <c r="AB34" s="105"/>
      <c r="AC34" s="9"/>
    </row>
    <row r="35" spans="21:32" ht="13.5" customHeight="1">
      <c r="U35" s="28"/>
      <c r="V35" s="28"/>
      <c r="W35" s="28"/>
      <c r="X35" s="28"/>
      <c r="Y35" s="28"/>
      <c r="Z35" s="28"/>
      <c r="AA35" s="28"/>
      <c r="AB35" s="28"/>
      <c r="AF35" s="14"/>
    </row>
    <row r="36" spans="1:28" ht="13.5" customHeight="1">
      <c r="A36" s="15" t="s">
        <v>8</v>
      </c>
      <c r="B36" s="16"/>
      <c r="C36" s="16"/>
      <c r="D36" s="17">
        <f>COUNTIF(最低,"&lt;40")</f>
        <v>14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8"/>
      <c r="V36" s="28"/>
      <c r="W36" s="28"/>
      <c r="X36" s="28"/>
      <c r="Y36" s="28"/>
      <c r="Z36" s="28"/>
      <c r="AA36" s="28"/>
      <c r="AB36" s="28"/>
    </row>
    <row r="37" spans="21:28" ht="13.5" customHeight="1">
      <c r="U37" s="28"/>
      <c r="V37" s="28"/>
      <c r="W37" s="28"/>
      <c r="X37" s="28"/>
      <c r="Y37" s="28"/>
      <c r="Z37" s="28"/>
      <c r="AA37" s="28"/>
      <c r="AB37" s="28"/>
    </row>
    <row r="38" spans="1:32" ht="13.5" customHeight="1">
      <c r="A38" t="s">
        <v>9</v>
      </c>
      <c r="U38" s="28"/>
      <c r="V38" s="29"/>
      <c r="W38" s="29"/>
      <c r="X38" s="29"/>
      <c r="Y38" s="29"/>
      <c r="Z38" s="29"/>
      <c r="AA38" s="28"/>
      <c r="AB38" s="28"/>
      <c r="AF38" t="s">
        <v>10</v>
      </c>
    </row>
    <row r="39" spans="1:33" ht="13.5" customHeight="1">
      <c r="A39" s="90" t="s">
        <v>11</v>
      </c>
      <c r="B39" s="2"/>
      <c r="C39" s="3" t="s">
        <v>3</v>
      </c>
      <c r="D39" s="88" t="s">
        <v>6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28"/>
      <c r="V39" s="30"/>
      <c r="W39" s="31"/>
      <c r="X39" s="31"/>
      <c r="Y39" s="31"/>
      <c r="Z39" s="29"/>
      <c r="AA39" s="28"/>
      <c r="AB39" s="28"/>
      <c r="AF39" s="5" t="s">
        <v>5</v>
      </c>
      <c r="AG39" s="12"/>
    </row>
    <row r="40" spans="1:33" ht="13.5" customHeight="1">
      <c r="A40" s="18"/>
      <c r="B40" s="89">
        <f>MIN(最低)</f>
        <v>24.6</v>
      </c>
      <c r="C40" s="11">
        <v>6</v>
      </c>
      <c r="D40" s="20">
        <v>0.6055555555555555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28"/>
      <c r="V40" s="32"/>
      <c r="W40" s="32"/>
      <c r="X40" s="33"/>
      <c r="Y40" s="34"/>
      <c r="Z40" s="29"/>
      <c r="AA40" s="28"/>
      <c r="AB40" s="28"/>
      <c r="AF40" s="6">
        <f>MIN(最低)</f>
        <v>24.6</v>
      </c>
      <c r="AG40" s="13"/>
    </row>
    <row r="41" spans="1:28" ht="13.5" customHeight="1">
      <c r="A41" s="21"/>
      <c r="B41" s="22"/>
      <c r="C41" s="19"/>
      <c r="D41" s="23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28"/>
      <c r="V41" s="32"/>
      <c r="W41" s="32"/>
      <c r="X41" s="33"/>
      <c r="Y41" s="34"/>
      <c r="Z41" s="29"/>
      <c r="AA41" s="28"/>
      <c r="AB41" s="28"/>
    </row>
    <row r="42" spans="1:28" ht="13.5" customHeight="1">
      <c r="A42" s="24"/>
      <c r="B42" s="25"/>
      <c r="C42" s="26"/>
      <c r="D42" s="27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32"/>
      <c r="W42" s="32"/>
      <c r="X42" s="32"/>
      <c r="Y42" s="35"/>
      <c r="Z42" s="29"/>
      <c r="AA42" s="28"/>
      <c r="AB42" s="28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10" t="s">
        <v>0</v>
      </c>
      <c r="Y1" s="114">
        <f>'1月'!Y1</f>
        <v>2003</v>
      </c>
      <c r="Z1" t="s">
        <v>1</v>
      </c>
      <c r="AA1" s="106">
        <v>3</v>
      </c>
      <c r="AB1" s="1" t="s">
        <v>2</v>
      </c>
      <c r="AC1" s="1"/>
    </row>
    <row r="2" spans="1:29" ht="13.5" customHeight="1">
      <c r="A2" s="91" t="s">
        <v>3</v>
      </c>
      <c r="B2" s="92">
        <v>1</v>
      </c>
      <c r="C2" s="92">
        <v>2</v>
      </c>
      <c r="D2" s="92">
        <v>3</v>
      </c>
      <c r="E2" s="92">
        <v>4</v>
      </c>
      <c r="F2" s="92">
        <v>5</v>
      </c>
      <c r="G2" s="92">
        <v>6</v>
      </c>
      <c r="H2" s="92">
        <v>7</v>
      </c>
      <c r="I2" s="92">
        <v>8</v>
      </c>
      <c r="J2" s="92">
        <v>9</v>
      </c>
      <c r="K2" s="92">
        <v>10</v>
      </c>
      <c r="L2" s="92">
        <v>11</v>
      </c>
      <c r="M2" s="92">
        <v>12</v>
      </c>
      <c r="N2" s="92">
        <v>13</v>
      </c>
      <c r="O2" s="92">
        <v>14</v>
      </c>
      <c r="P2" s="92">
        <v>15</v>
      </c>
      <c r="Q2" s="92">
        <v>16</v>
      </c>
      <c r="R2" s="92">
        <v>17</v>
      </c>
      <c r="S2" s="92">
        <v>18</v>
      </c>
      <c r="T2" s="92">
        <v>19</v>
      </c>
      <c r="U2" s="92">
        <v>20</v>
      </c>
      <c r="V2" s="92">
        <v>21</v>
      </c>
      <c r="W2" s="92">
        <v>22</v>
      </c>
      <c r="X2" s="92">
        <v>23</v>
      </c>
      <c r="Y2" s="92">
        <v>24</v>
      </c>
      <c r="Z2" s="93" t="s">
        <v>4</v>
      </c>
      <c r="AA2" s="93" t="s">
        <v>5</v>
      </c>
      <c r="AB2" s="94" t="s">
        <v>6</v>
      </c>
      <c r="AC2" s="2" t="s">
        <v>3</v>
      </c>
    </row>
    <row r="3" spans="1:31" ht="13.5" customHeight="1">
      <c r="A3" s="95">
        <v>1</v>
      </c>
      <c r="B3" s="113">
        <v>46.9</v>
      </c>
      <c r="C3" s="113">
        <v>46.2</v>
      </c>
      <c r="D3" s="113">
        <v>45</v>
      </c>
      <c r="E3" s="113">
        <v>48</v>
      </c>
      <c r="F3" s="113">
        <v>49.6</v>
      </c>
      <c r="G3" s="113">
        <v>54</v>
      </c>
      <c r="H3" s="113">
        <v>54.8</v>
      </c>
      <c r="I3" s="113">
        <v>51.9</v>
      </c>
      <c r="J3" s="113">
        <v>50.7</v>
      </c>
      <c r="K3" s="113">
        <v>54.6</v>
      </c>
      <c r="L3" s="113">
        <v>54.5</v>
      </c>
      <c r="M3" s="113">
        <v>58.1</v>
      </c>
      <c r="N3" s="113">
        <v>69.3</v>
      </c>
      <c r="O3" s="113">
        <v>71.5</v>
      </c>
      <c r="P3" s="113">
        <v>90.2</v>
      </c>
      <c r="Q3" s="113">
        <v>89.9</v>
      </c>
      <c r="R3" s="113">
        <v>90.9</v>
      </c>
      <c r="S3" s="113">
        <v>91.5</v>
      </c>
      <c r="T3" s="113">
        <v>92.3</v>
      </c>
      <c r="U3" s="113">
        <v>94.1</v>
      </c>
      <c r="V3" s="113">
        <v>93.9</v>
      </c>
      <c r="W3" s="113">
        <v>93.1</v>
      </c>
      <c r="X3" s="113">
        <v>93.8</v>
      </c>
      <c r="Y3" s="113">
        <v>94.2</v>
      </c>
      <c r="Z3" s="96">
        <f aca="true" t="shared" si="0" ref="Z3:Z31">AVERAGE(B3:Y3)</f>
        <v>69.95833333333333</v>
      </c>
      <c r="AA3" s="97">
        <v>42.9</v>
      </c>
      <c r="AB3" s="86">
        <v>0.11666666666666665</v>
      </c>
      <c r="AC3" s="7">
        <v>1</v>
      </c>
      <c r="AE3" s="82"/>
    </row>
    <row r="4" spans="1:31" ht="13.5" customHeight="1">
      <c r="A4" s="95">
        <v>2</v>
      </c>
      <c r="B4" s="113">
        <v>97.9</v>
      </c>
      <c r="C4" s="113">
        <v>95.9</v>
      </c>
      <c r="D4" s="113">
        <v>74.3</v>
      </c>
      <c r="E4" s="113">
        <v>62</v>
      </c>
      <c r="F4" s="113">
        <v>55.6</v>
      </c>
      <c r="G4" s="113">
        <v>55.1</v>
      </c>
      <c r="H4" s="113">
        <v>53.3</v>
      </c>
      <c r="I4" s="113">
        <v>47.8</v>
      </c>
      <c r="J4" s="113">
        <v>47.4</v>
      </c>
      <c r="K4" s="113">
        <v>37.9</v>
      </c>
      <c r="L4" s="113">
        <v>35.5</v>
      </c>
      <c r="M4" s="113">
        <v>27.7</v>
      </c>
      <c r="N4" s="113">
        <v>23.8</v>
      </c>
      <c r="O4" s="113">
        <v>25.8</v>
      </c>
      <c r="P4" s="113">
        <v>24.1</v>
      </c>
      <c r="Q4" s="113">
        <v>26.6</v>
      </c>
      <c r="R4" s="113">
        <v>25</v>
      </c>
      <c r="S4" s="113">
        <v>29.9</v>
      </c>
      <c r="T4" s="113">
        <v>41.2</v>
      </c>
      <c r="U4" s="113">
        <v>47.8</v>
      </c>
      <c r="V4" s="113">
        <v>53</v>
      </c>
      <c r="W4" s="113">
        <v>51.1</v>
      </c>
      <c r="X4" s="113">
        <v>54.4</v>
      </c>
      <c r="Y4" s="113">
        <v>46.7</v>
      </c>
      <c r="Z4" s="96">
        <f t="shared" si="0"/>
        <v>47.491666666666674</v>
      </c>
      <c r="AA4" s="97">
        <v>21.9</v>
      </c>
      <c r="AB4" s="86">
        <v>0.5347222222222222</v>
      </c>
      <c r="AC4" s="8">
        <v>2</v>
      </c>
      <c r="AE4" s="82"/>
    </row>
    <row r="5" spans="1:31" ht="13.5" customHeight="1">
      <c r="A5" s="95">
        <v>3</v>
      </c>
      <c r="B5" s="113">
        <v>48.2</v>
      </c>
      <c r="C5" s="113">
        <v>52.2</v>
      </c>
      <c r="D5" s="113">
        <v>59.1</v>
      </c>
      <c r="E5" s="113">
        <v>60</v>
      </c>
      <c r="F5" s="113">
        <v>66.3</v>
      </c>
      <c r="G5" s="113">
        <v>64.5</v>
      </c>
      <c r="H5" s="113">
        <v>66.6</v>
      </c>
      <c r="I5" s="113">
        <v>60.5</v>
      </c>
      <c r="J5" s="113">
        <v>54.8</v>
      </c>
      <c r="K5" s="113">
        <v>48.8</v>
      </c>
      <c r="L5" s="113">
        <v>40.6</v>
      </c>
      <c r="M5" s="113">
        <v>49.3</v>
      </c>
      <c r="N5" s="113">
        <v>47.4</v>
      </c>
      <c r="O5" s="113">
        <v>51.1</v>
      </c>
      <c r="P5" s="113">
        <v>64.2</v>
      </c>
      <c r="Q5" s="113">
        <v>65.7</v>
      </c>
      <c r="R5" s="113">
        <v>79.4</v>
      </c>
      <c r="S5" s="113">
        <v>87.1</v>
      </c>
      <c r="T5" s="113">
        <v>92.1</v>
      </c>
      <c r="U5" s="113">
        <v>92.7</v>
      </c>
      <c r="V5" s="113">
        <v>70.7</v>
      </c>
      <c r="W5" s="113">
        <v>59.6</v>
      </c>
      <c r="X5" s="113">
        <v>53</v>
      </c>
      <c r="Y5" s="113">
        <v>52.8</v>
      </c>
      <c r="Z5" s="96">
        <f t="shared" si="0"/>
        <v>61.945833333333326</v>
      </c>
      <c r="AA5" s="97">
        <v>38.3</v>
      </c>
      <c r="AB5" s="86">
        <v>0.45555555555555555</v>
      </c>
      <c r="AC5" s="8">
        <v>3</v>
      </c>
      <c r="AE5" s="82"/>
    </row>
    <row r="6" spans="1:31" ht="13.5" customHeight="1">
      <c r="A6" s="95">
        <v>4</v>
      </c>
      <c r="B6" s="113">
        <v>55.7</v>
      </c>
      <c r="C6" s="113">
        <v>50.2</v>
      </c>
      <c r="D6" s="113">
        <v>44.2</v>
      </c>
      <c r="E6" s="113">
        <v>36</v>
      </c>
      <c r="F6" s="113">
        <v>37.1</v>
      </c>
      <c r="G6" s="113">
        <v>36.2</v>
      </c>
      <c r="H6" s="113">
        <v>36.5</v>
      </c>
      <c r="I6" s="113">
        <v>36.7</v>
      </c>
      <c r="J6" s="113">
        <v>31.3</v>
      </c>
      <c r="K6" s="113">
        <v>29.5</v>
      </c>
      <c r="L6" s="113">
        <v>26.8</v>
      </c>
      <c r="M6" s="113">
        <v>33.6</v>
      </c>
      <c r="N6" s="113">
        <v>32.3</v>
      </c>
      <c r="O6" s="113">
        <v>34.6</v>
      </c>
      <c r="P6" s="113">
        <v>30.4</v>
      </c>
      <c r="Q6" s="113">
        <v>31.5</v>
      </c>
      <c r="R6" s="113">
        <v>34.3</v>
      </c>
      <c r="S6" s="113">
        <v>39.9</v>
      </c>
      <c r="T6" s="113">
        <v>42.6</v>
      </c>
      <c r="U6" s="113">
        <v>47.1</v>
      </c>
      <c r="V6" s="113">
        <v>51.4</v>
      </c>
      <c r="W6" s="113">
        <v>54.3</v>
      </c>
      <c r="X6" s="113">
        <v>59.5</v>
      </c>
      <c r="Y6" s="113">
        <v>62.1</v>
      </c>
      <c r="Z6" s="96">
        <f t="shared" si="0"/>
        <v>40.574999999999996</v>
      </c>
      <c r="AA6" s="97">
        <v>24.4</v>
      </c>
      <c r="AB6" s="86">
        <v>0.45555555555555555</v>
      </c>
      <c r="AC6" s="8">
        <v>4</v>
      </c>
      <c r="AE6" s="82"/>
    </row>
    <row r="7" spans="1:31" ht="13.5" customHeight="1">
      <c r="A7" s="95">
        <v>5</v>
      </c>
      <c r="B7" s="113">
        <v>60.2</v>
      </c>
      <c r="C7" s="113">
        <v>49.3</v>
      </c>
      <c r="D7" s="113">
        <v>43.5</v>
      </c>
      <c r="E7" s="113">
        <v>50</v>
      </c>
      <c r="F7" s="113">
        <v>59.6</v>
      </c>
      <c r="G7" s="113">
        <v>60.1</v>
      </c>
      <c r="H7" s="113">
        <v>60.1</v>
      </c>
      <c r="I7" s="113">
        <v>42.8</v>
      </c>
      <c r="J7" s="113">
        <v>36.9</v>
      </c>
      <c r="K7" s="113">
        <v>38.2</v>
      </c>
      <c r="L7" s="113">
        <v>38.9</v>
      </c>
      <c r="M7" s="113">
        <v>33.2</v>
      </c>
      <c r="N7" s="113">
        <v>36</v>
      </c>
      <c r="O7" s="113">
        <v>39.5</v>
      </c>
      <c r="P7" s="113">
        <v>47.4</v>
      </c>
      <c r="Q7" s="113">
        <v>45.5</v>
      </c>
      <c r="R7" s="113">
        <v>45.9</v>
      </c>
      <c r="S7" s="113">
        <v>57.8</v>
      </c>
      <c r="T7" s="113">
        <v>59.8</v>
      </c>
      <c r="U7" s="113">
        <v>62.7</v>
      </c>
      <c r="V7" s="113">
        <v>63.9</v>
      </c>
      <c r="W7" s="113">
        <v>65.6</v>
      </c>
      <c r="X7" s="113">
        <v>63.6</v>
      </c>
      <c r="Y7" s="113">
        <v>64.2</v>
      </c>
      <c r="Z7" s="96">
        <f t="shared" si="0"/>
        <v>51.02916666666666</v>
      </c>
      <c r="AA7" s="97">
        <v>31.7</v>
      </c>
      <c r="AB7" s="86">
        <v>0.5402777777777777</v>
      </c>
      <c r="AC7" s="8">
        <v>5</v>
      </c>
      <c r="AE7" s="82"/>
    </row>
    <row r="8" spans="1:31" ht="13.5" customHeight="1">
      <c r="A8" s="95">
        <v>6</v>
      </c>
      <c r="B8" s="113">
        <v>62.8</v>
      </c>
      <c r="C8" s="113">
        <v>64.6</v>
      </c>
      <c r="D8" s="113">
        <v>67.9</v>
      </c>
      <c r="E8" s="113">
        <v>70.1</v>
      </c>
      <c r="F8" s="113">
        <v>69.5</v>
      </c>
      <c r="G8" s="113">
        <v>69.2</v>
      </c>
      <c r="H8" s="113">
        <v>66.9</v>
      </c>
      <c r="I8" s="113">
        <v>57.4</v>
      </c>
      <c r="J8" s="113">
        <v>48</v>
      </c>
      <c r="K8" s="113">
        <v>49.6</v>
      </c>
      <c r="L8" s="113">
        <v>44.5</v>
      </c>
      <c r="M8" s="113">
        <v>47.4</v>
      </c>
      <c r="N8" s="113">
        <v>47.4</v>
      </c>
      <c r="O8" s="113">
        <v>50.3</v>
      </c>
      <c r="P8" s="113">
        <v>51.4</v>
      </c>
      <c r="Q8" s="113">
        <v>53.8</v>
      </c>
      <c r="R8" s="113">
        <v>56.8</v>
      </c>
      <c r="S8" s="113">
        <v>55.5</v>
      </c>
      <c r="T8" s="113">
        <v>58.5</v>
      </c>
      <c r="U8" s="113">
        <v>58</v>
      </c>
      <c r="V8" s="113">
        <v>58.7</v>
      </c>
      <c r="W8" s="113">
        <v>69.8</v>
      </c>
      <c r="X8" s="113">
        <v>81.8</v>
      </c>
      <c r="Y8" s="113">
        <v>85</v>
      </c>
      <c r="Z8" s="96">
        <f t="shared" si="0"/>
        <v>60.20416666666666</v>
      </c>
      <c r="AA8" s="97">
        <v>42.8</v>
      </c>
      <c r="AB8" s="86">
        <v>0.525</v>
      </c>
      <c r="AC8" s="8">
        <v>6</v>
      </c>
      <c r="AE8" s="82"/>
    </row>
    <row r="9" spans="1:31" ht="13.5" customHeight="1">
      <c r="A9" s="95">
        <v>7</v>
      </c>
      <c r="B9" s="113">
        <v>87</v>
      </c>
      <c r="C9" s="113">
        <v>87.5</v>
      </c>
      <c r="D9" s="113">
        <v>89.2</v>
      </c>
      <c r="E9" s="113">
        <v>89.2</v>
      </c>
      <c r="F9" s="113">
        <v>89.3</v>
      </c>
      <c r="G9" s="113">
        <v>91.2</v>
      </c>
      <c r="H9" s="113">
        <v>91.8</v>
      </c>
      <c r="I9" s="113">
        <v>92.4</v>
      </c>
      <c r="J9" s="113">
        <v>92.6</v>
      </c>
      <c r="K9" s="113">
        <v>92.3</v>
      </c>
      <c r="L9" s="113">
        <v>93.5</v>
      </c>
      <c r="M9" s="113">
        <v>92.3</v>
      </c>
      <c r="N9" s="113">
        <v>92.7</v>
      </c>
      <c r="O9" s="113">
        <v>97.1</v>
      </c>
      <c r="P9" s="113">
        <v>97.5</v>
      </c>
      <c r="Q9" s="113">
        <v>97.7</v>
      </c>
      <c r="R9" s="113">
        <v>95.4</v>
      </c>
      <c r="S9" s="113">
        <v>94.2</v>
      </c>
      <c r="T9" s="113">
        <v>97</v>
      </c>
      <c r="U9" s="113">
        <v>93</v>
      </c>
      <c r="V9" s="113">
        <v>83.2</v>
      </c>
      <c r="W9" s="113">
        <v>69.8</v>
      </c>
      <c r="X9" s="113">
        <v>68.1</v>
      </c>
      <c r="Y9" s="113">
        <v>67.9</v>
      </c>
      <c r="Z9" s="96">
        <f t="shared" si="0"/>
        <v>89.24583333333334</v>
      </c>
      <c r="AA9" s="97">
        <v>64.6</v>
      </c>
      <c r="AB9" s="86">
        <v>0.9833333333333334</v>
      </c>
      <c r="AC9" s="8">
        <v>7</v>
      </c>
      <c r="AE9" s="82"/>
    </row>
    <row r="10" spans="1:31" ht="13.5" customHeight="1">
      <c r="A10" s="95">
        <v>8</v>
      </c>
      <c r="B10" s="113">
        <v>65.1</v>
      </c>
      <c r="C10" s="113">
        <v>66.3</v>
      </c>
      <c r="D10" s="113">
        <v>80</v>
      </c>
      <c r="E10" s="113">
        <v>83.3</v>
      </c>
      <c r="F10" s="113">
        <v>85.4</v>
      </c>
      <c r="G10" s="113">
        <v>85.4</v>
      </c>
      <c r="H10" s="113">
        <v>83.3</v>
      </c>
      <c r="I10" s="113">
        <v>72.6</v>
      </c>
      <c r="J10" s="113">
        <v>57</v>
      </c>
      <c r="K10" s="113">
        <v>59</v>
      </c>
      <c r="L10" s="113">
        <v>69.7</v>
      </c>
      <c r="M10" s="113">
        <v>65.3</v>
      </c>
      <c r="N10" s="113">
        <v>58.6</v>
      </c>
      <c r="O10" s="113">
        <v>48.6</v>
      </c>
      <c r="P10" s="113">
        <v>51.1</v>
      </c>
      <c r="Q10" s="113">
        <v>56.8</v>
      </c>
      <c r="R10" s="113">
        <v>55</v>
      </c>
      <c r="S10" s="113">
        <v>54.4</v>
      </c>
      <c r="T10" s="113">
        <v>51.9</v>
      </c>
      <c r="U10" s="113">
        <v>50.6</v>
      </c>
      <c r="V10" s="113">
        <v>45.9</v>
      </c>
      <c r="W10" s="113">
        <v>48.8</v>
      </c>
      <c r="X10" s="113">
        <v>50.1</v>
      </c>
      <c r="Y10" s="113">
        <v>53.3</v>
      </c>
      <c r="Z10" s="96">
        <f t="shared" si="0"/>
        <v>62.395833333333336</v>
      </c>
      <c r="AA10" s="97">
        <v>41.6</v>
      </c>
      <c r="AB10" s="86">
        <v>0.59375</v>
      </c>
      <c r="AC10" s="8">
        <v>8</v>
      </c>
      <c r="AE10" s="82"/>
    </row>
    <row r="11" spans="1:31" ht="13.5" customHeight="1">
      <c r="A11" s="95">
        <v>9</v>
      </c>
      <c r="B11" s="113">
        <v>56.9</v>
      </c>
      <c r="C11" s="113">
        <v>63.4</v>
      </c>
      <c r="D11" s="113">
        <v>62.2</v>
      </c>
      <c r="E11" s="113">
        <v>57.8</v>
      </c>
      <c r="F11" s="113">
        <v>68.5</v>
      </c>
      <c r="G11" s="113">
        <v>71.2</v>
      </c>
      <c r="H11" s="113">
        <v>61.2</v>
      </c>
      <c r="I11" s="113">
        <v>43.1</v>
      </c>
      <c r="J11" s="113">
        <v>36.5</v>
      </c>
      <c r="K11" s="113">
        <v>36.9</v>
      </c>
      <c r="L11" s="113">
        <v>33.8</v>
      </c>
      <c r="M11" s="113">
        <v>32.7</v>
      </c>
      <c r="N11" s="113">
        <v>32.6</v>
      </c>
      <c r="O11" s="113">
        <v>32.4</v>
      </c>
      <c r="P11" s="113">
        <v>30.5</v>
      </c>
      <c r="Q11" s="113">
        <v>31.1</v>
      </c>
      <c r="R11" s="113">
        <v>34.8</v>
      </c>
      <c r="S11" s="113">
        <v>38.4</v>
      </c>
      <c r="T11" s="113">
        <v>45.7</v>
      </c>
      <c r="U11" s="113">
        <v>49</v>
      </c>
      <c r="V11" s="113">
        <v>51</v>
      </c>
      <c r="W11" s="113">
        <v>51.4</v>
      </c>
      <c r="X11" s="113">
        <v>62.1</v>
      </c>
      <c r="Y11" s="113">
        <v>65.6</v>
      </c>
      <c r="Z11" s="96">
        <f t="shared" si="0"/>
        <v>47.86666666666665</v>
      </c>
      <c r="AA11" s="97">
        <v>28.5</v>
      </c>
      <c r="AB11" s="86">
        <v>0.5270833333333333</v>
      </c>
      <c r="AC11" s="8">
        <v>9</v>
      </c>
      <c r="AE11" s="82"/>
    </row>
    <row r="12" spans="1:31" ht="13.5" customHeight="1">
      <c r="A12" s="98">
        <v>10</v>
      </c>
      <c r="B12" s="89">
        <v>67.7</v>
      </c>
      <c r="C12" s="89">
        <v>69.2</v>
      </c>
      <c r="D12" s="89">
        <v>68.9</v>
      </c>
      <c r="E12" s="89">
        <v>70.5</v>
      </c>
      <c r="F12" s="89">
        <v>58</v>
      </c>
      <c r="G12" s="89">
        <v>64.2</v>
      </c>
      <c r="H12" s="89">
        <v>61.7</v>
      </c>
      <c r="I12" s="89">
        <v>44.2</v>
      </c>
      <c r="J12" s="89">
        <v>36.9</v>
      </c>
      <c r="K12" s="89">
        <v>35.4</v>
      </c>
      <c r="L12" s="89">
        <v>33</v>
      </c>
      <c r="M12" s="89">
        <v>29</v>
      </c>
      <c r="N12" s="89">
        <v>29.4</v>
      </c>
      <c r="O12" s="89">
        <v>29</v>
      </c>
      <c r="P12" s="89">
        <v>29.8</v>
      </c>
      <c r="Q12" s="89">
        <v>31.2</v>
      </c>
      <c r="R12" s="89">
        <v>34.3</v>
      </c>
      <c r="S12" s="89">
        <v>39.1</v>
      </c>
      <c r="T12" s="89">
        <v>39</v>
      </c>
      <c r="U12" s="89">
        <v>39.7</v>
      </c>
      <c r="V12" s="89">
        <v>41.5</v>
      </c>
      <c r="W12" s="89">
        <v>44.7</v>
      </c>
      <c r="X12" s="89">
        <v>46</v>
      </c>
      <c r="Y12" s="89">
        <v>49.6</v>
      </c>
      <c r="Z12" s="99">
        <f t="shared" si="0"/>
        <v>45.5</v>
      </c>
      <c r="AA12" s="100">
        <v>27.2</v>
      </c>
      <c r="AB12" s="101">
        <v>0.59375</v>
      </c>
      <c r="AC12" s="8">
        <v>10</v>
      </c>
      <c r="AE12" s="82"/>
    </row>
    <row r="13" spans="1:31" ht="13.5" customHeight="1">
      <c r="A13" s="95">
        <v>11</v>
      </c>
      <c r="B13" s="113">
        <v>57.5</v>
      </c>
      <c r="C13" s="113">
        <v>55.8</v>
      </c>
      <c r="D13" s="113">
        <v>54.7</v>
      </c>
      <c r="E13" s="113">
        <v>62.9</v>
      </c>
      <c r="F13" s="113">
        <v>61.1</v>
      </c>
      <c r="G13" s="113">
        <v>60.9</v>
      </c>
      <c r="H13" s="113">
        <v>53.9</v>
      </c>
      <c r="I13" s="113">
        <v>36.5</v>
      </c>
      <c r="J13" s="113">
        <v>31.6</v>
      </c>
      <c r="K13" s="113">
        <v>30.6</v>
      </c>
      <c r="L13" s="113">
        <v>27.9</v>
      </c>
      <c r="M13" s="113">
        <v>27.7</v>
      </c>
      <c r="N13" s="113">
        <v>29.1</v>
      </c>
      <c r="O13" s="113">
        <v>29.3</v>
      </c>
      <c r="P13" s="113">
        <v>34</v>
      </c>
      <c r="Q13" s="113">
        <v>31.9</v>
      </c>
      <c r="R13" s="113">
        <v>33.9</v>
      </c>
      <c r="S13" s="113">
        <v>36.9</v>
      </c>
      <c r="T13" s="113">
        <v>41</v>
      </c>
      <c r="U13" s="113">
        <v>45.4</v>
      </c>
      <c r="V13" s="113">
        <v>54.8</v>
      </c>
      <c r="W13" s="113">
        <v>59.2</v>
      </c>
      <c r="X13" s="113">
        <v>58.8</v>
      </c>
      <c r="Y13" s="113">
        <v>58.8</v>
      </c>
      <c r="Z13" s="96">
        <f t="shared" si="0"/>
        <v>44.758333333333326</v>
      </c>
      <c r="AA13" s="97">
        <v>25.8</v>
      </c>
      <c r="AB13" s="86">
        <v>0.5305555555555556</v>
      </c>
      <c r="AC13" s="7">
        <v>11</v>
      </c>
      <c r="AE13" s="82"/>
    </row>
    <row r="14" spans="1:31" ht="13.5" customHeight="1">
      <c r="A14" s="95">
        <v>12</v>
      </c>
      <c r="B14" s="113">
        <v>55</v>
      </c>
      <c r="C14" s="113">
        <v>58.9</v>
      </c>
      <c r="D14" s="113">
        <v>59.5</v>
      </c>
      <c r="E14" s="113">
        <v>61</v>
      </c>
      <c r="F14" s="113">
        <v>63.4</v>
      </c>
      <c r="G14" s="113">
        <v>62.7</v>
      </c>
      <c r="H14" s="113">
        <v>61.3</v>
      </c>
      <c r="I14" s="113">
        <v>51.4</v>
      </c>
      <c r="J14" s="113">
        <v>40.3</v>
      </c>
      <c r="K14" s="113">
        <v>37.2</v>
      </c>
      <c r="L14" s="113">
        <v>30.3</v>
      </c>
      <c r="M14" s="113">
        <v>28.3</v>
      </c>
      <c r="N14" s="113">
        <v>40.7</v>
      </c>
      <c r="O14" s="113">
        <v>43.7</v>
      </c>
      <c r="P14" s="113">
        <v>43.8</v>
      </c>
      <c r="Q14" s="113">
        <v>33.7</v>
      </c>
      <c r="R14" s="113">
        <v>36.2</v>
      </c>
      <c r="S14" s="113">
        <v>40.9</v>
      </c>
      <c r="T14" s="113">
        <v>43.1</v>
      </c>
      <c r="U14" s="113">
        <v>42.4</v>
      </c>
      <c r="V14" s="113">
        <v>44.6</v>
      </c>
      <c r="W14" s="113">
        <v>45.7</v>
      </c>
      <c r="X14" s="113">
        <v>43</v>
      </c>
      <c r="Y14" s="113">
        <v>40.2</v>
      </c>
      <c r="Z14" s="96">
        <f t="shared" si="0"/>
        <v>46.13750000000001</v>
      </c>
      <c r="AA14" s="97">
        <v>26.1</v>
      </c>
      <c r="AB14" s="86">
        <v>0.5284722222222222</v>
      </c>
      <c r="AC14" s="8">
        <v>12</v>
      </c>
      <c r="AE14" s="82"/>
    </row>
    <row r="15" spans="1:31" ht="13.5" customHeight="1">
      <c r="A15" s="95">
        <v>13</v>
      </c>
      <c r="B15" s="113">
        <v>41.6</v>
      </c>
      <c r="C15" s="113">
        <v>48.5</v>
      </c>
      <c r="D15" s="113">
        <v>57.2</v>
      </c>
      <c r="E15" s="113">
        <v>61.8</v>
      </c>
      <c r="F15" s="113">
        <v>61.7</v>
      </c>
      <c r="G15" s="113">
        <v>58.1</v>
      </c>
      <c r="H15" s="113">
        <v>56.9</v>
      </c>
      <c r="I15" s="113">
        <v>41.8</v>
      </c>
      <c r="J15" s="113">
        <v>41.3</v>
      </c>
      <c r="K15" s="113">
        <v>42.2</v>
      </c>
      <c r="L15" s="113">
        <v>39.3</v>
      </c>
      <c r="M15" s="113">
        <v>44.4</v>
      </c>
      <c r="N15" s="113">
        <v>44.4</v>
      </c>
      <c r="O15" s="113">
        <v>46.9</v>
      </c>
      <c r="P15" s="113">
        <v>49</v>
      </c>
      <c r="Q15" s="113">
        <v>50.6</v>
      </c>
      <c r="R15" s="113">
        <v>52</v>
      </c>
      <c r="S15" s="113">
        <v>56.1</v>
      </c>
      <c r="T15" s="113">
        <v>64.1</v>
      </c>
      <c r="U15" s="113">
        <v>66.3</v>
      </c>
      <c r="V15" s="113">
        <v>67.3</v>
      </c>
      <c r="W15" s="113">
        <v>70.3</v>
      </c>
      <c r="X15" s="113">
        <v>69.7</v>
      </c>
      <c r="Y15" s="113">
        <v>72.8</v>
      </c>
      <c r="Z15" s="96">
        <f t="shared" si="0"/>
        <v>54.34583333333333</v>
      </c>
      <c r="AA15" s="97">
        <v>37.4</v>
      </c>
      <c r="AB15" s="86">
        <v>0.4861111111111111</v>
      </c>
      <c r="AC15" s="8">
        <v>13</v>
      </c>
      <c r="AE15" s="82"/>
    </row>
    <row r="16" spans="1:31" ht="13.5" customHeight="1">
      <c r="A16" s="95">
        <v>14</v>
      </c>
      <c r="B16" s="113">
        <v>71.4</v>
      </c>
      <c r="C16" s="113">
        <v>67.7</v>
      </c>
      <c r="D16" s="113">
        <v>66.2</v>
      </c>
      <c r="E16" s="113">
        <v>69.5</v>
      </c>
      <c r="F16" s="113">
        <v>67.4</v>
      </c>
      <c r="G16" s="113">
        <v>63.4</v>
      </c>
      <c r="H16" s="113">
        <v>61.9</v>
      </c>
      <c r="I16" s="113">
        <v>48.2</v>
      </c>
      <c r="J16" s="113">
        <v>50.5</v>
      </c>
      <c r="K16" s="113">
        <v>38.1</v>
      </c>
      <c r="L16" s="113">
        <v>33.9</v>
      </c>
      <c r="M16" s="113">
        <v>46.8</v>
      </c>
      <c r="N16" s="113">
        <v>51.4</v>
      </c>
      <c r="O16" s="113">
        <v>48.9</v>
      </c>
      <c r="P16" s="113">
        <v>48.9</v>
      </c>
      <c r="Q16" s="113">
        <v>51.9</v>
      </c>
      <c r="R16" s="113">
        <v>52.6</v>
      </c>
      <c r="S16" s="113">
        <v>61.8</v>
      </c>
      <c r="T16" s="113">
        <v>67.7</v>
      </c>
      <c r="U16" s="113">
        <v>69.3</v>
      </c>
      <c r="V16" s="113">
        <v>74</v>
      </c>
      <c r="W16" s="113">
        <v>74.8</v>
      </c>
      <c r="X16" s="113">
        <v>75.8</v>
      </c>
      <c r="Y16" s="113">
        <v>78.5</v>
      </c>
      <c r="Z16" s="96">
        <f t="shared" si="0"/>
        <v>60.024999999999984</v>
      </c>
      <c r="AA16" s="97">
        <v>33</v>
      </c>
      <c r="AB16" s="86">
        <v>0.46527777777777773</v>
      </c>
      <c r="AC16" s="8">
        <v>14</v>
      </c>
      <c r="AE16" s="82"/>
    </row>
    <row r="17" spans="1:31" ht="13.5" customHeight="1">
      <c r="A17" s="95">
        <v>15</v>
      </c>
      <c r="B17" s="113">
        <v>77.4</v>
      </c>
      <c r="C17" s="113">
        <v>76.4</v>
      </c>
      <c r="D17" s="113">
        <v>69.8</v>
      </c>
      <c r="E17" s="113">
        <v>60.7</v>
      </c>
      <c r="F17" s="113">
        <v>56.1</v>
      </c>
      <c r="G17" s="113">
        <v>56.8</v>
      </c>
      <c r="H17" s="113">
        <v>61.7</v>
      </c>
      <c r="I17" s="113">
        <v>64.9</v>
      </c>
      <c r="J17" s="113">
        <v>64.5</v>
      </c>
      <c r="K17" s="113">
        <v>64.6</v>
      </c>
      <c r="L17" s="113">
        <v>63.7</v>
      </c>
      <c r="M17" s="113">
        <v>60.1</v>
      </c>
      <c r="N17" s="113">
        <v>58.1</v>
      </c>
      <c r="O17" s="113">
        <v>55.3</v>
      </c>
      <c r="P17" s="113">
        <v>54.4</v>
      </c>
      <c r="Q17" s="113">
        <v>58.7</v>
      </c>
      <c r="R17" s="113">
        <v>62.6</v>
      </c>
      <c r="S17" s="113">
        <v>70.7</v>
      </c>
      <c r="T17" s="113">
        <v>72.6</v>
      </c>
      <c r="U17" s="113">
        <v>71</v>
      </c>
      <c r="V17" s="113">
        <v>72.3</v>
      </c>
      <c r="W17" s="113">
        <v>72.6</v>
      </c>
      <c r="X17" s="113">
        <v>74.6</v>
      </c>
      <c r="Y17" s="113">
        <v>79.5</v>
      </c>
      <c r="Z17" s="96">
        <f t="shared" si="0"/>
        <v>65.79583333333333</v>
      </c>
      <c r="AA17" s="97">
        <v>51.6</v>
      </c>
      <c r="AB17" s="86">
        <v>0.6340277777777777</v>
      </c>
      <c r="AC17" s="8">
        <v>15</v>
      </c>
      <c r="AE17" s="82"/>
    </row>
    <row r="18" spans="1:31" ht="13.5" customHeight="1">
      <c r="A18" s="95">
        <v>16</v>
      </c>
      <c r="B18" s="113">
        <v>80.6</v>
      </c>
      <c r="C18" s="113">
        <v>75.8</v>
      </c>
      <c r="D18" s="113">
        <v>73.9</v>
      </c>
      <c r="E18" s="113">
        <v>70.9</v>
      </c>
      <c r="F18" s="113">
        <v>67.2</v>
      </c>
      <c r="G18" s="113">
        <v>66.7</v>
      </c>
      <c r="H18" s="113">
        <v>65</v>
      </c>
      <c r="I18" s="113">
        <v>49.9</v>
      </c>
      <c r="J18" s="113">
        <v>52.8</v>
      </c>
      <c r="K18" s="113">
        <v>50.5</v>
      </c>
      <c r="L18" s="113">
        <v>50</v>
      </c>
      <c r="M18" s="113">
        <v>47.9</v>
      </c>
      <c r="N18" s="113">
        <v>52.5</v>
      </c>
      <c r="O18" s="113">
        <v>55.2</v>
      </c>
      <c r="P18" s="113">
        <v>56.1</v>
      </c>
      <c r="Q18" s="113">
        <v>59.9</v>
      </c>
      <c r="R18" s="113">
        <v>60.9</v>
      </c>
      <c r="S18" s="113">
        <v>65.4</v>
      </c>
      <c r="T18" s="113">
        <v>62.4</v>
      </c>
      <c r="U18" s="113">
        <v>71.7</v>
      </c>
      <c r="V18" s="113">
        <v>83.3</v>
      </c>
      <c r="W18" s="113">
        <v>91.2</v>
      </c>
      <c r="X18" s="113">
        <v>91.1</v>
      </c>
      <c r="Y18" s="113">
        <v>90.8</v>
      </c>
      <c r="Z18" s="96">
        <f t="shared" si="0"/>
        <v>66.32083333333334</v>
      </c>
      <c r="AA18" s="97">
        <v>45.5</v>
      </c>
      <c r="AB18" s="86">
        <v>0.4888888888888889</v>
      </c>
      <c r="AC18" s="8">
        <v>16</v>
      </c>
      <c r="AE18" s="82"/>
    </row>
    <row r="19" spans="1:31" ht="13.5" customHeight="1">
      <c r="A19" s="95">
        <v>17</v>
      </c>
      <c r="B19" s="113">
        <v>88.8</v>
      </c>
      <c r="C19" s="113">
        <v>89.8</v>
      </c>
      <c r="D19" s="113">
        <v>88.6</v>
      </c>
      <c r="E19" s="113">
        <v>90.6</v>
      </c>
      <c r="F19" s="113">
        <v>91</v>
      </c>
      <c r="G19" s="113">
        <v>90.6</v>
      </c>
      <c r="H19" s="113">
        <v>91.8</v>
      </c>
      <c r="I19" s="113">
        <v>88.4</v>
      </c>
      <c r="J19" s="113">
        <v>88.4</v>
      </c>
      <c r="K19" s="113">
        <v>89</v>
      </c>
      <c r="L19" s="113">
        <v>85.2</v>
      </c>
      <c r="M19" s="113">
        <v>78.2</v>
      </c>
      <c r="N19" s="113">
        <v>78.8</v>
      </c>
      <c r="O19" s="113">
        <v>77.2</v>
      </c>
      <c r="P19" s="113">
        <v>74.2</v>
      </c>
      <c r="Q19" s="113">
        <v>71.5</v>
      </c>
      <c r="R19" s="113">
        <v>71.6</v>
      </c>
      <c r="S19" s="113">
        <v>72.5</v>
      </c>
      <c r="T19" s="113">
        <v>75.6</v>
      </c>
      <c r="U19" s="113">
        <v>76.5</v>
      </c>
      <c r="V19" s="113">
        <v>81.3</v>
      </c>
      <c r="W19" s="113">
        <v>82.2</v>
      </c>
      <c r="X19" s="113">
        <v>83.9</v>
      </c>
      <c r="Y19" s="113">
        <v>84.9</v>
      </c>
      <c r="Z19" s="96">
        <f t="shared" si="0"/>
        <v>82.94166666666666</v>
      </c>
      <c r="AA19" s="97">
        <v>69.8</v>
      </c>
      <c r="AB19" s="86">
        <v>0.6513888888888889</v>
      </c>
      <c r="AC19" s="8">
        <v>17</v>
      </c>
      <c r="AE19" s="82"/>
    </row>
    <row r="20" spans="1:31" ht="13.5" customHeight="1">
      <c r="A20" s="95">
        <v>18</v>
      </c>
      <c r="B20" s="113">
        <v>86.5</v>
      </c>
      <c r="C20" s="113">
        <v>86.9</v>
      </c>
      <c r="D20" s="113">
        <v>86.1</v>
      </c>
      <c r="E20" s="113">
        <v>86.2</v>
      </c>
      <c r="F20" s="113">
        <v>84.2</v>
      </c>
      <c r="G20" s="113">
        <v>85.9</v>
      </c>
      <c r="H20" s="113">
        <v>88.1</v>
      </c>
      <c r="I20" s="113">
        <v>59.6</v>
      </c>
      <c r="J20" s="113">
        <v>52.7</v>
      </c>
      <c r="K20" s="113">
        <v>48.9</v>
      </c>
      <c r="L20" s="113">
        <v>49.8</v>
      </c>
      <c r="M20" s="113">
        <v>50</v>
      </c>
      <c r="N20" s="113">
        <v>51.6</v>
      </c>
      <c r="O20" s="113">
        <v>48.4</v>
      </c>
      <c r="P20" s="113">
        <v>47.6</v>
      </c>
      <c r="Q20" s="113">
        <v>47.8</v>
      </c>
      <c r="R20" s="113">
        <v>51.4</v>
      </c>
      <c r="S20" s="113">
        <v>53.4</v>
      </c>
      <c r="T20" s="113">
        <v>67.9</v>
      </c>
      <c r="U20" s="113">
        <v>68.4</v>
      </c>
      <c r="V20" s="113">
        <v>69.1</v>
      </c>
      <c r="W20" s="113">
        <v>69.5</v>
      </c>
      <c r="X20" s="113">
        <v>69.6</v>
      </c>
      <c r="Y20" s="113">
        <v>72.8</v>
      </c>
      <c r="Z20" s="96">
        <f t="shared" si="0"/>
        <v>65.93333333333334</v>
      </c>
      <c r="AA20" s="97">
        <v>45.2</v>
      </c>
      <c r="AB20" s="86">
        <v>0.61875</v>
      </c>
      <c r="AC20" s="8">
        <v>18</v>
      </c>
      <c r="AE20" s="82"/>
    </row>
    <row r="21" spans="1:31" ht="13.5" customHeight="1">
      <c r="A21" s="95">
        <v>19</v>
      </c>
      <c r="B21" s="113">
        <v>74.2</v>
      </c>
      <c r="C21" s="113">
        <v>72.7</v>
      </c>
      <c r="D21" s="113">
        <v>72.2</v>
      </c>
      <c r="E21" s="113">
        <v>65.6</v>
      </c>
      <c r="F21" s="113">
        <v>66.1</v>
      </c>
      <c r="G21" s="113">
        <v>67.5</v>
      </c>
      <c r="H21" s="113">
        <v>68</v>
      </c>
      <c r="I21" s="113">
        <v>53.3</v>
      </c>
      <c r="J21" s="113">
        <v>51.2</v>
      </c>
      <c r="K21" s="113">
        <v>43.8</v>
      </c>
      <c r="L21" s="113">
        <v>36.4</v>
      </c>
      <c r="M21" s="113">
        <v>53.6</v>
      </c>
      <c r="N21" s="113">
        <v>58.4</v>
      </c>
      <c r="O21" s="113">
        <v>61.7</v>
      </c>
      <c r="P21" s="113">
        <v>58.4</v>
      </c>
      <c r="Q21" s="113">
        <v>58.4</v>
      </c>
      <c r="R21" s="113">
        <v>59.6</v>
      </c>
      <c r="S21" s="113">
        <v>66.9</v>
      </c>
      <c r="T21" s="113">
        <v>66.1</v>
      </c>
      <c r="U21" s="113">
        <v>63</v>
      </c>
      <c r="V21" s="113">
        <v>64.3</v>
      </c>
      <c r="W21" s="113">
        <v>69.4</v>
      </c>
      <c r="X21" s="113">
        <v>46.6</v>
      </c>
      <c r="Y21" s="113">
        <v>43.7</v>
      </c>
      <c r="Z21" s="96">
        <f t="shared" si="0"/>
        <v>60.04583333333333</v>
      </c>
      <c r="AA21" s="97">
        <v>34.2</v>
      </c>
      <c r="AB21" s="86">
        <v>0.4694444444444445</v>
      </c>
      <c r="AC21" s="8">
        <v>19</v>
      </c>
      <c r="AE21" s="82"/>
    </row>
    <row r="22" spans="1:31" ht="13.5" customHeight="1">
      <c r="A22" s="98">
        <v>20</v>
      </c>
      <c r="B22" s="89">
        <v>48.6</v>
      </c>
      <c r="C22" s="89">
        <v>49.4</v>
      </c>
      <c r="D22" s="89">
        <v>53.7</v>
      </c>
      <c r="E22" s="89">
        <v>62.3</v>
      </c>
      <c r="F22" s="89">
        <v>72.6</v>
      </c>
      <c r="G22" s="89">
        <v>70.3</v>
      </c>
      <c r="H22" s="89">
        <v>54.3</v>
      </c>
      <c r="I22" s="89">
        <v>43.6</v>
      </c>
      <c r="J22" s="89">
        <v>35.8</v>
      </c>
      <c r="K22" s="89">
        <v>30.1</v>
      </c>
      <c r="L22" s="89">
        <v>32.2</v>
      </c>
      <c r="M22" s="89">
        <v>26.8</v>
      </c>
      <c r="N22" s="89">
        <v>26.4</v>
      </c>
      <c r="O22" s="89">
        <v>26.6</v>
      </c>
      <c r="P22" s="89">
        <v>23.4</v>
      </c>
      <c r="Q22" s="89">
        <v>33.1</v>
      </c>
      <c r="R22" s="89">
        <v>42.5</v>
      </c>
      <c r="S22" s="89">
        <v>46.8</v>
      </c>
      <c r="T22" s="89">
        <v>46.5</v>
      </c>
      <c r="U22" s="89">
        <v>48.9</v>
      </c>
      <c r="V22" s="89">
        <v>47.3</v>
      </c>
      <c r="W22" s="89">
        <v>45.7</v>
      </c>
      <c r="X22" s="89">
        <v>46.4</v>
      </c>
      <c r="Y22" s="89">
        <v>48</v>
      </c>
      <c r="Z22" s="99">
        <f t="shared" si="0"/>
        <v>44.22083333333333</v>
      </c>
      <c r="AA22" s="100">
        <v>23.1</v>
      </c>
      <c r="AB22" s="101">
        <v>0.6222222222222222</v>
      </c>
      <c r="AC22" s="8">
        <v>20</v>
      </c>
      <c r="AE22" s="82"/>
    </row>
    <row r="23" spans="1:31" ht="13.5" customHeight="1">
      <c r="A23" s="95">
        <v>21</v>
      </c>
      <c r="B23" s="113">
        <v>49</v>
      </c>
      <c r="C23" s="113">
        <v>54</v>
      </c>
      <c r="D23" s="113">
        <v>55.8</v>
      </c>
      <c r="E23" s="113">
        <v>52.3</v>
      </c>
      <c r="F23" s="113">
        <v>55.6</v>
      </c>
      <c r="G23" s="113">
        <v>61</v>
      </c>
      <c r="H23" s="113">
        <v>50.8</v>
      </c>
      <c r="I23" s="113">
        <v>40.2</v>
      </c>
      <c r="J23" s="113">
        <v>35.8</v>
      </c>
      <c r="K23" s="113">
        <v>43.7</v>
      </c>
      <c r="L23" s="113">
        <v>43.1</v>
      </c>
      <c r="M23" s="113">
        <v>43.8</v>
      </c>
      <c r="N23" s="113">
        <v>47.5</v>
      </c>
      <c r="O23" s="113">
        <v>47.5</v>
      </c>
      <c r="P23" s="113">
        <v>51</v>
      </c>
      <c r="Q23" s="113">
        <v>51.7</v>
      </c>
      <c r="R23" s="113">
        <v>54.9</v>
      </c>
      <c r="S23" s="113">
        <v>56.2</v>
      </c>
      <c r="T23" s="113">
        <v>66.8</v>
      </c>
      <c r="U23" s="113">
        <v>67.7</v>
      </c>
      <c r="V23" s="113">
        <v>70.1</v>
      </c>
      <c r="W23" s="113">
        <v>68.9</v>
      </c>
      <c r="X23" s="113">
        <v>67.1</v>
      </c>
      <c r="Y23" s="113">
        <v>64.8</v>
      </c>
      <c r="Z23" s="96">
        <f t="shared" si="0"/>
        <v>54.137499999999996</v>
      </c>
      <c r="AA23" s="97">
        <v>34</v>
      </c>
      <c r="AB23" s="86">
        <v>0.39444444444444443</v>
      </c>
      <c r="AC23" s="7">
        <v>21</v>
      </c>
      <c r="AE23" s="82"/>
    </row>
    <row r="24" spans="1:31" ht="13.5" customHeight="1">
      <c r="A24" s="95">
        <v>22</v>
      </c>
      <c r="B24" s="113">
        <v>63.1</v>
      </c>
      <c r="C24" s="113">
        <v>64.6</v>
      </c>
      <c r="D24" s="113">
        <v>69.2</v>
      </c>
      <c r="E24" s="113">
        <v>64.1</v>
      </c>
      <c r="F24" s="113">
        <v>64.3</v>
      </c>
      <c r="G24" s="113">
        <v>61.1</v>
      </c>
      <c r="H24" s="113">
        <v>58.2</v>
      </c>
      <c r="I24" s="113">
        <v>50.9</v>
      </c>
      <c r="J24" s="113">
        <v>45.6</v>
      </c>
      <c r="K24" s="113">
        <v>51.2</v>
      </c>
      <c r="L24" s="113">
        <v>51.9</v>
      </c>
      <c r="M24" s="113">
        <v>51.1</v>
      </c>
      <c r="N24" s="113">
        <v>50.7</v>
      </c>
      <c r="O24" s="113">
        <v>50.8</v>
      </c>
      <c r="P24" s="113">
        <v>55.4</v>
      </c>
      <c r="Q24" s="113">
        <v>59.7</v>
      </c>
      <c r="R24" s="113">
        <v>60.3</v>
      </c>
      <c r="S24" s="113">
        <v>64.3</v>
      </c>
      <c r="T24" s="113">
        <v>64.8</v>
      </c>
      <c r="U24" s="113">
        <v>65.7</v>
      </c>
      <c r="V24" s="113">
        <v>66.7</v>
      </c>
      <c r="W24" s="113">
        <v>66.9</v>
      </c>
      <c r="X24" s="113">
        <v>74.3</v>
      </c>
      <c r="Y24" s="113">
        <v>74.5</v>
      </c>
      <c r="Z24" s="96">
        <f t="shared" si="0"/>
        <v>60.39166666666667</v>
      </c>
      <c r="AA24" s="97">
        <v>42.8</v>
      </c>
      <c r="AB24" s="86">
        <v>0.37986111111111115</v>
      </c>
      <c r="AC24" s="8">
        <v>22</v>
      </c>
      <c r="AE24" s="82"/>
    </row>
    <row r="25" spans="1:31" ht="13.5" customHeight="1">
      <c r="A25" s="95">
        <v>23</v>
      </c>
      <c r="B25" s="113">
        <v>73.7</v>
      </c>
      <c r="C25" s="113">
        <v>75.2</v>
      </c>
      <c r="D25" s="113">
        <v>73.5</v>
      </c>
      <c r="E25" s="113">
        <v>73.5</v>
      </c>
      <c r="F25" s="113">
        <v>74.3</v>
      </c>
      <c r="G25" s="113">
        <v>80</v>
      </c>
      <c r="H25" s="113">
        <v>76.7</v>
      </c>
      <c r="I25" s="113">
        <v>62.7</v>
      </c>
      <c r="J25" s="113">
        <v>60.5</v>
      </c>
      <c r="K25" s="113">
        <v>62.6</v>
      </c>
      <c r="L25" s="113">
        <v>60.6</v>
      </c>
      <c r="M25" s="113">
        <v>61.1</v>
      </c>
      <c r="N25" s="113">
        <v>58.4</v>
      </c>
      <c r="O25" s="113">
        <v>58.6</v>
      </c>
      <c r="P25" s="113">
        <v>60.6</v>
      </c>
      <c r="Q25" s="113">
        <v>62.1</v>
      </c>
      <c r="R25" s="113">
        <v>62.7</v>
      </c>
      <c r="S25" s="113">
        <v>66.2</v>
      </c>
      <c r="T25" s="113">
        <v>71.6</v>
      </c>
      <c r="U25" s="113">
        <v>75.7</v>
      </c>
      <c r="V25" s="113">
        <v>79.2</v>
      </c>
      <c r="W25" s="113">
        <v>78.9</v>
      </c>
      <c r="X25" s="113">
        <v>81.5</v>
      </c>
      <c r="Y25" s="113">
        <v>81.1</v>
      </c>
      <c r="Z25" s="96">
        <f t="shared" si="0"/>
        <v>69.62500000000001</v>
      </c>
      <c r="AA25" s="97">
        <v>56</v>
      </c>
      <c r="AB25" s="86">
        <v>0.575</v>
      </c>
      <c r="AC25" s="8">
        <v>23</v>
      </c>
      <c r="AE25" s="82"/>
    </row>
    <row r="26" spans="1:31" ht="13.5" customHeight="1">
      <c r="A26" s="95">
        <v>24</v>
      </c>
      <c r="B26" s="113">
        <v>81.3</v>
      </c>
      <c r="C26" s="113">
        <v>83.4</v>
      </c>
      <c r="D26" s="113">
        <v>83.2</v>
      </c>
      <c r="E26" s="113">
        <v>84.9</v>
      </c>
      <c r="F26" s="113">
        <v>82.9</v>
      </c>
      <c r="G26" s="113">
        <v>81.9</v>
      </c>
      <c r="H26" s="113">
        <v>83.4</v>
      </c>
      <c r="I26" s="113">
        <v>64.5</v>
      </c>
      <c r="J26" s="113">
        <v>54.8</v>
      </c>
      <c r="K26" s="113">
        <v>51.2</v>
      </c>
      <c r="L26" s="113">
        <v>55.8</v>
      </c>
      <c r="M26" s="113">
        <v>63</v>
      </c>
      <c r="N26" s="113">
        <v>62.9</v>
      </c>
      <c r="O26" s="113">
        <v>64.4</v>
      </c>
      <c r="P26" s="113">
        <v>52.3</v>
      </c>
      <c r="Q26" s="113">
        <v>63.9</v>
      </c>
      <c r="R26" s="113">
        <v>55.5</v>
      </c>
      <c r="S26" s="113">
        <v>66.6</v>
      </c>
      <c r="T26" s="113">
        <v>66.5</v>
      </c>
      <c r="U26" s="113">
        <v>70.2</v>
      </c>
      <c r="V26" s="113">
        <v>75.6</v>
      </c>
      <c r="W26" s="113">
        <v>73.8</v>
      </c>
      <c r="X26" s="113">
        <v>75.9</v>
      </c>
      <c r="Y26" s="113">
        <v>76</v>
      </c>
      <c r="Z26" s="96">
        <f t="shared" si="0"/>
        <v>69.74583333333332</v>
      </c>
      <c r="AA26" s="97">
        <v>48.7</v>
      </c>
      <c r="AB26" s="86">
        <v>0.425</v>
      </c>
      <c r="AC26" s="8">
        <v>24</v>
      </c>
      <c r="AE26" s="82"/>
    </row>
    <row r="27" spans="1:31" ht="13.5" customHeight="1">
      <c r="A27" s="95">
        <v>25</v>
      </c>
      <c r="B27" s="113">
        <v>76</v>
      </c>
      <c r="C27" s="113">
        <v>83.6</v>
      </c>
      <c r="D27" s="113">
        <v>85.8</v>
      </c>
      <c r="E27" s="113">
        <v>91.7</v>
      </c>
      <c r="F27" s="113">
        <v>83.5</v>
      </c>
      <c r="G27" s="113">
        <v>86.3</v>
      </c>
      <c r="H27" s="113">
        <v>89.1</v>
      </c>
      <c r="I27" s="113">
        <v>88.6</v>
      </c>
      <c r="J27" s="113">
        <v>93.5</v>
      </c>
      <c r="K27" s="113">
        <v>92.1</v>
      </c>
      <c r="L27" s="113">
        <v>89.4</v>
      </c>
      <c r="M27" s="113">
        <v>80.5</v>
      </c>
      <c r="N27" s="113">
        <v>84</v>
      </c>
      <c r="O27" s="113">
        <v>87.7</v>
      </c>
      <c r="P27" s="113">
        <v>90.7</v>
      </c>
      <c r="Q27" s="113">
        <v>92.4</v>
      </c>
      <c r="R27" s="113">
        <v>85.1</v>
      </c>
      <c r="S27" s="113">
        <v>86.4</v>
      </c>
      <c r="T27" s="113">
        <v>87</v>
      </c>
      <c r="U27" s="113">
        <v>85</v>
      </c>
      <c r="V27" s="113">
        <v>85.8</v>
      </c>
      <c r="W27" s="113">
        <v>90.8</v>
      </c>
      <c r="X27" s="113">
        <v>92.9</v>
      </c>
      <c r="Y27" s="113">
        <v>79.3</v>
      </c>
      <c r="Z27" s="96">
        <f t="shared" si="0"/>
        <v>86.96666666666668</v>
      </c>
      <c r="AA27" s="97">
        <v>75.1</v>
      </c>
      <c r="AB27" s="86">
        <v>0.04375</v>
      </c>
      <c r="AC27" s="8">
        <v>25</v>
      </c>
      <c r="AE27" s="82"/>
    </row>
    <row r="28" spans="1:31" ht="13.5" customHeight="1">
      <c r="A28" s="95">
        <v>26</v>
      </c>
      <c r="B28" s="113">
        <v>70.3</v>
      </c>
      <c r="C28" s="113">
        <v>61.5</v>
      </c>
      <c r="D28" s="113">
        <v>60</v>
      </c>
      <c r="E28" s="113">
        <v>56.8</v>
      </c>
      <c r="F28" s="113">
        <v>54</v>
      </c>
      <c r="G28" s="113">
        <v>53.9</v>
      </c>
      <c r="H28" s="113">
        <v>54.5</v>
      </c>
      <c r="I28" s="113">
        <v>48.2</v>
      </c>
      <c r="J28" s="113">
        <v>42</v>
      </c>
      <c r="K28" s="113">
        <v>34.7</v>
      </c>
      <c r="L28" s="113">
        <v>29.1</v>
      </c>
      <c r="M28" s="113">
        <v>27.7</v>
      </c>
      <c r="N28" s="113">
        <v>24.2</v>
      </c>
      <c r="O28" s="113">
        <v>37.7</v>
      </c>
      <c r="P28" s="113">
        <v>44.2</v>
      </c>
      <c r="Q28" s="113">
        <v>62.4</v>
      </c>
      <c r="R28" s="113">
        <v>59.5</v>
      </c>
      <c r="S28" s="113">
        <v>64.7</v>
      </c>
      <c r="T28" s="113">
        <v>69.3</v>
      </c>
      <c r="U28" s="113">
        <v>60.9</v>
      </c>
      <c r="V28" s="113">
        <v>62.5</v>
      </c>
      <c r="W28" s="113">
        <v>68.2</v>
      </c>
      <c r="X28" s="113">
        <v>74.1</v>
      </c>
      <c r="Y28" s="113">
        <v>72.4</v>
      </c>
      <c r="Z28" s="96">
        <f t="shared" si="0"/>
        <v>53.866666666666674</v>
      </c>
      <c r="AA28" s="97">
        <v>23.5</v>
      </c>
      <c r="AB28" s="86">
        <v>0.5465277777777778</v>
      </c>
      <c r="AC28" s="8">
        <v>26</v>
      </c>
      <c r="AE28" s="82"/>
    </row>
    <row r="29" spans="1:31" ht="13.5" customHeight="1">
      <c r="A29" s="95">
        <v>27</v>
      </c>
      <c r="B29" s="113">
        <v>74.1</v>
      </c>
      <c r="C29" s="113">
        <v>75.9</v>
      </c>
      <c r="D29" s="113">
        <v>75.9</v>
      </c>
      <c r="E29" s="113">
        <v>77.2</v>
      </c>
      <c r="F29" s="113">
        <v>74.6</v>
      </c>
      <c r="G29" s="113">
        <v>74.4</v>
      </c>
      <c r="H29" s="113">
        <v>67.3</v>
      </c>
      <c r="I29" s="113">
        <v>60.8</v>
      </c>
      <c r="J29" s="113">
        <v>61.8</v>
      </c>
      <c r="K29" s="113">
        <v>55.6</v>
      </c>
      <c r="L29" s="113">
        <v>61</v>
      </c>
      <c r="M29" s="113">
        <v>46.1</v>
      </c>
      <c r="N29" s="113">
        <v>42.9</v>
      </c>
      <c r="O29" s="113">
        <v>44.2</v>
      </c>
      <c r="P29" s="113">
        <v>47.7</v>
      </c>
      <c r="Q29" s="113">
        <v>53</v>
      </c>
      <c r="R29" s="113">
        <v>55</v>
      </c>
      <c r="S29" s="113">
        <v>58.3</v>
      </c>
      <c r="T29" s="113">
        <v>62.7</v>
      </c>
      <c r="U29" s="113">
        <v>67.3</v>
      </c>
      <c r="V29" s="113">
        <v>71</v>
      </c>
      <c r="W29" s="113">
        <v>76.2</v>
      </c>
      <c r="X29" s="113">
        <v>78.3</v>
      </c>
      <c r="Y29" s="113">
        <v>74.6</v>
      </c>
      <c r="Z29" s="96">
        <f t="shared" si="0"/>
        <v>63.99583333333333</v>
      </c>
      <c r="AA29" s="97">
        <v>41.5</v>
      </c>
      <c r="AB29" s="86">
        <v>0.5458333333333333</v>
      </c>
      <c r="AC29" s="8">
        <v>27</v>
      </c>
      <c r="AE29" s="82"/>
    </row>
    <row r="30" spans="1:31" ht="13.5" customHeight="1">
      <c r="A30" s="95">
        <v>28</v>
      </c>
      <c r="B30" s="113">
        <v>62.4</v>
      </c>
      <c r="C30" s="113">
        <v>67.9</v>
      </c>
      <c r="D30" s="113">
        <v>42.9</v>
      </c>
      <c r="E30" s="113">
        <v>38.8</v>
      </c>
      <c r="F30" s="113">
        <v>37.8</v>
      </c>
      <c r="G30" s="113">
        <v>39.3</v>
      </c>
      <c r="H30" s="113">
        <v>38.9</v>
      </c>
      <c r="I30" s="113">
        <v>35.7</v>
      </c>
      <c r="J30" s="113">
        <v>32.2</v>
      </c>
      <c r="K30" s="113">
        <v>28.4</v>
      </c>
      <c r="L30" s="113">
        <v>26.9</v>
      </c>
      <c r="M30" s="113">
        <v>26.9</v>
      </c>
      <c r="N30" s="113">
        <v>29</v>
      </c>
      <c r="O30" s="113">
        <v>31.9</v>
      </c>
      <c r="P30" s="113">
        <v>30.5</v>
      </c>
      <c r="Q30" s="113">
        <v>24.9</v>
      </c>
      <c r="R30" s="113">
        <v>28.1</v>
      </c>
      <c r="S30" s="113">
        <v>37.1</v>
      </c>
      <c r="T30" s="113">
        <v>35.2</v>
      </c>
      <c r="U30" s="113">
        <v>50.8</v>
      </c>
      <c r="V30" s="113">
        <v>46.7</v>
      </c>
      <c r="W30" s="113">
        <v>46.1</v>
      </c>
      <c r="X30" s="113">
        <v>40.7</v>
      </c>
      <c r="Y30" s="113">
        <v>42.9</v>
      </c>
      <c r="Z30" s="96">
        <f t="shared" si="0"/>
        <v>38.416666666666664</v>
      </c>
      <c r="AA30" s="97">
        <v>24.6</v>
      </c>
      <c r="AB30" s="86">
        <v>0.6625</v>
      </c>
      <c r="AC30" s="8">
        <v>28</v>
      </c>
      <c r="AE30" s="82"/>
    </row>
    <row r="31" spans="1:31" ht="13.5" customHeight="1">
      <c r="A31" s="95">
        <v>29</v>
      </c>
      <c r="B31" s="113">
        <v>48.5</v>
      </c>
      <c r="C31" s="113">
        <v>52.4</v>
      </c>
      <c r="D31" s="113">
        <v>58.7</v>
      </c>
      <c r="E31" s="113">
        <v>62.6</v>
      </c>
      <c r="F31" s="113">
        <v>61.7</v>
      </c>
      <c r="G31" s="113">
        <v>64.1</v>
      </c>
      <c r="H31" s="113">
        <v>72.8</v>
      </c>
      <c r="I31" s="113">
        <v>64.7</v>
      </c>
      <c r="J31" s="113">
        <v>59.1</v>
      </c>
      <c r="K31" s="113">
        <v>55.4</v>
      </c>
      <c r="L31" s="113">
        <v>61.3</v>
      </c>
      <c r="M31" s="113">
        <v>65.2</v>
      </c>
      <c r="N31" s="113">
        <v>60.5</v>
      </c>
      <c r="O31" s="113">
        <v>59.5</v>
      </c>
      <c r="P31" s="113">
        <v>56.3</v>
      </c>
      <c r="Q31" s="113">
        <v>53.7</v>
      </c>
      <c r="R31" s="113">
        <v>56.2</v>
      </c>
      <c r="S31" s="113">
        <v>56.4</v>
      </c>
      <c r="T31" s="113">
        <v>64.8</v>
      </c>
      <c r="U31" s="113">
        <v>63.2</v>
      </c>
      <c r="V31" s="113">
        <v>64.6</v>
      </c>
      <c r="W31" s="113">
        <v>55.9</v>
      </c>
      <c r="X31" s="113">
        <v>58.8</v>
      </c>
      <c r="Y31" s="113">
        <v>58</v>
      </c>
      <c r="Z31" s="96">
        <f t="shared" si="0"/>
        <v>59.76666666666667</v>
      </c>
      <c r="AA31" s="97">
        <v>42.6</v>
      </c>
      <c r="AB31" s="86">
        <v>0.001388888888888889</v>
      </c>
      <c r="AC31" s="8">
        <v>29</v>
      </c>
      <c r="AE31" s="82"/>
    </row>
    <row r="32" spans="1:31" ht="13.5" customHeight="1">
      <c r="A32" s="95">
        <v>30</v>
      </c>
      <c r="B32" s="113">
        <v>56</v>
      </c>
      <c r="C32" s="113">
        <v>54</v>
      </c>
      <c r="D32" s="113">
        <v>61.5</v>
      </c>
      <c r="E32" s="113">
        <v>67.1</v>
      </c>
      <c r="F32" s="113">
        <v>62</v>
      </c>
      <c r="G32" s="113">
        <v>58.3</v>
      </c>
      <c r="H32" s="113">
        <v>56.8</v>
      </c>
      <c r="I32" s="113">
        <v>43.9</v>
      </c>
      <c r="J32" s="113">
        <v>39.6</v>
      </c>
      <c r="K32" s="113">
        <v>38</v>
      </c>
      <c r="L32" s="113">
        <v>35.9</v>
      </c>
      <c r="M32" s="113">
        <v>39.4</v>
      </c>
      <c r="N32" s="113">
        <v>39.9</v>
      </c>
      <c r="O32" s="113">
        <v>35.1</v>
      </c>
      <c r="P32" s="113">
        <v>38.4</v>
      </c>
      <c r="Q32" s="113">
        <v>42.8</v>
      </c>
      <c r="R32" s="113">
        <v>48</v>
      </c>
      <c r="S32" s="113">
        <v>53.8</v>
      </c>
      <c r="T32" s="113">
        <v>64</v>
      </c>
      <c r="U32" s="113">
        <v>68.4</v>
      </c>
      <c r="V32" s="113">
        <v>69.4</v>
      </c>
      <c r="W32" s="113">
        <v>72.3</v>
      </c>
      <c r="X32" s="113">
        <v>75.6</v>
      </c>
      <c r="Y32" s="113">
        <v>80.6</v>
      </c>
      <c r="Z32" s="96">
        <f>AVERAGE(B32:Y32)</f>
        <v>54.19999999999999</v>
      </c>
      <c r="AA32" s="97">
        <v>32.4</v>
      </c>
      <c r="AB32" s="86">
        <v>0.5847222222222223</v>
      </c>
      <c r="AC32" s="8">
        <v>30</v>
      </c>
      <c r="AE32" s="82"/>
    </row>
    <row r="33" spans="1:31" ht="13.5" customHeight="1">
      <c r="A33" s="95">
        <v>31</v>
      </c>
      <c r="B33" s="113">
        <v>79</v>
      </c>
      <c r="C33" s="113">
        <v>82.4</v>
      </c>
      <c r="D33" s="113">
        <v>78.9</v>
      </c>
      <c r="E33" s="113">
        <v>82.7</v>
      </c>
      <c r="F33" s="113">
        <v>84.3</v>
      </c>
      <c r="G33" s="113">
        <v>85.7</v>
      </c>
      <c r="H33" s="113">
        <v>79.8</v>
      </c>
      <c r="I33" s="113">
        <v>67</v>
      </c>
      <c r="J33" s="113">
        <v>59.9</v>
      </c>
      <c r="K33" s="113">
        <v>60.4</v>
      </c>
      <c r="L33" s="113">
        <v>57.8</v>
      </c>
      <c r="M33" s="113">
        <v>52.3</v>
      </c>
      <c r="N33" s="113">
        <v>51.5</v>
      </c>
      <c r="O33" s="113">
        <v>46</v>
      </c>
      <c r="P33" s="113">
        <v>48.9</v>
      </c>
      <c r="Q33" s="113">
        <v>53.3</v>
      </c>
      <c r="R33" s="113">
        <v>62.1</v>
      </c>
      <c r="S33" s="113">
        <v>67.1</v>
      </c>
      <c r="T33" s="113">
        <v>70.8</v>
      </c>
      <c r="U33" s="113">
        <v>64.4</v>
      </c>
      <c r="V33" s="113">
        <v>51.4</v>
      </c>
      <c r="W33" s="113">
        <v>58.2</v>
      </c>
      <c r="X33" s="113">
        <v>65.1</v>
      </c>
      <c r="Y33" s="113">
        <v>70.9</v>
      </c>
      <c r="Z33" s="96">
        <f>AVERAGE(B33:Y33)</f>
        <v>65.82916666666667</v>
      </c>
      <c r="AA33" s="97">
        <v>42.7</v>
      </c>
      <c r="AB33" s="86">
        <v>0.6006944444444444</v>
      </c>
      <c r="AC33" s="8">
        <v>31</v>
      </c>
      <c r="AE33" s="82"/>
    </row>
    <row r="34" spans="1:29" ht="18" customHeight="1">
      <c r="A34" s="102" t="s">
        <v>7</v>
      </c>
      <c r="B34" s="103">
        <f aca="true" t="shared" si="1" ref="B34:Q34">AVERAGE(B3:B33)</f>
        <v>66.56129032258063</v>
      </c>
      <c r="C34" s="103">
        <f t="shared" si="1"/>
        <v>67.1483870967742</v>
      </c>
      <c r="D34" s="103">
        <f t="shared" si="1"/>
        <v>66.50322580645162</v>
      </c>
      <c r="E34" s="103">
        <f t="shared" si="1"/>
        <v>66.7774193548387</v>
      </c>
      <c r="F34" s="103">
        <f t="shared" si="1"/>
        <v>66.6032258064516</v>
      </c>
      <c r="G34" s="103">
        <f t="shared" si="1"/>
        <v>67.09677419354838</v>
      </c>
      <c r="H34" s="103">
        <f t="shared" si="1"/>
        <v>65.39999999999999</v>
      </c>
      <c r="I34" s="103">
        <f t="shared" si="1"/>
        <v>55.296774193548394</v>
      </c>
      <c r="J34" s="103">
        <f t="shared" si="1"/>
        <v>51.16129032258064</v>
      </c>
      <c r="K34" s="103">
        <f t="shared" si="1"/>
        <v>49.370967741935495</v>
      </c>
      <c r="L34" s="103">
        <f t="shared" si="1"/>
        <v>48.13870967741936</v>
      </c>
      <c r="M34" s="103">
        <f t="shared" si="1"/>
        <v>48.048387096774185</v>
      </c>
      <c r="N34" s="103">
        <f t="shared" si="1"/>
        <v>48.78709677419356</v>
      </c>
      <c r="O34" s="103">
        <f t="shared" si="1"/>
        <v>49.56451612903226</v>
      </c>
      <c r="P34" s="103">
        <f t="shared" si="1"/>
        <v>51.04516129032259</v>
      </c>
      <c r="Q34" s="103">
        <f t="shared" si="1"/>
        <v>53.135483870967754</v>
      </c>
      <c r="R34" s="103">
        <f aca="true" t="shared" si="2" ref="R34:Y34">AVERAGE(R3:R33)</f>
        <v>54.91935483870967</v>
      </c>
      <c r="S34" s="103">
        <f t="shared" si="2"/>
        <v>59.23548387096774</v>
      </c>
      <c r="T34" s="103">
        <f t="shared" si="2"/>
        <v>62.92258064516129</v>
      </c>
      <c r="U34" s="103">
        <f t="shared" si="2"/>
        <v>64.41612903225808</v>
      </c>
      <c r="V34" s="103">
        <f t="shared" si="2"/>
        <v>64.98387096774192</v>
      </c>
      <c r="W34" s="103">
        <f t="shared" si="2"/>
        <v>65.96774193548389</v>
      </c>
      <c r="X34" s="103">
        <f t="shared" si="2"/>
        <v>66.97419354838709</v>
      </c>
      <c r="Y34" s="103">
        <f t="shared" si="2"/>
        <v>67.30645161290323</v>
      </c>
      <c r="Z34" s="103">
        <f>AVERAGE(B3:Y33)</f>
        <v>59.473521505376404</v>
      </c>
      <c r="AA34" s="104">
        <f>AVERAGE(最低)</f>
        <v>39.33870967741936</v>
      </c>
      <c r="AB34" s="105"/>
      <c r="AC34" s="9"/>
    </row>
    <row r="35" spans="21:32" ht="13.5" customHeight="1">
      <c r="U35" s="28"/>
      <c r="V35" s="28"/>
      <c r="W35" s="28"/>
      <c r="X35" s="28"/>
      <c r="Y35" s="28"/>
      <c r="Z35" s="28"/>
      <c r="AA35" s="28"/>
      <c r="AB35" s="28"/>
      <c r="AF35" s="14"/>
    </row>
    <row r="36" spans="1:28" ht="13.5" customHeight="1">
      <c r="A36" s="15" t="s">
        <v>8</v>
      </c>
      <c r="B36" s="16"/>
      <c r="C36" s="16"/>
      <c r="D36" s="17">
        <f>COUNTIF(最低,"&lt;40")</f>
        <v>16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8"/>
      <c r="V36" s="28"/>
      <c r="W36" s="28"/>
      <c r="X36" s="28"/>
      <c r="Y36" s="28"/>
      <c r="Z36" s="28"/>
      <c r="AA36" s="28"/>
      <c r="AB36" s="28"/>
    </row>
    <row r="37" spans="21:28" ht="13.5" customHeight="1">
      <c r="U37" s="28"/>
      <c r="V37" s="28"/>
      <c r="W37" s="28"/>
      <c r="X37" s="28"/>
      <c r="Y37" s="28"/>
      <c r="Z37" s="28"/>
      <c r="AA37" s="28"/>
      <c r="AB37" s="28"/>
    </row>
    <row r="38" spans="1:32" ht="13.5" customHeight="1">
      <c r="A38" t="s">
        <v>9</v>
      </c>
      <c r="U38" s="28"/>
      <c r="V38" s="29"/>
      <c r="W38" s="29"/>
      <c r="X38" s="29"/>
      <c r="Y38" s="29"/>
      <c r="Z38" s="29"/>
      <c r="AA38" s="28"/>
      <c r="AB38" s="28"/>
      <c r="AF38" t="s">
        <v>10</v>
      </c>
    </row>
    <row r="39" spans="1:33" ht="13.5" customHeight="1">
      <c r="A39" s="90" t="s">
        <v>11</v>
      </c>
      <c r="B39" s="2"/>
      <c r="C39" s="3" t="s">
        <v>3</v>
      </c>
      <c r="D39" s="88" t="s">
        <v>6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28"/>
      <c r="V39" s="30"/>
      <c r="W39" s="31"/>
      <c r="X39" s="31"/>
      <c r="Y39" s="31"/>
      <c r="Z39" s="29"/>
      <c r="AA39" s="28"/>
      <c r="AB39" s="28"/>
      <c r="AF39" s="5" t="s">
        <v>5</v>
      </c>
      <c r="AG39" s="12"/>
    </row>
    <row r="40" spans="1:33" ht="13.5" customHeight="1">
      <c r="A40" s="18"/>
      <c r="B40" s="89">
        <f>MIN(最低)</f>
        <v>21.9</v>
      </c>
      <c r="C40" s="11">
        <v>2</v>
      </c>
      <c r="D40" s="20">
        <v>0.5347222222222222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28"/>
      <c r="V40" s="32"/>
      <c r="W40" s="32"/>
      <c r="X40" s="33"/>
      <c r="Y40" s="34"/>
      <c r="Z40" s="29"/>
      <c r="AA40" s="28"/>
      <c r="AB40" s="28"/>
      <c r="AF40" s="6">
        <f>MIN(最低)</f>
        <v>21.9</v>
      </c>
      <c r="AG40" s="13"/>
    </row>
    <row r="41" spans="1:28" ht="13.5" customHeight="1">
      <c r="A41" s="21"/>
      <c r="B41" s="22"/>
      <c r="C41" s="19"/>
      <c r="D41" s="23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28"/>
      <c r="V41" s="32"/>
      <c r="W41" s="32"/>
      <c r="X41" s="33"/>
      <c r="Y41" s="34"/>
      <c r="Z41" s="29"/>
      <c r="AA41" s="28"/>
      <c r="AB41" s="28"/>
    </row>
    <row r="42" spans="1:28" ht="13.5" customHeight="1">
      <c r="A42" s="24"/>
      <c r="B42" s="25"/>
      <c r="C42" s="26"/>
      <c r="D42" s="27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32"/>
      <c r="W42" s="32"/>
      <c r="X42" s="32"/>
      <c r="Y42" s="35"/>
      <c r="Z42" s="29"/>
      <c r="AA42" s="28"/>
      <c r="AB42" s="28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10" t="s">
        <v>0</v>
      </c>
      <c r="Y1" s="114">
        <f>'1月'!Y1</f>
        <v>2003</v>
      </c>
      <c r="Z1" t="s">
        <v>1</v>
      </c>
      <c r="AA1" s="106">
        <v>4</v>
      </c>
      <c r="AB1" s="1" t="s">
        <v>2</v>
      </c>
      <c r="AC1" s="1"/>
    </row>
    <row r="2" spans="1:29" ht="13.5" customHeight="1">
      <c r="A2" s="91" t="s">
        <v>3</v>
      </c>
      <c r="B2" s="92">
        <v>1</v>
      </c>
      <c r="C2" s="92">
        <v>2</v>
      </c>
      <c r="D2" s="92">
        <v>3</v>
      </c>
      <c r="E2" s="92">
        <v>4</v>
      </c>
      <c r="F2" s="92">
        <v>5</v>
      </c>
      <c r="G2" s="92">
        <v>6</v>
      </c>
      <c r="H2" s="92">
        <v>7</v>
      </c>
      <c r="I2" s="92">
        <v>8</v>
      </c>
      <c r="J2" s="92">
        <v>9</v>
      </c>
      <c r="K2" s="92">
        <v>10</v>
      </c>
      <c r="L2" s="92">
        <v>11</v>
      </c>
      <c r="M2" s="92">
        <v>12</v>
      </c>
      <c r="N2" s="92">
        <v>13</v>
      </c>
      <c r="O2" s="92">
        <v>14</v>
      </c>
      <c r="P2" s="92">
        <v>15</v>
      </c>
      <c r="Q2" s="92">
        <v>16</v>
      </c>
      <c r="R2" s="92">
        <v>17</v>
      </c>
      <c r="S2" s="92">
        <v>18</v>
      </c>
      <c r="T2" s="92">
        <v>19</v>
      </c>
      <c r="U2" s="92">
        <v>20</v>
      </c>
      <c r="V2" s="92">
        <v>21</v>
      </c>
      <c r="W2" s="92">
        <v>22</v>
      </c>
      <c r="X2" s="92">
        <v>23</v>
      </c>
      <c r="Y2" s="92">
        <v>24</v>
      </c>
      <c r="Z2" s="93" t="s">
        <v>4</v>
      </c>
      <c r="AA2" s="93" t="s">
        <v>5</v>
      </c>
      <c r="AB2" s="94" t="s">
        <v>6</v>
      </c>
      <c r="AC2" s="2" t="s">
        <v>3</v>
      </c>
    </row>
    <row r="3" spans="1:29" ht="13.5" customHeight="1">
      <c r="A3" s="95">
        <v>1</v>
      </c>
      <c r="B3" s="113">
        <v>82.6</v>
      </c>
      <c r="C3" s="113">
        <v>83.5</v>
      </c>
      <c r="D3" s="113">
        <v>71</v>
      </c>
      <c r="E3" s="113">
        <v>66.7</v>
      </c>
      <c r="F3" s="113">
        <v>61.7</v>
      </c>
      <c r="G3" s="113">
        <v>57.8</v>
      </c>
      <c r="H3" s="113">
        <v>41.1</v>
      </c>
      <c r="I3" s="113">
        <v>40.6</v>
      </c>
      <c r="J3" s="113">
        <v>40</v>
      </c>
      <c r="K3" s="113">
        <v>50.7</v>
      </c>
      <c r="L3" s="113">
        <v>59.3</v>
      </c>
      <c r="M3" s="113">
        <v>59.6</v>
      </c>
      <c r="N3" s="113">
        <v>60.2</v>
      </c>
      <c r="O3" s="113">
        <v>57.5</v>
      </c>
      <c r="P3" s="113">
        <v>62.1</v>
      </c>
      <c r="Q3" s="113">
        <v>67.2</v>
      </c>
      <c r="R3" s="113">
        <v>68.5</v>
      </c>
      <c r="S3" s="113">
        <v>70.4</v>
      </c>
      <c r="T3" s="113">
        <v>74</v>
      </c>
      <c r="U3" s="113">
        <v>76.3</v>
      </c>
      <c r="V3" s="113">
        <v>75.2</v>
      </c>
      <c r="W3" s="113">
        <v>75.8</v>
      </c>
      <c r="X3" s="113">
        <v>75.7</v>
      </c>
      <c r="Y3" s="113">
        <v>75.1</v>
      </c>
      <c r="Z3" s="96">
        <f aca="true" t="shared" si="0" ref="Z3:Z32">AVERAGE(B3:Y3)</f>
        <v>64.69166666666668</v>
      </c>
      <c r="AA3" s="97">
        <v>34</v>
      </c>
      <c r="AB3" s="86">
        <v>0.30972222222222223</v>
      </c>
      <c r="AC3" s="7">
        <v>1</v>
      </c>
    </row>
    <row r="4" spans="1:29" ht="13.5" customHeight="1">
      <c r="A4" s="95">
        <v>2</v>
      </c>
      <c r="B4" s="113">
        <v>74.1</v>
      </c>
      <c r="C4" s="113">
        <v>70.2</v>
      </c>
      <c r="D4" s="113">
        <v>72.2</v>
      </c>
      <c r="E4" s="113">
        <v>71.2</v>
      </c>
      <c r="F4" s="113">
        <v>70</v>
      </c>
      <c r="G4" s="113">
        <v>73.1</v>
      </c>
      <c r="H4" s="113">
        <v>70.3</v>
      </c>
      <c r="I4" s="113">
        <v>65.2</v>
      </c>
      <c r="J4" s="113">
        <v>66.2</v>
      </c>
      <c r="K4" s="113">
        <v>73.8</v>
      </c>
      <c r="L4" s="113">
        <v>80.3</v>
      </c>
      <c r="M4" s="113">
        <v>78.1</v>
      </c>
      <c r="N4" s="113">
        <v>81.8</v>
      </c>
      <c r="O4" s="113">
        <v>88</v>
      </c>
      <c r="P4" s="113">
        <v>89.1</v>
      </c>
      <c r="Q4" s="113">
        <v>93.1</v>
      </c>
      <c r="R4" s="113">
        <v>93.5</v>
      </c>
      <c r="S4" s="113">
        <v>94.3</v>
      </c>
      <c r="T4" s="113">
        <v>94.7</v>
      </c>
      <c r="U4" s="113">
        <v>93.5</v>
      </c>
      <c r="V4" s="113">
        <v>93.5</v>
      </c>
      <c r="W4" s="113">
        <v>94.6</v>
      </c>
      <c r="X4" s="113">
        <v>93.4</v>
      </c>
      <c r="Y4" s="113">
        <v>92.2</v>
      </c>
      <c r="Z4" s="96">
        <f t="shared" si="0"/>
        <v>81.93333333333332</v>
      </c>
      <c r="AA4" s="97">
        <v>62.1</v>
      </c>
      <c r="AB4" s="86">
        <v>0.34097222222222223</v>
      </c>
      <c r="AC4" s="8">
        <v>2</v>
      </c>
    </row>
    <row r="5" spans="1:29" ht="13.5" customHeight="1">
      <c r="A5" s="95">
        <v>3</v>
      </c>
      <c r="B5" s="113">
        <v>88.1</v>
      </c>
      <c r="C5" s="113">
        <v>89.5</v>
      </c>
      <c r="D5" s="113">
        <v>89.7</v>
      </c>
      <c r="E5" s="113">
        <v>92.1</v>
      </c>
      <c r="F5" s="113">
        <v>90.7</v>
      </c>
      <c r="G5" s="113">
        <v>83.5</v>
      </c>
      <c r="H5" s="113">
        <v>71</v>
      </c>
      <c r="I5" s="113">
        <v>70.1</v>
      </c>
      <c r="J5" s="113">
        <v>50.6</v>
      </c>
      <c r="K5" s="113">
        <v>45.7</v>
      </c>
      <c r="L5" s="113">
        <v>43.4</v>
      </c>
      <c r="M5" s="113">
        <v>48.6</v>
      </c>
      <c r="N5" s="113">
        <v>50.3</v>
      </c>
      <c r="O5" s="113">
        <v>47.6</v>
      </c>
      <c r="P5" s="113">
        <v>45</v>
      </c>
      <c r="Q5" s="113">
        <v>43.1</v>
      </c>
      <c r="R5" s="113">
        <v>40.6</v>
      </c>
      <c r="S5" s="113">
        <v>50.9</v>
      </c>
      <c r="T5" s="113">
        <v>53.2</v>
      </c>
      <c r="U5" s="113">
        <v>46.6</v>
      </c>
      <c r="V5" s="113">
        <v>45.5</v>
      </c>
      <c r="W5" s="113">
        <v>47.9</v>
      </c>
      <c r="X5" s="113">
        <v>57.2</v>
      </c>
      <c r="Y5" s="113">
        <v>65.4</v>
      </c>
      <c r="Z5" s="96">
        <f t="shared" si="0"/>
        <v>60.679166666666674</v>
      </c>
      <c r="AA5" s="97">
        <v>38.9</v>
      </c>
      <c r="AB5" s="86">
        <v>0.7104166666666667</v>
      </c>
      <c r="AC5" s="8">
        <v>3</v>
      </c>
    </row>
    <row r="6" spans="1:29" ht="13.5" customHeight="1">
      <c r="A6" s="95">
        <v>4</v>
      </c>
      <c r="B6" s="113">
        <v>70.8</v>
      </c>
      <c r="C6" s="113">
        <v>70.7</v>
      </c>
      <c r="D6" s="113">
        <v>66.8</v>
      </c>
      <c r="E6" s="113">
        <v>62.4</v>
      </c>
      <c r="F6" s="113">
        <v>67</v>
      </c>
      <c r="G6" s="113">
        <v>67.9</v>
      </c>
      <c r="H6" s="113">
        <v>66.7</v>
      </c>
      <c r="I6" s="113">
        <v>57.5</v>
      </c>
      <c r="J6" s="113">
        <v>51.5</v>
      </c>
      <c r="K6" s="113">
        <v>53.6</v>
      </c>
      <c r="L6" s="113">
        <v>48.4</v>
      </c>
      <c r="M6" s="113">
        <v>42.5</v>
      </c>
      <c r="N6" s="113">
        <v>51.3</v>
      </c>
      <c r="O6" s="113">
        <v>54</v>
      </c>
      <c r="P6" s="113">
        <v>61.9</v>
      </c>
      <c r="Q6" s="113">
        <v>64.8</v>
      </c>
      <c r="R6" s="113">
        <v>65</v>
      </c>
      <c r="S6" s="113">
        <v>72.8</v>
      </c>
      <c r="T6" s="113">
        <v>76.9</v>
      </c>
      <c r="U6" s="113">
        <v>72.8</v>
      </c>
      <c r="V6" s="113">
        <v>69.3</v>
      </c>
      <c r="W6" s="113">
        <v>72.1</v>
      </c>
      <c r="X6" s="113">
        <v>73.5</v>
      </c>
      <c r="Y6" s="113">
        <v>79.9</v>
      </c>
      <c r="Z6" s="96">
        <f t="shared" si="0"/>
        <v>64.17083333333333</v>
      </c>
      <c r="AA6" s="97">
        <v>40</v>
      </c>
      <c r="AB6" s="86">
        <v>0.48055555555555557</v>
      </c>
      <c r="AC6" s="8">
        <v>4</v>
      </c>
    </row>
    <row r="7" spans="1:29" ht="13.5" customHeight="1">
      <c r="A7" s="95">
        <v>5</v>
      </c>
      <c r="B7" s="113">
        <v>84</v>
      </c>
      <c r="C7" s="113">
        <v>86.1</v>
      </c>
      <c r="D7" s="113">
        <v>85.1</v>
      </c>
      <c r="E7" s="113">
        <v>88.4</v>
      </c>
      <c r="F7" s="113">
        <v>89.9</v>
      </c>
      <c r="G7" s="113">
        <v>87.6</v>
      </c>
      <c r="H7" s="113">
        <v>89.7</v>
      </c>
      <c r="I7" s="113">
        <v>91.6</v>
      </c>
      <c r="J7" s="113">
        <v>88.1</v>
      </c>
      <c r="K7" s="113">
        <v>89.6</v>
      </c>
      <c r="L7" s="113">
        <v>90.2</v>
      </c>
      <c r="M7" s="113">
        <v>89.2</v>
      </c>
      <c r="N7" s="113">
        <v>89.2</v>
      </c>
      <c r="O7" s="113">
        <v>89.2</v>
      </c>
      <c r="P7" s="113">
        <v>88.3</v>
      </c>
      <c r="Q7" s="113">
        <v>86.6</v>
      </c>
      <c r="R7" s="113">
        <v>86.6</v>
      </c>
      <c r="S7" s="113">
        <v>89.6</v>
      </c>
      <c r="T7" s="113">
        <v>88.5</v>
      </c>
      <c r="U7" s="113">
        <v>88.1</v>
      </c>
      <c r="V7" s="113">
        <v>85.6</v>
      </c>
      <c r="W7" s="113">
        <v>87.4</v>
      </c>
      <c r="X7" s="113">
        <v>84.6</v>
      </c>
      <c r="Y7" s="113">
        <v>80.9</v>
      </c>
      <c r="Z7" s="96">
        <f t="shared" si="0"/>
        <v>87.67083333333333</v>
      </c>
      <c r="AA7" s="97">
        <v>78.6</v>
      </c>
      <c r="AB7" s="86">
        <v>0.0020833333333333333</v>
      </c>
      <c r="AC7" s="8">
        <v>5</v>
      </c>
    </row>
    <row r="8" spans="1:29" ht="13.5" customHeight="1">
      <c r="A8" s="95">
        <v>6</v>
      </c>
      <c r="B8" s="113">
        <v>77.5</v>
      </c>
      <c r="C8" s="113">
        <v>78.2</v>
      </c>
      <c r="D8" s="113">
        <v>75.3</v>
      </c>
      <c r="E8" s="113">
        <v>76.6</v>
      </c>
      <c r="F8" s="113">
        <v>71.9</v>
      </c>
      <c r="G8" s="113">
        <v>75.5</v>
      </c>
      <c r="H8" s="113">
        <v>72.4</v>
      </c>
      <c r="I8" s="113">
        <v>61.6</v>
      </c>
      <c r="J8" s="113">
        <v>58.4</v>
      </c>
      <c r="K8" s="113">
        <v>51.4</v>
      </c>
      <c r="L8" s="113">
        <v>36.9</v>
      </c>
      <c r="M8" s="113">
        <v>32.1</v>
      </c>
      <c r="N8" s="113">
        <v>30</v>
      </c>
      <c r="O8" s="113">
        <v>28.5</v>
      </c>
      <c r="P8" s="113">
        <v>32.1</v>
      </c>
      <c r="Q8" s="113">
        <v>31.3</v>
      </c>
      <c r="R8" s="113">
        <v>31.4</v>
      </c>
      <c r="S8" s="113">
        <v>35.5</v>
      </c>
      <c r="T8" s="113">
        <v>38.1</v>
      </c>
      <c r="U8" s="113">
        <v>54.1</v>
      </c>
      <c r="V8" s="113">
        <v>59.3</v>
      </c>
      <c r="W8" s="113">
        <v>57.3</v>
      </c>
      <c r="X8" s="113">
        <v>60</v>
      </c>
      <c r="Y8" s="113">
        <v>60.6</v>
      </c>
      <c r="Z8" s="96">
        <f t="shared" si="0"/>
        <v>53.58333333333332</v>
      </c>
      <c r="AA8" s="97">
        <v>27.2</v>
      </c>
      <c r="AB8" s="86">
        <v>0.5354166666666667</v>
      </c>
      <c r="AC8" s="8">
        <v>6</v>
      </c>
    </row>
    <row r="9" spans="1:29" ht="13.5" customHeight="1">
      <c r="A9" s="95">
        <v>7</v>
      </c>
      <c r="B9" s="113">
        <v>60.2</v>
      </c>
      <c r="C9" s="113">
        <v>54</v>
      </c>
      <c r="D9" s="113">
        <v>43.8</v>
      </c>
      <c r="E9" s="113">
        <v>42.2</v>
      </c>
      <c r="F9" s="113">
        <v>40.8</v>
      </c>
      <c r="G9" s="113">
        <v>46.1</v>
      </c>
      <c r="H9" s="113">
        <v>43.8</v>
      </c>
      <c r="I9" s="113">
        <v>34.5</v>
      </c>
      <c r="J9" s="113">
        <v>35.6</v>
      </c>
      <c r="K9" s="113">
        <v>39.5</v>
      </c>
      <c r="L9" s="113">
        <v>44.7</v>
      </c>
      <c r="M9" s="113">
        <v>48.1</v>
      </c>
      <c r="N9" s="113">
        <v>44</v>
      </c>
      <c r="O9" s="113">
        <v>44.5</v>
      </c>
      <c r="P9" s="113">
        <v>48.4</v>
      </c>
      <c r="Q9" s="113">
        <v>53.9</v>
      </c>
      <c r="R9" s="113">
        <v>57.4</v>
      </c>
      <c r="S9" s="113">
        <v>64.5</v>
      </c>
      <c r="T9" s="113">
        <v>69</v>
      </c>
      <c r="U9" s="113">
        <v>74</v>
      </c>
      <c r="V9" s="113">
        <v>76.2</v>
      </c>
      <c r="W9" s="113">
        <v>73.3</v>
      </c>
      <c r="X9" s="113">
        <v>63.5</v>
      </c>
      <c r="Y9" s="113">
        <v>65.7</v>
      </c>
      <c r="Z9" s="96">
        <f t="shared" si="0"/>
        <v>52.82083333333333</v>
      </c>
      <c r="AA9" s="97">
        <v>28.6</v>
      </c>
      <c r="AB9" s="86">
        <v>0.35</v>
      </c>
      <c r="AC9" s="8">
        <v>7</v>
      </c>
    </row>
    <row r="10" spans="1:29" ht="13.5" customHeight="1">
      <c r="A10" s="95">
        <v>8</v>
      </c>
      <c r="B10" s="113">
        <v>62.7</v>
      </c>
      <c r="C10" s="113">
        <v>66.8</v>
      </c>
      <c r="D10" s="113">
        <v>69.7</v>
      </c>
      <c r="E10" s="113">
        <v>73.1</v>
      </c>
      <c r="F10" s="113">
        <v>70.4</v>
      </c>
      <c r="G10" s="113">
        <v>67.4</v>
      </c>
      <c r="H10" s="113">
        <v>72.7</v>
      </c>
      <c r="I10" s="113">
        <v>77.4</v>
      </c>
      <c r="J10" s="113">
        <v>82.7</v>
      </c>
      <c r="K10" s="113">
        <v>76.7</v>
      </c>
      <c r="L10" s="113">
        <v>71.2</v>
      </c>
      <c r="M10" s="113">
        <v>73</v>
      </c>
      <c r="N10" s="113">
        <v>76.8</v>
      </c>
      <c r="O10" s="113">
        <v>79.7</v>
      </c>
      <c r="P10" s="113">
        <v>84</v>
      </c>
      <c r="Q10" s="113">
        <v>87.1</v>
      </c>
      <c r="R10" s="113">
        <v>86</v>
      </c>
      <c r="S10" s="113">
        <v>88.9</v>
      </c>
      <c r="T10" s="113">
        <v>93</v>
      </c>
      <c r="U10" s="113">
        <v>94.7</v>
      </c>
      <c r="V10" s="113">
        <v>92.7</v>
      </c>
      <c r="W10" s="113">
        <v>92.2</v>
      </c>
      <c r="X10" s="113">
        <v>85.5</v>
      </c>
      <c r="Y10" s="113">
        <v>80.3</v>
      </c>
      <c r="Z10" s="96">
        <f t="shared" si="0"/>
        <v>79.36250000000001</v>
      </c>
      <c r="AA10" s="97">
        <v>58.1</v>
      </c>
      <c r="AB10" s="86">
        <v>0.059722222222222225</v>
      </c>
      <c r="AC10" s="8">
        <v>8</v>
      </c>
    </row>
    <row r="11" spans="1:29" ht="13.5" customHeight="1">
      <c r="A11" s="95">
        <v>9</v>
      </c>
      <c r="B11" s="113">
        <v>83.8</v>
      </c>
      <c r="C11" s="113">
        <v>91.1</v>
      </c>
      <c r="D11" s="113">
        <v>89.3</v>
      </c>
      <c r="E11" s="113">
        <v>89.8</v>
      </c>
      <c r="F11" s="113">
        <v>86.5</v>
      </c>
      <c r="G11" s="113">
        <v>50.8</v>
      </c>
      <c r="H11" s="113">
        <v>45.4</v>
      </c>
      <c r="I11" s="113">
        <v>40.2</v>
      </c>
      <c r="J11" s="113">
        <v>37.4</v>
      </c>
      <c r="K11" s="113">
        <v>33.6</v>
      </c>
      <c r="L11" s="113">
        <v>31.2</v>
      </c>
      <c r="M11" s="113">
        <v>30.8</v>
      </c>
      <c r="N11" s="113">
        <v>27.7</v>
      </c>
      <c r="O11" s="113">
        <v>30.9</v>
      </c>
      <c r="P11" s="113">
        <v>33.1</v>
      </c>
      <c r="Q11" s="113">
        <v>34.2</v>
      </c>
      <c r="R11" s="113">
        <v>39</v>
      </c>
      <c r="S11" s="113">
        <v>43.4</v>
      </c>
      <c r="T11" s="113">
        <v>40.7</v>
      </c>
      <c r="U11" s="113">
        <v>41.5</v>
      </c>
      <c r="V11" s="113">
        <v>42</v>
      </c>
      <c r="W11" s="113">
        <v>43.4</v>
      </c>
      <c r="X11" s="113">
        <v>44.2</v>
      </c>
      <c r="Y11" s="113">
        <v>46.1</v>
      </c>
      <c r="Z11" s="96">
        <f t="shared" si="0"/>
        <v>49.00416666666667</v>
      </c>
      <c r="AA11" s="97">
        <v>26.2</v>
      </c>
      <c r="AB11" s="86">
        <v>0.5131944444444444</v>
      </c>
      <c r="AC11" s="8">
        <v>9</v>
      </c>
    </row>
    <row r="12" spans="1:29" ht="13.5" customHeight="1">
      <c r="A12" s="98">
        <v>10</v>
      </c>
      <c r="B12" s="89">
        <v>47</v>
      </c>
      <c r="C12" s="89">
        <v>47.8</v>
      </c>
      <c r="D12" s="89">
        <v>44.1</v>
      </c>
      <c r="E12" s="89">
        <v>44.8</v>
      </c>
      <c r="F12" s="89">
        <v>40.3</v>
      </c>
      <c r="G12" s="89">
        <v>41.5</v>
      </c>
      <c r="H12" s="89">
        <v>36.8</v>
      </c>
      <c r="I12" s="89">
        <v>41.3</v>
      </c>
      <c r="J12" s="89">
        <v>32.8</v>
      </c>
      <c r="K12" s="89">
        <v>37.2</v>
      </c>
      <c r="L12" s="89">
        <v>34.7</v>
      </c>
      <c r="M12" s="89">
        <v>41.7</v>
      </c>
      <c r="N12" s="89">
        <v>46.4</v>
      </c>
      <c r="O12" s="89">
        <v>42</v>
      </c>
      <c r="P12" s="89">
        <v>44.4</v>
      </c>
      <c r="Q12" s="89">
        <v>41.9</v>
      </c>
      <c r="R12" s="89">
        <v>46.9</v>
      </c>
      <c r="S12" s="89">
        <v>48.9</v>
      </c>
      <c r="T12" s="89">
        <v>60.5</v>
      </c>
      <c r="U12" s="89">
        <v>64.4</v>
      </c>
      <c r="V12" s="89">
        <v>65.3</v>
      </c>
      <c r="W12" s="89">
        <v>64.6</v>
      </c>
      <c r="X12" s="89">
        <v>64</v>
      </c>
      <c r="Y12" s="89">
        <v>63.1</v>
      </c>
      <c r="Z12" s="99">
        <f t="shared" si="0"/>
        <v>47.59999999999999</v>
      </c>
      <c r="AA12" s="100">
        <v>29</v>
      </c>
      <c r="AB12" s="101">
        <v>0.37847222222222227</v>
      </c>
      <c r="AC12" s="8">
        <v>10</v>
      </c>
    </row>
    <row r="13" spans="1:29" ht="13.5" customHeight="1">
      <c r="A13" s="95">
        <v>11</v>
      </c>
      <c r="B13" s="113">
        <v>59.9</v>
      </c>
      <c r="C13" s="113">
        <v>58</v>
      </c>
      <c r="D13" s="113">
        <v>65.4</v>
      </c>
      <c r="E13" s="113">
        <v>65.3</v>
      </c>
      <c r="F13" s="113">
        <v>70</v>
      </c>
      <c r="G13" s="113">
        <v>66.5</v>
      </c>
      <c r="H13" s="113">
        <v>60.8</v>
      </c>
      <c r="I13" s="113">
        <v>51.1</v>
      </c>
      <c r="J13" s="113">
        <v>52.3</v>
      </c>
      <c r="K13" s="113">
        <v>45.6</v>
      </c>
      <c r="L13" s="113">
        <v>53.2</v>
      </c>
      <c r="M13" s="113">
        <v>53.5</v>
      </c>
      <c r="N13" s="113">
        <v>60.9</v>
      </c>
      <c r="O13" s="113">
        <v>58.5</v>
      </c>
      <c r="P13" s="113">
        <v>60.7</v>
      </c>
      <c r="Q13" s="113">
        <v>62.8</v>
      </c>
      <c r="R13" s="113">
        <v>61.9</v>
      </c>
      <c r="S13" s="113">
        <v>54.9</v>
      </c>
      <c r="T13" s="113">
        <v>56.9</v>
      </c>
      <c r="U13" s="113">
        <v>58.3</v>
      </c>
      <c r="V13" s="113">
        <v>60.1</v>
      </c>
      <c r="W13" s="113">
        <v>62</v>
      </c>
      <c r="X13" s="113">
        <v>61</v>
      </c>
      <c r="Y13" s="113">
        <v>68</v>
      </c>
      <c r="Z13" s="96">
        <f t="shared" si="0"/>
        <v>59.48333333333334</v>
      </c>
      <c r="AA13" s="97">
        <v>44.1</v>
      </c>
      <c r="AB13" s="86">
        <v>0.4277777777777778</v>
      </c>
      <c r="AC13" s="7">
        <v>11</v>
      </c>
    </row>
    <row r="14" spans="1:29" ht="13.5" customHeight="1">
      <c r="A14" s="95">
        <v>12</v>
      </c>
      <c r="B14" s="113">
        <v>69.2</v>
      </c>
      <c r="C14" s="113">
        <v>69.7</v>
      </c>
      <c r="D14" s="113">
        <v>72.5</v>
      </c>
      <c r="E14" s="113">
        <v>74</v>
      </c>
      <c r="F14" s="113">
        <v>73.6</v>
      </c>
      <c r="G14" s="113">
        <v>74.3</v>
      </c>
      <c r="H14" s="113">
        <v>73.8</v>
      </c>
      <c r="I14" s="113">
        <v>69.1</v>
      </c>
      <c r="J14" s="113">
        <v>64.6</v>
      </c>
      <c r="K14" s="113">
        <v>63.9</v>
      </c>
      <c r="L14" s="113">
        <v>61.5</v>
      </c>
      <c r="M14" s="113">
        <v>69.8</v>
      </c>
      <c r="N14" s="113">
        <v>65.6</v>
      </c>
      <c r="O14" s="113">
        <v>67.4</v>
      </c>
      <c r="P14" s="113">
        <v>74.4</v>
      </c>
      <c r="Q14" s="113">
        <v>86.3</v>
      </c>
      <c r="R14" s="113">
        <v>89.1</v>
      </c>
      <c r="S14" s="113">
        <v>92</v>
      </c>
      <c r="T14" s="113">
        <v>92.9</v>
      </c>
      <c r="U14" s="113">
        <v>96.3</v>
      </c>
      <c r="V14" s="113">
        <v>95.3</v>
      </c>
      <c r="W14" s="113">
        <v>97.2</v>
      </c>
      <c r="X14" s="113">
        <v>98.7</v>
      </c>
      <c r="Y14" s="113">
        <v>94.7</v>
      </c>
      <c r="Z14" s="96">
        <f t="shared" si="0"/>
        <v>78.57916666666667</v>
      </c>
      <c r="AA14" s="97">
        <v>57.9</v>
      </c>
      <c r="AB14" s="86">
        <v>0.5534722222222223</v>
      </c>
      <c r="AC14" s="8">
        <v>12</v>
      </c>
    </row>
    <row r="15" spans="1:29" ht="13.5" customHeight="1">
      <c r="A15" s="95">
        <v>13</v>
      </c>
      <c r="B15" s="113">
        <v>96.6</v>
      </c>
      <c r="C15" s="113">
        <v>96.4</v>
      </c>
      <c r="D15" s="113">
        <v>95.6</v>
      </c>
      <c r="E15" s="113">
        <v>94.7</v>
      </c>
      <c r="F15" s="113">
        <v>93.2</v>
      </c>
      <c r="G15" s="113">
        <v>95.7</v>
      </c>
      <c r="H15" s="113">
        <v>96.1</v>
      </c>
      <c r="I15" s="113">
        <v>97.4</v>
      </c>
      <c r="J15" s="113">
        <v>76.5</v>
      </c>
      <c r="K15" s="113">
        <v>76.6</v>
      </c>
      <c r="L15" s="113">
        <v>77</v>
      </c>
      <c r="M15" s="113">
        <v>72.7</v>
      </c>
      <c r="N15" s="113">
        <v>75</v>
      </c>
      <c r="O15" s="113">
        <v>67.7</v>
      </c>
      <c r="P15" s="113">
        <v>64.1</v>
      </c>
      <c r="Q15" s="113">
        <v>63.6</v>
      </c>
      <c r="R15" s="113">
        <v>69.3</v>
      </c>
      <c r="S15" s="113">
        <v>76.4</v>
      </c>
      <c r="T15" s="113">
        <v>80.5</v>
      </c>
      <c r="U15" s="113">
        <v>77.2</v>
      </c>
      <c r="V15" s="113">
        <v>68.7</v>
      </c>
      <c r="W15" s="113">
        <v>53.2</v>
      </c>
      <c r="X15" s="113">
        <v>52.9</v>
      </c>
      <c r="Y15" s="113">
        <v>52.8</v>
      </c>
      <c r="Z15" s="96">
        <f t="shared" si="0"/>
        <v>77.91250000000001</v>
      </c>
      <c r="AA15" s="97">
        <v>46.4</v>
      </c>
      <c r="AB15" s="86">
        <v>0.9381944444444444</v>
      </c>
      <c r="AC15" s="8">
        <v>13</v>
      </c>
    </row>
    <row r="16" spans="1:29" ht="13.5" customHeight="1">
      <c r="A16" s="95">
        <v>14</v>
      </c>
      <c r="B16" s="113">
        <v>65.6</v>
      </c>
      <c r="C16" s="113">
        <v>66.9</v>
      </c>
      <c r="D16" s="113">
        <v>72.2</v>
      </c>
      <c r="E16" s="113">
        <v>75</v>
      </c>
      <c r="F16" s="113">
        <v>73.7</v>
      </c>
      <c r="G16" s="113">
        <v>66.1</v>
      </c>
      <c r="H16" s="113">
        <v>55.5</v>
      </c>
      <c r="I16" s="113">
        <v>49.2</v>
      </c>
      <c r="J16" s="113">
        <v>56.7</v>
      </c>
      <c r="K16" s="113">
        <v>51.2</v>
      </c>
      <c r="L16" s="113">
        <v>49.5</v>
      </c>
      <c r="M16" s="113">
        <v>52.8</v>
      </c>
      <c r="N16" s="113">
        <v>53.2</v>
      </c>
      <c r="O16" s="113">
        <v>52.5</v>
      </c>
      <c r="P16" s="113">
        <v>46.6</v>
      </c>
      <c r="Q16" s="113">
        <v>42.7</v>
      </c>
      <c r="R16" s="113">
        <v>47.8</v>
      </c>
      <c r="S16" s="113">
        <v>51.6</v>
      </c>
      <c r="T16" s="113">
        <v>52.4</v>
      </c>
      <c r="U16" s="113">
        <v>52.6</v>
      </c>
      <c r="V16" s="113">
        <v>50.4</v>
      </c>
      <c r="W16" s="113">
        <v>50.4</v>
      </c>
      <c r="X16" s="113">
        <v>53.3</v>
      </c>
      <c r="Y16" s="113">
        <v>55.7</v>
      </c>
      <c r="Z16" s="96">
        <f t="shared" si="0"/>
        <v>55.98333333333335</v>
      </c>
      <c r="AA16" s="97">
        <v>42.5</v>
      </c>
      <c r="AB16" s="86">
        <v>0.6673611111111111</v>
      </c>
      <c r="AC16" s="8">
        <v>14</v>
      </c>
    </row>
    <row r="17" spans="1:29" ht="13.5" customHeight="1">
      <c r="A17" s="95">
        <v>15</v>
      </c>
      <c r="B17" s="113">
        <v>58.3</v>
      </c>
      <c r="C17" s="113">
        <v>61.6</v>
      </c>
      <c r="D17" s="113">
        <v>69.3</v>
      </c>
      <c r="E17" s="113">
        <v>75</v>
      </c>
      <c r="F17" s="113">
        <v>78.4</v>
      </c>
      <c r="G17" s="113">
        <v>74.5</v>
      </c>
      <c r="H17" s="113">
        <v>72.8</v>
      </c>
      <c r="I17" s="113">
        <v>70.2</v>
      </c>
      <c r="J17" s="113">
        <v>80.5</v>
      </c>
      <c r="K17" s="113">
        <v>85.2</v>
      </c>
      <c r="L17" s="113">
        <v>83.3</v>
      </c>
      <c r="M17" s="113">
        <v>85.2</v>
      </c>
      <c r="N17" s="113">
        <v>85.3</v>
      </c>
      <c r="O17" s="113">
        <v>84.7</v>
      </c>
      <c r="P17" s="113">
        <v>83.6</v>
      </c>
      <c r="Q17" s="113">
        <v>88.4</v>
      </c>
      <c r="R17" s="113">
        <v>91.2</v>
      </c>
      <c r="S17" s="113">
        <v>90.7</v>
      </c>
      <c r="T17" s="113">
        <v>93</v>
      </c>
      <c r="U17" s="113">
        <v>90.3</v>
      </c>
      <c r="V17" s="113">
        <v>88</v>
      </c>
      <c r="W17" s="113">
        <v>85.9</v>
      </c>
      <c r="X17" s="113">
        <v>83.3</v>
      </c>
      <c r="Y17" s="113">
        <v>83.4</v>
      </c>
      <c r="Z17" s="96">
        <f t="shared" si="0"/>
        <v>80.92083333333333</v>
      </c>
      <c r="AA17" s="97">
        <v>55.2</v>
      </c>
      <c r="AB17" s="86">
        <v>0.0125</v>
      </c>
      <c r="AC17" s="8">
        <v>15</v>
      </c>
    </row>
    <row r="18" spans="1:29" ht="13.5" customHeight="1">
      <c r="A18" s="95">
        <v>16</v>
      </c>
      <c r="B18" s="113">
        <v>88</v>
      </c>
      <c r="C18" s="113">
        <v>87.8</v>
      </c>
      <c r="D18" s="113">
        <v>89.5</v>
      </c>
      <c r="E18" s="113">
        <v>81.1</v>
      </c>
      <c r="F18" s="113">
        <v>89</v>
      </c>
      <c r="G18" s="113">
        <v>91.2</v>
      </c>
      <c r="H18" s="113">
        <v>86.5</v>
      </c>
      <c r="I18" s="113">
        <v>73.6</v>
      </c>
      <c r="J18" s="113">
        <v>75.5</v>
      </c>
      <c r="K18" s="113">
        <v>69.5</v>
      </c>
      <c r="L18" s="113">
        <v>66.8</v>
      </c>
      <c r="M18" s="113">
        <v>68.7</v>
      </c>
      <c r="N18" s="113">
        <v>70.9</v>
      </c>
      <c r="O18" s="113">
        <v>69.3</v>
      </c>
      <c r="P18" s="113">
        <v>67.4</v>
      </c>
      <c r="Q18" s="113">
        <v>68.4</v>
      </c>
      <c r="R18" s="113">
        <v>70.5</v>
      </c>
      <c r="S18" s="113">
        <v>74.9</v>
      </c>
      <c r="T18" s="113">
        <v>78.5</v>
      </c>
      <c r="U18" s="113">
        <v>77.5</v>
      </c>
      <c r="V18" s="113">
        <v>75.4</v>
      </c>
      <c r="W18" s="113">
        <v>82.6</v>
      </c>
      <c r="X18" s="113">
        <v>83.8</v>
      </c>
      <c r="Y18" s="113">
        <v>81.7</v>
      </c>
      <c r="Z18" s="96">
        <f t="shared" si="0"/>
        <v>77.83750000000002</v>
      </c>
      <c r="AA18" s="97">
        <v>63.8</v>
      </c>
      <c r="AB18" s="86">
        <v>0.43472222222222223</v>
      </c>
      <c r="AC18" s="8">
        <v>16</v>
      </c>
    </row>
    <row r="19" spans="1:29" ht="13.5" customHeight="1">
      <c r="A19" s="95">
        <v>17</v>
      </c>
      <c r="B19" s="113">
        <v>83.4</v>
      </c>
      <c r="C19" s="113">
        <v>81.9</v>
      </c>
      <c r="D19" s="113">
        <v>79.9</v>
      </c>
      <c r="E19" s="113">
        <v>74.7</v>
      </c>
      <c r="F19" s="113">
        <v>71.9</v>
      </c>
      <c r="G19" s="113">
        <v>79.2</v>
      </c>
      <c r="H19" s="113">
        <v>75</v>
      </c>
      <c r="I19" s="113">
        <v>66</v>
      </c>
      <c r="J19" s="113">
        <v>61.9</v>
      </c>
      <c r="K19" s="113">
        <v>61.9</v>
      </c>
      <c r="L19" s="113">
        <v>57.3</v>
      </c>
      <c r="M19" s="113">
        <v>52.3</v>
      </c>
      <c r="N19" s="113">
        <v>55.7</v>
      </c>
      <c r="O19" s="113">
        <v>55.8</v>
      </c>
      <c r="P19" s="113">
        <v>63.1</v>
      </c>
      <c r="Q19" s="113">
        <v>49</v>
      </c>
      <c r="R19" s="113">
        <v>49.7</v>
      </c>
      <c r="S19" s="113">
        <v>52.3</v>
      </c>
      <c r="T19" s="113">
        <v>52.9</v>
      </c>
      <c r="U19" s="113">
        <v>57.6</v>
      </c>
      <c r="V19" s="113">
        <v>61</v>
      </c>
      <c r="W19" s="113">
        <v>65</v>
      </c>
      <c r="X19" s="113">
        <v>75.5</v>
      </c>
      <c r="Y19" s="113">
        <v>79.5</v>
      </c>
      <c r="Z19" s="96">
        <f t="shared" si="0"/>
        <v>65.10416666666667</v>
      </c>
      <c r="AA19" s="97">
        <v>46.2</v>
      </c>
      <c r="AB19" s="86">
        <v>0.6770833333333334</v>
      </c>
      <c r="AC19" s="8">
        <v>17</v>
      </c>
    </row>
    <row r="20" spans="1:29" ht="13.5" customHeight="1">
      <c r="A20" s="95">
        <v>18</v>
      </c>
      <c r="B20" s="113">
        <v>82</v>
      </c>
      <c r="C20" s="113">
        <v>80.4</v>
      </c>
      <c r="D20" s="113">
        <v>84.4</v>
      </c>
      <c r="E20" s="113">
        <v>83.6</v>
      </c>
      <c r="F20" s="113">
        <v>80.3</v>
      </c>
      <c r="G20" s="113">
        <v>79.8</v>
      </c>
      <c r="H20" s="113">
        <v>70.4</v>
      </c>
      <c r="I20" s="113">
        <v>58.3</v>
      </c>
      <c r="J20" s="113">
        <v>49.2</v>
      </c>
      <c r="K20" s="113">
        <v>48.3</v>
      </c>
      <c r="L20" s="113">
        <v>44.1</v>
      </c>
      <c r="M20" s="113">
        <v>49</v>
      </c>
      <c r="N20" s="113">
        <v>49.4</v>
      </c>
      <c r="O20" s="113">
        <v>50.9</v>
      </c>
      <c r="P20" s="113">
        <v>50.6</v>
      </c>
      <c r="Q20" s="113">
        <v>50.7</v>
      </c>
      <c r="R20" s="113">
        <v>48.9</v>
      </c>
      <c r="S20" s="113">
        <v>55.1</v>
      </c>
      <c r="T20" s="113">
        <v>59.6</v>
      </c>
      <c r="U20" s="113">
        <v>60</v>
      </c>
      <c r="V20" s="113">
        <v>59.1</v>
      </c>
      <c r="W20" s="113">
        <v>68.5</v>
      </c>
      <c r="X20" s="113">
        <v>72.6</v>
      </c>
      <c r="Y20" s="113">
        <v>79.8</v>
      </c>
      <c r="Z20" s="96">
        <f t="shared" si="0"/>
        <v>63.12499999999998</v>
      </c>
      <c r="AA20" s="97">
        <v>42.8</v>
      </c>
      <c r="AB20" s="86">
        <v>0.4611111111111111</v>
      </c>
      <c r="AC20" s="8">
        <v>18</v>
      </c>
    </row>
    <row r="21" spans="1:31" ht="13.5" customHeight="1">
      <c r="A21" s="95">
        <v>19</v>
      </c>
      <c r="B21" s="113">
        <v>78.3</v>
      </c>
      <c r="C21" s="113">
        <v>80.1</v>
      </c>
      <c r="D21" s="113">
        <v>84.2</v>
      </c>
      <c r="E21" s="113">
        <v>83.1</v>
      </c>
      <c r="F21" s="113">
        <v>83.5</v>
      </c>
      <c r="G21" s="113">
        <v>82.6</v>
      </c>
      <c r="H21" s="113">
        <v>79.7</v>
      </c>
      <c r="I21" s="113">
        <v>81.9</v>
      </c>
      <c r="J21" s="113">
        <v>80.5</v>
      </c>
      <c r="K21" s="113">
        <v>60.8</v>
      </c>
      <c r="L21" s="113">
        <v>55.7</v>
      </c>
      <c r="M21" s="113">
        <v>49.8</v>
      </c>
      <c r="N21" s="113">
        <v>43.6</v>
      </c>
      <c r="O21" s="113">
        <v>41.1</v>
      </c>
      <c r="P21" s="113">
        <v>47.8</v>
      </c>
      <c r="Q21" s="113">
        <v>54.8</v>
      </c>
      <c r="R21" s="113">
        <v>56.3</v>
      </c>
      <c r="S21" s="113">
        <v>64.3</v>
      </c>
      <c r="T21" s="113">
        <v>70.3</v>
      </c>
      <c r="U21" s="113">
        <v>70</v>
      </c>
      <c r="V21" s="113">
        <v>72.3</v>
      </c>
      <c r="W21" s="113">
        <v>74</v>
      </c>
      <c r="X21" s="113">
        <v>77.9</v>
      </c>
      <c r="Y21" s="113">
        <v>76.5</v>
      </c>
      <c r="Z21" s="96">
        <f t="shared" si="0"/>
        <v>68.71249999999999</v>
      </c>
      <c r="AA21" s="97">
        <v>39.3</v>
      </c>
      <c r="AB21" s="86">
        <v>0.5770833333333333</v>
      </c>
      <c r="AC21" s="8">
        <v>19</v>
      </c>
      <c r="AE21" s="82"/>
    </row>
    <row r="22" spans="1:29" ht="13.5" customHeight="1">
      <c r="A22" s="98">
        <v>20</v>
      </c>
      <c r="B22" s="89">
        <v>79.2</v>
      </c>
      <c r="C22" s="89">
        <v>82.5</v>
      </c>
      <c r="D22" s="89">
        <v>83.4</v>
      </c>
      <c r="E22" s="89">
        <v>80.7</v>
      </c>
      <c r="F22" s="89">
        <v>80.6</v>
      </c>
      <c r="G22" s="89">
        <v>77.1</v>
      </c>
      <c r="H22" s="89">
        <v>75.5</v>
      </c>
      <c r="I22" s="89">
        <v>71.5</v>
      </c>
      <c r="J22" s="89">
        <v>71.2</v>
      </c>
      <c r="K22" s="89">
        <v>71.9</v>
      </c>
      <c r="L22" s="89">
        <v>85.8</v>
      </c>
      <c r="M22" s="89">
        <v>89.7</v>
      </c>
      <c r="N22" s="89">
        <v>91.1</v>
      </c>
      <c r="O22" s="89">
        <v>92.7</v>
      </c>
      <c r="P22" s="89">
        <v>90.7</v>
      </c>
      <c r="Q22" s="89">
        <v>93.1</v>
      </c>
      <c r="R22" s="89">
        <v>92.3</v>
      </c>
      <c r="S22" s="89">
        <v>93.4</v>
      </c>
      <c r="T22" s="89">
        <v>92.3</v>
      </c>
      <c r="U22" s="89">
        <v>90.6</v>
      </c>
      <c r="V22" s="89">
        <v>90</v>
      </c>
      <c r="W22" s="89">
        <v>91.4</v>
      </c>
      <c r="X22" s="89">
        <v>91.3</v>
      </c>
      <c r="Y22" s="89">
        <v>91.8</v>
      </c>
      <c r="Z22" s="99">
        <f t="shared" si="0"/>
        <v>85.40833333333335</v>
      </c>
      <c r="AA22" s="100">
        <v>70.1</v>
      </c>
      <c r="AB22" s="101">
        <v>0.40138888888888885</v>
      </c>
      <c r="AC22" s="8">
        <v>20</v>
      </c>
    </row>
    <row r="23" spans="1:29" ht="13.5" customHeight="1">
      <c r="A23" s="95">
        <v>21</v>
      </c>
      <c r="B23" s="113">
        <v>88.8</v>
      </c>
      <c r="C23" s="113">
        <v>89.5</v>
      </c>
      <c r="D23" s="113">
        <v>88.4</v>
      </c>
      <c r="E23" s="113">
        <v>85.3</v>
      </c>
      <c r="F23" s="113">
        <v>87.2</v>
      </c>
      <c r="G23" s="113">
        <v>91.7</v>
      </c>
      <c r="H23" s="113">
        <v>89.5</v>
      </c>
      <c r="I23" s="113">
        <v>88.5</v>
      </c>
      <c r="J23" s="113">
        <v>90.8</v>
      </c>
      <c r="K23" s="113">
        <v>89.6</v>
      </c>
      <c r="L23" s="113">
        <v>86.1</v>
      </c>
      <c r="M23" s="113">
        <v>82.9</v>
      </c>
      <c r="N23" s="113">
        <v>79.5</v>
      </c>
      <c r="O23" s="113">
        <v>74.2</v>
      </c>
      <c r="P23" s="113">
        <v>72.5</v>
      </c>
      <c r="Q23" s="113">
        <v>66.4</v>
      </c>
      <c r="R23" s="113">
        <v>35.9</v>
      </c>
      <c r="S23" s="113">
        <v>39.2</v>
      </c>
      <c r="T23" s="113">
        <v>39.7</v>
      </c>
      <c r="U23" s="113">
        <v>41.5</v>
      </c>
      <c r="V23" s="113">
        <v>41.2</v>
      </c>
      <c r="W23" s="113">
        <v>42.7</v>
      </c>
      <c r="X23" s="113">
        <v>46.5</v>
      </c>
      <c r="Y23" s="113">
        <v>52.5</v>
      </c>
      <c r="Z23" s="96">
        <f t="shared" si="0"/>
        <v>70.42083333333336</v>
      </c>
      <c r="AA23" s="97">
        <v>35</v>
      </c>
      <c r="AB23" s="86">
        <v>0.6868055555555556</v>
      </c>
      <c r="AC23" s="7">
        <v>21</v>
      </c>
    </row>
    <row r="24" spans="1:29" ht="13.5" customHeight="1">
      <c r="A24" s="95">
        <v>22</v>
      </c>
      <c r="B24" s="113">
        <v>55.7</v>
      </c>
      <c r="C24" s="113">
        <v>57.3</v>
      </c>
      <c r="D24" s="113">
        <v>70.7</v>
      </c>
      <c r="E24" s="113">
        <v>72.1</v>
      </c>
      <c r="F24" s="113">
        <v>75</v>
      </c>
      <c r="G24" s="113">
        <v>60.4</v>
      </c>
      <c r="H24" s="113">
        <v>57</v>
      </c>
      <c r="I24" s="113">
        <v>58.4</v>
      </c>
      <c r="J24" s="113">
        <v>50.4</v>
      </c>
      <c r="K24" s="113">
        <v>47.3</v>
      </c>
      <c r="L24" s="113">
        <v>45</v>
      </c>
      <c r="M24" s="113">
        <v>46.8</v>
      </c>
      <c r="N24" s="113">
        <v>50.3</v>
      </c>
      <c r="O24" s="113">
        <v>47.2</v>
      </c>
      <c r="P24" s="113">
        <v>44.7</v>
      </c>
      <c r="Q24" s="113">
        <v>46</v>
      </c>
      <c r="R24" s="113">
        <v>48</v>
      </c>
      <c r="S24" s="113">
        <v>49.3</v>
      </c>
      <c r="T24" s="113">
        <v>57.2</v>
      </c>
      <c r="U24" s="113">
        <v>66</v>
      </c>
      <c r="V24" s="113">
        <v>64.1</v>
      </c>
      <c r="W24" s="113">
        <v>63.1</v>
      </c>
      <c r="X24" s="113">
        <v>60.9</v>
      </c>
      <c r="Y24" s="113">
        <v>60.5</v>
      </c>
      <c r="Z24" s="96">
        <f t="shared" si="0"/>
        <v>56.39166666666665</v>
      </c>
      <c r="AA24" s="97">
        <v>43</v>
      </c>
      <c r="AB24" s="86">
        <v>0.6479166666666667</v>
      </c>
      <c r="AC24" s="8">
        <v>22</v>
      </c>
    </row>
    <row r="25" spans="1:29" ht="13.5" customHeight="1">
      <c r="A25" s="95">
        <v>23</v>
      </c>
      <c r="B25" s="113">
        <v>62</v>
      </c>
      <c r="C25" s="113">
        <v>62.9</v>
      </c>
      <c r="D25" s="113">
        <v>61.1</v>
      </c>
      <c r="E25" s="113">
        <v>60.1</v>
      </c>
      <c r="F25" s="113">
        <v>61.3</v>
      </c>
      <c r="G25" s="113">
        <v>61.8</v>
      </c>
      <c r="H25" s="113">
        <v>62.6</v>
      </c>
      <c r="I25" s="113">
        <v>62</v>
      </c>
      <c r="J25" s="113">
        <v>64.3</v>
      </c>
      <c r="K25" s="113">
        <v>67.9</v>
      </c>
      <c r="L25" s="113">
        <v>63</v>
      </c>
      <c r="M25" s="113">
        <v>65.5</v>
      </c>
      <c r="N25" s="113">
        <v>72.8</v>
      </c>
      <c r="O25" s="113">
        <v>67.6</v>
      </c>
      <c r="P25" s="113">
        <v>74.1</v>
      </c>
      <c r="Q25" s="113">
        <v>78.9</v>
      </c>
      <c r="R25" s="113">
        <v>77.2</v>
      </c>
      <c r="S25" s="113">
        <v>71.3</v>
      </c>
      <c r="T25" s="113">
        <v>73.3</v>
      </c>
      <c r="U25" s="113">
        <v>75.1</v>
      </c>
      <c r="V25" s="113">
        <v>75.1</v>
      </c>
      <c r="W25" s="113">
        <v>73.2</v>
      </c>
      <c r="X25" s="113">
        <v>73.7</v>
      </c>
      <c r="Y25" s="113">
        <v>72.3</v>
      </c>
      <c r="Z25" s="96">
        <f t="shared" si="0"/>
        <v>68.29583333333333</v>
      </c>
      <c r="AA25" s="97">
        <v>57.6</v>
      </c>
      <c r="AB25" s="86">
        <v>0.018055555555555557</v>
      </c>
      <c r="AC25" s="8">
        <v>23</v>
      </c>
    </row>
    <row r="26" spans="1:29" ht="13.5" customHeight="1">
      <c r="A26" s="95">
        <v>24</v>
      </c>
      <c r="B26" s="113">
        <v>73.8</v>
      </c>
      <c r="C26" s="113">
        <v>75.8</v>
      </c>
      <c r="D26" s="113">
        <v>78.2</v>
      </c>
      <c r="E26" s="113">
        <v>79.5</v>
      </c>
      <c r="F26" s="113">
        <v>82.2</v>
      </c>
      <c r="G26" s="113">
        <v>78.7</v>
      </c>
      <c r="H26" s="113">
        <v>78.3</v>
      </c>
      <c r="I26" s="113">
        <v>75.1</v>
      </c>
      <c r="J26" s="113">
        <v>73.8</v>
      </c>
      <c r="K26" s="113">
        <v>76.4</v>
      </c>
      <c r="L26" s="113">
        <v>82.9</v>
      </c>
      <c r="M26" s="113">
        <v>84.7</v>
      </c>
      <c r="N26" s="113">
        <v>85.9</v>
      </c>
      <c r="O26" s="113">
        <v>86.2</v>
      </c>
      <c r="P26" s="113">
        <v>84.6</v>
      </c>
      <c r="Q26" s="113">
        <v>85.1</v>
      </c>
      <c r="R26" s="113">
        <v>79.7</v>
      </c>
      <c r="S26" s="113">
        <v>80</v>
      </c>
      <c r="T26" s="113">
        <v>81.5</v>
      </c>
      <c r="U26" s="113">
        <v>80.8</v>
      </c>
      <c r="V26" s="113">
        <v>82.7</v>
      </c>
      <c r="W26" s="113">
        <v>83.6</v>
      </c>
      <c r="X26" s="113">
        <v>83.4</v>
      </c>
      <c r="Y26" s="113">
        <v>86.1</v>
      </c>
      <c r="Z26" s="96">
        <f t="shared" si="0"/>
        <v>80.79166666666666</v>
      </c>
      <c r="AA26" s="97">
        <v>71.9</v>
      </c>
      <c r="AB26" s="86">
        <v>0.002777777777777778</v>
      </c>
      <c r="AC26" s="8">
        <v>24</v>
      </c>
    </row>
    <row r="27" spans="1:29" ht="13.5" customHeight="1">
      <c r="A27" s="95">
        <v>25</v>
      </c>
      <c r="B27" s="113">
        <v>86.5</v>
      </c>
      <c r="C27" s="113">
        <v>86.4</v>
      </c>
      <c r="D27" s="113">
        <v>87.6</v>
      </c>
      <c r="E27" s="113">
        <v>86.2</v>
      </c>
      <c r="F27" s="113">
        <v>82.7</v>
      </c>
      <c r="G27" s="113">
        <v>85.6</v>
      </c>
      <c r="H27" s="113">
        <v>87.2</v>
      </c>
      <c r="I27" s="113">
        <v>82.7</v>
      </c>
      <c r="J27" s="113">
        <v>77.2</v>
      </c>
      <c r="K27" s="113">
        <v>68.3</v>
      </c>
      <c r="L27" s="113">
        <v>61.6</v>
      </c>
      <c r="M27" s="113">
        <v>71.5</v>
      </c>
      <c r="N27" s="113">
        <v>75.8</v>
      </c>
      <c r="O27" s="113">
        <v>72.1</v>
      </c>
      <c r="P27" s="113">
        <v>73.7</v>
      </c>
      <c r="Q27" s="113">
        <v>75.9</v>
      </c>
      <c r="R27" s="113">
        <v>78.8</v>
      </c>
      <c r="S27" s="113">
        <v>76.9</v>
      </c>
      <c r="T27" s="113">
        <v>79.7</v>
      </c>
      <c r="U27" s="113">
        <v>83.5</v>
      </c>
      <c r="V27" s="113">
        <v>88.1</v>
      </c>
      <c r="W27" s="113">
        <v>87.9</v>
      </c>
      <c r="X27" s="113">
        <v>91.1</v>
      </c>
      <c r="Y27" s="113">
        <v>90.6</v>
      </c>
      <c r="Z27" s="96">
        <f t="shared" si="0"/>
        <v>80.73333333333333</v>
      </c>
      <c r="AA27" s="97">
        <v>60.9</v>
      </c>
      <c r="AB27" s="86">
        <v>0.4548611111111111</v>
      </c>
      <c r="AC27" s="8">
        <v>25</v>
      </c>
    </row>
    <row r="28" spans="1:29" ht="13.5" customHeight="1">
      <c r="A28" s="95">
        <v>26</v>
      </c>
      <c r="B28" s="113">
        <v>93.9</v>
      </c>
      <c r="C28" s="113">
        <v>92.6</v>
      </c>
      <c r="D28" s="113">
        <v>96.2</v>
      </c>
      <c r="E28" s="113">
        <v>94.6</v>
      </c>
      <c r="F28" s="113">
        <v>96.7</v>
      </c>
      <c r="G28" s="113">
        <v>96.5</v>
      </c>
      <c r="H28" s="113">
        <v>96.7</v>
      </c>
      <c r="I28" s="113">
        <v>96.7</v>
      </c>
      <c r="J28" s="113">
        <v>94.9</v>
      </c>
      <c r="K28" s="113">
        <v>90.3</v>
      </c>
      <c r="L28" s="113">
        <v>86.3</v>
      </c>
      <c r="M28" s="113">
        <v>83.4</v>
      </c>
      <c r="N28" s="113">
        <v>85.3</v>
      </c>
      <c r="O28" s="113">
        <v>81.2</v>
      </c>
      <c r="P28" s="113">
        <v>79.6</v>
      </c>
      <c r="Q28" s="113">
        <v>85.8</v>
      </c>
      <c r="R28" s="113">
        <v>81.7</v>
      </c>
      <c r="S28" s="113">
        <v>69.5</v>
      </c>
      <c r="T28" s="113">
        <v>64.3</v>
      </c>
      <c r="U28" s="113">
        <v>69</v>
      </c>
      <c r="V28" s="113">
        <v>83.8</v>
      </c>
      <c r="W28" s="113">
        <v>78.9</v>
      </c>
      <c r="X28" s="113">
        <v>79.6</v>
      </c>
      <c r="Y28" s="113">
        <v>79.9</v>
      </c>
      <c r="Z28" s="96">
        <f t="shared" si="0"/>
        <v>85.72500000000001</v>
      </c>
      <c r="AA28" s="97">
        <v>60.8</v>
      </c>
      <c r="AB28" s="86">
        <v>0.8027777777777777</v>
      </c>
      <c r="AC28" s="8">
        <v>26</v>
      </c>
    </row>
    <row r="29" spans="1:29" ht="13.5" customHeight="1">
      <c r="A29" s="95">
        <v>27</v>
      </c>
      <c r="B29" s="113">
        <v>87.9</v>
      </c>
      <c r="C29" s="113">
        <v>90.2</v>
      </c>
      <c r="D29" s="113">
        <v>92.7</v>
      </c>
      <c r="E29" s="113">
        <v>90.5</v>
      </c>
      <c r="F29" s="113">
        <v>91.9</v>
      </c>
      <c r="G29" s="113">
        <v>91.5</v>
      </c>
      <c r="H29" s="113">
        <v>91.2</v>
      </c>
      <c r="I29" s="113">
        <v>88.6</v>
      </c>
      <c r="J29" s="113">
        <v>80.3</v>
      </c>
      <c r="K29" s="113">
        <v>71.1</v>
      </c>
      <c r="L29" s="113">
        <v>65.2</v>
      </c>
      <c r="M29" s="113">
        <v>61.1</v>
      </c>
      <c r="N29" s="113">
        <v>63.8</v>
      </c>
      <c r="O29" s="113">
        <v>66.5</v>
      </c>
      <c r="P29" s="113">
        <v>64.5</v>
      </c>
      <c r="Q29" s="113">
        <v>65.7</v>
      </c>
      <c r="R29" s="113">
        <v>68.8</v>
      </c>
      <c r="S29" s="113">
        <v>71.2</v>
      </c>
      <c r="T29" s="113">
        <v>80.2</v>
      </c>
      <c r="U29" s="113">
        <v>81.9</v>
      </c>
      <c r="V29" s="113">
        <v>84.9</v>
      </c>
      <c r="W29" s="113">
        <v>81.5</v>
      </c>
      <c r="X29" s="113">
        <v>83.8</v>
      </c>
      <c r="Y29" s="113">
        <v>83.6</v>
      </c>
      <c r="Z29" s="96">
        <f t="shared" si="0"/>
        <v>79.10833333333335</v>
      </c>
      <c r="AA29" s="97">
        <v>59.2</v>
      </c>
      <c r="AB29" s="86">
        <v>0.4847222222222222</v>
      </c>
      <c r="AC29" s="8">
        <v>27</v>
      </c>
    </row>
    <row r="30" spans="1:29" ht="13.5" customHeight="1">
      <c r="A30" s="95">
        <v>28</v>
      </c>
      <c r="B30" s="113">
        <v>84.4</v>
      </c>
      <c r="C30" s="113">
        <v>82.1</v>
      </c>
      <c r="D30" s="113">
        <v>81.1</v>
      </c>
      <c r="E30" s="113">
        <v>85.4</v>
      </c>
      <c r="F30" s="113">
        <v>83.9</v>
      </c>
      <c r="G30" s="113">
        <v>88.5</v>
      </c>
      <c r="H30" s="113">
        <v>69</v>
      </c>
      <c r="I30" s="113">
        <v>58.6</v>
      </c>
      <c r="J30" s="113">
        <v>51.2</v>
      </c>
      <c r="K30" s="113">
        <v>59.8</v>
      </c>
      <c r="L30" s="113">
        <v>55.3</v>
      </c>
      <c r="M30" s="113">
        <v>51.9</v>
      </c>
      <c r="N30" s="113">
        <v>62.3</v>
      </c>
      <c r="O30" s="113">
        <v>59.8</v>
      </c>
      <c r="P30" s="113">
        <v>60</v>
      </c>
      <c r="Q30" s="113">
        <v>63.3</v>
      </c>
      <c r="R30" s="113">
        <v>64.9</v>
      </c>
      <c r="S30" s="113">
        <v>66.9</v>
      </c>
      <c r="T30" s="113">
        <v>70.5</v>
      </c>
      <c r="U30" s="113">
        <v>70.1</v>
      </c>
      <c r="V30" s="113">
        <v>72.7</v>
      </c>
      <c r="W30" s="113">
        <v>70.3</v>
      </c>
      <c r="X30" s="113">
        <v>71.9</v>
      </c>
      <c r="Y30" s="113">
        <v>72.5</v>
      </c>
      <c r="Z30" s="96">
        <f t="shared" si="0"/>
        <v>69.01666666666667</v>
      </c>
      <c r="AA30" s="97">
        <v>46.4</v>
      </c>
      <c r="AB30" s="86">
        <v>0.39444444444444443</v>
      </c>
      <c r="AC30" s="8">
        <v>28</v>
      </c>
    </row>
    <row r="31" spans="1:29" ht="13.5" customHeight="1">
      <c r="A31" s="95">
        <v>29</v>
      </c>
      <c r="B31" s="113">
        <v>70.3</v>
      </c>
      <c r="C31" s="113">
        <v>77.8</v>
      </c>
      <c r="D31" s="113">
        <v>80.4</v>
      </c>
      <c r="E31" s="113">
        <v>82</v>
      </c>
      <c r="F31" s="113">
        <v>80.5</v>
      </c>
      <c r="G31" s="113">
        <v>80.7</v>
      </c>
      <c r="H31" s="113">
        <v>66.4</v>
      </c>
      <c r="I31" s="113">
        <v>65.9</v>
      </c>
      <c r="J31" s="113">
        <v>59.8</v>
      </c>
      <c r="K31" s="113">
        <v>65</v>
      </c>
      <c r="L31" s="113">
        <v>67.9</v>
      </c>
      <c r="M31" s="113">
        <v>67.2</v>
      </c>
      <c r="N31" s="113">
        <v>68.7</v>
      </c>
      <c r="O31" s="113">
        <v>68.3</v>
      </c>
      <c r="P31" s="113">
        <v>68.2</v>
      </c>
      <c r="Q31" s="113">
        <v>68.8</v>
      </c>
      <c r="R31" s="113">
        <v>73.3</v>
      </c>
      <c r="S31" s="113">
        <v>70.6</v>
      </c>
      <c r="T31" s="113">
        <v>71.4</v>
      </c>
      <c r="U31" s="113">
        <v>73.3</v>
      </c>
      <c r="V31" s="113">
        <v>73.7</v>
      </c>
      <c r="W31" s="113">
        <v>73.5</v>
      </c>
      <c r="X31" s="113">
        <v>72.9</v>
      </c>
      <c r="Y31" s="113">
        <v>75.9</v>
      </c>
      <c r="Z31" s="96">
        <f t="shared" si="0"/>
        <v>71.77083333333333</v>
      </c>
      <c r="AA31" s="97">
        <v>55.4</v>
      </c>
      <c r="AB31" s="86">
        <v>0.39166666666666666</v>
      </c>
      <c r="AC31" s="8">
        <v>29</v>
      </c>
    </row>
    <row r="32" spans="1:29" ht="13.5" customHeight="1">
      <c r="A32" s="95">
        <v>30</v>
      </c>
      <c r="B32" s="113">
        <v>77</v>
      </c>
      <c r="C32" s="113">
        <v>76</v>
      </c>
      <c r="D32" s="113">
        <v>74</v>
      </c>
      <c r="E32" s="113">
        <v>70.6</v>
      </c>
      <c r="F32" s="113">
        <v>69.9</v>
      </c>
      <c r="G32" s="113">
        <v>69.7</v>
      </c>
      <c r="H32" s="113">
        <v>69.7</v>
      </c>
      <c r="I32" s="113">
        <v>66.7</v>
      </c>
      <c r="J32" s="113">
        <v>61.4</v>
      </c>
      <c r="K32" s="113">
        <v>61.9</v>
      </c>
      <c r="L32" s="113">
        <v>80.9</v>
      </c>
      <c r="M32" s="113">
        <v>80.2</v>
      </c>
      <c r="N32" s="113">
        <v>91</v>
      </c>
      <c r="O32" s="113">
        <v>76.2</v>
      </c>
      <c r="P32" s="113">
        <v>76.4</v>
      </c>
      <c r="Q32" s="113">
        <v>67.9</v>
      </c>
      <c r="R32" s="113">
        <v>71.3</v>
      </c>
      <c r="S32" s="113">
        <v>73.8</v>
      </c>
      <c r="T32" s="113">
        <v>79.2</v>
      </c>
      <c r="U32" s="113">
        <v>67.8</v>
      </c>
      <c r="V32" s="113">
        <v>61.8</v>
      </c>
      <c r="W32" s="113">
        <v>67.3</v>
      </c>
      <c r="X32" s="113">
        <v>78.3</v>
      </c>
      <c r="Y32" s="113">
        <v>57.7</v>
      </c>
      <c r="Z32" s="96">
        <f t="shared" si="0"/>
        <v>71.94583333333334</v>
      </c>
      <c r="AA32" s="97">
        <v>50.3</v>
      </c>
      <c r="AB32" s="86">
        <v>0.99375</v>
      </c>
      <c r="AC32" s="8">
        <v>30</v>
      </c>
    </row>
    <row r="33" spans="1:29" ht="13.5" customHeight="1">
      <c r="A33" s="95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96"/>
      <c r="AA33" s="97"/>
      <c r="AB33" s="86"/>
      <c r="AC33" s="8">
        <v>31</v>
      </c>
    </row>
    <row r="34" spans="1:29" ht="18" customHeight="1">
      <c r="A34" s="102" t="s">
        <v>7</v>
      </c>
      <c r="B34" s="103">
        <f aca="true" t="shared" si="1" ref="B34:Q34">AVERAGE(B3:B33)</f>
        <v>75.72000000000001</v>
      </c>
      <c r="C34" s="103">
        <f t="shared" si="1"/>
        <v>76.46000000000001</v>
      </c>
      <c r="D34" s="103">
        <f t="shared" si="1"/>
        <v>77.12666666666668</v>
      </c>
      <c r="E34" s="103">
        <f t="shared" si="1"/>
        <v>76.69333333333331</v>
      </c>
      <c r="F34" s="103">
        <f t="shared" si="1"/>
        <v>76.49000000000001</v>
      </c>
      <c r="G34" s="103">
        <f t="shared" si="1"/>
        <v>74.77666666666664</v>
      </c>
      <c r="H34" s="103">
        <f t="shared" si="1"/>
        <v>70.78666666666666</v>
      </c>
      <c r="I34" s="103">
        <f t="shared" si="1"/>
        <v>67.05000000000001</v>
      </c>
      <c r="J34" s="103">
        <f t="shared" si="1"/>
        <v>63.87666666666667</v>
      </c>
      <c r="K34" s="103">
        <f t="shared" si="1"/>
        <v>62.809999999999995</v>
      </c>
      <c r="L34" s="103">
        <f t="shared" si="1"/>
        <v>62.28999999999999</v>
      </c>
      <c r="M34" s="103">
        <f t="shared" si="1"/>
        <v>62.74666666666668</v>
      </c>
      <c r="N34" s="103">
        <f t="shared" si="1"/>
        <v>64.79333333333332</v>
      </c>
      <c r="O34" s="103">
        <f t="shared" si="1"/>
        <v>63.39333333333333</v>
      </c>
      <c r="P34" s="103">
        <f t="shared" si="1"/>
        <v>64.52333333333333</v>
      </c>
      <c r="Q34" s="103">
        <f t="shared" si="1"/>
        <v>65.56</v>
      </c>
      <c r="R34" s="103">
        <f aca="true" t="shared" si="2" ref="R34:Y34">AVERAGE(R3:R33)</f>
        <v>65.71666666666667</v>
      </c>
      <c r="S34" s="103">
        <f t="shared" si="2"/>
        <v>67.78333333333333</v>
      </c>
      <c r="T34" s="103">
        <f t="shared" si="2"/>
        <v>70.49666666666667</v>
      </c>
      <c r="U34" s="103">
        <f t="shared" si="2"/>
        <v>71.51333333333334</v>
      </c>
      <c r="V34" s="103">
        <f t="shared" si="2"/>
        <v>71.76666666666667</v>
      </c>
      <c r="W34" s="103">
        <f t="shared" si="2"/>
        <v>72.02666666666667</v>
      </c>
      <c r="X34" s="103">
        <f t="shared" si="2"/>
        <v>73.13333333333334</v>
      </c>
      <c r="Y34" s="103">
        <f t="shared" si="2"/>
        <v>73.49333333333333</v>
      </c>
      <c r="Z34" s="103">
        <f>AVERAGE(B3:Y33)</f>
        <v>69.6261111111111</v>
      </c>
      <c r="AA34" s="104">
        <f>AVERAGE(最低)</f>
        <v>49.050000000000004</v>
      </c>
      <c r="AB34" s="105"/>
      <c r="AC34" s="9"/>
    </row>
    <row r="35" spans="21:32" ht="13.5" customHeight="1">
      <c r="U35" s="28"/>
      <c r="V35" s="28"/>
      <c r="W35" s="28"/>
      <c r="X35" s="28"/>
      <c r="Y35" s="28"/>
      <c r="Z35" s="28"/>
      <c r="AA35" s="28"/>
      <c r="AB35" s="28"/>
      <c r="AF35" s="14"/>
    </row>
    <row r="36" spans="1:28" ht="13.5" customHeight="1">
      <c r="A36" s="15" t="s">
        <v>8</v>
      </c>
      <c r="B36" s="16"/>
      <c r="C36" s="16"/>
      <c r="D36" s="17">
        <f>COUNTIF(最低,"&lt;40")</f>
        <v>8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8"/>
      <c r="V36" s="28"/>
      <c r="W36" s="28"/>
      <c r="X36" s="28"/>
      <c r="Y36" s="28"/>
      <c r="Z36" s="28"/>
      <c r="AA36" s="28"/>
      <c r="AB36" s="28"/>
    </row>
    <row r="37" spans="21:28" ht="13.5" customHeight="1">
      <c r="U37" s="28"/>
      <c r="V37" s="28"/>
      <c r="W37" s="28"/>
      <c r="X37" s="28"/>
      <c r="Y37" s="28"/>
      <c r="Z37" s="28"/>
      <c r="AA37" s="28"/>
      <c r="AB37" s="28"/>
    </row>
    <row r="38" spans="1:32" ht="13.5" customHeight="1">
      <c r="A38" t="s">
        <v>9</v>
      </c>
      <c r="U38" s="28"/>
      <c r="V38" s="29"/>
      <c r="W38" s="29"/>
      <c r="X38" s="29"/>
      <c r="Y38" s="29"/>
      <c r="Z38" s="29"/>
      <c r="AA38" s="28"/>
      <c r="AB38" s="28"/>
      <c r="AF38" t="s">
        <v>10</v>
      </c>
    </row>
    <row r="39" spans="1:33" ht="13.5" customHeight="1">
      <c r="A39" s="90" t="s">
        <v>11</v>
      </c>
      <c r="B39" s="2"/>
      <c r="C39" s="3" t="s">
        <v>3</v>
      </c>
      <c r="D39" s="88" t="s">
        <v>6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28"/>
      <c r="V39" s="30"/>
      <c r="W39" s="31"/>
      <c r="X39" s="31"/>
      <c r="Y39" s="31"/>
      <c r="Z39" s="29"/>
      <c r="AA39" s="28"/>
      <c r="AB39" s="28"/>
      <c r="AF39" s="5" t="s">
        <v>5</v>
      </c>
      <c r="AG39" s="12"/>
    </row>
    <row r="40" spans="1:33" ht="13.5" customHeight="1">
      <c r="A40" s="18"/>
      <c r="B40" s="89">
        <f>MIN(最低)</f>
        <v>26.2</v>
      </c>
      <c r="C40" s="11">
        <v>9</v>
      </c>
      <c r="D40" s="20">
        <v>0.5131944444444444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28"/>
      <c r="V40" s="32"/>
      <c r="W40" s="32"/>
      <c r="X40" s="33"/>
      <c r="Y40" s="34"/>
      <c r="Z40" s="29"/>
      <c r="AA40" s="28"/>
      <c r="AB40" s="28"/>
      <c r="AF40" s="6">
        <f>MIN(最低)</f>
        <v>26.2</v>
      </c>
      <c r="AG40" s="13"/>
    </row>
    <row r="41" spans="1:28" ht="13.5" customHeight="1">
      <c r="A41" s="21"/>
      <c r="B41" s="22"/>
      <c r="C41" s="19"/>
      <c r="D41" s="23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28"/>
      <c r="V41" s="32"/>
      <c r="W41" s="32"/>
      <c r="X41" s="33"/>
      <c r="Y41" s="34"/>
      <c r="Z41" s="29"/>
      <c r="AA41" s="28"/>
      <c r="AB41" s="28"/>
    </row>
    <row r="42" spans="1:28" ht="13.5" customHeight="1">
      <c r="A42" s="24"/>
      <c r="B42" s="25"/>
      <c r="C42" s="26"/>
      <c r="D42" s="27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32"/>
      <c r="W42" s="32"/>
      <c r="X42" s="32"/>
      <c r="Y42" s="35"/>
      <c r="Z42" s="29"/>
      <c r="AA42" s="28"/>
      <c r="AB42" s="28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10" t="s">
        <v>0</v>
      </c>
      <c r="Y1" s="114">
        <f>'1月'!Y1</f>
        <v>2003</v>
      </c>
      <c r="Z1" t="s">
        <v>1</v>
      </c>
      <c r="AA1" s="106">
        <v>5</v>
      </c>
      <c r="AB1" s="1" t="s">
        <v>2</v>
      </c>
      <c r="AC1" s="1"/>
    </row>
    <row r="2" spans="1:29" ht="13.5" customHeight="1">
      <c r="A2" s="91" t="s">
        <v>3</v>
      </c>
      <c r="B2" s="92">
        <v>1</v>
      </c>
      <c r="C2" s="92">
        <v>2</v>
      </c>
      <c r="D2" s="92">
        <v>3</v>
      </c>
      <c r="E2" s="92">
        <v>4</v>
      </c>
      <c r="F2" s="92">
        <v>5</v>
      </c>
      <c r="G2" s="92">
        <v>6</v>
      </c>
      <c r="H2" s="92">
        <v>7</v>
      </c>
      <c r="I2" s="92">
        <v>8</v>
      </c>
      <c r="J2" s="92">
        <v>9</v>
      </c>
      <c r="K2" s="92">
        <v>10</v>
      </c>
      <c r="L2" s="92">
        <v>11</v>
      </c>
      <c r="M2" s="92">
        <v>12</v>
      </c>
      <c r="N2" s="92">
        <v>13</v>
      </c>
      <c r="O2" s="92">
        <v>14</v>
      </c>
      <c r="P2" s="92">
        <v>15</v>
      </c>
      <c r="Q2" s="92">
        <v>16</v>
      </c>
      <c r="R2" s="92">
        <v>17</v>
      </c>
      <c r="S2" s="92">
        <v>18</v>
      </c>
      <c r="T2" s="92">
        <v>19</v>
      </c>
      <c r="U2" s="92">
        <v>20</v>
      </c>
      <c r="V2" s="92">
        <v>21</v>
      </c>
      <c r="W2" s="92">
        <v>22</v>
      </c>
      <c r="X2" s="92">
        <v>23</v>
      </c>
      <c r="Y2" s="92">
        <v>24</v>
      </c>
      <c r="Z2" s="93" t="s">
        <v>4</v>
      </c>
      <c r="AA2" s="93" t="s">
        <v>5</v>
      </c>
      <c r="AB2" s="94" t="s">
        <v>6</v>
      </c>
      <c r="AC2" s="2" t="s">
        <v>3</v>
      </c>
    </row>
    <row r="3" spans="1:29" ht="13.5" customHeight="1">
      <c r="A3" s="95">
        <v>1</v>
      </c>
      <c r="B3" s="113">
        <v>70.5</v>
      </c>
      <c r="C3" s="113">
        <v>73</v>
      </c>
      <c r="D3" s="113">
        <v>72.3</v>
      </c>
      <c r="E3" s="113">
        <v>70.8</v>
      </c>
      <c r="F3" s="113">
        <v>47.1</v>
      </c>
      <c r="G3" s="113">
        <v>38.5</v>
      </c>
      <c r="H3" s="113">
        <v>33.4</v>
      </c>
      <c r="I3" s="113">
        <v>30.2</v>
      </c>
      <c r="J3" s="113">
        <v>28.9</v>
      </c>
      <c r="K3" s="113">
        <v>26.1</v>
      </c>
      <c r="L3" s="113">
        <v>25.1</v>
      </c>
      <c r="M3" s="113">
        <v>24.5</v>
      </c>
      <c r="N3" s="113">
        <v>32.4</v>
      </c>
      <c r="O3" s="113">
        <v>37.4</v>
      </c>
      <c r="P3" s="113">
        <v>38.7</v>
      </c>
      <c r="Q3" s="113">
        <v>37.3</v>
      </c>
      <c r="R3" s="113">
        <v>41.3</v>
      </c>
      <c r="S3" s="113">
        <v>44.3</v>
      </c>
      <c r="T3" s="113">
        <v>45.6</v>
      </c>
      <c r="U3" s="113">
        <v>62.2</v>
      </c>
      <c r="V3" s="113">
        <v>65.5</v>
      </c>
      <c r="W3" s="113">
        <v>65</v>
      </c>
      <c r="X3" s="113">
        <v>62.2</v>
      </c>
      <c r="Y3" s="113">
        <v>59.1</v>
      </c>
      <c r="Z3" s="96">
        <f aca="true" t="shared" si="0" ref="Z3:Z33">AVERAGE(B3:Y3)</f>
        <v>47.14166666666666</v>
      </c>
      <c r="AA3" s="97">
        <v>22.2</v>
      </c>
      <c r="AB3" s="86">
        <v>0.5201388888888888</v>
      </c>
      <c r="AC3" s="7">
        <v>1</v>
      </c>
    </row>
    <row r="4" spans="1:29" ht="13.5" customHeight="1">
      <c r="A4" s="95">
        <v>2</v>
      </c>
      <c r="B4" s="113">
        <v>61.8</v>
      </c>
      <c r="C4" s="113">
        <v>64.1</v>
      </c>
      <c r="D4" s="113">
        <v>67.2</v>
      </c>
      <c r="E4" s="113">
        <v>69.3</v>
      </c>
      <c r="F4" s="113">
        <v>68.4</v>
      </c>
      <c r="G4" s="113">
        <v>64.9</v>
      </c>
      <c r="H4" s="113">
        <v>56</v>
      </c>
      <c r="I4" s="113">
        <v>54.3</v>
      </c>
      <c r="J4" s="113">
        <v>53.2</v>
      </c>
      <c r="K4" s="113">
        <v>53.1</v>
      </c>
      <c r="L4" s="113">
        <v>54.2</v>
      </c>
      <c r="M4" s="113">
        <v>59.6</v>
      </c>
      <c r="N4" s="113">
        <v>64.8</v>
      </c>
      <c r="O4" s="113">
        <v>63.3</v>
      </c>
      <c r="P4" s="113">
        <v>64.8</v>
      </c>
      <c r="Q4" s="113">
        <v>67.5</v>
      </c>
      <c r="R4" s="113">
        <v>67.3</v>
      </c>
      <c r="S4" s="113">
        <v>68</v>
      </c>
      <c r="T4" s="113">
        <v>70.2</v>
      </c>
      <c r="U4" s="113">
        <v>71.7</v>
      </c>
      <c r="V4" s="113">
        <v>72.7</v>
      </c>
      <c r="W4" s="113">
        <v>70.8</v>
      </c>
      <c r="X4" s="113">
        <v>74.5</v>
      </c>
      <c r="Y4" s="113">
        <v>75.3</v>
      </c>
      <c r="Z4" s="96">
        <f t="shared" si="0"/>
        <v>64.875</v>
      </c>
      <c r="AA4" s="97">
        <v>49.8</v>
      </c>
      <c r="AB4" s="86">
        <v>0.4548611111111111</v>
      </c>
      <c r="AC4" s="8">
        <v>2</v>
      </c>
    </row>
    <row r="5" spans="1:29" ht="13.5" customHeight="1">
      <c r="A5" s="95">
        <v>3</v>
      </c>
      <c r="B5" s="113">
        <v>77.1</v>
      </c>
      <c r="C5" s="113">
        <v>78.7</v>
      </c>
      <c r="D5" s="113">
        <v>79.8</v>
      </c>
      <c r="E5" s="113">
        <v>83</v>
      </c>
      <c r="F5" s="113">
        <v>83.4</v>
      </c>
      <c r="G5" s="113">
        <v>84.9</v>
      </c>
      <c r="H5" s="113">
        <v>75.1</v>
      </c>
      <c r="I5" s="113">
        <v>71.3</v>
      </c>
      <c r="J5" s="113">
        <v>67.5</v>
      </c>
      <c r="K5" s="113">
        <v>67.4</v>
      </c>
      <c r="L5" s="113">
        <v>72.1</v>
      </c>
      <c r="M5" s="113">
        <v>68.2</v>
      </c>
      <c r="N5" s="113">
        <v>62.7</v>
      </c>
      <c r="O5" s="113">
        <v>66.9</v>
      </c>
      <c r="P5" s="113">
        <v>73.3</v>
      </c>
      <c r="Q5" s="113">
        <v>80</v>
      </c>
      <c r="R5" s="113">
        <v>82.6</v>
      </c>
      <c r="S5" s="113">
        <v>83.1</v>
      </c>
      <c r="T5" s="113">
        <v>83.9</v>
      </c>
      <c r="U5" s="113">
        <v>84.9</v>
      </c>
      <c r="V5" s="113">
        <v>86.2</v>
      </c>
      <c r="W5" s="113">
        <v>85.1</v>
      </c>
      <c r="X5" s="113">
        <v>83.4</v>
      </c>
      <c r="Y5" s="113">
        <v>85.4</v>
      </c>
      <c r="Z5" s="96">
        <f t="shared" si="0"/>
        <v>77.75000000000001</v>
      </c>
      <c r="AA5" s="97">
        <v>60.5</v>
      </c>
      <c r="AB5" s="86">
        <v>0.5465277777777778</v>
      </c>
      <c r="AC5" s="8">
        <v>3</v>
      </c>
    </row>
    <row r="6" spans="1:29" ht="13.5" customHeight="1">
      <c r="A6" s="95">
        <v>4</v>
      </c>
      <c r="B6" s="113">
        <v>90.5</v>
      </c>
      <c r="C6" s="113">
        <v>88</v>
      </c>
      <c r="D6" s="113">
        <v>92.2</v>
      </c>
      <c r="E6" s="113">
        <v>91.7</v>
      </c>
      <c r="F6" s="113">
        <v>92.2</v>
      </c>
      <c r="G6" s="113">
        <v>85.3</v>
      </c>
      <c r="H6" s="113">
        <v>83</v>
      </c>
      <c r="I6" s="113">
        <v>66.6</v>
      </c>
      <c r="J6" s="113">
        <v>63.1</v>
      </c>
      <c r="K6" s="113">
        <v>63.3</v>
      </c>
      <c r="L6" s="113">
        <v>66.1</v>
      </c>
      <c r="M6" s="113">
        <v>73.1</v>
      </c>
      <c r="N6" s="113">
        <v>72.2</v>
      </c>
      <c r="O6" s="113">
        <v>74.6</v>
      </c>
      <c r="P6" s="113">
        <v>75.1</v>
      </c>
      <c r="Q6" s="113">
        <v>72.7</v>
      </c>
      <c r="R6" s="113">
        <v>74.6</v>
      </c>
      <c r="S6" s="113">
        <v>76.1</v>
      </c>
      <c r="T6" s="113">
        <v>81</v>
      </c>
      <c r="U6" s="113">
        <v>84.5</v>
      </c>
      <c r="V6" s="113">
        <v>82</v>
      </c>
      <c r="W6" s="113">
        <v>87</v>
      </c>
      <c r="X6" s="113">
        <v>88.2</v>
      </c>
      <c r="Y6" s="113">
        <v>88.3</v>
      </c>
      <c r="Z6" s="96">
        <f t="shared" si="0"/>
        <v>79.64166666666665</v>
      </c>
      <c r="AA6" s="97">
        <v>60.9</v>
      </c>
      <c r="AB6" s="86">
        <v>0.3840277777777778</v>
      </c>
      <c r="AC6" s="8">
        <v>4</v>
      </c>
    </row>
    <row r="7" spans="1:29" ht="13.5" customHeight="1">
      <c r="A7" s="95">
        <v>5</v>
      </c>
      <c r="B7" s="113">
        <v>89</v>
      </c>
      <c r="C7" s="113">
        <v>82.7</v>
      </c>
      <c r="D7" s="113">
        <v>86.9</v>
      </c>
      <c r="E7" s="113">
        <v>82.5</v>
      </c>
      <c r="F7" s="113">
        <v>75.8</v>
      </c>
      <c r="G7" s="113">
        <v>68.8</v>
      </c>
      <c r="H7" s="113">
        <v>71</v>
      </c>
      <c r="I7" s="113">
        <v>65.7</v>
      </c>
      <c r="J7" s="113">
        <v>54.2</v>
      </c>
      <c r="K7" s="113">
        <v>42.5</v>
      </c>
      <c r="L7" s="113">
        <v>54.7</v>
      </c>
      <c r="M7" s="113">
        <v>52.3</v>
      </c>
      <c r="N7" s="113">
        <v>49.6</v>
      </c>
      <c r="O7" s="113">
        <v>49</v>
      </c>
      <c r="P7" s="113">
        <v>47.2</v>
      </c>
      <c r="Q7" s="113">
        <v>50.1</v>
      </c>
      <c r="R7" s="113">
        <v>46.6</v>
      </c>
      <c r="S7" s="113">
        <v>51</v>
      </c>
      <c r="T7" s="113">
        <v>44.1</v>
      </c>
      <c r="U7" s="113">
        <v>46</v>
      </c>
      <c r="V7" s="113">
        <v>44</v>
      </c>
      <c r="W7" s="113">
        <v>43.1</v>
      </c>
      <c r="X7" s="113">
        <v>44.5</v>
      </c>
      <c r="Y7" s="113">
        <v>45.7</v>
      </c>
      <c r="Z7" s="96">
        <f t="shared" si="0"/>
        <v>57.791666666666664</v>
      </c>
      <c r="AA7" s="97">
        <v>41.1</v>
      </c>
      <c r="AB7" s="86">
        <v>0.4201388888888889</v>
      </c>
      <c r="AC7" s="8">
        <v>5</v>
      </c>
    </row>
    <row r="8" spans="1:29" ht="13.5" customHeight="1">
      <c r="A8" s="95">
        <v>6</v>
      </c>
      <c r="B8" s="113">
        <v>54.1</v>
      </c>
      <c r="C8" s="113">
        <v>56.5</v>
      </c>
      <c r="D8" s="113">
        <v>58</v>
      </c>
      <c r="E8" s="113">
        <v>58.5</v>
      </c>
      <c r="F8" s="113">
        <v>61</v>
      </c>
      <c r="G8" s="113">
        <v>67.3</v>
      </c>
      <c r="H8" s="113">
        <v>64.9</v>
      </c>
      <c r="I8" s="113">
        <v>60.6</v>
      </c>
      <c r="J8" s="113">
        <v>62.2</v>
      </c>
      <c r="K8" s="113">
        <v>64.4</v>
      </c>
      <c r="L8" s="113">
        <v>66.1</v>
      </c>
      <c r="M8" s="113">
        <v>65</v>
      </c>
      <c r="N8" s="113">
        <v>67.5</v>
      </c>
      <c r="O8" s="113">
        <v>61.4</v>
      </c>
      <c r="P8" s="113">
        <v>67.8</v>
      </c>
      <c r="Q8" s="113">
        <v>71.6</v>
      </c>
      <c r="R8" s="113">
        <v>72.1</v>
      </c>
      <c r="S8" s="113">
        <v>78.9</v>
      </c>
      <c r="T8" s="113">
        <v>80.5</v>
      </c>
      <c r="U8" s="113">
        <v>85.5</v>
      </c>
      <c r="V8" s="113">
        <v>86.9</v>
      </c>
      <c r="W8" s="113">
        <v>87.1</v>
      </c>
      <c r="X8" s="113">
        <v>87.4</v>
      </c>
      <c r="Y8" s="113">
        <v>86.3</v>
      </c>
      <c r="Z8" s="96">
        <f t="shared" si="0"/>
        <v>69.65</v>
      </c>
      <c r="AA8" s="97">
        <v>44.5</v>
      </c>
      <c r="AB8" s="86">
        <v>0.004166666666666667</v>
      </c>
      <c r="AC8" s="8">
        <v>6</v>
      </c>
    </row>
    <row r="9" spans="1:29" ht="13.5" customHeight="1">
      <c r="A9" s="95">
        <v>7</v>
      </c>
      <c r="B9" s="113">
        <v>81.4</v>
      </c>
      <c r="C9" s="113">
        <v>79.3</v>
      </c>
      <c r="D9" s="113">
        <v>78.2</v>
      </c>
      <c r="E9" s="113">
        <v>80.3</v>
      </c>
      <c r="F9" s="113">
        <v>81</v>
      </c>
      <c r="G9" s="113">
        <v>79.2</v>
      </c>
      <c r="H9" s="113">
        <v>79.8</v>
      </c>
      <c r="I9" s="113">
        <v>79.2</v>
      </c>
      <c r="J9" s="113">
        <v>78</v>
      </c>
      <c r="K9" s="113">
        <v>77.5</v>
      </c>
      <c r="L9" s="113">
        <v>73.7</v>
      </c>
      <c r="M9" s="113">
        <v>72</v>
      </c>
      <c r="N9" s="113">
        <v>74.8</v>
      </c>
      <c r="O9" s="113">
        <v>76</v>
      </c>
      <c r="P9" s="113">
        <v>80.5</v>
      </c>
      <c r="Q9" s="113">
        <v>84.9</v>
      </c>
      <c r="R9" s="113">
        <v>84.5</v>
      </c>
      <c r="S9" s="113">
        <v>85.3</v>
      </c>
      <c r="T9" s="113">
        <v>85.4</v>
      </c>
      <c r="U9" s="113">
        <v>85.9</v>
      </c>
      <c r="V9" s="113">
        <v>85.9</v>
      </c>
      <c r="W9" s="113">
        <v>83.8</v>
      </c>
      <c r="X9" s="113">
        <v>80.7</v>
      </c>
      <c r="Y9" s="113">
        <v>81.2</v>
      </c>
      <c r="Z9" s="96">
        <f t="shared" si="0"/>
        <v>80.35416666666669</v>
      </c>
      <c r="AA9" s="97">
        <v>71.7</v>
      </c>
      <c r="AB9" s="86">
        <v>0.5034722222222222</v>
      </c>
      <c r="AC9" s="8">
        <v>7</v>
      </c>
    </row>
    <row r="10" spans="1:29" ht="13.5" customHeight="1">
      <c r="A10" s="95">
        <v>8</v>
      </c>
      <c r="B10" s="113">
        <v>82.1</v>
      </c>
      <c r="C10" s="113">
        <v>81.4</v>
      </c>
      <c r="D10" s="113">
        <v>80.6</v>
      </c>
      <c r="E10" s="113">
        <v>82.5</v>
      </c>
      <c r="F10" s="113">
        <v>86</v>
      </c>
      <c r="G10" s="113">
        <v>81</v>
      </c>
      <c r="H10" s="113">
        <v>82.4</v>
      </c>
      <c r="I10" s="113">
        <v>79.6</v>
      </c>
      <c r="J10" s="113">
        <v>77.4</v>
      </c>
      <c r="K10" s="113">
        <v>71.5</v>
      </c>
      <c r="L10" s="113">
        <v>75.6</v>
      </c>
      <c r="M10" s="113">
        <v>77.3</v>
      </c>
      <c r="N10" s="113">
        <v>87.4</v>
      </c>
      <c r="O10" s="113">
        <v>92.4</v>
      </c>
      <c r="P10" s="113">
        <v>90.9</v>
      </c>
      <c r="Q10" s="113">
        <v>88</v>
      </c>
      <c r="R10" s="113">
        <v>87.9</v>
      </c>
      <c r="S10" s="113">
        <v>87.8</v>
      </c>
      <c r="T10" s="113">
        <v>89.7</v>
      </c>
      <c r="U10" s="113">
        <v>91.3</v>
      </c>
      <c r="V10" s="113">
        <v>85.1</v>
      </c>
      <c r="W10" s="113">
        <v>84.3</v>
      </c>
      <c r="X10" s="113">
        <v>77.5</v>
      </c>
      <c r="Y10" s="113">
        <v>68.7</v>
      </c>
      <c r="Z10" s="96">
        <f t="shared" si="0"/>
        <v>82.85000000000001</v>
      </c>
      <c r="AA10" s="97">
        <v>67.6</v>
      </c>
      <c r="AB10" s="86">
        <v>1</v>
      </c>
      <c r="AC10" s="8">
        <v>8</v>
      </c>
    </row>
    <row r="11" spans="1:29" ht="13.5" customHeight="1">
      <c r="A11" s="95">
        <v>9</v>
      </c>
      <c r="B11" s="113">
        <v>63.4</v>
      </c>
      <c r="C11" s="113">
        <v>63.5</v>
      </c>
      <c r="D11" s="113">
        <v>62.3</v>
      </c>
      <c r="E11" s="113">
        <v>63.8</v>
      </c>
      <c r="F11" s="113">
        <v>59.4</v>
      </c>
      <c r="G11" s="113">
        <v>61.2</v>
      </c>
      <c r="H11" s="113">
        <v>56.1</v>
      </c>
      <c r="I11" s="113">
        <v>49</v>
      </c>
      <c r="J11" s="113">
        <v>38</v>
      </c>
      <c r="K11" s="113">
        <v>40.2</v>
      </c>
      <c r="L11" s="113">
        <v>38</v>
      </c>
      <c r="M11" s="113">
        <v>38.7</v>
      </c>
      <c r="N11" s="113">
        <v>39.9</v>
      </c>
      <c r="O11" s="113">
        <v>40</v>
      </c>
      <c r="P11" s="113">
        <v>40.3</v>
      </c>
      <c r="Q11" s="113">
        <v>39.1</v>
      </c>
      <c r="R11" s="113">
        <v>40.8</v>
      </c>
      <c r="S11" s="113">
        <v>44.6</v>
      </c>
      <c r="T11" s="113">
        <v>58.6</v>
      </c>
      <c r="U11" s="113">
        <v>62</v>
      </c>
      <c r="V11" s="113">
        <v>64</v>
      </c>
      <c r="W11" s="113">
        <v>66.1</v>
      </c>
      <c r="X11" s="113">
        <v>67.9</v>
      </c>
      <c r="Y11" s="113">
        <v>67.6</v>
      </c>
      <c r="Z11" s="96">
        <f t="shared" si="0"/>
        <v>52.6875</v>
      </c>
      <c r="AA11" s="97">
        <v>34.8</v>
      </c>
      <c r="AB11" s="86">
        <v>0.3909722222222222</v>
      </c>
      <c r="AC11" s="8">
        <v>9</v>
      </c>
    </row>
    <row r="12" spans="1:29" ht="13.5" customHeight="1">
      <c r="A12" s="98">
        <v>10</v>
      </c>
      <c r="B12" s="89">
        <v>68.3</v>
      </c>
      <c r="C12" s="89">
        <v>68.1</v>
      </c>
      <c r="D12" s="89">
        <v>71.3</v>
      </c>
      <c r="E12" s="89">
        <v>72.8</v>
      </c>
      <c r="F12" s="89">
        <v>70.2</v>
      </c>
      <c r="G12" s="89">
        <v>71.8</v>
      </c>
      <c r="H12" s="89">
        <v>59.8</v>
      </c>
      <c r="I12" s="89">
        <v>57.5</v>
      </c>
      <c r="J12" s="89">
        <v>58.4</v>
      </c>
      <c r="K12" s="89">
        <v>55.2</v>
      </c>
      <c r="L12" s="89">
        <v>57.7</v>
      </c>
      <c r="M12" s="89">
        <v>51.2</v>
      </c>
      <c r="N12" s="89">
        <v>45.4</v>
      </c>
      <c r="O12" s="89">
        <v>49.4</v>
      </c>
      <c r="P12" s="89">
        <v>50.5</v>
      </c>
      <c r="Q12" s="89">
        <v>46.6</v>
      </c>
      <c r="R12" s="89">
        <v>47.6</v>
      </c>
      <c r="S12" s="89">
        <v>49.6</v>
      </c>
      <c r="T12" s="89">
        <v>63.5</v>
      </c>
      <c r="U12" s="89">
        <v>68.8</v>
      </c>
      <c r="V12" s="89">
        <v>74.3</v>
      </c>
      <c r="W12" s="89">
        <v>74.3</v>
      </c>
      <c r="X12" s="89">
        <v>73.7</v>
      </c>
      <c r="Y12" s="89">
        <v>75.9</v>
      </c>
      <c r="Z12" s="99">
        <f t="shared" si="0"/>
        <v>61.74583333333334</v>
      </c>
      <c r="AA12" s="100">
        <v>38.7</v>
      </c>
      <c r="AB12" s="101">
        <v>0.6875</v>
      </c>
      <c r="AC12" s="8">
        <v>10</v>
      </c>
    </row>
    <row r="13" spans="1:29" ht="13.5" customHeight="1">
      <c r="A13" s="95">
        <v>11</v>
      </c>
      <c r="B13" s="113">
        <v>74</v>
      </c>
      <c r="C13" s="113">
        <v>75.7</v>
      </c>
      <c r="D13" s="113">
        <v>78.1</v>
      </c>
      <c r="E13" s="113">
        <v>80.9</v>
      </c>
      <c r="F13" s="113">
        <v>80.1</v>
      </c>
      <c r="G13" s="113">
        <v>78.3</v>
      </c>
      <c r="H13" s="113">
        <v>65.3</v>
      </c>
      <c r="I13" s="113">
        <v>62.1</v>
      </c>
      <c r="J13" s="113">
        <v>61.6</v>
      </c>
      <c r="K13" s="113">
        <v>59.2</v>
      </c>
      <c r="L13" s="113">
        <v>58.6</v>
      </c>
      <c r="M13" s="113">
        <v>62.1</v>
      </c>
      <c r="N13" s="113">
        <v>57.5</v>
      </c>
      <c r="O13" s="113">
        <v>62.4</v>
      </c>
      <c r="P13" s="113">
        <v>66.8</v>
      </c>
      <c r="Q13" s="113">
        <v>67.2</v>
      </c>
      <c r="R13" s="113">
        <v>67.1</v>
      </c>
      <c r="S13" s="113">
        <v>67.4</v>
      </c>
      <c r="T13" s="113">
        <v>70.6</v>
      </c>
      <c r="U13" s="113">
        <v>69.7</v>
      </c>
      <c r="V13" s="113">
        <v>73.1</v>
      </c>
      <c r="W13" s="113">
        <v>69.6</v>
      </c>
      <c r="X13" s="113">
        <v>76.6</v>
      </c>
      <c r="Y13" s="113">
        <v>79.3</v>
      </c>
      <c r="Z13" s="96">
        <f t="shared" si="0"/>
        <v>69.30416666666666</v>
      </c>
      <c r="AA13" s="97">
        <v>55.7</v>
      </c>
      <c r="AB13" s="86">
        <v>0.51875</v>
      </c>
      <c r="AC13" s="7">
        <v>11</v>
      </c>
    </row>
    <row r="14" spans="1:29" ht="13.5" customHeight="1">
      <c r="A14" s="95">
        <v>12</v>
      </c>
      <c r="B14" s="113">
        <v>78.6</v>
      </c>
      <c r="C14" s="113">
        <v>73.6</v>
      </c>
      <c r="D14" s="113">
        <v>78.6</v>
      </c>
      <c r="E14" s="113">
        <v>89.3</v>
      </c>
      <c r="F14" s="113">
        <v>89.3</v>
      </c>
      <c r="G14" s="113">
        <v>91.3</v>
      </c>
      <c r="H14" s="113">
        <v>92.6</v>
      </c>
      <c r="I14" s="113">
        <v>85.4</v>
      </c>
      <c r="J14" s="113">
        <v>80.2</v>
      </c>
      <c r="K14" s="113">
        <v>72.9</v>
      </c>
      <c r="L14" s="113">
        <v>65.5</v>
      </c>
      <c r="M14" s="113">
        <v>65.5</v>
      </c>
      <c r="N14" s="113">
        <v>69.6</v>
      </c>
      <c r="O14" s="113">
        <v>68.1</v>
      </c>
      <c r="P14" s="113">
        <v>66.7</v>
      </c>
      <c r="Q14" s="113">
        <v>66.9</v>
      </c>
      <c r="R14" s="113">
        <v>66.4</v>
      </c>
      <c r="S14" s="113">
        <v>67.3</v>
      </c>
      <c r="T14" s="113">
        <v>74.7</v>
      </c>
      <c r="U14" s="113">
        <v>75.2</v>
      </c>
      <c r="V14" s="113">
        <v>79.6</v>
      </c>
      <c r="W14" s="113">
        <v>79.3</v>
      </c>
      <c r="X14" s="113">
        <v>82.1</v>
      </c>
      <c r="Y14" s="113">
        <v>86.1</v>
      </c>
      <c r="Z14" s="96">
        <f t="shared" si="0"/>
        <v>76.86666666666666</v>
      </c>
      <c r="AA14" s="97">
        <v>64</v>
      </c>
      <c r="AB14" s="86">
        <v>0.46388888888888885</v>
      </c>
      <c r="AC14" s="8">
        <v>12</v>
      </c>
    </row>
    <row r="15" spans="1:29" ht="13.5" customHeight="1">
      <c r="A15" s="95">
        <v>13</v>
      </c>
      <c r="B15" s="113">
        <v>86.6</v>
      </c>
      <c r="C15" s="113">
        <v>85.1</v>
      </c>
      <c r="D15" s="113">
        <v>86.8</v>
      </c>
      <c r="E15" s="113">
        <v>90.1</v>
      </c>
      <c r="F15" s="113">
        <v>92.3</v>
      </c>
      <c r="G15" s="113">
        <v>91.6</v>
      </c>
      <c r="H15" s="113">
        <v>69.6</v>
      </c>
      <c r="I15" s="113">
        <v>63.7</v>
      </c>
      <c r="J15" s="113">
        <v>58.6</v>
      </c>
      <c r="K15" s="113">
        <v>62.9</v>
      </c>
      <c r="L15" s="113">
        <v>68.2</v>
      </c>
      <c r="M15" s="113">
        <v>64.6</v>
      </c>
      <c r="N15" s="113">
        <v>63.2</v>
      </c>
      <c r="O15" s="113">
        <v>65.2</v>
      </c>
      <c r="P15" s="113">
        <v>65.3</v>
      </c>
      <c r="Q15" s="113">
        <v>63.3</v>
      </c>
      <c r="R15" s="113">
        <v>60.5</v>
      </c>
      <c r="S15" s="113">
        <v>59</v>
      </c>
      <c r="T15" s="113">
        <v>68.3</v>
      </c>
      <c r="U15" s="113">
        <v>71.4</v>
      </c>
      <c r="V15" s="113">
        <v>74.6</v>
      </c>
      <c r="W15" s="113">
        <v>70.7</v>
      </c>
      <c r="X15" s="113">
        <v>71.1</v>
      </c>
      <c r="Y15" s="113">
        <v>72.2</v>
      </c>
      <c r="Z15" s="96">
        <f t="shared" si="0"/>
        <v>71.87083333333334</v>
      </c>
      <c r="AA15" s="97">
        <v>57.7</v>
      </c>
      <c r="AB15" s="86">
        <v>0.3763888888888889</v>
      </c>
      <c r="AC15" s="8">
        <v>13</v>
      </c>
    </row>
    <row r="16" spans="1:29" ht="13.5" customHeight="1">
      <c r="A16" s="95">
        <v>14</v>
      </c>
      <c r="B16" s="113">
        <v>73.9</v>
      </c>
      <c r="C16" s="113">
        <v>75.1</v>
      </c>
      <c r="D16" s="113">
        <v>74.4</v>
      </c>
      <c r="E16" s="113">
        <v>76.4</v>
      </c>
      <c r="F16" s="113">
        <v>74.4</v>
      </c>
      <c r="G16" s="113">
        <v>68.7</v>
      </c>
      <c r="H16" s="113">
        <v>66.6</v>
      </c>
      <c r="I16" s="113">
        <v>64.5</v>
      </c>
      <c r="J16" s="113">
        <v>64.4</v>
      </c>
      <c r="K16" s="113">
        <v>67</v>
      </c>
      <c r="L16" s="113">
        <v>65.1</v>
      </c>
      <c r="M16" s="113">
        <v>70.1</v>
      </c>
      <c r="N16" s="113">
        <v>68.5</v>
      </c>
      <c r="O16" s="113">
        <v>70.6</v>
      </c>
      <c r="P16" s="113">
        <v>70.6</v>
      </c>
      <c r="Q16" s="113">
        <v>66.9</v>
      </c>
      <c r="R16" s="113">
        <v>68.7</v>
      </c>
      <c r="S16" s="113">
        <v>72.4</v>
      </c>
      <c r="T16" s="113">
        <v>71.7</v>
      </c>
      <c r="U16" s="113">
        <v>75.7</v>
      </c>
      <c r="V16" s="113">
        <v>76.9</v>
      </c>
      <c r="W16" s="113">
        <v>77.6</v>
      </c>
      <c r="X16" s="113">
        <v>77.8</v>
      </c>
      <c r="Y16" s="113">
        <v>83.8</v>
      </c>
      <c r="Z16" s="96">
        <f t="shared" si="0"/>
        <v>71.74166666666667</v>
      </c>
      <c r="AA16" s="97">
        <v>62</v>
      </c>
      <c r="AB16" s="86">
        <v>0.3680555555555556</v>
      </c>
      <c r="AC16" s="8">
        <v>14</v>
      </c>
    </row>
    <row r="17" spans="1:29" ht="13.5" customHeight="1">
      <c r="A17" s="95">
        <v>15</v>
      </c>
      <c r="B17" s="113">
        <v>84.9</v>
      </c>
      <c r="C17" s="113">
        <v>88.5</v>
      </c>
      <c r="D17" s="113">
        <v>82.4</v>
      </c>
      <c r="E17" s="113">
        <v>85.1</v>
      </c>
      <c r="F17" s="113">
        <v>88.1</v>
      </c>
      <c r="G17" s="113">
        <v>91.2</v>
      </c>
      <c r="H17" s="113">
        <v>93</v>
      </c>
      <c r="I17" s="113">
        <v>93</v>
      </c>
      <c r="J17" s="113">
        <v>96</v>
      </c>
      <c r="K17" s="113">
        <v>92.6</v>
      </c>
      <c r="L17" s="113">
        <v>90.1</v>
      </c>
      <c r="M17" s="113">
        <v>93.9</v>
      </c>
      <c r="N17" s="113">
        <v>92</v>
      </c>
      <c r="O17" s="113">
        <v>95.3</v>
      </c>
      <c r="P17" s="113">
        <v>90.7</v>
      </c>
      <c r="Q17" s="113">
        <v>92.9</v>
      </c>
      <c r="R17" s="113">
        <v>93.6</v>
      </c>
      <c r="S17" s="113">
        <v>94.7</v>
      </c>
      <c r="T17" s="113">
        <v>91.7</v>
      </c>
      <c r="U17" s="113">
        <v>94.9</v>
      </c>
      <c r="V17" s="113">
        <v>94.2</v>
      </c>
      <c r="W17" s="113">
        <v>90.9</v>
      </c>
      <c r="X17" s="113">
        <v>90.3</v>
      </c>
      <c r="Y17" s="113">
        <v>90.7</v>
      </c>
      <c r="Z17" s="96">
        <f t="shared" si="0"/>
        <v>91.27916666666668</v>
      </c>
      <c r="AA17" s="97">
        <v>80.5</v>
      </c>
      <c r="AB17" s="86">
        <v>0.11319444444444444</v>
      </c>
      <c r="AC17" s="8">
        <v>15</v>
      </c>
    </row>
    <row r="18" spans="1:29" ht="13.5" customHeight="1">
      <c r="A18" s="95">
        <v>16</v>
      </c>
      <c r="B18" s="113">
        <v>90.3</v>
      </c>
      <c r="C18" s="113">
        <v>91.1</v>
      </c>
      <c r="D18" s="113">
        <v>89.5</v>
      </c>
      <c r="E18" s="113">
        <v>92.3</v>
      </c>
      <c r="F18" s="113">
        <v>92.3</v>
      </c>
      <c r="G18" s="113">
        <v>95.9</v>
      </c>
      <c r="H18" s="113">
        <v>95.4</v>
      </c>
      <c r="I18" s="113">
        <v>94.7</v>
      </c>
      <c r="J18" s="113">
        <v>92.6</v>
      </c>
      <c r="K18" s="113">
        <v>86.9</v>
      </c>
      <c r="L18" s="113">
        <v>84.9</v>
      </c>
      <c r="M18" s="113">
        <v>81.1</v>
      </c>
      <c r="N18" s="113">
        <v>82.2</v>
      </c>
      <c r="O18" s="113">
        <v>73.5</v>
      </c>
      <c r="P18" s="113">
        <v>72.6</v>
      </c>
      <c r="Q18" s="113">
        <v>74.4</v>
      </c>
      <c r="R18" s="113">
        <v>81.5</v>
      </c>
      <c r="S18" s="113">
        <v>85.3</v>
      </c>
      <c r="T18" s="113">
        <v>85.4</v>
      </c>
      <c r="U18" s="113">
        <v>89.1</v>
      </c>
      <c r="V18" s="113">
        <v>89.3</v>
      </c>
      <c r="W18" s="113">
        <v>88.7</v>
      </c>
      <c r="X18" s="113">
        <v>89.7</v>
      </c>
      <c r="Y18" s="113">
        <v>91.3</v>
      </c>
      <c r="Z18" s="96">
        <f t="shared" si="0"/>
        <v>87.08333333333333</v>
      </c>
      <c r="AA18" s="97">
        <v>69.9</v>
      </c>
      <c r="AB18" s="86">
        <v>0.6319444444444444</v>
      </c>
      <c r="AC18" s="8">
        <v>16</v>
      </c>
    </row>
    <row r="19" spans="1:29" ht="13.5" customHeight="1">
      <c r="A19" s="95">
        <v>17</v>
      </c>
      <c r="B19" s="113">
        <v>90.5</v>
      </c>
      <c r="C19" s="113">
        <v>92.1</v>
      </c>
      <c r="D19" s="113">
        <v>91.1</v>
      </c>
      <c r="E19" s="113">
        <v>90.6</v>
      </c>
      <c r="F19" s="113">
        <v>91.8</v>
      </c>
      <c r="G19" s="113">
        <v>92.2</v>
      </c>
      <c r="H19" s="113">
        <v>92.2</v>
      </c>
      <c r="I19" s="113">
        <v>92.3</v>
      </c>
      <c r="J19" s="113">
        <v>90.2</v>
      </c>
      <c r="K19" s="113">
        <v>86.6</v>
      </c>
      <c r="L19" s="113">
        <v>84.2</v>
      </c>
      <c r="M19" s="113">
        <v>82.6</v>
      </c>
      <c r="N19" s="113">
        <v>78.2</v>
      </c>
      <c r="O19" s="113">
        <v>73.2</v>
      </c>
      <c r="P19" s="113">
        <v>63.6</v>
      </c>
      <c r="Q19" s="113">
        <v>73.3</v>
      </c>
      <c r="R19" s="113">
        <v>74.6</v>
      </c>
      <c r="S19" s="113">
        <v>77.1</v>
      </c>
      <c r="T19" s="113">
        <v>78.5</v>
      </c>
      <c r="U19" s="113">
        <v>80.1</v>
      </c>
      <c r="V19" s="113">
        <v>81.5</v>
      </c>
      <c r="W19" s="113">
        <v>80.7</v>
      </c>
      <c r="X19" s="113">
        <v>73.5</v>
      </c>
      <c r="Y19" s="113">
        <v>74.6</v>
      </c>
      <c r="Z19" s="96">
        <f t="shared" si="0"/>
        <v>82.72083333333332</v>
      </c>
      <c r="AA19" s="97">
        <v>60.2</v>
      </c>
      <c r="AB19" s="86">
        <v>0.6222222222222222</v>
      </c>
      <c r="AC19" s="8">
        <v>17</v>
      </c>
    </row>
    <row r="20" spans="1:29" ht="13.5" customHeight="1">
      <c r="A20" s="95">
        <v>18</v>
      </c>
      <c r="B20" s="113">
        <v>74.5</v>
      </c>
      <c r="C20" s="113">
        <v>66.1</v>
      </c>
      <c r="D20" s="113">
        <v>60.3</v>
      </c>
      <c r="E20" s="113">
        <v>69</v>
      </c>
      <c r="F20" s="113">
        <v>68</v>
      </c>
      <c r="G20" s="113">
        <v>70.8</v>
      </c>
      <c r="H20" s="113">
        <v>74.4</v>
      </c>
      <c r="I20" s="113">
        <v>69.7</v>
      </c>
      <c r="J20" s="113">
        <v>64.5</v>
      </c>
      <c r="K20" s="113">
        <v>73.5</v>
      </c>
      <c r="L20" s="113">
        <v>70.4</v>
      </c>
      <c r="M20" s="113">
        <v>68</v>
      </c>
      <c r="N20" s="113">
        <v>74.7</v>
      </c>
      <c r="O20" s="113">
        <v>86</v>
      </c>
      <c r="P20" s="113">
        <v>83.3</v>
      </c>
      <c r="Q20" s="113">
        <v>81.7</v>
      </c>
      <c r="R20" s="113">
        <v>79.4</v>
      </c>
      <c r="S20" s="113">
        <v>80.6</v>
      </c>
      <c r="T20" s="113">
        <v>81.8</v>
      </c>
      <c r="U20" s="113">
        <v>83.2</v>
      </c>
      <c r="V20" s="113">
        <v>90.4</v>
      </c>
      <c r="W20" s="113">
        <v>90.1</v>
      </c>
      <c r="X20" s="113">
        <v>89</v>
      </c>
      <c r="Y20" s="113">
        <v>89.3</v>
      </c>
      <c r="Z20" s="96">
        <f t="shared" si="0"/>
        <v>76.6125</v>
      </c>
      <c r="AA20" s="97">
        <v>58.2</v>
      </c>
      <c r="AB20" s="86">
        <v>0.1361111111111111</v>
      </c>
      <c r="AC20" s="8">
        <v>18</v>
      </c>
    </row>
    <row r="21" spans="1:29" ht="13.5" customHeight="1">
      <c r="A21" s="95">
        <v>19</v>
      </c>
      <c r="B21" s="113">
        <v>86.8</v>
      </c>
      <c r="C21" s="113">
        <v>86.5</v>
      </c>
      <c r="D21" s="113">
        <v>88.7</v>
      </c>
      <c r="E21" s="113">
        <v>89.6</v>
      </c>
      <c r="F21" s="113">
        <v>90.5</v>
      </c>
      <c r="G21" s="113">
        <v>91.3</v>
      </c>
      <c r="H21" s="113">
        <v>92.4</v>
      </c>
      <c r="I21" s="113">
        <v>91</v>
      </c>
      <c r="J21" s="113">
        <v>93.8</v>
      </c>
      <c r="K21" s="113">
        <v>91.7</v>
      </c>
      <c r="L21" s="113">
        <v>93.4</v>
      </c>
      <c r="M21" s="113">
        <v>92.8</v>
      </c>
      <c r="N21" s="113">
        <v>93.2</v>
      </c>
      <c r="O21" s="113">
        <v>86.5</v>
      </c>
      <c r="P21" s="113">
        <v>88.9</v>
      </c>
      <c r="Q21" s="113">
        <v>87.6</v>
      </c>
      <c r="R21" s="113">
        <v>85</v>
      </c>
      <c r="S21" s="113">
        <v>86.8</v>
      </c>
      <c r="T21" s="113">
        <v>89.8</v>
      </c>
      <c r="U21" s="113">
        <v>91.3</v>
      </c>
      <c r="V21" s="113">
        <v>89.9</v>
      </c>
      <c r="W21" s="113">
        <v>92.1</v>
      </c>
      <c r="X21" s="113">
        <v>92.9</v>
      </c>
      <c r="Y21" s="113">
        <v>93.5</v>
      </c>
      <c r="Z21" s="96">
        <f t="shared" si="0"/>
        <v>90.25</v>
      </c>
      <c r="AA21" s="97">
        <v>83.6</v>
      </c>
      <c r="AB21" s="86">
        <v>0.7298611111111111</v>
      </c>
      <c r="AC21" s="8">
        <v>19</v>
      </c>
    </row>
    <row r="22" spans="1:29" ht="13.5" customHeight="1">
      <c r="A22" s="98">
        <v>20</v>
      </c>
      <c r="B22" s="89">
        <v>92.3</v>
      </c>
      <c r="C22" s="89">
        <v>94.5</v>
      </c>
      <c r="D22" s="89">
        <v>93.1</v>
      </c>
      <c r="E22" s="89">
        <v>93.3</v>
      </c>
      <c r="F22" s="89">
        <v>92.4</v>
      </c>
      <c r="G22" s="89">
        <v>93.3</v>
      </c>
      <c r="H22" s="89">
        <v>94.4</v>
      </c>
      <c r="I22" s="89">
        <v>87</v>
      </c>
      <c r="J22" s="89">
        <v>74.2</v>
      </c>
      <c r="K22" s="89">
        <v>65.5</v>
      </c>
      <c r="L22" s="89">
        <v>66.8</v>
      </c>
      <c r="M22" s="89">
        <v>74.1</v>
      </c>
      <c r="N22" s="89">
        <v>78.3</v>
      </c>
      <c r="O22" s="89">
        <v>75.6</v>
      </c>
      <c r="P22" s="89">
        <v>78.9</v>
      </c>
      <c r="Q22" s="89">
        <v>83.4</v>
      </c>
      <c r="R22" s="89">
        <v>87.5</v>
      </c>
      <c r="S22" s="89">
        <v>87</v>
      </c>
      <c r="T22" s="89">
        <v>90.2</v>
      </c>
      <c r="U22" s="89">
        <v>91.4</v>
      </c>
      <c r="V22" s="89">
        <v>90.2</v>
      </c>
      <c r="W22" s="89">
        <v>93.4</v>
      </c>
      <c r="X22" s="89">
        <v>91.8</v>
      </c>
      <c r="Y22" s="89">
        <v>94.1</v>
      </c>
      <c r="Z22" s="99">
        <f t="shared" si="0"/>
        <v>85.94583333333334</v>
      </c>
      <c r="AA22" s="100">
        <v>62.4</v>
      </c>
      <c r="AB22" s="101">
        <v>0.40972222222222227</v>
      </c>
      <c r="AC22" s="8">
        <v>20</v>
      </c>
    </row>
    <row r="23" spans="1:29" ht="13.5" customHeight="1">
      <c r="A23" s="95">
        <v>21</v>
      </c>
      <c r="B23" s="113">
        <v>93.5</v>
      </c>
      <c r="C23" s="113">
        <v>93.5</v>
      </c>
      <c r="D23" s="113">
        <v>93.7</v>
      </c>
      <c r="E23" s="113">
        <v>93</v>
      </c>
      <c r="F23" s="113">
        <v>97</v>
      </c>
      <c r="G23" s="113">
        <v>96.2</v>
      </c>
      <c r="H23" s="113">
        <v>96.3</v>
      </c>
      <c r="I23" s="113">
        <v>95.6</v>
      </c>
      <c r="J23" s="113">
        <v>98.1</v>
      </c>
      <c r="K23" s="113">
        <v>75.3</v>
      </c>
      <c r="L23" s="113">
        <v>74.7</v>
      </c>
      <c r="M23" s="113">
        <v>73.5</v>
      </c>
      <c r="N23" s="113">
        <v>72.6</v>
      </c>
      <c r="O23" s="113">
        <v>74.1</v>
      </c>
      <c r="P23" s="113">
        <v>66.7</v>
      </c>
      <c r="Q23" s="113">
        <v>77.3</v>
      </c>
      <c r="R23" s="113">
        <v>67.7</v>
      </c>
      <c r="S23" s="113">
        <v>71</v>
      </c>
      <c r="T23" s="113">
        <v>82.8</v>
      </c>
      <c r="U23" s="113">
        <v>84.9</v>
      </c>
      <c r="V23" s="113">
        <v>89.1</v>
      </c>
      <c r="W23" s="113">
        <v>91.6</v>
      </c>
      <c r="X23" s="113">
        <v>92.5</v>
      </c>
      <c r="Y23" s="113">
        <v>91.5</v>
      </c>
      <c r="Z23" s="96">
        <f t="shared" si="0"/>
        <v>85.09166666666665</v>
      </c>
      <c r="AA23" s="97">
        <v>63.4</v>
      </c>
      <c r="AB23" s="86">
        <v>0.6201388888888889</v>
      </c>
      <c r="AC23" s="7">
        <v>21</v>
      </c>
    </row>
    <row r="24" spans="1:29" ht="13.5" customHeight="1">
      <c r="A24" s="95">
        <v>22</v>
      </c>
      <c r="B24" s="113">
        <v>90.2</v>
      </c>
      <c r="C24" s="113">
        <v>90.6</v>
      </c>
      <c r="D24" s="113">
        <v>97.4</v>
      </c>
      <c r="E24" s="113">
        <v>94.4</v>
      </c>
      <c r="F24" s="113">
        <v>96</v>
      </c>
      <c r="G24" s="113">
        <v>98.6</v>
      </c>
      <c r="H24" s="113">
        <v>98.1</v>
      </c>
      <c r="I24" s="113">
        <v>93.9</v>
      </c>
      <c r="J24" s="113">
        <v>73.6</v>
      </c>
      <c r="K24" s="113">
        <v>75.1</v>
      </c>
      <c r="L24" s="113">
        <v>76.4</v>
      </c>
      <c r="M24" s="113">
        <v>75.1</v>
      </c>
      <c r="N24" s="113">
        <v>75.1</v>
      </c>
      <c r="O24" s="113">
        <v>64.2</v>
      </c>
      <c r="P24" s="113">
        <v>60.2</v>
      </c>
      <c r="Q24" s="113">
        <v>68.4</v>
      </c>
      <c r="R24" s="113">
        <v>71.1</v>
      </c>
      <c r="S24" s="113">
        <v>74.7</v>
      </c>
      <c r="T24" s="113">
        <v>78.1</v>
      </c>
      <c r="U24" s="113">
        <v>77.3</v>
      </c>
      <c r="V24" s="113">
        <v>77.2</v>
      </c>
      <c r="W24" s="113">
        <v>72.6</v>
      </c>
      <c r="X24" s="113">
        <v>68.9</v>
      </c>
      <c r="Y24" s="113">
        <v>68.9</v>
      </c>
      <c r="Z24" s="96">
        <f t="shared" si="0"/>
        <v>79.8375</v>
      </c>
      <c r="AA24" s="97">
        <v>54.9</v>
      </c>
      <c r="AB24" s="86">
        <v>0.6</v>
      </c>
      <c r="AC24" s="8">
        <v>22</v>
      </c>
    </row>
    <row r="25" spans="1:29" ht="13.5" customHeight="1">
      <c r="A25" s="95">
        <v>23</v>
      </c>
      <c r="B25" s="113">
        <v>69</v>
      </c>
      <c r="C25" s="113">
        <v>63.7</v>
      </c>
      <c r="D25" s="113">
        <v>61</v>
      </c>
      <c r="E25" s="113">
        <v>62.1</v>
      </c>
      <c r="F25" s="113">
        <v>76.1</v>
      </c>
      <c r="G25" s="113">
        <v>80</v>
      </c>
      <c r="H25" s="113">
        <v>79.3</v>
      </c>
      <c r="I25" s="113">
        <v>76</v>
      </c>
      <c r="J25" s="113">
        <v>78.2</v>
      </c>
      <c r="K25" s="113">
        <v>75.4</v>
      </c>
      <c r="L25" s="113">
        <v>68.1</v>
      </c>
      <c r="M25" s="113">
        <v>69.1</v>
      </c>
      <c r="N25" s="113">
        <v>68.6</v>
      </c>
      <c r="O25" s="113">
        <v>60.5</v>
      </c>
      <c r="P25" s="113">
        <v>55.6</v>
      </c>
      <c r="Q25" s="113">
        <v>54.7</v>
      </c>
      <c r="R25" s="113">
        <v>69.1</v>
      </c>
      <c r="S25" s="113">
        <v>72.5</v>
      </c>
      <c r="T25" s="113">
        <v>78.1</v>
      </c>
      <c r="U25" s="113">
        <v>77.7</v>
      </c>
      <c r="V25" s="113">
        <v>72.9</v>
      </c>
      <c r="W25" s="113">
        <v>77.4</v>
      </c>
      <c r="X25" s="113">
        <v>76.1</v>
      </c>
      <c r="Y25" s="113">
        <v>81.9</v>
      </c>
      <c r="Z25" s="96">
        <f t="shared" si="0"/>
        <v>70.9625</v>
      </c>
      <c r="AA25" s="97">
        <v>53.7</v>
      </c>
      <c r="AB25" s="86">
        <v>0.6416666666666667</v>
      </c>
      <c r="AC25" s="8">
        <v>23</v>
      </c>
    </row>
    <row r="26" spans="1:29" ht="13.5" customHeight="1">
      <c r="A26" s="95">
        <v>24</v>
      </c>
      <c r="B26" s="113">
        <v>80.4</v>
      </c>
      <c r="C26" s="113">
        <v>81.4</v>
      </c>
      <c r="D26" s="113">
        <v>75.3</v>
      </c>
      <c r="E26" s="113">
        <v>77.3</v>
      </c>
      <c r="F26" s="113">
        <v>85.5</v>
      </c>
      <c r="G26" s="113">
        <v>81.8</v>
      </c>
      <c r="H26" s="113">
        <v>76.1</v>
      </c>
      <c r="I26" s="113">
        <v>72.9</v>
      </c>
      <c r="J26" s="113">
        <v>68.9</v>
      </c>
      <c r="K26" s="113">
        <v>65.6</v>
      </c>
      <c r="L26" s="113">
        <v>60.5</v>
      </c>
      <c r="M26" s="113">
        <v>59.2</v>
      </c>
      <c r="N26" s="113">
        <v>65.5</v>
      </c>
      <c r="O26" s="113">
        <v>66.1</v>
      </c>
      <c r="P26" s="113">
        <v>69.4</v>
      </c>
      <c r="Q26" s="113">
        <v>71</v>
      </c>
      <c r="R26" s="113">
        <v>72.1</v>
      </c>
      <c r="S26" s="113">
        <v>73.2</v>
      </c>
      <c r="T26" s="113">
        <v>75.2</v>
      </c>
      <c r="U26" s="113">
        <v>80.4</v>
      </c>
      <c r="V26" s="113">
        <v>80.4</v>
      </c>
      <c r="W26" s="113">
        <v>81.5</v>
      </c>
      <c r="X26" s="113">
        <v>79.5</v>
      </c>
      <c r="Y26" s="113">
        <v>80.4</v>
      </c>
      <c r="Z26" s="96">
        <f t="shared" si="0"/>
        <v>74.15000000000002</v>
      </c>
      <c r="AA26" s="97">
        <v>57.8</v>
      </c>
      <c r="AB26" s="86">
        <v>0.4680555555555555</v>
      </c>
      <c r="AC26" s="8">
        <v>24</v>
      </c>
    </row>
    <row r="27" spans="1:29" ht="13.5" customHeight="1">
      <c r="A27" s="95">
        <v>25</v>
      </c>
      <c r="B27" s="113">
        <v>80.6</v>
      </c>
      <c r="C27" s="113">
        <v>80.6</v>
      </c>
      <c r="D27" s="113">
        <v>80</v>
      </c>
      <c r="E27" s="113">
        <v>80.5</v>
      </c>
      <c r="F27" s="113">
        <v>80.1</v>
      </c>
      <c r="G27" s="113">
        <v>78</v>
      </c>
      <c r="H27" s="113">
        <v>75.8</v>
      </c>
      <c r="I27" s="113">
        <v>71.9</v>
      </c>
      <c r="J27" s="113">
        <v>67.7</v>
      </c>
      <c r="K27" s="113">
        <v>63</v>
      </c>
      <c r="L27" s="113">
        <v>64</v>
      </c>
      <c r="M27" s="113">
        <v>64.8</v>
      </c>
      <c r="N27" s="113">
        <v>61.9</v>
      </c>
      <c r="O27" s="113">
        <v>63.9</v>
      </c>
      <c r="P27" s="113">
        <v>63</v>
      </c>
      <c r="Q27" s="113">
        <v>65.6</v>
      </c>
      <c r="R27" s="113">
        <v>66.9</v>
      </c>
      <c r="S27" s="113">
        <v>68.4</v>
      </c>
      <c r="T27" s="113">
        <v>73.7</v>
      </c>
      <c r="U27" s="113">
        <v>74</v>
      </c>
      <c r="V27" s="113">
        <v>74.2</v>
      </c>
      <c r="W27" s="113">
        <v>75.6</v>
      </c>
      <c r="X27" s="113">
        <v>74.4</v>
      </c>
      <c r="Y27" s="113">
        <v>73.3</v>
      </c>
      <c r="Z27" s="96">
        <f t="shared" si="0"/>
        <v>71.74583333333332</v>
      </c>
      <c r="AA27" s="97">
        <v>58.8</v>
      </c>
      <c r="AB27" s="86">
        <v>0.43194444444444446</v>
      </c>
      <c r="AC27" s="8">
        <v>25</v>
      </c>
    </row>
    <row r="28" spans="1:29" ht="13.5" customHeight="1">
      <c r="A28" s="95">
        <v>26</v>
      </c>
      <c r="B28" s="113">
        <v>73.7</v>
      </c>
      <c r="C28" s="113">
        <v>74.9</v>
      </c>
      <c r="D28" s="113">
        <v>76.5</v>
      </c>
      <c r="E28" s="113">
        <v>74.8</v>
      </c>
      <c r="F28" s="113">
        <v>77</v>
      </c>
      <c r="G28" s="113">
        <v>75.6</v>
      </c>
      <c r="H28" s="113">
        <v>75.6</v>
      </c>
      <c r="I28" s="113">
        <v>75.6</v>
      </c>
      <c r="J28" s="113">
        <v>75.7</v>
      </c>
      <c r="K28" s="113">
        <v>76.5</v>
      </c>
      <c r="L28" s="113">
        <v>71.7</v>
      </c>
      <c r="M28" s="113">
        <v>68.1</v>
      </c>
      <c r="N28" s="113">
        <v>71.2</v>
      </c>
      <c r="O28" s="113">
        <v>74</v>
      </c>
      <c r="P28" s="113">
        <v>73</v>
      </c>
      <c r="Q28" s="113">
        <v>71.2</v>
      </c>
      <c r="R28" s="113">
        <v>70.9</v>
      </c>
      <c r="S28" s="113">
        <v>73.1</v>
      </c>
      <c r="T28" s="113">
        <v>76.1</v>
      </c>
      <c r="U28" s="113">
        <v>80.9</v>
      </c>
      <c r="V28" s="113">
        <v>79.9</v>
      </c>
      <c r="W28" s="113">
        <v>79.3</v>
      </c>
      <c r="X28" s="113">
        <v>78.5</v>
      </c>
      <c r="Y28" s="113">
        <v>79.8</v>
      </c>
      <c r="Z28" s="96">
        <f t="shared" si="0"/>
        <v>75.15</v>
      </c>
      <c r="AA28" s="97">
        <v>67.8</v>
      </c>
      <c r="AB28" s="86">
        <v>0.5069444444444444</v>
      </c>
      <c r="AC28" s="8">
        <v>26</v>
      </c>
    </row>
    <row r="29" spans="1:29" ht="13.5" customHeight="1">
      <c r="A29" s="95">
        <v>27</v>
      </c>
      <c r="B29" s="113">
        <v>79.7</v>
      </c>
      <c r="C29" s="113">
        <v>82.2</v>
      </c>
      <c r="D29" s="113">
        <v>84.4</v>
      </c>
      <c r="E29" s="113">
        <v>85.5</v>
      </c>
      <c r="F29" s="113">
        <v>84.9</v>
      </c>
      <c r="G29" s="113">
        <v>83.5</v>
      </c>
      <c r="H29" s="113">
        <v>75.4</v>
      </c>
      <c r="I29" s="113">
        <v>74.2</v>
      </c>
      <c r="J29" s="113">
        <v>67.8</v>
      </c>
      <c r="K29" s="113">
        <v>72</v>
      </c>
      <c r="L29" s="113">
        <v>71.9</v>
      </c>
      <c r="M29" s="113">
        <v>69.2</v>
      </c>
      <c r="N29" s="113">
        <v>66.9</v>
      </c>
      <c r="O29" s="113">
        <v>68.1</v>
      </c>
      <c r="P29" s="113">
        <v>63.3</v>
      </c>
      <c r="Q29" s="113">
        <v>65.8</v>
      </c>
      <c r="R29" s="113">
        <v>69.2</v>
      </c>
      <c r="S29" s="113">
        <v>67.7</v>
      </c>
      <c r="T29" s="113">
        <v>75.6</v>
      </c>
      <c r="U29" s="113">
        <v>79.8</v>
      </c>
      <c r="V29" s="113">
        <v>78.6</v>
      </c>
      <c r="W29" s="113">
        <v>80.4</v>
      </c>
      <c r="X29" s="113">
        <v>84.5</v>
      </c>
      <c r="Y29" s="113">
        <v>86.1</v>
      </c>
      <c r="Z29" s="96">
        <f t="shared" si="0"/>
        <v>75.69583333333333</v>
      </c>
      <c r="AA29" s="97">
        <v>62.3</v>
      </c>
      <c r="AB29" s="86">
        <v>0.6375</v>
      </c>
      <c r="AC29" s="8">
        <v>27</v>
      </c>
    </row>
    <row r="30" spans="1:29" ht="13.5" customHeight="1">
      <c r="A30" s="95">
        <v>28</v>
      </c>
      <c r="B30" s="113">
        <v>82.3</v>
      </c>
      <c r="C30" s="113">
        <v>82.5</v>
      </c>
      <c r="D30" s="113">
        <v>84.6</v>
      </c>
      <c r="E30" s="113">
        <v>86.9</v>
      </c>
      <c r="F30" s="113">
        <v>87.7</v>
      </c>
      <c r="G30" s="113">
        <v>82.8</v>
      </c>
      <c r="H30" s="113">
        <v>76.1</v>
      </c>
      <c r="I30" s="113">
        <v>76.6</v>
      </c>
      <c r="J30" s="113">
        <v>74.3</v>
      </c>
      <c r="K30" s="113">
        <v>72.4</v>
      </c>
      <c r="L30" s="113">
        <v>71.3</v>
      </c>
      <c r="M30" s="113">
        <v>63.4</v>
      </c>
      <c r="N30" s="113">
        <v>64.6</v>
      </c>
      <c r="O30" s="113">
        <v>62.2</v>
      </c>
      <c r="P30" s="113">
        <v>63.2</v>
      </c>
      <c r="Q30" s="113">
        <v>63.6</v>
      </c>
      <c r="R30" s="113">
        <v>64.2</v>
      </c>
      <c r="S30" s="113">
        <v>67.1</v>
      </c>
      <c r="T30" s="113">
        <v>69.6</v>
      </c>
      <c r="U30" s="113">
        <v>75</v>
      </c>
      <c r="V30" s="113">
        <v>78.9</v>
      </c>
      <c r="W30" s="113">
        <v>79.5</v>
      </c>
      <c r="X30" s="113">
        <v>81.3</v>
      </c>
      <c r="Y30" s="113">
        <v>81.8</v>
      </c>
      <c r="Z30" s="96">
        <f t="shared" si="0"/>
        <v>74.66249999999998</v>
      </c>
      <c r="AA30" s="97">
        <v>58.9</v>
      </c>
      <c r="AB30" s="86">
        <v>0.65625</v>
      </c>
      <c r="AC30" s="8">
        <v>28</v>
      </c>
    </row>
    <row r="31" spans="1:29" ht="13.5" customHeight="1">
      <c r="A31" s="95">
        <v>29</v>
      </c>
      <c r="B31" s="113">
        <v>82.3</v>
      </c>
      <c r="C31" s="113">
        <v>81.3</v>
      </c>
      <c r="D31" s="113">
        <v>81</v>
      </c>
      <c r="E31" s="113">
        <v>85.2</v>
      </c>
      <c r="F31" s="113">
        <v>86.1</v>
      </c>
      <c r="G31" s="113">
        <v>79.2</v>
      </c>
      <c r="H31" s="113">
        <v>72.9</v>
      </c>
      <c r="I31" s="113">
        <v>68.9</v>
      </c>
      <c r="J31" s="113">
        <v>62.9</v>
      </c>
      <c r="K31" s="113">
        <v>56.9</v>
      </c>
      <c r="L31" s="113">
        <v>54.6</v>
      </c>
      <c r="M31" s="113">
        <v>56</v>
      </c>
      <c r="N31" s="113">
        <v>56.3</v>
      </c>
      <c r="O31" s="113">
        <v>55.5</v>
      </c>
      <c r="P31" s="113">
        <v>53.6</v>
      </c>
      <c r="Q31" s="113">
        <v>55.6</v>
      </c>
      <c r="R31" s="113">
        <v>58.4</v>
      </c>
      <c r="S31" s="113">
        <v>61.7</v>
      </c>
      <c r="T31" s="113">
        <v>64.7</v>
      </c>
      <c r="U31" s="113">
        <v>70.8</v>
      </c>
      <c r="V31" s="113">
        <v>73.5</v>
      </c>
      <c r="W31" s="113">
        <v>74.1</v>
      </c>
      <c r="X31" s="113">
        <v>75.9</v>
      </c>
      <c r="Y31" s="113">
        <v>75.1</v>
      </c>
      <c r="Z31" s="96">
        <f t="shared" si="0"/>
        <v>68.43749999999999</v>
      </c>
      <c r="AA31" s="97">
        <v>51.8</v>
      </c>
      <c r="AB31" s="86">
        <v>0.6222222222222222</v>
      </c>
      <c r="AC31" s="8">
        <v>29</v>
      </c>
    </row>
    <row r="32" spans="1:29" ht="13.5" customHeight="1">
      <c r="A32" s="95">
        <v>30</v>
      </c>
      <c r="B32" s="113">
        <v>76.3</v>
      </c>
      <c r="C32" s="113">
        <v>77.2</v>
      </c>
      <c r="D32" s="113">
        <v>79.3</v>
      </c>
      <c r="E32" s="113">
        <v>79.9</v>
      </c>
      <c r="F32" s="113">
        <v>82</v>
      </c>
      <c r="G32" s="113">
        <v>79.9</v>
      </c>
      <c r="H32" s="113">
        <v>66.7</v>
      </c>
      <c r="I32" s="113">
        <v>54.3</v>
      </c>
      <c r="J32" s="113">
        <v>50.7</v>
      </c>
      <c r="K32" s="113">
        <v>60.9</v>
      </c>
      <c r="L32" s="113">
        <v>51.1</v>
      </c>
      <c r="M32" s="113">
        <v>53.9</v>
      </c>
      <c r="N32" s="113">
        <v>53.5</v>
      </c>
      <c r="O32" s="113">
        <v>55.5</v>
      </c>
      <c r="P32" s="113">
        <v>59.6</v>
      </c>
      <c r="Q32" s="113">
        <v>61.5</v>
      </c>
      <c r="R32" s="113">
        <v>70.8</v>
      </c>
      <c r="S32" s="113">
        <v>72.5</v>
      </c>
      <c r="T32" s="113">
        <v>72.2</v>
      </c>
      <c r="U32" s="113">
        <v>72.7</v>
      </c>
      <c r="V32" s="113">
        <v>71.8</v>
      </c>
      <c r="W32" s="113">
        <v>71.9</v>
      </c>
      <c r="X32" s="113">
        <v>73.4</v>
      </c>
      <c r="Y32" s="113">
        <v>70.5</v>
      </c>
      <c r="Z32" s="96">
        <f t="shared" si="0"/>
        <v>67.42083333333335</v>
      </c>
      <c r="AA32" s="97">
        <v>46.9</v>
      </c>
      <c r="AB32" s="86">
        <v>0.3875</v>
      </c>
      <c r="AC32" s="8">
        <v>30</v>
      </c>
    </row>
    <row r="33" spans="1:29" ht="13.5" customHeight="1">
      <c r="A33" s="95">
        <v>31</v>
      </c>
      <c r="B33" s="113">
        <v>69.3</v>
      </c>
      <c r="C33" s="113">
        <v>71</v>
      </c>
      <c r="D33" s="113">
        <v>69.8</v>
      </c>
      <c r="E33" s="113">
        <v>70.8</v>
      </c>
      <c r="F33" s="113">
        <v>74.2</v>
      </c>
      <c r="G33" s="113">
        <v>68.6</v>
      </c>
      <c r="H33" s="113">
        <v>70.9</v>
      </c>
      <c r="I33" s="113">
        <v>75.1</v>
      </c>
      <c r="J33" s="113">
        <v>76.4</v>
      </c>
      <c r="K33" s="113">
        <v>77.2</v>
      </c>
      <c r="L33" s="113">
        <v>80.2</v>
      </c>
      <c r="M33" s="113">
        <v>83</v>
      </c>
      <c r="N33" s="113">
        <v>92.1</v>
      </c>
      <c r="O33" s="113">
        <v>93.6</v>
      </c>
      <c r="P33" s="113">
        <v>96.1</v>
      </c>
      <c r="Q33" s="113">
        <v>92.5</v>
      </c>
      <c r="R33" s="113">
        <v>91.2</v>
      </c>
      <c r="S33" s="113">
        <v>94.2</v>
      </c>
      <c r="T33" s="113">
        <v>94.1</v>
      </c>
      <c r="U33" s="113">
        <v>94.7</v>
      </c>
      <c r="V33" s="113">
        <v>94.1</v>
      </c>
      <c r="W33" s="113">
        <v>93.6</v>
      </c>
      <c r="X33" s="113">
        <v>94.1</v>
      </c>
      <c r="Y33" s="113">
        <v>95.2</v>
      </c>
      <c r="Z33" s="96">
        <f t="shared" si="0"/>
        <v>83.83333333333333</v>
      </c>
      <c r="AA33" s="97">
        <v>67.1</v>
      </c>
      <c r="AB33" s="86">
        <v>0.11527777777777777</v>
      </c>
      <c r="AC33" s="8">
        <v>31</v>
      </c>
    </row>
    <row r="34" spans="1:29" ht="18" customHeight="1">
      <c r="A34" s="102" t="s">
        <v>7</v>
      </c>
      <c r="B34" s="103">
        <f aca="true" t="shared" si="1" ref="B34:Q34">AVERAGE(B3:B33)</f>
        <v>78.96451612903228</v>
      </c>
      <c r="C34" s="103">
        <f t="shared" si="1"/>
        <v>78.79032258064515</v>
      </c>
      <c r="D34" s="103">
        <f t="shared" si="1"/>
        <v>79.18709677419355</v>
      </c>
      <c r="E34" s="103">
        <f t="shared" si="1"/>
        <v>80.71612903225805</v>
      </c>
      <c r="F34" s="103">
        <f t="shared" si="1"/>
        <v>80.97741935483869</v>
      </c>
      <c r="G34" s="103">
        <f t="shared" si="1"/>
        <v>79.73225806451612</v>
      </c>
      <c r="H34" s="103">
        <f t="shared" si="1"/>
        <v>76.14838709677419</v>
      </c>
      <c r="I34" s="103">
        <f t="shared" si="1"/>
        <v>72.65806451612904</v>
      </c>
      <c r="J34" s="103">
        <f t="shared" si="1"/>
        <v>69.3967741935484</v>
      </c>
      <c r="K34" s="103">
        <f t="shared" si="1"/>
        <v>67.42903225806452</v>
      </c>
      <c r="L34" s="103">
        <f t="shared" si="1"/>
        <v>66.93548387096774</v>
      </c>
      <c r="M34" s="103">
        <f t="shared" si="1"/>
        <v>66.83870967741936</v>
      </c>
      <c r="N34" s="103">
        <f t="shared" si="1"/>
        <v>67.81935483870969</v>
      </c>
      <c r="O34" s="103">
        <f t="shared" si="1"/>
        <v>67.88709677419355</v>
      </c>
      <c r="P34" s="103">
        <f t="shared" si="1"/>
        <v>67.74838709677418</v>
      </c>
      <c r="Q34" s="103">
        <f t="shared" si="1"/>
        <v>69.11612903225806</v>
      </c>
      <c r="R34" s="103">
        <f aca="true" t="shared" si="2" ref="R34:Y34">AVERAGE(R3:R33)</f>
        <v>70.36129032258064</v>
      </c>
      <c r="S34" s="103">
        <f t="shared" si="2"/>
        <v>72.33548387096774</v>
      </c>
      <c r="T34" s="103">
        <f t="shared" si="2"/>
        <v>75.65806451612902</v>
      </c>
      <c r="U34" s="103">
        <f t="shared" si="2"/>
        <v>78.48387096774194</v>
      </c>
      <c r="V34" s="103">
        <f t="shared" si="2"/>
        <v>79.25483870967744</v>
      </c>
      <c r="W34" s="103">
        <f t="shared" si="2"/>
        <v>79.26451612903226</v>
      </c>
      <c r="X34" s="103">
        <f t="shared" si="2"/>
        <v>79.15806451612904</v>
      </c>
      <c r="Y34" s="103">
        <f t="shared" si="2"/>
        <v>79.7709677419355</v>
      </c>
      <c r="Z34" s="103">
        <f>AVERAGE(B3:Y33)</f>
        <v>74.35967741935474</v>
      </c>
      <c r="AA34" s="104">
        <f>AVERAGE(最低)</f>
        <v>57.7225806451613</v>
      </c>
      <c r="AB34" s="105"/>
      <c r="AC34" s="9"/>
    </row>
    <row r="35" spans="21:32" ht="13.5" customHeight="1">
      <c r="U35" s="28"/>
      <c r="V35" s="28"/>
      <c r="W35" s="28"/>
      <c r="X35" s="28"/>
      <c r="Y35" s="28"/>
      <c r="Z35" s="28"/>
      <c r="AA35" s="28"/>
      <c r="AB35" s="28"/>
      <c r="AF35" s="14"/>
    </row>
    <row r="36" spans="1:28" ht="13.5" customHeight="1">
      <c r="A36" s="15" t="s">
        <v>8</v>
      </c>
      <c r="B36" s="16"/>
      <c r="C36" s="16"/>
      <c r="D36" s="17">
        <f>COUNTIF(最低,"&lt;40")</f>
        <v>3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8"/>
      <c r="V36" s="28"/>
      <c r="W36" s="28"/>
      <c r="X36" s="28"/>
      <c r="Y36" s="28"/>
      <c r="Z36" s="28"/>
      <c r="AA36" s="28"/>
      <c r="AB36" s="28"/>
    </row>
    <row r="37" spans="21:28" ht="13.5" customHeight="1">
      <c r="U37" s="28"/>
      <c r="V37" s="28"/>
      <c r="W37" s="28"/>
      <c r="X37" s="28"/>
      <c r="Y37" s="28"/>
      <c r="Z37" s="28"/>
      <c r="AA37" s="28"/>
      <c r="AB37" s="28"/>
    </row>
    <row r="38" spans="1:32" ht="13.5" customHeight="1">
      <c r="A38" t="s">
        <v>9</v>
      </c>
      <c r="U38" s="28"/>
      <c r="V38" s="29"/>
      <c r="W38" s="29"/>
      <c r="X38" s="29"/>
      <c r="Y38" s="29"/>
      <c r="Z38" s="29"/>
      <c r="AA38" s="28"/>
      <c r="AB38" s="28"/>
      <c r="AF38" t="s">
        <v>10</v>
      </c>
    </row>
    <row r="39" spans="1:33" ht="13.5" customHeight="1">
      <c r="A39" s="90" t="s">
        <v>11</v>
      </c>
      <c r="B39" s="2"/>
      <c r="C39" s="3" t="s">
        <v>3</v>
      </c>
      <c r="D39" s="88" t="s">
        <v>6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28"/>
      <c r="V39" s="30"/>
      <c r="W39" s="31"/>
      <c r="X39" s="31"/>
      <c r="Y39" s="31"/>
      <c r="Z39" s="29"/>
      <c r="AA39" s="28"/>
      <c r="AB39" s="28"/>
      <c r="AF39" s="5" t="s">
        <v>5</v>
      </c>
      <c r="AG39" s="12"/>
    </row>
    <row r="40" spans="1:33" ht="13.5" customHeight="1">
      <c r="A40" s="18"/>
      <c r="B40" s="89">
        <f>MIN(最低)</f>
        <v>22.2</v>
      </c>
      <c r="C40" s="11">
        <v>1</v>
      </c>
      <c r="D40" s="20">
        <v>0.5201388888888888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28"/>
      <c r="V40" s="32"/>
      <c r="W40" s="32"/>
      <c r="X40" s="33"/>
      <c r="Y40" s="34"/>
      <c r="Z40" s="29"/>
      <c r="AA40" s="28"/>
      <c r="AB40" s="28"/>
      <c r="AF40" s="6">
        <f>MIN(最低)</f>
        <v>22.2</v>
      </c>
      <c r="AG40" s="13"/>
    </row>
    <row r="41" spans="1:28" ht="13.5" customHeight="1">
      <c r="A41" s="21"/>
      <c r="B41" s="22"/>
      <c r="C41" s="11"/>
      <c r="D41" s="20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28"/>
      <c r="V41" s="32"/>
      <c r="W41" s="32"/>
      <c r="X41" s="33"/>
      <c r="Y41" s="34"/>
      <c r="Z41" s="29"/>
      <c r="AA41" s="28"/>
      <c r="AB41" s="28"/>
    </row>
    <row r="42" spans="1:28" ht="13.5" customHeight="1">
      <c r="A42" s="24"/>
      <c r="B42" s="25"/>
      <c r="C42" s="26"/>
      <c r="D42" s="27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32"/>
      <c r="W42" s="32"/>
      <c r="X42" s="32"/>
      <c r="Y42" s="35"/>
      <c r="Z42" s="29"/>
      <c r="AA42" s="28"/>
      <c r="AB42" s="28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10" t="s">
        <v>0</v>
      </c>
      <c r="Y1" s="114">
        <f>'1月'!Y1</f>
        <v>2003</v>
      </c>
      <c r="Z1" t="s">
        <v>1</v>
      </c>
      <c r="AA1" s="106">
        <v>6</v>
      </c>
      <c r="AB1" s="1" t="s">
        <v>2</v>
      </c>
      <c r="AC1" s="1"/>
    </row>
    <row r="2" spans="1:29" ht="13.5" customHeight="1">
      <c r="A2" s="91" t="s">
        <v>3</v>
      </c>
      <c r="B2" s="92">
        <v>1</v>
      </c>
      <c r="C2" s="92">
        <v>2</v>
      </c>
      <c r="D2" s="92">
        <v>3</v>
      </c>
      <c r="E2" s="92">
        <v>4</v>
      </c>
      <c r="F2" s="92">
        <v>5</v>
      </c>
      <c r="G2" s="92">
        <v>6</v>
      </c>
      <c r="H2" s="92">
        <v>7</v>
      </c>
      <c r="I2" s="92">
        <v>8</v>
      </c>
      <c r="J2" s="92">
        <v>9</v>
      </c>
      <c r="K2" s="92">
        <v>10</v>
      </c>
      <c r="L2" s="92">
        <v>11</v>
      </c>
      <c r="M2" s="92">
        <v>12</v>
      </c>
      <c r="N2" s="92">
        <v>13</v>
      </c>
      <c r="O2" s="92">
        <v>14</v>
      </c>
      <c r="P2" s="92">
        <v>15</v>
      </c>
      <c r="Q2" s="92">
        <v>16</v>
      </c>
      <c r="R2" s="92">
        <v>17</v>
      </c>
      <c r="S2" s="92">
        <v>18</v>
      </c>
      <c r="T2" s="92">
        <v>19</v>
      </c>
      <c r="U2" s="92">
        <v>20</v>
      </c>
      <c r="V2" s="92">
        <v>21</v>
      </c>
      <c r="W2" s="92">
        <v>22</v>
      </c>
      <c r="X2" s="92">
        <v>23</v>
      </c>
      <c r="Y2" s="92">
        <v>24</v>
      </c>
      <c r="Z2" s="93" t="s">
        <v>4</v>
      </c>
      <c r="AA2" s="93" t="s">
        <v>5</v>
      </c>
      <c r="AB2" s="94" t="s">
        <v>6</v>
      </c>
      <c r="AC2" s="2" t="s">
        <v>3</v>
      </c>
    </row>
    <row r="3" spans="1:29" ht="13.5" customHeight="1">
      <c r="A3" s="95">
        <v>1</v>
      </c>
      <c r="B3" s="113">
        <v>95.8</v>
      </c>
      <c r="C3" s="113">
        <v>95</v>
      </c>
      <c r="D3" s="113">
        <v>96.3</v>
      </c>
      <c r="E3" s="113">
        <v>98</v>
      </c>
      <c r="F3" s="113">
        <v>98.1</v>
      </c>
      <c r="G3" s="113">
        <v>100</v>
      </c>
      <c r="H3" s="113">
        <v>100</v>
      </c>
      <c r="I3" s="113">
        <v>94.7</v>
      </c>
      <c r="J3" s="113">
        <v>85.7</v>
      </c>
      <c r="K3" s="113">
        <v>80.3</v>
      </c>
      <c r="L3" s="113">
        <v>80.5</v>
      </c>
      <c r="M3" s="113">
        <v>89.1</v>
      </c>
      <c r="N3" s="113">
        <v>90.1</v>
      </c>
      <c r="O3" s="113">
        <v>87.2</v>
      </c>
      <c r="P3" s="113">
        <v>83.7</v>
      </c>
      <c r="Q3" s="113">
        <v>84.1</v>
      </c>
      <c r="R3" s="113">
        <v>91.4</v>
      </c>
      <c r="S3" s="113">
        <v>89.8</v>
      </c>
      <c r="T3" s="113">
        <v>75</v>
      </c>
      <c r="U3" s="113">
        <v>68.6</v>
      </c>
      <c r="V3" s="113">
        <v>68.7</v>
      </c>
      <c r="W3" s="113">
        <v>77.1</v>
      </c>
      <c r="X3" s="113">
        <v>56.6</v>
      </c>
      <c r="Y3" s="113">
        <v>74</v>
      </c>
      <c r="Z3" s="96">
        <f aca="true" t="shared" si="0" ref="Z3:Z32">AVERAGE(B3:Y3)</f>
        <v>85.82499999999999</v>
      </c>
      <c r="AA3" s="97">
        <v>55.9</v>
      </c>
      <c r="AB3" s="86">
        <v>0.9576388888888889</v>
      </c>
      <c r="AC3" s="7">
        <v>1</v>
      </c>
    </row>
    <row r="4" spans="1:29" ht="13.5" customHeight="1">
      <c r="A4" s="95">
        <v>2</v>
      </c>
      <c r="B4" s="113">
        <v>80.2</v>
      </c>
      <c r="C4" s="113">
        <v>83.1</v>
      </c>
      <c r="D4" s="113">
        <v>78.8</v>
      </c>
      <c r="E4" s="113">
        <v>78.3</v>
      </c>
      <c r="F4" s="113">
        <v>79</v>
      </c>
      <c r="G4" s="113">
        <v>72.2</v>
      </c>
      <c r="H4" s="113">
        <v>62.7</v>
      </c>
      <c r="I4" s="113">
        <v>62.1</v>
      </c>
      <c r="J4" s="113">
        <v>52.7</v>
      </c>
      <c r="K4" s="113">
        <v>50.9</v>
      </c>
      <c r="L4" s="113">
        <v>54.9</v>
      </c>
      <c r="M4" s="113">
        <v>51.2</v>
      </c>
      <c r="N4" s="113">
        <v>52.7</v>
      </c>
      <c r="O4" s="113">
        <v>44.1</v>
      </c>
      <c r="P4" s="113">
        <v>50.3</v>
      </c>
      <c r="Q4" s="113">
        <v>58</v>
      </c>
      <c r="R4" s="113">
        <v>59.1</v>
      </c>
      <c r="S4" s="113">
        <v>78.2</v>
      </c>
      <c r="T4" s="113">
        <v>83.5</v>
      </c>
      <c r="U4" s="113">
        <v>81.6</v>
      </c>
      <c r="V4" s="113">
        <v>79.7</v>
      </c>
      <c r="W4" s="113">
        <v>80.4</v>
      </c>
      <c r="X4" s="113">
        <v>91.4</v>
      </c>
      <c r="Y4" s="113">
        <v>92</v>
      </c>
      <c r="Z4" s="96">
        <f t="shared" si="0"/>
        <v>69.04583333333335</v>
      </c>
      <c r="AA4" s="97">
        <v>40.5</v>
      </c>
      <c r="AB4" s="86">
        <v>0.5784722222222222</v>
      </c>
      <c r="AC4" s="8">
        <v>2</v>
      </c>
    </row>
    <row r="5" spans="1:29" ht="13.5" customHeight="1">
      <c r="A5" s="95">
        <v>3</v>
      </c>
      <c r="B5" s="113">
        <v>86.7</v>
      </c>
      <c r="C5" s="113">
        <v>92.5</v>
      </c>
      <c r="D5" s="113">
        <v>88.9</v>
      </c>
      <c r="E5" s="113">
        <v>88.5</v>
      </c>
      <c r="F5" s="113">
        <v>89.2</v>
      </c>
      <c r="G5" s="113">
        <v>89.4</v>
      </c>
      <c r="H5" s="113">
        <v>89.4</v>
      </c>
      <c r="I5" s="113">
        <v>73.6</v>
      </c>
      <c r="J5" s="113">
        <v>76.6</v>
      </c>
      <c r="K5" s="113">
        <v>70.7</v>
      </c>
      <c r="L5" s="113">
        <v>61</v>
      </c>
      <c r="M5" s="113">
        <v>63.6</v>
      </c>
      <c r="N5" s="113">
        <v>64.1</v>
      </c>
      <c r="O5" s="113">
        <v>68.6</v>
      </c>
      <c r="P5" s="113">
        <v>70.7</v>
      </c>
      <c r="Q5" s="113">
        <v>70.9</v>
      </c>
      <c r="R5" s="113">
        <v>73.4</v>
      </c>
      <c r="S5" s="113">
        <v>72</v>
      </c>
      <c r="T5" s="113">
        <v>75.3</v>
      </c>
      <c r="U5" s="113">
        <v>81.5</v>
      </c>
      <c r="V5" s="113">
        <v>84.9</v>
      </c>
      <c r="W5" s="113">
        <v>84.7</v>
      </c>
      <c r="X5" s="113">
        <v>87.1</v>
      </c>
      <c r="Y5" s="113">
        <v>87.9</v>
      </c>
      <c r="Z5" s="96">
        <f t="shared" si="0"/>
        <v>78.80000000000001</v>
      </c>
      <c r="AA5" s="97">
        <v>58.9</v>
      </c>
      <c r="AB5" s="86">
        <v>0.4611111111111111</v>
      </c>
      <c r="AC5" s="8">
        <v>3</v>
      </c>
    </row>
    <row r="6" spans="1:29" ht="13.5" customHeight="1">
      <c r="A6" s="95">
        <v>4</v>
      </c>
      <c r="B6" s="113">
        <v>90.3</v>
      </c>
      <c r="C6" s="113">
        <v>91.4</v>
      </c>
      <c r="D6" s="113">
        <v>91.8</v>
      </c>
      <c r="E6" s="113">
        <v>93</v>
      </c>
      <c r="F6" s="113">
        <v>91.9</v>
      </c>
      <c r="G6" s="113">
        <v>91.8</v>
      </c>
      <c r="H6" s="113">
        <v>85.5</v>
      </c>
      <c r="I6" s="113">
        <v>81.1</v>
      </c>
      <c r="J6" s="113">
        <v>78.4</v>
      </c>
      <c r="K6" s="113">
        <v>75.6</v>
      </c>
      <c r="L6" s="113">
        <v>72.2</v>
      </c>
      <c r="M6" s="113">
        <v>77.8</v>
      </c>
      <c r="N6" s="113">
        <v>81.9</v>
      </c>
      <c r="O6" s="113">
        <v>68.7</v>
      </c>
      <c r="P6" s="113">
        <v>67.2</v>
      </c>
      <c r="Q6" s="113">
        <v>76.1</v>
      </c>
      <c r="R6" s="113">
        <v>76.2</v>
      </c>
      <c r="S6" s="113">
        <v>82.3</v>
      </c>
      <c r="T6" s="113">
        <v>80.4</v>
      </c>
      <c r="U6" s="113">
        <v>80.9</v>
      </c>
      <c r="V6" s="113">
        <v>83.4</v>
      </c>
      <c r="W6" s="113">
        <v>77.5</v>
      </c>
      <c r="X6" s="113">
        <v>83.5</v>
      </c>
      <c r="Y6" s="113">
        <v>84.8</v>
      </c>
      <c r="Z6" s="96">
        <f t="shared" si="0"/>
        <v>81.82083333333334</v>
      </c>
      <c r="AA6" s="97">
        <v>61.8</v>
      </c>
      <c r="AB6" s="86">
        <v>0.6277777777777778</v>
      </c>
      <c r="AC6" s="8">
        <v>4</v>
      </c>
    </row>
    <row r="7" spans="1:29" ht="13.5" customHeight="1">
      <c r="A7" s="95">
        <v>5</v>
      </c>
      <c r="B7" s="113">
        <v>83.3</v>
      </c>
      <c r="C7" s="113">
        <v>87.7</v>
      </c>
      <c r="D7" s="113">
        <v>84.7</v>
      </c>
      <c r="E7" s="113">
        <v>88</v>
      </c>
      <c r="F7" s="113">
        <v>87.3</v>
      </c>
      <c r="G7" s="113">
        <v>84.8</v>
      </c>
      <c r="H7" s="113">
        <v>75.8</v>
      </c>
      <c r="I7" s="113">
        <v>57.2</v>
      </c>
      <c r="J7" s="113">
        <v>49.1</v>
      </c>
      <c r="K7" s="113">
        <v>46.1</v>
      </c>
      <c r="L7" s="113">
        <v>54.3</v>
      </c>
      <c r="M7" s="113">
        <v>63.6</v>
      </c>
      <c r="N7" s="113">
        <v>61.8</v>
      </c>
      <c r="O7" s="113">
        <v>59.8</v>
      </c>
      <c r="P7" s="113">
        <v>67.3</v>
      </c>
      <c r="Q7" s="113">
        <v>64.5</v>
      </c>
      <c r="R7" s="113">
        <v>65.6</v>
      </c>
      <c r="S7" s="113">
        <v>73.1</v>
      </c>
      <c r="T7" s="113">
        <v>75.4</v>
      </c>
      <c r="U7" s="113">
        <v>87.3</v>
      </c>
      <c r="V7" s="113">
        <v>91.1</v>
      </c>
      <c r="W7" s="113">
        <v>93.2</v>
      </c>
      <c r="X7" s="113">
        <v>93.5</v>
      </c>
      <c r="Y7" s="113">
        <v>93.2</v>
      </c>
      <c r="Z7" s="96">
        <f t="shared" si="0"/>
        <v>74.4875</v>
      </c>
      <c r="AA7" s="97">
        <v>44.3</v>
      </c>
      <c r="AB7" s="86">
        <v>0.3993055555555556</v>
      </c>
      <c r="AC7" s="8">
        <v>5</v>
      </c>
    </row>
    <row r="8" spans="1:29" ht="13.5" customHeight="1">
      <c r="A8" s="95">
        <v>6</v>
      </c>
      <c r="B8" s="113">
        <v>92.3</v>
      </c>
      <c r="C8" s="113">
        <v>94.1</v>
      </c>
      <c r="D8" s="113">
        <v>95</v>
      </c>
      <c r="E8" s="113">
        <v>94</v>
      </c>
      <c r="F8" s="113">
        <v>96.1</v>
      </c>
      <c r="G8" s="113">
        <v>93.5</v>
      </c>
      <c r="H8" s="113">
        <v>93.5</v>
      </c>
      <c r="I8" s="113">
        <v>95.9</v>
      </c>
      <c r="J8" s="113">
        <v>89.6</v>
      </c>
      <c r="K8" s="113">
        <v>84.6</v>
      </c>
      <c r="L8" s="113">
        <v>85.2</v>
      </c>
      <c r="M8" s="113">
        <v>82.4</v>
      </c>
      <c r="N8" s="113">
        <v>81.4</v>
      </c>
      <c r="O8" s="113">
        <v>77.9</v>
      </c>
      <c r="P8" s="113">
        <v>79.4</v>
      </c>
      <c r="Q8" s="113">
        <v>80.4</v>
      </c>
      <c r="R8" s="113">
        <v>84</v>
      </c>
      <c r="S8" s="113">
        <v>85.5</v>
      </c>
      <c r="T8" s="113">
        <v>86.9</v>
      </c>
      <c r="U8" s="113">
        <v>90.6</v>
      </c>
      <c r="V8" s="113">
        <v>90.8</v>
      </c>
      <c r="W8" s="113">
        <v>90.2</v>
      </c>
      <c r="X8" s="113">
        <v>91.5</v>
      </c>
      <c r="Y8" s="113">
        <v>90.1</v>
      </c>
      <c r="Z8" s="96">
        <f t="shared" si="0"/>
        <v>88.53750000000002</v>
      </c>
      <c r="AA8" s="97">
        <v>75.4</v>
      </c>
      <c r="AB8" s="86">
        <v>0.5881944444444445</v>
      </c>
      <c r="AC8" s="8">
        <v>6</v>
      </c>
    </row>
    <row r="9" spans="1:29" ht="13.5" customHeight="1">
      <c r="A9" s="95">
        <v>7</v>
      </c>
      <c r="B9" s="113">
        <v>90.8</v>
      </c>
      <c r="C9" s="113">
        <v>93.8</v>
      </c>
      <c r="D9" s="113">
        <v>92.7</v>
      </c>
      <c r="E9" s="113">
        <v>95.9</v>
      </c>
      <c r="F9" s="113">
        <v>96.8</v>
      </c>
      <c r="G9" s="113">
        <v>94.8</v>
      </c>
      <c r="H9" s="113">
        <v>95.5</v>
      </c>
      <c r="I9" s="113">
        <v>89.3</v>
      </c>
      <c r="J9" s="113">
        <v>87.3</v>
      </c>
      <c r="K9" s="113">
        <v>81</v>
      </c>
      <c r="L9" s="113">
        <v>79.9</v>
      </c>
      <c r="M9" s="113">
        <v>80.5</v>
      </c>
      <c r="N9" s="113">
        <v>79.8</v>
      </c>
      <c r="O9" s="113">
        <v>82.8</v>
      </c>
      <c r="P9" s="113">
        <v>86.4</v>
      </c>
      <c r="Q9" s="113">
        <v>86.7</v>
      </c>
      <c r="R9" s="113">
        <v>86.3</v>
      </c>
      <c r="S9" s="113">
        <v>83.9</v>
      </c>
      <c r="T9" s="113">
        <v>86.9</v>
      </c>
      <c r="U9" s="113">
        <v>89.4</v>
      </c>
      <c r="V9" s="113">
        <v>88.6</v>
      </c>
      <c r="W9" s="113">
        <v>91</v>
      </c>
      <c r="X9" s="113">
        <v>91.9</v>
      </c>
      <c r="Y9" s="113">
        <v>90.9</v>
      </c>
      <c r="Z9" s="96">
        <f t="shared" si="0"/>
        <v>88.45416666666667</v>
      </c>
      <c r="AA9" s="97">
        <v>76.1</v>
      </c>
      <c r="AB9" s="86">
        <v>0.4895833333333333</v>
      </c>
      <c r="AC9" s="8">
        <v>7</v>
      </c>
    </row>
    <row r="10" spans="1:29" ht="13.5" customHeight="1">
      <c r="A10" s="95">
        <v>8</v>
      </c>
      <c r="B10" s="113">
        <v>93.2</v>
      </c>
      <c r="C10" s="113">
        <v>91.2</v>
      </c>
      <c r="D10" s="113">
        <v>94.2</v>
      </c>
      <c r="E10" s="113">
        <v>91.5</v>
      </c>
      <c r="F10" s="113">
        <v>94.7</v>
      </c>
      <c r="G10" s="113">
        <v>95.4</v>
      </c>
      <c r="H10" s="113">
        <v>96.6</v>
      </c>
      <c r="I10" s="113">
        <v>88.7</v>
      </c>
      <c r="J10" s="113">
        <v>82.4</v>
      </c>
      <c r="K10" s="113">
        <v>77.8</v>
      </c>
      <c r="L10" s="113">
        <v>72.9</v>
      </c>
      <c r="M10" s="113">
        <v>69</v>
      </c>
      <c r="N10" s="113">
        <v>74.9</v>
      </c>
      <c r="O10" s="113">
        <v>73.4</v>
      </c>
      <c r="P10" s="113">
        <v>72.2</v>
      </c>
      <c r="Q10" s="113">
        <v>77.6</v>
      </c>
      <c r="R10" s="113">
        <v>80.3</v>
      </c>
      <c r="S10" s="113">
        <v>86.8</v>
      </c>
      <c r="T10" s="113">
        <v>90.2</v>
      </c>
      <c r="U10" s="113">
        <v>89.9</v>
      </c>
      <c r="V10" s="113">
        <v>86.6</v>
      </c>
      <c r="W10" s="113">
        <v>86.8</v>
      </c>
      <c r="X10" s="113">
        <v>87.5</v>
      </c>
      <c r="Y10" s="113">
        <v>85.1</v>
      </c>
      <c r="Z10" s="96">
        <f t="shared" si="0"/>
        <v>84.95416666666667</v>
      </c>
      <c r="AA10" s="97">
        <v>67.6</v>
      </c>
      <c r="AB10" s="86">
        <v>0.49375</v>
      </c>
      <c r="AC10" s="8">
        <v>8</v>
      </c>
    </row>
    <row r="11" spans="1:29" ht="13.5" customHeight="1">
      <c r="A11" s="95">
        <v>9</v>
      </c>
      <c r="B11" s="113">
        <v>85.4</v>
      </c>
      <c r="C11" s="113">
        <v>88.1</v>
      </c>
      <c r="D11" s="113">
        <v>91.1</v>
      </c>
      <c r="E11" s="113">
        <v>91.9</v>
      </c>
      <c r="F11" s="113">
        <v>93.4</v>
      </c>
      <c r="G11" s="113">
        <v>93.8</v>
      </c>
      <c r="H11" s="113">
        <v>93</v>
      </c>
      <c r="I11" s="113">
        <v>88.5</v>
      </c>
      <c r="J11" s="113">
        <v>84.5</v>
      </c>
      <c r="K11" s="113">
        <v>82.6</v>
      </c>
      <c r="L11" s="113">
        <v>76.6</v>
      </c>
      <c r="M11" s="113">
        <v>73</v>
      </c>
      <c r="N11" s="113">
        <v>76.8</v>
      </c>
      <c r="O11" s="113">
        <v>76.4</v>
      </c>
      <c r="P11" s="113">
        <v>76.7</v>
      </c>
      <c r="Q11" s="113">
        <v>80.3</v>
      </c>
      <c r="R11" s="113">
        <v>84.3</v>
      </c>
      <c r="S11" s="113">
        <v>84.3</v>
      </c>
      <c r="T11" s="113">
        <v>84.8</v>
      </c>
      <c r="U11" s="113">
        <v>85</v>
      </c>
      <c r="V11" s="113">
        <v>86.2</v>
      </c>
      <c r="W11" s="113">
        <v>83.8</v>
      </c>
      <c r="X11" s="113">
        <v>80.4</v>
      </c>
      <c r="Y11" s="113">
        <v>82</v>
      </c>
      <c r="Z11" s="96">
        <f t="shared" si="0"/>
        <v>84.28750000000001</v>
      </c>
      <c r="AA11" s="97">
        <v>70.2</v>
      </c>
      <c r="AB11" s="86">
        <v>0.49722222222222223</v>
      </c>
      <c r="AC11" s="8">
        <v>9</v>
      </c>
    </row>
    <row r="12" spans="1:29" ht="13.5" customHeight="1">
      <c r="A12" s="98">
        <v>10</v>
      </c>
      <c r="B12" s="89">
        <v>84.3</v>
      </c>
      <c r="C12" s="89">
        <v>82.2</v>
      </c>
      <c r="D12" s="89">
        <v>82.4</v>
      </c>
      <c r="E12" s="89">
        <v>85.1</v>
      </c>
      <c r="F12" s="89">
        <v>86.5</v>
      </c>
      <c r="G12" s="89">
        <v>81.2</v>
      </c>
      <c r="H12" s="89">
        <v>82.8</v>
      </c>
      <c r="I12" s="89">
        <v>80.1</v>
      </c>
      <c r="J12" s="89">
        <v>80</v>
      </c>
      <c r="K12" s="89">
        <v>76</v>
      </c>
      <c r="L12" s="89">
        <v>74</v>
      </c>
      <c r="M12" s="89">
        <v>69.7</v>
      </c>
      <c r="N12" s="89">
        <v>69.9</v>
      </c>
      <c r="O12" s="89">
        <v>66.1</v>
      </c>
      <c r="P12" s="89">
        <v>73.9</v>
      </c>
      <c r="Q12" s="89">
        <v>70.9</v>
      </c>
      <c r="R12" s="89">
        <v>70.6</v>
      </c>
      <c r="S12" s="89">
        <v>70</v>
      </c>
      <c r="T12" s="89">
        <v>73.7</v>
      </c>
      <c r="U12" s="89">
        <v>77.7</v>
      </c>
      <c r="V12" s="89">
        <v>81.5</v>
      </c>
      <c r="W12" s="89">
        <v>83.8</v>
      </c>
      <c r="X12" s="89">
        <v>81.9</v>
      </c>
      <c r="Y12" s="89">
        <v>79.5</v>
      </c>
      <c r="Z12" s="99">
        <f t="shared" si="0"/>
        <v>77.65833333333335</v>
      </c>
      <c r="AA12" s="100">
        <v>65.1</v>
      </c>
      <c r="AB12" s="101">
        <v>0.5729166666666666</v>
      </c>
      <c r="AC12" s="8">
        <v>10</v>
      </c>
    </row>
    <row r="13" spans="1:29" ht="13.5" customHeight="1">
      <c r="A13" s="95">
        <v>11</v>
      </c>
      <c r="B13" s="113">
        <v>81</v>
      </c>
      <c r="C13" s="113">
        <v>82.1</v>
      </c>
      <c r="D13" s="113">
        <v>83.7</v>
      </c>
      <c r="E13" s="113">
        <v>85.8</v>
      </c>
      <c r="F13" s="113">
        <v>85.7</v>
      </c>
      <c r="G13" s="113">
        <v>79.2</v>
      </c>
      <c r="H13" s="113">
        <v>78.6</v>
      </c>
      <c r="I13" s="113">
        <v>75.6</v>
      </c>
      <c r="J13" s="113">
        <v>70.1</v>
      </c>
      <c r="K13" s="113">
        <v>65.9</v>
      </c>
      <c r="L13" s="113">
        <v>66.1</v>
      </c>
      <c r="M13" s="113">
        <v>71.3</v>
      </c>
      <c r="N13" s="113">
        <v>69.5</v>
      </c>
      <c r="O13" s="113">
        <v>70.8</v>
      </c>
      <c r="P13" s="113">
        <v>69.7</v>
      </c>
      <c r="Q13" s="113">
        <v>67.2</v>
      </c>
      <c r="R13" s="113">
        <v>65.5</v>
      </c>
      <c r="S13" s="113">
        <v>73.6</v>
      </c>
      <c r="T13" s="113">
        <v>77.5</v>
      </c>
      <c r="U13" s="113">
        <v>83</v>
      </c>
      <c r="V13" s="113">
        <v>81.7</v>
      </c>
      <c r="W13" s="113">
        <v>84.7</v>
      </c>
      <c r="X13" s="113">
        <v>86.7</v>
      </c>
      <c r="Y13" s="113">
        <v>85.6</v>
      </c>
      <c r="Z13" s="96">
        <f t="shared" si="0"/>
        <v>76.69166666666668</v>
      </c>
      <c r="AA13" s="97">
        <v>62.2</v>
      </c>
      <c r="AB13" s="86">
        <v>0.46875</v>
      </c>
      <c r="AC13" s="7">
        <v>11</v>
      </c>
    </row>
    <row r="14" spans="1:29" ht="13.5" customHeight="1">
      <c r="A14" s="95">
        <v>12</v>
      </c>
      <c r="B14" s="113">
        <v>88.5</v>
      </c>
      <c r="C14" s="113">
        <v>93.9</v>
      </c>
      <c r="D14" s="113">
        <v>93.7</v>
      </c>
      <c r="E14" s="113">
        <v>93.2</v>
      </c>
      <c r="F14" s="113">
        <v>95.5</v>
      </c>
      <c r="G14" s="113">
        <v>96.9</v>
      </c>
      <c r="H14" s="113">
        <v>96.8</v>
      </c>
      <c r="I14" s="113">
        <v>95.7</v>
      </c>
      <c r="J14" s="113">
        <v>95</v>
      </c>
      <c r="K14" s="113">
        <v>93.1</v>
      </c>
      <c r="L14" s="113">
        <v>94.1</v>
      </c>
      <c r="M14" s="113">
        <v>95</v>
      </c>
      <c r="N14" s="113">
        <v>95.3</v>
      </c>
      <c r="O14" s="113">
        <v>93</v>
      </c>
      <c r="P14" s="113">
        <v>96.5</v>
      </c>
      <c r="Q14" s="113">
        <v>95</v>
      </c>
      <c r="R14" s="113">
        <v>94.4</v>
      </c>
      <c r="S14" s="113">
        <v>93.3</v>
      </c>
      <c r="T14" s="113">
        <v>96.1</v>
      </c>
      <c r="U14" s="113">
        <v>97.7</v>
      </c>
      <c r="V14" s="113">
        <v>97.5</v>
      </c>
      <c r="W14" s="113">
        <v>94.5</v>
      </c>
      <c r="X14" s="113">
        <v>93.6</v>
      </c>
      <c r="Y14" s="113">
        <v>95.6</v>
      </c>
      <c r="Z14" s="96">
        <f t="shared" si="0"/>
        <v>94.74583333333332</v>
      </c>
      <c r="AA14" s="97">
        <v>83.6</v>
      </c>
      <c r="AB14" s="86">
        <v>0.014583333333333332</v>
      </c>
      <c r="AC14" s="8">
        <v>12</v>
      </c>
    </row>
    <row r="15" spans="1:29" ht="13.5" customHeight="1">
      <c r="A15" s="95">
        <v>13</v>
      </c>
      <c r="B15" s="113">
        <v>95.7</v>
      </c>
      <c r="C15" s="113">
        <v>96.4</v>
      </c>
      <c r="D15" s="113">
        <v>98.6</v>
      </c>
      <c r="E15" s="113">
        <v>98.6</v>
      </c>
      <c r="F15" s="113">
        <v>92.8</v>
      </c>
      <c r="G15" s="113">
        <v>94.9</v>
      </c>
      <c r="H15" s="113">
        <v>95.5</v>
      </c>
      <c r="I15" s="113">
        <v>94.6</v>
      </c>
      <c r="J15" s="113">
        <v>91.9</v>
      </c>
      <c r="K15" s="113">
        <v>96.3</v>
      </c>
      <c r="L15" s="113">
        <v>91.5</v>
      </c>
      <c r="M15" s="113">
        <v>91.7</v>
      </c>
      <c r="N15" s="113">
        <v>86.4</v>
      </c>
      <c r="O15" s="113">
        <v>87.3</v>
      </c>
      <c r="P15" s="113">
        <v>78.8</v>
      </c>
      <c r="Q15" s="113">
        <v>76</v>
      </c>
      <c r="R15" s="113">
        <v>78.6</v>
      </c>
      <c r="S15" s="113">
        <v>84.3</v>
      </c>
      <c r="T15" s="113">
        <v>84.4</v>
      </c>
      <c r="U15" s="113">
        <v>86.6</v>
      </c>
      <c r="V15" s="113">
        <v>85.8</v>
      </c>
      <c r="W15" s="113">
        <v>87.3</v>
      </c>
      <c r="X15" s="113">
        <v>89.1</v>
      </c>
      <c r="Y15" s="113">
        <v>88.2</v>
      </c>
      <c r="Z15" s="96">
        <f t="shared" si="0"/>
        <v>89.63749999999999</v>
      </c>
      <c r="AA15" s="97">
        <v>74.5</v>
      </c>
      <c r="AB15" s="86">
        <v>0.6527777777777778</v>
      </c>
      <c r="AC15" s="8">
        <v>13</v>
      </c>
    </row>
    <row r="16" spans="1:29" ht="13.5" customHeight="1">
      <c r="A16" s="95">
        <v>14</v>
      </c>
      <c r="B16" s="113">
        <v>89.8</v>
      </c>
      <c r="C16" s="113">
        <v>89.3</v>
      </c>
      <c r="D16" s="113">
        <v>86.8</v>
      </c>
      <c r="E16" s="113">
        <v>84.5</v>
      </c>
      <c r="F16" s="113">
        <v>82.3</v>
      </c>
      <c r="G16" s="113">
        <v>85.1</v>
      </c>
      <c r="H16" s="113">
        <v>79.9</v>
      </c>
      <c r="I16" s="113">
        <v>73.2</v>
      </c>
      <c r="J16" s="113">
        <v>60.6</v>
      </c>
      <c r="K16" s="113">
        <v>61.1</v>
      </c>
      <c r="L16" s="113">
        <v>65.5</v>
      </c>
      <c r="M16" s="113">
        <v>63.3</v>
      </c>
      <c r="N16" s="113">
        <v>68.9</v>
      </c>
      <c r="O16" s="113">
        <v>56.7</v>
      </c>
      <c r="P16" s="113">
        <v>62.8</v>
      </c>
      <c r="Q16" s="113">
        <v>65.9</v>
      </c>
      <c r="R16" s="113">
        <v>76.2</v>
      </c>
      <c r="S16" s="113">
        <v>74.1</v>
      </c>
      <c r="T16" s="113">
        <v>84.9</v>
      </c>
      <c r="U16" s="113">
        <v>89</v>
      </c>
      <c r="V16" s="113">
        <v>90.8</v>
      </c>
      <c r="W16" s="113">
        <v>90.7</v>
      </c>
      <c r="X16" s="113">
        <v>89.5</v>
      </c>
      <c r="Y16" s="113">
        <v>90.6</v>
      </c>
      <c r="Z16" s="96">
        <f t="shared" si="0"/>
        <v>77.5625</v>
      </c>
      <c r="AA16" s="97">
        <v>54.8</v>
      </c>
      <c r="AB16" s="86">
        <v>0.5993055555555555</v>
      </c>
      <c r="AC16" s="8">
        <v>14</v>
      </c>
    </row>
    <row r="17" spans="1:29" ht="13.5" customHeight="1">
      <c r="A17" s="95">
        <v>15</v>
      </c>
      <c r="B17" s="113">
        <v>87.5</v>
      </c>
      <c r="C17" s="113">
        <v>90.6</v>
      </c>
      <c r="D17" s="113">
        <v>89.9</v>
      </c>
      <c r="E17" s="113">
        <v>87.9</v>
      </c>
      <c r="F17" s="113">
        <v>88.6</v>
      </c>
      <c r="G17" s="113">
        <v>90.1</v>
      </c>
      <c r="H17" s="113">
        <v>87.8</v>
      </c>
      <c r="I17" s="113">
        <v>83.6</v>
      </c>
      <c r="J17" s="113">
        <v>79.2</v>
      </c>
      <c r="K17" s="113">
        <v>78.8</v>
      </c>
      <c r="L17" s="113">
        <v>79.5</v>
      </c>
      <c r="M17" s="113">
        <v>76.5</v>
      </c>
      <c r="N17" s="113">
        <v>67.3</v>
      </c>
      <c r="O17" s="113">
        <v>70.4</v>
      </c>
      <c r="P17" s="113">
        <v>69.6</v>
      </c>
      <c r="Q17" s="113">
        <v>65</v>
      </c>
      <c r="R17" s="113">
        <v>62.5</v>
      </c>
      <c r="S17" s="113">
        <v>75.4</v>
      </c>
      <c r="T17" s="113">
        <v>77</v>
      </c>
      <c r="U17" s="113">
        <v>81.2</v>
      </c>
      <c r="V17" s="113">
        <v>80.5</v>
      </c>
      <c r="W17" s="113">
        <v>85.6</v>
      </c>
      <c r="X17" s="113">
        <v>91.3</v>
      </c>
      <c r="Y17" s="113">
        <v>92</v>
      </c>
      <c r="Z17" s="96">
        <f t="shared" si="0"/>
        <v>80.74166666666666</v>
      </c>
      <c r="AA17" s="97">
        <v>57.8</v>
      </c>
      <c r="AB17" s="86">
        <v>0.5611111111111111</v>
      </c>
      <c r="AC17" s="8">
        <v>15</v>
      </c>
    </row>
    <row r="18" spans="1:29" ht="13.5" customHeight="1">
      <c r="A18" s="95">
        <v>16</v>
      </c>
      <c r="B18" s="113">
        <v>90.5</v>
      </c>
      <c r="C18" s="113">
        <v>93.4</v>
      </c>
      <c r="D18" s="113">
        <v>93</v>
      </c>
      <c r="E18" s="113">
        <v>90.2</v>
      </c>
      <c r="F18" s="113">
        <v>91.8</v>
      </c>
      <c r="G18" s="113">
        <v>92</v>
      </c>
      <c r="H18" s="113">
        <v>94.6</v>
      </c>
      <c r="I18" s="113">
        <v>93.9</v>
      </c>
      <c r="J18" s="113">
        <v>89.2</v>
      </c>
      <c r="K18" s="113">
        <v>91</v>
      </c>
      <c r="L18" s="113">
        <v>89.7</v>
      </c>
      <c r="M18" s="113">
        <v>80.4</v>
      </c>
      <c r="N18" s="113">
        <v>84.7</v>
      </c>
      <c r="O18" s="113">
        <v>87.1</v>
      </c>
      <c r="P18" s="113">
        <v>83.4</v>
      </c>
      <c r="Q18" s="113">
        <v>84.8</v>
      </c>
      <c r="R18" s="113">
        <v>85.6</v>
      </c>
      <c r="S18" s="113">
        <v>88.3</v>
      </c>
      <c r="T18" s="113">
        <v>88.1</v>
      </c>
      <c r="U18" s="113">
        <v>89.1</v>
      </c>
      <c r="V18" s="113">
        <v>89.7</v>
      </c>
      <c r="W18" s="113">
        <v>87.4</v>
      </c>
      <c r="X18" s="113">
        <v>90.6</v>
      </c>
      <c r="Y18" s="113">
        <v>91.3</v>
      </c>
      <c r="Z18" s="96">
        <f t="shared" si="0"/>
        <v>89.15833333333335</v>
      </c>
      <c r="AA18" s="97">
        <v>77.4</v>
      </c>
      <c r="AB18" s="86">
        <v>0.51875</v>
      </c>
      <c r="AC18" s="8">
        <v>16</v>
      </c>
    </row>
    <row r="19" spans="1:29" ht="13.5" customHeight="1">
      <c r="A19" s="95">
        <v>17</v>
      </c>
      <c r="B19" s="113">
        <v>89.8</v>
      </c>
      <c r="C19" s="113">
        <v>90.8</v>
      </c>
      <c r="D19" s="113">
        <v>90.4</v>
      </c>
      <c r="E19" s="113">
        <v>90.5</v>
      </c>
      <c r="F19" s="113">
        <v>88.4</v>
      </c>
      <c r="G19" s="113">
        <v>90.5</v>
      </c>
      <c r="H19" s="113">
        <v>91</v>
      </c>
      <c r="I19" s="113">
        <v>89.8</v>
      </c>
      <c r="J19" s="113">
        <v>91.1</v>
      </c>
      <c r="K19" s="113">
        <v>92.3</v>
      </c>
      <c r="L19" s="113">
        <v>93.5</v>
      </c>
      <c r="M19" s="113">
        <v>94.4</v>
      </c>
      <c r="N19" s="113">
        <v>80.3</v>
      </c>
      <c r="O19" s="113">
        <v>73.9</v>
      </c>
      <c r="P19" s="113">
        <v>69.6</v>
      </c>
      <c r="Q19" s="113">
        <v>71.6</v>
      </c>
      <c r="R19" s="113">
        <v>72.9</v>
      </c>
      <c r="S19" s="113">
        <v>75.8</v>
      </c>
      <c r="T19" s="113">
        <v>74.6</v>
      </c>
      <c r="U19" s="113">
        <v>84.3</v>
      </c>
      <c r="V19" s="113">
        <v>85</v>
      </c>
      <c r="W19" s="113">
        <v>83.5</v>
      </c>
      <c r="X19" s="113">
        <v>86.6</v>
      </c>
      <c r="Y19" s="113">
        <v>87.2</v>
      </c>
      <c r="Z19" s="96">
        <f t="shared" si="0"/>
        <v>84.90833333333332</v>
      </c>
      <c r="AA19" s="97">
        <v>66.7</v>
      </c>
      <c r="AB19" s="86">
        <v>0.63125</v>
      </c>
      <c r="AC19" s="8">
        <v>17</v>
      </c>
    </row>
    <row r="20" spans="1:29" ht="13.5" customHeight="1">
      <c r="A20" s="95">
        <v>18</v>
      </c>
      <c r="B20" s="113">
        <v>87.3</v>
      </c>
      <c r="C20" s="113">
        <v>89.4</v>
      </c>
      <c r="D20" s="113">
        <v>88.2</v>
      </c>
      <c r="E20" s="113">
        <v>90.7</v>
      </c>
      <c r="F20" s="113">
        <v>89.4</v>
      </c>
      <c r="G20" s="113">
        <v>85.8</v>
      </c>
      <c r="H20" s="113">
        <v>82.6</v>
      </c>
      <c r="I20" s="113">
        <v>74.8</v>
      </c>
      <c r="J20" s="113">
        <v>72.8</v>
      </c>
      <c r="K20" s="113">
        <v>65.6</v>
      </c>
      <c r="L20" s="113">
        <v>67</v>
      </c>
      <c r="M20" s="113">
        <v>62.6</v>
      </c>
      <c r="N20" s="113">
        <v>67.2</v>
      </c>
      <c r="O20" s="113">
        <v>69.1</v>
      </c>
      <c r="P20" s="113">
        <v>75.7</v>
      </c>
      <c r="Q20" s="113">
        <v>79.9</v>
      </c>
      <c r="R20" s="113">
        <v>79</v>
      </c>
      <c r="S20" s="113">
        <v>77.9</v>
      </c>
      <c r="T20" s="113">
        <v>79.5</v>
      </c>
      <c r="U20" s="113">
        <v>78.7</v>
      </c>
      <c r="V20" s="113">
        <v>81.5</v>
      </c>
      <c r="W20" s="113">
        <v>84.7</v>
      </c>
      <c r="X20" s="113">
        <v>85.1</v>
      </c>
      <c r="Y20" s="113">
        <v>86.6</v>
      </c>
      <c r="Z20" s="96">
        <f t="shared" si="0"/>
        <v>79.2125</v>
      </c>
      <c r="AA20" s="97">
        <v>60.5</v>
      </c>
      <c r="AB20" s="86">
        <v>0.4847222222222222</v>
      </c>
      <c r="AC20" s="8">
        <v>18</v>
      </c>
    </row>
    <row r="21" spans="1:29" ht="13.5" customHeight="1">
      <c r="A21" s="95">
        <v>19</v>
      </c>
      <c r="B21" s="113">
        <v>85.4</v>
      </c>
      <c r="C21" s="113">
        <v>87.6</v>
      </c>
      <c r="D21" s="113">
        <v>89.7</v>
      </c>
      <c r="E21" s="113">
        <v>90</v>
      </c>
      <c r="F21" s="113">
        <v>87.3</v>
      </c>
      <c r="G21" s="113">
        <v>86</v>
      </c>
      <c r="H21" s="113">
        <v>77.2</v>
      </c>
      <c r="I21" s="113">
        <v>67.6</v>
      </c>
      <c r="J21" s="113">
        <v>62.4</v>
      </c>
      <c r="K21" s="113">
        <v>57.9</v>
      </c>
      <c r="L21" s="113">
        <v>58.5</v>
      </c>
      <c r="M21" s="113">
        <v>60.6</v>
      </c>
      <c r="N21" s="113">
        <v>59.9</v>
      </c>
      <c r="O21" s="113">
        <v>62.7</v>
      </c>
      <c r="P21" s="113">
        <v>58.3</v>
      </c>
      <c r="Q21" s="113">
        <v>69.2</v>
      </c>
      <c r="R21" s="113">
        <v>65.1</v>
      </c>
      <c r="S21" s="113">
        <v>70.7</v>
      </c>
      <c r="T21" s="113">
        <v>76.4</v>
      </c>
      <c r="U21" s="113">
        <v>75.8</v>
      </c>
      <c r="V21" s="113">
        <v>79.4</v>
      </c>
      <c r="W21" s="113">
        <v>80.1</v>
      </c>
      <c r="X21" s="113">
        <v>80</v>
      </c>
      <c r="Y21" s="113">
        <v>80.2</v>
      </c>
      <c r="Z21" s="96">
        <f t="shared" si="0"/>
        <v>73.66666666666667</v>
      </c>
      <c r="AA21" s="97">
        <v>55</v>
      </c>
      <c r="AB21" s="86">
        <v>0.6125</v>
      </c>
      <c r="AC21" s="8">
        <v>19</v>
      </c>
    </row>
    <row r="22" spans="1:29" ht="13.5" customHeight="1">
      <c r="A22" s="98">
        <v>20</v>
      </c>
      <c r="B22" s="89">
        <v>78.7</v>
      </c>
      <c r="C22" s="89">
        <v>80.1</v>
      </c>
      <c r="D22" s="89">
        <v>80.3</v>
      </c>
      <c r="E22" s="89">
        <v>82.7</v>
      </c>
      <c r="F22" s="89">
        <v>82.7</v>
      </c>
      <c r="G22" s="89">
        <v>79.9</v>
      </c>
      <c r="H22" s="89">
        <v>75.3</v>
      </c>
      <c r="I22" s="89">
        <v>67</v>
      </c>
      <c r="J22" s="89">
        <v>62.8</v>
      </c>
      <c r="K22" s="89">
        <v>59.7</v>
      </c>
      <c r="L22" s="89">
        <v>55.2</v>
      </c>
      <c r="M22" s="89">
        <v>56.4</v>
      </c>
      <c r="N22" s="89">
        <v>57.3</v>
      </c>
      <c r="O22" s="89">
        <v>57.4</v>
      </c>
      <c r="P22" s="89">
        <v>56.5</v>
      </c>
      <c r="Q22" s="89">
        <v>57.4</v>
      </c>
      <c r="R22" s="89">
        <v>62.1</v>
      </c>
      <c r="S22" s="89">
        <v>63.2</v>
      </c>
      <c r="T22" s="89">
        <v>52.4</v>
      </c>
      <c r="U22" s="89">
        <v>59.6</v>
      </c>
      <c r="V22" s="89">
        <v>58.8</v>
      </c>
      <c r="W22" s="89">
        <v>67.9</v>
      </c>
      <c r="X22" s="89">
        <v>69.6</v>
      </c>
      <c r="Y22" s="89">
        <v>73.5</v>
      </c>
      <c r="Z22" s="99">
        <f t="shared" si="0"/>
        <v>66.52083333333333</v>
      </c>
      <c r="AA22" s="100">
        <v>51.4</v>
      </c>
      <c r="AB22" s="101">
        <v>0.7770833333333332</v>
      </c>
      <c r="AC22" s="8">
        <v>20</v>
      </c>
    </row>
    <row r="23" spans="1:29" ht="13.5" customHeight="1">
      <c r="A23" s="95">
        <v>21</v>
      </c>
      <c r="B23" s="113">
        <v>74.4</v>
      </c>
      <c r="C23" s="113">
        <v>78.5</v>
      </c>
      <c r="D23" s="113">
        <v>81.9</v>
      </c>
      <c r="E23" s="113">
        <v>78.7</v>
      </c>
      <c r="F23" s="113">
        <v>71.8</v>
      </c>
      <c r="G23" s="113">
        <v>57.4</v>
      </c>
      <c r="H23" s="113">
        <v>57.6</v>
      </c>
      <c r="I23" s="113">
        <v>52.9</v>
      </c>
      <c r="J23" s="113">
        <v>48.9</v>
      </c>
      <c r="K23" s="113">
        <v>44.3</v>
      </c>
      <c r="L23" s="113">
        <v>46.8</v>
      </c>
      <c r="M23" s="113">
        <v>46.1</v>
      </c>
      <c r="N23" s="113">
        <v>46.2</v>
      </c>
      <c r="O23" s="113">
        <v>45.4</v>
      </c>
      <c r="P23" s="113">
        <v>43.8</v>
      </c>
      <c r="Q23" s="113">
        <v>42.9</v>
      </c>
      <c r="R23" s="113">
        <v>43.8</v>
      </c>
      <c r="S23" s="113">
        <v>54.6</v>
      </c>
      <c r="T23" s="113">
        <v>54.1</v>
      </c>
      <c r="U23" s="113">
        <v>59.9</v>
      </c>
      <c r="V23" s="113">
        <v>59.5</v>
      </c>
      <c r="W23" s="113">
        <v>56.6</v>
      </c>
      <c r="X23" s="113">
        <v>54.9</v>
      </c>
      <c r="Y23" s="113">
        <v>62.5</v>
      </c>
      <c r="Z23" s="96">
        <f t="shared" si="0"/>
        <v>56.8125</v>
      </c>
      <c r="AA23" s="97">
        <v>37.3</v>
      </c>
      <c r="AB23" s="86">
        <v>0.688888888888889</v>
      </c>
      <c r="AC23" s="7">
        <v>21</v>
      </c>
    </row>
    <row r="24" spans="1:29" ht="13.5" customHeight="1">
      <c r="A24" s="95">
        <v>22</v>
      </c>
      <c r="B24" s="113">
        <v>62.6</v>
      </c>
      <c r="C24" s="113">
        <v>65.9</v>
      </c>
      <c r="D24" s="113">
        <v>64.5</v>
      </c>
      <c r="E24" s="113">
        <v>69.3</v>
      </c>
      <c r="F24" s="113">
        <v>71.7</v>
      </c>
      <c r="G24" s="113">
        <v>67.1</v>
      </c>
      <c r="H24" s="113">
        <v>56.9</v>
      </c>
      <c r="I24" s="113">
        <v>58.9</v>
      </c>
      <c r="J24" s="113">
        <v>56.8</v>
      </c>
      <c r="K24" s="113">
        <v>56.2</v>
      </c>
      <c r="L24" s="113">
        <v>55.1</v>
      </c>
      <c r="M24" s="113">
        <v>52.2</v>
      </c>
      <c r="N24" s="113">
        <v>55.6</v>
      </c>
      <c r="O24" s="113">
        <v>56.4</v>
      </c>
      <c r="P24" s="113">
        <v>60.9</v>
      </c>
      <c r="Q24" s="113">
        <v>65.5</v>
      </c>
      <c r="R24" s="113">
        <v>72.2</v>
      </c>
      <c r="S24" s="113">
        <v>75.3</v>
      </c>
      <c r="T24" s="113">
        <v>77.3</v>
      </c>
      <c r="U24" s="113">
        <v>78.9</v>
      </c>
      <c r="V24" s="113">
        <v>78.2</v>
      </c>
      <c r="W24" s="113">
        <v>78.9</v>
      </c>
      <c r="X24" s="113">
        <v>75.6</v>
      </c>
      <c r="Y24" s="113">
        <v>77.3</v>
      </c>
      <c r="Z24" s="96">
        <f t="shared" si="0"/>
        <v>66.22083333333333</v>
      </c>
      <c r="AA24" s="97">
        <v>51</v>
      </c>
      <c r="AB24" s="86">
        <v>0.517361111111111</v>
      </c>
      <c r="AC24" s="8">
        <v>22</v>
      </c>
    </row>
    <row r="25" spans="1:29" ht="13.5" customHeight="1">
      <c r="A25" s="95">
        <v>23</v>
      </c>
      <c r="B25" s="113">
        <v>77.4</v>
      </c>
      <c r="C25" s="113">
        <v>85.7</v>
      </c>
      <c r="D25" s="113">
        <v>90.9</v>
      </c>
      <c r="E25" s="113">
        <v>90.4</v>
      </c>
      <c r="F25" s="113">
        <v>91.4</v>
      </c>
      <c r="G25" s="113">
        <v>90.5</v>
      </c>
      <c r="H25" s="113">
        <v>89.7</v>
      </c>
      <c r="I25" s="113">
        <v>88.6</v>
      </c>
      <c r="J25" s="113">
        <v>84.5</v>
      </c>
      <c r="K25" s="113">
        <v>77.1</v>
      </c>
      <c r="L25" s="113">
        <v>74.4</v>
      </c>
      <c r="M25" s="113">
        <v>79.8</v>
      </c>
      <c r="N25" s="113">
        <v>76.8</v>
      </c>
      <c r="O25" s="113">
        <v>72.3</v>
      </c>
      <c r="P25" s="113">
        <v>74.4</v>
      </c>
      <c r="Q25" s="113">
        <v>75.3</v>
      </c>
      <c r="R25" s="113">
        <v>73.1</v>
      </c>
      <c r="S25" s="113">
        <v>79.8</v>
      </c>
      <c r="T25" s="113">
        <v>82.2</v>
      </c>
      <c r="U25" s="113">
        <v>84.1</v>
      </c>
      <c r="V25" s="113">
        <v>83.9</v>
      </c>
      <c r="W25" s="113">
        <v>82.7</v>
      </c>
      <c r="X25" s="113">
        <v>81.7</v>
      </c>
      <c r="Y25" s="113">
        <v>81.5</v>
      </c>
      <c r="Z25" s="96">
        <f t="shared" si="0"/>
        <v>82.00833333333334</v>
      </c>
      <c r="AA25" s="97">
        <v>71.2</v>
      </c>
      <c r="AB25" s="86">
        <v>0.6923611111111111</v>
      </c>
      <c r="AC25" s="8">
        <v>23</v>
      </c>
    </row>
    <row r="26" spans="1:29" ht="13.5" customHeight="1">
      <c r="A26" s="95">
        <v>24</v>
      </c>
      <c r="B26" s="113">
        <v>85.8</v>
      </c>
      <c r="C26" s="113">
        <v>87.1</v>
      </c>
      <c r="D26" s="113">
        <v>88.4</v>
      </c>
      <c r="E26" s="113">
        <v>87.2</v>
      </c>
      <c r="F26" s="113">
        <v>86.8</v>
      </c>
      <c r="G26" s="113">
        <v>87</v>
      </c>
      <c r="H26" s="113">
        <v>89.9</v>
      </c>
      <c r="I26" s="113">
        <v>92.9</v>
      </c>
      <c r="J26" s="113">
        <v>92.2</v>
      </c>
      <c r="K26" s="113">
        <v>89.8</v>
      </c>
      <c r="L26" s="113">
        <v>88.9</v>
      </c>
      <c r="M26" s="113">
        <v>92.4</v>
      </c>
      <c r="N26" s="113">
        <v>89.1</v>
      </c>
      <c r="O26" s="113">
        <v>88.1</v>
      </c>
      <c r="P26" s="113">
        <v>87.3</v>
      </c>
      <c r="Q26" s="113">
        <v>84.1</v>
      </c>
      <c r="R26" s="113">
        <v>87.1</v>
      </c>
      <c r="S26" s="113">
        <v>86.5</v>
      </c>
      <c r="T26" s="113">
        <v>86.5</v>
      </c>
      <c r="U26" s="113">
        <v>91.6</v>
      </c>
      <c r="V26" s="113">
        <v>91.9</v>
      </c>
      <c r="W26" s="113">
        <v>91.5</v>
      </c>
      <c r="X26" s="113">
        <v>91.2</v>
      </c>
      <c r="Y26" s="113">
        <v>91.3</v>
      </c>
      <c r="Z26" s="96">
        <f t="shared" si="0"/>
        <v>88.94166666666665</v>
      </c>
      <c r="AA26" s="97">
        <v>80.6</v>
      </c>
      <c r="AB26" s="86">
        <v>0.638888888888889</v>
      </c>
      <c r="AC26" s="8">
        <v>24</v>
      </c>
    </row>
    <row r="27" spans="1:29" ht="13.5" customHeight="1">
      <c r="A27" s="95">
        <v>25</v>
      </c>
      <c r="B27" s="113">
        <v>88.1</v>
      </c>
      <c r="C27" s="113">
        <v>90.8</v>
      </c>
      <c r="D27" s="113">
        <v>87.8</v>
      </c>
      <c r="E27" s="113">
        <v>86.3</v>
      </c>
      <c r="F27" s="113">
        <v>88.3</v>
      </c>
      <c r="G27" s="113">
        <v>88</v>
      </c>
      <c r="H27" s="113">
        <v>86.2</v>
      </c>
      <c r="I27" s="113">
        <v>87.5</v>
      </c>
      <c r="J27" s="113">
        <v>86.2</v>
      </c>
      <c r="K27" s="113">
        <v>83</v>
      </c>
      <c r="L27" s="113">
        <v>90.4</v>
      </c>
      <c r="M27" s="113">
        <v>93.1</v>
      </c>
      <c r="N27" s="113">
        <v>93.2</v>
      </c>
      <c r="O27" s="113">
        <v>93.8</v>
      </c>
      <c r="P27" s="113">
        <v>91.5</v>
      </c>
      <c r="Q27" s="113">
        <v>91.3</v>
      </c>
      <c r="R27" s="113">
        <v>91.6</v>
      </c>
      <c r="S27" s="113">
        <v>86</v>
      </c>
      <c r="T27" s="113">
        <v>85.1</v>
      </c>
      <c r="U27" s="113">
        <v>85.4</v>
      </c>
      <c r="V27" s="113">
        <v>89.2</v>
      </c>
      <c r="W27" s="113">
        <v>91.5</v>
      </c>
      <c r="X27" s="113">
        <v>89.7</v>
      </c>
      <c r="Y27" s="113">
        <v>91.9</v>
      </c>
      <c r="Z27" s="96">
        <f t="shared" si="0"/>
        <v>88.99583333333334</v>
      </c>
      <c r="AA27" s="97">
        <v>78.8</v>
      </c>
      <c r="AB27" s="86">
        <v>0.7388888888888889</v>
      </c>
      <c r="AC27" s="8">
        <v>25</v>
      </c>
    </row>
    <row r="28" spans="1:29" ht="13.5" customHeight="1">
      <c r="A28" s="95">
        <v>26</v>
      </c>
      <c r="B28" s="113">
        <v>90.1</v>
      </c>
      <c r="C28" s="113">
        <v>90.4</v>
      </c>
      <c r="D28" s="113">
        <v>90.4</v>
      </c>
      <c r="E28" s="113">
        <v>88.8</v>
      </c>
      <c r="F28" s="113">
        <v>86.8</v>
      </c>
      <c r="G28" s="113">
        <v>86.6</v>
      </c>
      <c r="H28" s="113">
        <v>86.7</v>
      </c>
      <c r="I28" s="113">
        <v>88.8</v>
      </c>
      <c r="J28" s="113">
        <v>83.7</v>
      </c>
      <c r="K28" s="113">
        <v>81.3</v>
      </c>
      <c r="L28" s="113">
        <v>78.1</v>
      </c>
      <c r="M28" s="113">
        <v>73.6</v>
      </c>
      <c r="N28" s="113">
        <v>73.6</v>
      </c>
      <c r="O28" s="113">
        <v>73.7</v>
      </c>
      <c r="P28" s="113">
        <v>75.4</v>
      </c>
      <c r="Q28" s="113">
        <v>74.2</v>
      </c>
      <c r="R28" s="113">
        <v>75.3</v>
      </c>
      <c r="S28" s="113">
        <v>77.1</v>
      </c>
      <c r="T28" s="113">
        <v>80.1</v>
      </c>
      <c r="U28" s="113">
        <v>84</v>
      </c>
      <c r="V28" s="113">
        <v>91.3</v>
      </c>
      <c r="W28" s="113">
        <v>94.3</v>
      </c>
      <c r="X28" s="113">
        <v>94.4</v>
      </c>
      <c r="Y28" s="113">
        <v>96.5</v>
      </c>
      <c r="Z28" s="96">
        <f t="shared" si="0"/>
        <v>83.96666666666665</v>
      </c>
      <c r="AA28" s="97">
        <v>69.5</v>
      </c>
      <c r="AB28" s="86">
        <v>0.5645833333333333</v>
      </c>
      <c r="AC28" s="8">
        <v>26</v>
      </c>
    </row>
    <row r="29" spans="1:29" ht="13.5" customHeight="1">
      <c r="A29" s="95">
        <v>27</v>
      </c>
      <c r="B29" s="113">
        <v>96.1</v>
      </c>
      <c r="C29" s="113">
        <v>94.3</v>
      </c>
      <c r="D29" s="113">
        <v>94.8</v>
      </c>
      <c r="E29" s="113">
        <v>93.2</v>
      </c>
      <c r="F29" s="113">
        <v>96.6</v>
      </c>
      <c r="G29" s="113">
        <v>96.4</v>
      </c>
      <c r="H29" s="113">
        <v>97</v>
      </c>
      <c r="I29" s="113">
        <v>91.1</v>
      </c>
      <c r="J29" s="113">
        <v>83.1</v>
      </c>
      <c r="K29" s="113">
        <v>74.2</v>
      </c>
      <c r="L29" s="113">
        <v>64</v>
      </c>
      <c r="M29" s="113">
        <v>71.2</v>
      </c>
      <c r="N29" s="113">
        <v>74.1</v>
      </c>
      <c r="O29" s="113">
        <v>69.9</v>
      </c>
      <c r="P29" s="113">
        <v>70.2</v>
      </c>
      <c r="Q29" s="113">
        <v>72.8</v>
      </c>
      <c r="R29" s="113">
        <v>71.9</v>
      </c>
      <c r="S29" s="113">
        <v>72.1</v>
      </c>
      <c r="T29" s="113">
        <v>77.2</v>
      </c>
      <c r="U29" s="113">
        <v>79.1</v>
      </c>
      <c r="V29" s="113">
        <v>83.4</v>
      </c>
      <c r="W29" s="113">
        <v>84.4</v>
      </c>
      <c r="X29" s="113">
        <v>87.1</v>
      </c>
      <c r="Y29" s="113">
        <v>92.7</v>
      </c>
      <c r="Z29" s="96">
        <f t="shared" si="0"/>
        <v>82.78750000000001</v>
      </c>
      <c r="AA29" s="97">
        <v>62.3</v>
      </c>
      <c r="AB29" s="86">
        <v>0.4625</v>
      </c>
      <c r="AC29" s="8">
        <v>27</v>
      </c>
    </row>
    <row r="30" spans="1:29" ht="13.5" customHeight="1">
      <c r="A30" s="95">
        <v>28</v>
      </c>
      <c r="B30" s="113">
        <v>92.3</v>
      </c>
      <c r="C30" s="113">
        <v>92.7</v>
      </c>
      <c r="D30" s="113">
        <v>92.7</v>
      </c>
      <c r="E30" s="113">
        <v>92.8</v>
      </c>
      <c r="F30" s="113">
        <v>90.8</v>
      </c>
      <c r="G30" s="113">
        <v>91.3</v>
      </c>
      <c r="H30" s="113">
        <v>92.9</v>
      </c>
      <c r="I30" s="113">
        <v>94.5</v>
      </c>
      <c r="J30" s="113">
        <v>94.5</v>
      </c>
      <c r="K30" s="113">
        <v>96.1</v>
      </c>
      <c r="L30" s="113">
        <v>94.5</v>
      </c>
      <c r="M30" s="113">
        <v>94.2</v>
      </c>
      <c r="N30" s="113">
        <v>94.7</v>
      </c>
      <c r="O30" s="113">
        <v>92.1</v>
      </c>
      <c r="P30" s="113">
        <v>91.7</v>
      </c>
      <c r="Q30" s="113">
        <v>90.7</v>
      </c>
      <c r="R30" s="113">
        <v>90.6</v>
      </c>
      <c r="S30" s="113">
        <v>89.5</v>
      </c>
      <c r="T30" s="113">
        <v>91.5</v>
      </c>
      <c r="U30" s="113">
        <v>90.1</v>
      </c>
      <c r="V30" s="113">
        <v>87.7</v>
      </c>
      <c r="W30" s="113">
        <v>90.1</v>
      </c>
      <c r="X30" s="113">
        <v>87.6</v>
      </c>
      <c r="Y30" s="113">
        <v>91.9</v>
      </c>
      <c r="Z30" s="96">
        <f t="shared" si="0"/>
        <v>91.97916666666667</v>
      </c>
      <c r="AA30" s="97">
        <v>86.9</v>
      </c>
      <c r="AB30" s="86">
        <v>0.7243055555555555</v>
      </c>
      <c r="AC30" s="8">
        <v>28</v>
      </c>
    </row>
    <row r="31" spans="1:29" ht="13.5" customHeight="1">
      <c r="A31" s="95">
        <v>29</v>
      </c>
      <c r="B31" s="113">
        <v>90</v>
      </c>
      <c r="C31" s="113">
        <v>92.6</v>
      </c>
      <c r="D31" s="113">
        <v>92.8</v>
      </c>
      <c r="E31" s="113">
        <v>90.9</v>
      </c>
      <c r="F31" s="113">
        <v>91.7</v>
      </c>
      <c r="G31" s="113">
        <v>91.7</v>
      </c>
      <c r="H31" s="113">
        <v>82.6</v>
      </c>
      <c r="I31" s="113">
        <v>80.9</v>
      </c>
      <c r="J31" s="113">
        <v>80.2</v>
      </c>
      <c r="K31" s="113">
        <v>73.1</v>
      </c>
      <c r="L31" s="113">
        <v>73.1</v>
      </c>
      <c r="M31" s="113">
        <v>76.2</v>
      </c>
      <c r="N31" s="113">
        <v>77.3</v>
      </c>
      <c r="O31" s="113">
        <v>77.9</v>
      </c>
      <c r="P31" s="113">
        <v>78.2</v>
      </c>
      <c r="Q31" s="113">
        <v>78.2</v>
      </c>
      <c r="R31" s="113">
        <v>76.5</v>
      </c>
      <c r="S31" s="113">
        <v>76.9</v>
      </c>
      <c r="T31" s="113">
        <v>79.9</v>
      </c>
      <c r="U31" s="113">
        <v>73.3</v>
      </c>
      <c r="V31" s="113">
        <v>87.3</v>
      </c>
      <c r="W31" s="113">
        <v>82.4</v>
      </c>
      <c r="X31" s="113">
        <v>81</v>
      </c>
      <c r="Y31" s="113">
        <v>79</v>
      </c>
      <c r="Z31" s="96">
        <f t="shared" si="0"/>
        <v>81.82083333333335</v>
      </c>
      <c r="AA31" s="97">
        <v>71.4</v>
      </c>
      <c r="AB31" s="86">
        <v>0.5041666666666667</v>
      </c>
      <c r="AC31" s="8">
        <v>29</v>
      </c>
    </row>
    <row r="32" spans="1:29" ht="13.5" customHeight="1">
      <c r="A32" s="95">
        <v>30</v>
      </c>
      <c r="B32" s="113">
        <v>82</v>
      </c>
      <c r="C32" s="113">
        <v>82.4</v>
      </c>
      <c r="D32" s="113">
        <v>83.6</v>
      </c>
      <c r="E32" s="113">
        <v>86.7</v>
      </c>
      <c r="F32" s="113">
        <v>86</v>
      </c>
      <c r="G32" s="113">
        <v>83.9</v>
      </c>
      <c r="H32" s="113">
        <v>72.8</v>
      </c>
      <c r="I32" s="113">
        <v>68.7</v>
      </c>
      <c r="J32" s="113">
        <v>69</v>
      </c>
      <c r="K32" s="113">
        <v>71.1</v>
      </c>
      <c r="L32" s="113">
        <v>70.1</v>
      </c>
      <c r="M32" s="113">
        <v>66.1</v>
      </c>
      <c r="N32" s="113">
        <v>70.8</v>
      </c>
      <c r="O32" s="113">
        <v>78.6</v>
      </c>
      <c r="P32" s="113">
        <v>74.8</v>
      </c>
      <c r="Q32" s="113">
        <v>82.3</v>
      </c>
      <c r="R32" s="113">
        <v>88.1</v>
      </c>
      <c r="S32" s="113">
        <v>91.2</v>
      </c>
      <c r="T32" s="113">
        <v>92.1</v>
      </c>
      <c r="U32" s="113">
        <v>91.5</v>
      </c>
      <c r="V32" s="113">
        <v>92.6</v>
      </c>
      <c r="W32" s="113">
        <v>92.1</v>
      </c>
      <c r="X32" s="113">
        <v>93.9</v>
      </c>
      <c r="Y32" s="113">
        <v>92.7</v>
      </c>
      <c r="Z32" s="96">
        <f t="shared" si="0"/>
        <v>81.79583333333332</v>
      </c>
      <c r="AA32" s="97">
        <v>63.3</v>
      </c>
      <c r="AB32" s="86">
        <v>0.49513888888888885</v>
      </c>
      <c r="AC32" s="8">
        <v>30</v>
      </c>
    </row>
    <row r="33" spans="1:29" ht="13.5" customHeight="1">
      <c r="A33" s="95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96"/>
      <c r="AA33" s="97"/>
      <c r="AB33" s="86"/>
      <c r="AC33" s="8">
        <v>31</v>
      </c>
    </row>
    <row r="34" spans="1:29" ht="18" customHeight="1">
      <c r="A34" s="102" t="s">
        <v>7</v>
      </c>
      <c r="B34" s="103">
        <f aca="true" t="shared" si="1" ref="B34:Q34">AVERAGE(B3:B33)</f>
        <v>86.51</v>
      </c>
      <c r="C34" s="103">
        <f t="shared" si="1"/>
        <v>88.43666666666668</v>
      </c>
      <c r="D34" s="103">
        <f t="shared" si="1"/>
        <v>88.60000000000004</v>
      </c>
      <c r="E34" s="103">
        <f t="shared" si="1"/>
        <v>88.75333333333334</v>
      </c>
      <c r="F34" s="103">
        <f t="shared" si="1"/>
        <v>88.64666666666669</v>
      </c>
      <c r="G34" s="103">
        <f t="shared" si="1"/>
        <v>87.24000000000001</v>
      </c>
      <c r="H34" s="103">
        <f t="shared" si="1"/>
        <v>84.88000000000001</v>
      </c>
      <c r="I34" s="103">
        <f t="shared" si="1"/>
        <v>81.06</v>
      </c>
      <c r="J34" s="103">
        <f t="shared" si="1"/>
        <v>77.35</v>
      </c>
      <c r="K34" s="103">
        <f t="shared" si="1"/>
        <v>74.44999999999999</v>
      </c>
      <c r="L34" s="103">
        <f t="shared" si="1"/>
        <v>73.58333333333333</v>
      </c>
      <c r="M34" s="103">
        <f t="shared" si="1"/>
        <v>73.89999999999999</v>
      </c>
      <c r="N34" s="103">
        <f t="shared" si="1"/>
        <v>74.05333333333333</v>
      </c>
      <c r="O34" s="103">
        <f t="shared" si="1"/>
        <v>72.72</v>
      </c>
      <c r="P34" s="103">
        <f t="shared" si="1"/>
        <v>73.23000000000002</v>
      </c>
      <c r="Q34" s="103">
        <f t="shared" si="1"/>
        <v>74.62666666666668</v>
      </c>
      <c r="R34" s="103">
        <f aca="true" t="shared" si="2" ref="R34:Y34">AVERAGE(R3:R33)</f>
        <v>76.10999999999997</v>
      </c>
      <c r="S34" s="103">
        <f t="shared" si="2"/>
        <v>79.04999999999998</v>
      </c>
      <c r="T34" s="103">
        <f t="shared" si="2"/>
        <v>80.3</v>
      </c>
      <c r="U34" s="103">
        <f t="shared" si="2"/>
        <v>82.51333333333332</v>
      </c>
      <c r="V34" s="103">
        <f t="shared" si="2"/>
        <v>83.9066666666667</v>
      </c>
      <c r="W34" s="103">
        <f t="shared" si="2"/>
        <v>84.64666666666668</v>
      </c>
      <c r="X34" s="103">
        <f t="shared" si="2"/>
        <v>84.81666666666665</v>
      </c>
      <c r="Y34" s="103">
        <f t="shared" si="2"/>
        <v>86.25333333333332</v>
      </c>
      <c r="Z34" s="103">
        <f>AVERAGE(B3:Y33)</f>
        <v>81.06819444444437</v>
      </c>
      <c r="AA34" s="104">
        <f>AVERAGE(最低)</f>
        <v>64.4</v>
      </c>
      <c r="AB34" s="105"/>
      <c r="AC34" s="9"/>
    </row>
    <row r="35" spans="21:32" ht="13.5" customHeight="1">
      <c r="U35" s="28"/>
      <c r="V35" s="28"/>
      <c r="W35" s="28"/>
      <c r="X35" s="28"/>
      <c r="Y35" s="28"/>
      <c r="Z35" s="28"/>
      <c r="AA35" s="28"/>
      <c r="AB35" s="28"/>
      <c r="AF35" s="14"/>
    </row>
    <row r="36" spans="1:28" ht="13.5" customHeight="1">
      <c r="A36" s="15" t="s">
        <v>8</v>
      </c>
      <c r="B36" s="16"/>
      <c r="C36" s="16"/>
      <c r="D36" s="17">
        <f>COUNTIF(最低,"&lt;40")</f>
        <v>1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8"/>
      <c r="V36" s="28"/>
      <c r="W36" s="28"/>
      <c r="X36" s="28"/>
      <c r="Y36" s="28"/>
      <c r="Z36" s="28"/>
      <c r="AA36" s="28"/>
      <c r="AB36" s="28"/>
    </row>
    <row r="37" spans="21:28" ht="13.5" customHeight="1">
      <c r="U37" s="28"/>
      <c r="V37" s="28"/>
      <c r="W37" s="28"/>
      <c r="X37" s="28"/>
      <c r="Y37" s="28"/>
      <c r="Z37" s="28"/>
      <c r="AA37" s="28"/>
      <c r="AB37" s="28"/>
    </row>
    <row r="38" spans="1:32" ht="13.5" customHeight="1">
      <c r="A38" t="s">
        <v>9</v>
      </c>
      <c r="U38" s="28"/>
      <c r="V38" s="29"/>
      <c r="W38" s="29"/>
      <c r="X38" s="29"/>
      <c r="Y38" s="29"/>
      <c r="Z38" s="29"/>
      <c r="AA38" s="28"/>
      <c r="AB38" s="28"/>
      <c r="AF38" t="s">
        <v>10</v>
      </c>
    </row>
    <row r="39" spans="1:33" ht="13.5" customHeight="1">
      <c r="A39" s="90" t="s">
        <v>11</v>
      </c>
      <c r="B39" s="2"/>
      <c r="C39" s="3" t="s">
        <v>3</v>
      </c>
      <c r="D39" s="88" t="s">
        <v>6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28"/>
      <c r="V39" s="30"/>
      <c r="W39" s="31"/>
      <c r="X39" s="31"/>
      <c r="Y39" s="31"/>
      <c r="Z39" s="29"/>
      <c r="AA39" s="28"/>
      <c r="AB39" s="28"/>
      <c r="AF39" s="5" t="s">
        <v>5</v>
      </c>
      <c r="AG39" s="12"/>
    </row>
    <row r="40" spans="1:33" ht="13.5" customHeight="1">
      <c r="A40" s="18"/>
      <c r="B40" s="89">
        <f>MIN(最低)</f>
        <v>37.3</v>
      </c>
      <c r="C40" s="11">
        <v>21</v>
      </c>
      <c r="D40" s="20">
        <v>0.688888888888889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28"/>
      <c r="V40" s="32"/>
      <c r="W40" s="32"/>
      <c r="X40" s="33"/>
      <c r="Y40" s="34"/>
      <c r="Z40" s="29"/>
      <c r="AA40" s="28"/>
      <c r="AB40" s="28"/>
      <c r="AF40" s="6">
        <f>MIN(最低)</f>
        <v>37.3</v>
      </c>
      <c r="AG40" s="13"/>
    </row>
    <row r="41" spans="1:28" ht="13.5" customHeight="1">
      <c r="A41" s="21"/>
      <c r="B41" s="22"/>
      <c r="C41" s="11"/>
      <c r="D41" s="20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28"/>
      <c r="V41" s="32"/>
      <c r="W41" s="32"/>
      <c r="X41" s="33"/>
      <c r="Y41" s="34"/>
      <c r="Z41" s="29"/>
      <c r="AA41" s="28"/>
      <c r="AB41" s="28"/>
    </row>
    <row r="42" spans="1:28" ht="13.5" customHeight="1">
      <c r="A42" s="24"/>
      <c r="B42" s="25"/>
      <c r="C42" s="26"/>
      <c r="D42" s="27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32"/>
      <c r="W42" s="32"/>
      <c r="X42" s="32"/>
      <c r="Y42" s="35"/>
      <c r="Z42" s="29"/>
      <c r="AA42" s="28"/>
      <c r="AB42" s="28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10" t="s">
        <v>0</v>
      </c>
      <c r="Y1" s="114">
        <f>'1月'!Y1</f>
        <v>2003</v>
      </c>
      <c r="Z1" t="s">
        <v>1</v>
      </c>
      <c r="AA1" s="106">
        <v>7</v>
      </c>
      <c r="AB1" s="1" t="s">
        <v>2</v>
      </c>
      <c r="AC1" s="1"/>
    </row>
    <row r="2" spans="1:29" ht="13.5" customHeight="1">
      <c r="A2" s="91" t="s">
        <v>3</v>
      </c>
      <c r="B2" s="92">
        <v>1</v>
      </c>
      <c r="C2" s="92">
        <v>2</v>
      </c>
      <c r="D2" s="92">
        <v>3</v>
      </c>
      <c r="E2" s="92">
        <v>4</v>
      </c>
      <c r="F2" s="92">
        <v>5</v>
      </c>
      <c r="G2" s="92">
        <v>6</v>
      </c>
      <c r="H2" s="92">
        <v>7</v>
      </c>
      <c r="I2" s="92">
        <v>8</v>
      </c>
      <c r="J2" s="92">
        <v>9</v>
      </c>
      <c r="K2" s="92">
        <v>10</v>
      </c>
      <c r="L2" s="92">
        <v>11</v>
      </c>
      <c r="M2" s="92">
        <v>12</v>
      </c>
      <c r="N2" s="92">
        <v>13</v>
      </c>
      <c r="O2" s="92">
        <v>14</v>
      </c>
      <c r="P2" s="92">
        <v>15</v>
      </c>
      <c r="Q2" s="92">
        <v>16</v>
      </c>
      <c r="R2" s="92">
        <v>17</v>
      </c>
      <c r="S2" s="92">
        <v>18</v>
      </c>
      <c r="T2" s="92">
        <v>19</v>
      </c>
      <c r="U2" s="92">
        <v>20</v>
      </c>
      <c r="V2" s="92">
        <v>21</v>
      </c>
      <c r="W2" s="92">
        <v>22</v>
      </c>
      <c r="X2" s="92">
        <v>23</v>
      </c>
      <c r="Y2" s="92">
        <v>24</v>
      </c>
      <c r="Z2" s="93" t="s">
        <v>4</v>
      </c>
      <c r="AA2" s="93" t="s">
        <v>5</v>
      </c>
      <c r="AB2" s="94" t="s">
        <v>6</v>
      </c>
      <c r="AC2" s="2" t="s">
        <v>3</v>
      </c>
    </row>
    <row r="3" spans="1:29" ht="13.5" customHeight="1">
      <c r="A3" s="95">
        <v>1</v>
      </c>
      <c r="B3" s="113">
        <v>90.2</v>
      </c>
      <c r="C3" s="113">
        <v>90.7</v>
      </c>
      <c r="D3" s="113">
        <v>91.6</v>
      </c>
      <c r="E3" s="113">
        <v>92.2</v>
      </c>
      <c r="F3" s="113">
        <v>94.4</v>
      </c>
      <c r="G3" s="113">
        <v>91.1</v>
      </c>
      <c r="H3" s="113">
        <v>90.2</v>
      </c>
      <c r="I3" s="113">
        <v>82.9</v>
      </c>
      <c r="J3" s="113">
        <v>83.4</v>
      </c>
      <c r="K3" s="113">
        <v>80.9</v>
      </c>
      <c r="L3" s="113">
        <v>77.5</v>
      </c>
      <c r="M3" s="113">
        <v>79.1</v>
      </c>
      <c r="N3" s="113">
        <v>77.3</v>
      </c>
      <c r="O3" s="113">
        <v>78.3</v>
      </c>
      <c r="P3" s="113">
        <v>81.5</v>
      </c>
      <c r="Q3" s="113">
        <v>81.6</v>
      </c>
      <c r="R3" s="113">
        <v>86.7</v>
      </c>
      <c r="S3" s="113">
        <v>85</v>
      </c>
      <c r="T3" s="113">
        <v>85.6</v>
      </c>
      <c r="U3" s="113">
        <v>88.6</v>
      </c>
      <c r="V3" s="113">
        <v>84.3</v>
      </c>
      <c r="W3" s="113">
        <v>84</v>
      </c>
      <c r="X3" s="113">
        <v>86.5</v>
      </c>
      <c r="Y3" s="113">
        <v>90.7</v>
      </c>
      <c r="Z3" s="96">
        <f aca="true" t="shared" si="0" ref="Z3:Z33">AVERAGE(B3:Y3)</f>
        <v>85.59583333333332</v>
      </c>
      <c r="AA3" s="97">
        <v>73</v>
      </c>
      <c r="AB3" s="86">
        <v>0.46875</v>
      </c>
      <c r="AC3" s="7">
        <v>1</v>
      </c>
    </row>
    <row r="4" spans="1:29" ht="13.5" customHeight="1">
      <c r="A4" s="95">
        <v>2</v>
      </c>
      <c r="B4" s="113">
        <v>89.8</v>
      </c>
      <c r="C4" s="113">
        <v>87.1</v>
      </c>
      <c r="D4" s="113">
        <v>90.2</v>
      </c>
      <c r="E4" s="113">
        <v>92.9</v>
      </c>
      <c r="F4" s="113">
        <v>91.7</v>
      </c>
      <c r="G4" s="113">
        <v>93.4</v>
      </c>
      <c r="H4" s="113">
        <v>93.4</v>
      </c>
      <c r="I4" s="113">
        <v>89</v>
      </c>
      <c r="J4" s="113">
        <v>85.7</v>
      </c>
      <c r="K4" s="113">
        <v>79.7</v>
      </c>
      <c r="L4" s="113">
        <v>77.3</v>
      </c>
      <c r="M4" s="113">
        <v>75.7</v>
      </c>
      <c r="N4" s="113">
        <v>78.3</v>
      </c>
      <c r="O4" s="113">
        <v>74.1</v>
      </c>
      <c r="P4" s="113">
        <v>78.6</v>
      </c>
      <c r="Q4" s="113">
        <v>82.2</v>
      </c>
      <c r="R4" s="113">
        <v>83.4</v>
      </c>
      <c r="S4" s="113">
        <v>87.5</v>
      </c>
      <c r="T4" s="113">
        <v>90</v>
      </c>
      <c r="U4" s="113">
        <v>92.8</v>
      </c>
      <c r="V4" s="113">
        <v>91</v>
      </c>
      <c r="W4" s="113">
        <v>91.7</v>
      </c>
      <c r="X4" s="113">
        <v>91.5</v>
      </c>
      <c r="Y4" s="113">
        <v>94.9</v>
      </c>
      <c r="Z4" s="96">
        <f t="shared" si="0"/>
        <v>86.74583333333334</v>
      </c>
      <c r="AA4" s="97">
        <v>72.4</v>
      </c>
      <c r="AB4" s="86">
        <v>0.5729166666666666</v>
      </c>
      <c r="AC4" s="8">
        <v>2</v>
      </c>
    </row>
    <row r="5" spans="1:29" ht="13.5" customHeight="1">
      <c r="A5" s="95">
        <v>3</v>
      </c>
      <c r="B5" s="113">
        <v>95.1</v>
      </c>
      <c r="C5" s="113">
        <v>92.7</v>
      </c>
      <c r="D5" s="113">
        <v>92.1</v>
      </c>
      <c r="E5" s="113">
        <v>92.5</v>
      </c>
      <c r="F5" s="113">
        <v>92.6</v>
      </c>
      <c r="G5" s="113">
        <v>93.6</v>
      </c>
      <c r="H5" s="113">
        <v>87.4</v>
      </c>
      <c r="I5" s="113">
        <v>84.1</v>
      </c>
      <c r="J5" s="113">
        <v>83.8</v>
      </c>
      <c r="K5" s="113">
        <v>81.3</v>
      </c>
      <c r="L5" s="113">
        <v>80.9</v>
      </c>
      <c r="M5" s="113">
        <v>80.9</v>
      </c>
      <c r="N5" s="113">
        <v>79.4</v>
      </c>
      <c r="O5" s="113">
        <v>80.8</v>
      </c>
      <c r="P5" s="113">
        <v>84</v>
      </c>
      <c r="Q5" s="113">
        <v>83</v>
      </c>
      <c r="R5" s="113">
        <v>81.9</v>
      </c>
      <c r="S5" s="113">
        <v>84</v>
      </c>
      <c r="T5" s="113">
        <v>84.4</v>
      </c>
      <c r="U5" s="113">
        <v>85.4</v>
      </c>
      <c r="V5" s="113">
        <v>88</v>
      </c>
      <c r="W5" s="113">
        <v>90.8</v>
      </c>
      <c r="X5" s="113">
        <v>92.5</v>
      </c>
      <c r="Y5" s="113">
        <v>91.8</v>
      </c>
      <c r="Z5" s="96">
        <f t="shared" si="0"/>
        <v>86.79166666666669</v>
      </c>
      <c r="AA5" s="97">
        <v>76.4</v>
      </c>
      <c r="AB5" s="86">
        <v>0.5145833333333333</v>
      </c>
      <c r="AC5" s="8">
        <v>3</v>
      </c>
    </row>
    <row r="6" spans="1:29" ht="13.5" customHeight="1">
      <c r="A6" s="95">
        <v>4</v>
      </c>
      <c r="B6" s="113">
        <v>93.7</v>
      </c>
      <c r="C6" s="113">
        <v>92.9</v>
      </c>
      <c r="D6" s="113">
        <v>92.5</v>
      </c>
      <c r="E6" s="113">
        <v>91.1</v>
      </c>
      <c r="F6" s="113">
        <v>93.1</v>
      </c>
      <c r="G6" s="113">
        <v>93.8</v>
      </c>
      <c r="H6" s="113">
        <v>92.1</v>
      </c>
      <c r="I6" s="113">
        <v>95.8</v>
      </c>
      <c r="J6" s="113">
        <v>96.3</v>
      </c>
      <c r="K6" s="113">
        <v>92.2</v>
      </c>
      <c r="L6" s="113">
        <v>86.2</v>
      </c>
      <c r="M6" s="113">
        <v>82</v>
      </c>
      <c r="N6" s="113">
        <v>84.5</v>
      </c>
      <c r="O6" s="113">
        <v>83.1</v>
      </c>
      <c r="P6" s="113">
        <v>85.8</v>
      </c>
      <c r="Q6" s="113">
        <v>83.8</v>
      </c>
      <c r="R6" s="113">
        <v>83.3</v>
      </c>
      <c r="S6" s="113">
        <v>83.8</v>
      </c>
      <c r="T6" s="113">
        <v>84.5</v>
      </c>
      <c r="U6" s="113">
        <v>89.1</v>
      </c>
      <c r="V6" s="113">
        <v>86.5</v>
      </c>
      <c r="W6" s="113">
        <v>87.7</v>
      </c>
      <c r="X6" s="113">
        <v>88.2</v>
      </c>
      <c r="Y6" s="113">
        <v>87.6</v>
      </c>
      <c r="Z6" s="96">
        <f t="shared" si="0"/>
        <v>88.73333333333333</v>
      </c>
      <c r="AA6" s="97">
        <v>78.4</v>
      </c>
      <c r="AB6" s="86">
        <v>0.6965277777777777</v>
      </c>
      <c r="AC6" s="8">
        <v>4</v>
      </c>
    </row>
    <row r="7" spans="1:29" ht="13.5" customHeight="1">
      <c r="A7" s="95">
        <v>5</v>
      </c>
      <c r="B7" s="113">
        <v>85.4</v>
      </c>
      <c r="C7" s="113">
        <v>89.5</v>
      </c>
      <c r="D7" s="113">
        <v>89.9</v>
      </c>
      <c r="E7" s="113">
        <v>55.1</v>
      </c>
      <c r="F7" s="113">
        <v>61</v>
      </c>
      <c r="G7" s="113">
        <v>67.1</v>
      </c>
      <c r="H7" s="113">
        <v>69.5</v>
      </c>
      <c r="I7" s="113">
        <v>72.5</v>
      </c>
      <c r="J7" s="113">
        <v>71.6</v>
      </c>
      <c r="K7" s="113">
        <v>71.5</v>
      </c>
      <c r="L7" s="113">
        <v>67.3</v>
      </c>
      <c r="M7" s="113">
        <v>74.7</v>
      </c>
      <c r="N7" s="113">
        <v>74.2</v>
      </c>
      <c r="O7" s="113">
        <v>72.1</v>
      </c>
      <c r="P7" s="113">
        <v>74.1</v>
      </c>
      <c r="Q7" s="113">
        <v>77.7</v>
      </c>
      <c r="R7" s="113">
        <v>80.5</v>
      </c>
      <c r="S7" s="113">
        <v>83.5</v>
      </c>
      <c r="T7" s="113">
        <v>84.7</v>
      </c>
      <c r="U7" s="113">
        <v>86.1</v>
      </c>
      <c r="V7" s="113">
        <v>86</v>
      </c>
      <c r="W7" s="113">
        <v>87.1</v>
      </c>
      <c r="X7" s="113">
        <v>86.5</v>
      </c>
      <c r="Y7" s="113">
        <v>89.6</v>
      </c>
      <c r="Z7" s="96">
        <f t="shared" si="0"/>
        <v>77.38333333333333</v>
      </c>
      <c r="AA7" s="97">
        <v>52.1</v>
      </c>
      <c r="AB7" s="86">
        <v>0.17430555555555557</v>
      </c>
      <c r="AC7" s="8">
        <v>5</v>
      </c>
    </row>
    <row r="8" spans="1:29" ht="13.5" customHeight="1">
      <c r="A8" s="95">
        <v>6</v>
      </c>
      <c r="B8" s="113">
        <v>89</v>
      </c>
      <c r="C8" s="113">
        <v>90.9</v>
      </c>
      <c r="D8" s="113">
        <v>90.7</v>
      </c>
      <c r="E8" s="113">
        <v>89.2</v>
      </c>
      <c r="F8" s="113">
        <v>89.3</v>
      </c>
      <c r="G8" s="113">
        <v>90.4</v>
      </c>
      <c r="H8" s="113">
        <v>89.6</v>
      </c>
      <c r="I8" s="113">
        <v>82.8</v>
      </c>
      <c r="J8" s="113">
        <v>82.9</v>
      </c>
      <c r="K8" s="113">
        <v>73.7</v>
      </c>
      <c r="L8" s="113">
        <v>72.3</v>
      </c>
      <c r="M8" s="113">
        <v>73.7</v>
      </c>
      <c r="N8" s="113">
        <v>72.3</v>
      </c>
      <c r="O8" s="113">
        <v>76.4</v>
      </c>
      <c r="P8" s="113">
        <v>77.9</v>
      </c>
      <c r="Q8" s="113">
        <v>78.7</v>
      </c>
      <c r="R8" s="113">
        <v>84.2</v>
      </c>
      <c r="S8" s="113">
        <v>85.4</v>
      </c>
      <c r="T8" s="113">
        <v>85.8</v>
      </c>
      <c r="U8" s="113">
        <v>86.2</v>
      </c>
      <c r="V8" s="113">
        <v>84.3</v>
      </c>
      <c r="W8" s="113">
        <v>83</v>
      </c>
      <c r="X8" s="113">
        <v>83.4</v>
      </c>
      <c r="Y8" s="113">
        <v>84</v>
      </c>
      <c r="Z8" s="96">
        <f t="shared" si="0"/>
        <v>83.17083333333335</v>
      </c>
      <c r="AA8" s="97">
        <v>70.2</v>
      </c>
      <c r="AB8" s="86">
        <v>0.54375</v>
      </c>
      <c r="AC8" s="8">
        <v>6</v>
      </c>
    </row>
    <row r="9" spans="1:29" ht="13.5" customHeight="1">
      <c r="A9" s="95">
        <v>7</v>
      </c>
      <c r="B9" s="113">
        <v>83.3</v>
      </c>
      <c r="C9" s="113">
        <v>84.4</v>
      </c>
      <c r="D9" s="113">
        <v>87</v>
      </c>
      <c r="E9" s="113">
        <v>86.3</v>
      </c>
      <c r="F9" s="113">
        <v>87.1</v>
      </c>
      <c r="G9" s="113">
        <v>88.8</v>
      </c>
      <c r="H9" s="113">
        <v>84.2</v>
      </c>
      <c r="I9" s="113">
        <v>88.5</v>
      </c>
      <c r="J9" s="113">
        <v>89.7</v>
      </c>
      <c r="K9" s="113">
        <v>94.7</v>
      </c>
      <c r="L9" s="113">
        <v>94.3</v>
      </c>
      <c r="M9" s="113">
        <v>94.2</v>
      </c>
      <c r="N9" s="113">
        <v>93</v>
      </c>
      <c r="O9" s="113">
        <v>93.9</v>
      </c>
      <c r="P9" s="113">
        <v>94</v>
      </c>
      <c r="Q9" s="113">
        <v>95</v>
      </c>
      <c r="R9" s="113">
        <v>95.3</v>
      </c>
      <c r="S9" s="113">
        <v>94.5</v>
      </c>
      <c r="T9" s="113">
        <v>93.8</v>
      </c>
      <c r="U9" s="113">
        <v>95</v>
      </c>
      <c r="V9" s="113">
        <v>94.4</v>
      </c>
      <c r="W9" s="113">
        <v>92.3</v>
      </c>
      <c r="X9" s="113">
        <v>93.2</v>
      </c>
      <c r="Y9" s="113">
        <v>94.4</v>
      </c>
      <c r="Z9" s="96">
        <f t="shared" si="0"/>
        <v>91.30416666666667</v>
      </c>
      <c r="AA9" s="97">
        <v>81.8</v>
      </c>
      <c r="AB9" s="86">
        <v>0.05069444444444445</v>
      </c>
      <c r="AC9" s="8">
        <v>7</v>
      </c>
    </row>
    <row r="10" spans="1:29" ht="13.5" customHeight="1">
      <c r="A10" s="95">
        <v>8</v>
      </c>
      <c r="B10" s="113">
        <v>94.7</v>
      </c>
      <c r="C10" s="113">
        <v>95.1</v>
      </c>
      <c r="D10" s="113">
        <v>95.4</v>
      </c>
      <c r="E10" s="113">
        <v>93.7</v>
      </c>
      <c r="F10" s="113">
        <v>93.2</v>
      </c>
      <c r="G10" s="113">
        <v>95.1</v>
      </c>
      <c r="H10" s="113">
        <v>94.2</v>
      </c>
      <c r="I10" s="113">
        <v>94.8</v>
      </c>
      <c r="J10" s="113">
        <v>94.3</v>
      </c>
      <c r="K10" s="113">
        <v>94.9</v>
      </c>
      <c r="L10" s="113">
        <v>93.1</v>
      </c>
      <c r="M10" s="113">
        <v>91.7</v>
      </c>
      <c r="N10" s="113">
        <v>90.3</v>
      </c>
      <c r="O10" s="113">
        <v>94.4</v>
      </c>
      <c r="P10" s="113">
        <v>91</v>
      </c>
      <c r="Q10" s="113">
        <v>90.9</v>
      </c>
      <c r="R10" s="113">
        <v>92.6</v>
      </c>
      <c r="S10" s="113">
        <v>93.8</v>
      </c>
      <c r="T10" s="113">
        <v>92.1</v>
      </c>
      <c r="U10" s="113">
        <v>92.2</v>
      </c>
      <c r="V10" s="113">
        <v>91.5</v>
      </c>
      <c r="W10" s="113">
        <v>91.2</v>
      </c>
      <c r="X10" s="113">
        <v>91</v>
      </c>
      <c r="Y10" s="113">
        <v>90.3</v>
      </c>
      <c r="Z10" s="96">
        <f t="shared" si="0"/>
        <v>92.97916666666667</v>
      </c>
      <c r="AA10" s="97">
        <v>87.9</v>
      </c>
      <c r="AB10" s="86">
        <v>0.9902777777777777</v>
      </c>
      <c r="AC10" s="8">
        <v>8</v>
      </c>
    </row>
    <row r="11" spans="1:29" ht="13.5" customHeight="1">
      <c r="A11" s="95">
        <v>9</v>
      </c>
      <c r="B11" s="113">
        <v>87.7</v>
      </c>
      <c r="C11" s="113">
        <v>88.6</v>
      </c>
      <c r="D11" s="113">
        <v>90.5</v>
      </c>
      <c r="E11" s="113">
        <v>88.3</v>
      </c>
      <c r="F11" s="113">
        <v>89.4</v>
      </c>
      <c r="G11" s="113">
        <v>87.7</v>
      </c>
      <c r="H11" s="113">
        <v>87.7</v>
      </c>
      <c r="I11" s="113">
        <v>85.1</v>
      </c>
      <c r="J11" s="113">
        <v>82.4</v>
      </c>
      <c r="K11" s="113">
        <v>82.9</v>
      </c>
      <c r="L11" s="113">
        <v>77.8</v>
      </c>
      <c r="M11" s="113">
        <v>76.9</v>
      </c>
      <c r="N11" s="113">
        <v>78.5</v>
      </c>
      <c r="O11" s="113">
        <v>79.8</v>
      </c>
      <c r="P11" s="113">
        <v>78.4</v>
      </c>
      <c r="Q11" s="113">
        <v>78.9</v>
      </c>
      <c r="R11" s="113">
        <v>80.6</v>
      </c>
      <c r="S11" s="113">
        <v>84.1</v>
      </c>
      <c r="T11" s="113">
        <v>88.2</v>
      </c>
      <c r="U11" s="113">
        <v>88</v>
      </c>
      <c r="V11" s="113">
        <v>90.7</v>
      </c>
      <c r="W11" s="113">
        <v>91</v>
      </c>
      <c r="X11" s="113">
        <v>91</v>
      </c>
      <c r="Y11" s="113">
        <v>88.6</v>
      </c>
      <c r="Z11" s="96">
        <f t="shared" si="0"/>
        <v>85.11666666666666</v>
      </c>
      <c r="AA11" s="97">
        <v>71.4</v>
      </c>
      <c r="AB11" s="86">
        <v>0.47222222222222227</v>
      </c>
      <c r="AC11" s="8">
        <v>9</v>
      </c>
    </row>
    <row r="12" spans="1:29" ht="13.5" customHeight="1">
      <c r="A12" s="98">
        <v>10</v>
      </c>
      <c r="B12" s="89">
        <v>90.5</v>
      </c>
      <c r="C12" s="89">
        <v>90.5</v>
      </c>
      <c r="D12" s="89">
        <v>92.7</v>
      </c>
      <c r="E12" s="89">
        <v>92.1</v>
      </c>
      <c r="F12" s="89">
        <v>92.2</v>
      </c>
      <c r="G12" s="89">
        <v>93.4</v>
      </c>
      <c r="H12" s="89">
        <v>90.8</v>
      </c>
      <c r="I12" s="89">
        <v>90.8</v>
      </c>
      <c r="J12" s="89">
        <v>85.7</v>
      </c>
      <c r="K12" s="89">
        <v>82.4</v>
      </c>
      <c r="L12" s="89">
        <v>81.1</v>
      </c>
      <c r="M12" s="89">
        <v>87.8</v>
      </c>
      <c r="N12" s="89">
        <v>89.4</v>
      </c>
      <c r="O12" s="89">
        <v>92</v>
      </c>
      <c r="P12" s="89">
        <v>94</v>
      </c>
      <c r="Q12" s="89">
        <v>93</v>
      </c>
      <c r="R12" s="89">
        <v>92.8</v>
      </c>
      <c r="S12" s="89">
        <v>94.3</v>
      </c>
      <c r="T12" s="89">
        <v>93.4</v>
      </c>
      <c r="U12" s="89">
        <v>92.3</v>
      </c>
      <c r="V12" s="89">
        <v>93.4</v>
      </c>
      <c r="W12" s="89">
        <v>93.9</v>
      </c>
      <c r="X12" s="89">
        <v>93.9</v>
      </c>
      <c r="Y12" s="89">
        <v>91.9</v>
      </c>
      <c r="Z12" s="99">
        <f t="shared" si="0"/>
        <v>91.0125</v>
      </c>
      <c r="AA12" s="100">
        <v>79.6</v>
      </c>
      <c r="AB12" s="101">
        <v>0.4680555555555555</v>
      </c>
      <c r="AC12" s="8">
        <v>10</v>
      </c>
    </row>
    <row r="13" spans="1:29" ht="13.5" customHeight="1">
      <c r="A13" s="95">
        <v>11</v>
      </c>
      <c r="B13" s="113">
        <v>95.4</v>
      </c>
      <c r="C13" s="113">
        <v>94.2</v>
      </c>
      <c r="D13" s="113">
        <v>96.1</v>
      </c>
      <c r="E13" s="113">
        <v>94.4</v>
      </c>
      <c r="F13" s="113">
        <v>96.2</v>
      </c>
      <c r="G13" s="113">
        <v>96.9</v>
      </c>
      <c r="H13" s="113">
        <v>100</v>
      </c>
      <c r="I13" s="113">
        <v>97.2</v>
      </c>
      <c r="J13" s="113">
        <v>82.1</v>
      </c>
      <c r="K13" s="113">
        <v>73.9</v>
      </c>
      <c r="L13" s="113">
        <v>74.8</v>
      </c>
      <c r="M13" s="113">
        <v>71.5</v>
      </c>
      <c r="N13" s="113">
        <v>74.1</v>
      </c>
      <c r="O13" s="113">
        <v>70.8</v>
      </c>
      <c r="P13" s="113">
        <v>72.8</v>
      </c>
      <c r="Q13" s="113">
        <v>76.8</v>
      </c>
      <c r="R13" s="113">
        <v>78.2</v>
      </c>
      <c r="S13" s="113">
        <v>74.8</v>
      </c>
      <c r="T13" s="113">
        <v>85.6</v>
      </c>
      <c r="U13" s="113">
        <v>79</v>
      </c>
      <c r="V13" s="113">
        <v>89.4</v>
      </c>
      <c r="W13" s="113">
        <v>89.6</v>
      </c>
      <c r="X13" s="113">
        <v>90.4</v>
      </c>
      <c r="Y13" s="113">
        <v>90.7</v>
      </c>
      <c r="Z13" s="96">
        <f t="shared" si="0"/>
        <v>85.20416666666667</v>
      </c>
      <c r="AA13" s="97">
        <v>69.2</v>
      </c>
      <c r="AB13" s="86">
        <v>0.6034722222222222</v>
      </c>
      <c r="AC13" s="7">
        <v>11</v>
      </c>
    </row>
    <row r="14" spans="1:29" ht="13.5" customHeight="1">
      <c r="A14" s="95">
        <v>12</v>
      </c>
      <c r="B14" s="113">
        <v>92.6</v>
      </c>
      <c r="C14" s="113">
        <v>90.2</v>
      </c>
      <c r="D14" s="113">
        <v>93.7</v>
      </c>
      <c r="E14" s="113">
        <v>92.2</v>
      </c>
      <c r="F14" s="113">
        <v>92.2</v>
      </c>
      <c r="G14" s="113">
        <v>93.8</v>
      </c>
      <c r="H14" s="113">
        <v>91.2</v>
      </c>
      <c r="I14" s="113">
        <v>94.7</v>
      </c>
      <c r="J14" s="113">
        <v>83.2</v>
      </c>
      <c r="K14" s="113">
        <v>73.5</v>
      </c>
      <c r="L14" s="113">
        <v>70.6</v>
      </c>
      <c r="M14" s="113">
        <v>72.3</v>
      </c>
      <c r="N14" s="113">
        <v>79.4</v>
      </c>
      <c r="O14" s="113">
        <v>82.8</v>
      </c>
      <c r="P14" s="113">
        <v>83.1</v>
      </c>
      <c r="Q14" s="113">
        <v>83.6</v>
      </c>
      <c r="R14" s="113">
        <v>82.1</v>
      </c>
      <c r="S14" s="113">
        <v>82.7</v>
      </c>
      <c r="T14" s="113">
        <v>83.2</v>
      </c>
      <c r="U14" s="113">
        <v>85.2</v>
      </c>
      <c r="V14" s="113">
        <v>88.6</v>
      </c>
      <c r="W14" s="113">
        <v>90.6</v>
      </c>
      <c r="X14" s="113">
        <v>92.2</v>
      </c>
      <c r="Y14" s="113">
        <v>92.9</v>
      </c>
      <c r="Z14" s="96">
        <f t="shared" si="0"/>
        <v>86.10833333333333</v>
      </c>
      <c r="AA14" s="97">
        <v>66.7</v>
      </c>
      <c r="AB14" s="86">
        <v>0.46319444444444446</v>
      </c>
      <c r="AC14" s="8">
        <v>12</v>
      </c>
    </row>
    <row r="15" spans="1:29" ht="13.5" customHeight="1">
      <c r="A15" s="95">
        <v>13</v>
      </c>
      <c r="B15" s="113">
        <v>92.7</v>
      </c>
      <c r="C15" s="113">
        <v>92.8</v>
      </c>
      <c r="D15" s="113">
        <v>94.6</v>
      </c>
      <c r="E15" s="113">
        <v>92.4</v>
      </c>
      <c r="F15" s="113">
        <v>92.3</v>
      </c>
      <c r="G15" s="113">
        <v>91.6</v>
      </c>
      <c r="H15" s="113">
        <v>93.6</v>
      </c>
      <c r="I15" s="113">
        <v>93.7</v>
      </c>
      <c r="J15" s="113">
        <v>92.3</v>
      </c>
      <c r="K15" s="113">
        <v>89.5</v>
      </c>
      <c r="L15" s="113">
        <v>85.2</v>
      </c>
      <c r="M15" s="113">
        <v>85.5</v>
      </c>
      <c r="N15" s="113">
        <v>86.3</v>
      </c>
      <c r="O15" s="113">
        <v>88</v>
      </c>
      <c r="P15" s="113">
        <v>90.4</v>
      </c>
      <c r="Q15" s="113">
        <v>93.6</v>
      </c>
      <c r="R15" s="113">
        <v>92.8</v>
      </c>
      <c r="S15" s="113">
        <v>91.8</v>
      </c>
      <c r="T15" s="113">
        <v>93.4</v>
      </c>
      <c r="U15" s="113">
        <v>93.8</v>
      </c>
      <c r="V15" s="113">
        <v>95.2</v>
      </c>
      <c r="W15" s="113">
        <v>94.3</v>
      </c>
      <c r="X15" s="113">
        <v>94.4</v>
      </c>
      <c r="Y15" s="113">
        <v>94</v>
      </c>
      <c r="Z15" s="96">
        <f t="shared" si="0"/>
        <v>91.84166666666665</v>
      </c>
      <c r="AA15" s="97">
        <v>83</v>
      </c>
      <c r="AB15" s="86">
        <v>0.47152777777777777</v>
      </c>
      <c r="AC15" s="8">
        <v>13</v>
      </c>
    </row>
    <row r="16" spans="1:29" ht="13.5" customHeight="1">
      <c r="A16" s="95">
        <v>14</v>
      </c>
      <c r="B16" s="113">
        <v>94.8</v>
      </c>
      <c r="C16" s="113">
        <v>94.1</v>
      </c>
      <c r="D16" s="113">
        <v>94</v>
      </c>
      <c r="E16" s="113">
        <v>93.4</v>
      </c>
      <c r="F16" s="113">
        <v>93.4</v>
      </c>
      <c r="G16" s="113">
        <v>95.6</v>
      </c>
      <c r="H16" s="113">
        <v>95.8</v>
      </c>
      <c r="I16" s="113">
        <v>95.2</v>
      </c>
      <c r="J16" s="113">
        <v>92.1</v>
      </c>
      <c r="K16" s="113">
        <v>93.8</v>
      </c>
      <c r="L16" s="113">
        <v>95.6</v>
      </c>
      <c r="M16" s="113">
        <v>92.2</v>
      </c>
      <c r="N16" s="113">
        <v>89.9</v>
      </c>
      <c r="O16" s="113">
        <v>83.1</v>
      </c>
      <c r="P16" s="113">
        <v>79.2</v>
      </c>
      <c r="Q16" s="113">
        <v>78.3</v>
      </c>
      <c r="R16" s="113">
        <v>79.9</v>
      </c>
      <c r="S16" s="113">
        <v>81.2</v>
      </c>
      <c r="T16" s="113">
        <v>85.6</v>
      </c>
      <c r="U16" s="113">
        <v>86</v>
      </c>
      <c r="V16" s="113">
        <v>86.4</v>
      </c>
      <c r="W16" s="113">
        <v>87.2</v>
      </c>
      <c r="X16" s="113">
        <v>86.3</v>
      </c>
      <c r="Y16" s="113">
        <v>84.5</v>
      </c>
      <c r="Z16" s="96">
        <f t="shared" si="0"/>
        <v>89.06666666666668</v>
      </c>
      <c r="AA16" s="97">
        <v>75.4</v>
      </c>
      <c r="AB16" s="86">
        <v>0.64375</v>
      </c>
      <c r="AC16" s="8">
        <v>14</v>
      </c>
    </row>
    <row r="17" spans="1:29" ht="13.5" customHeight="1">
      <c r="A17" s="95">
        <v>15</v>
      </c>
      <c r="B17" s="113">
        <v>85.5</v>
      </c>
      <c r="C17" s="113">
        <v>84.9</v>
      </c>
      <c r="D17" s="113">
        <v>85.3</v>
      </c>
      <c r="E17" s="113">
        <v>87.1</v>
      </c>
      <c r="F17" s="113">
        <v>87.1</v>
      </c>
      <c r="G17" s="113">
        <v>86.2</v>
      </c>
      <c r="H17" s="113">
        <v>82</v>
      </c>
      <c r="I17" s="113">
        <v>76.5</v>
      </c>
      <c r="J17" s="113">
        <v>78.6</v>
      </c>
      <c r="K17" s="113">
        <v>74.8</v>
      </c>
      <c r="L17" s="113">
        <v>72.4</v>
      </c>
      <c r="M17" s="113">
        <v>73.3</v>
      </c>
      <c r="N17" s="113">
        <v>71.8</v>
      </c>
      <c r="O17" s="113">
        <v>71</v>
      </c>
      <c r="P17" s="113">
        <v>75.4</v>
      </c>
      <c r="Q17" s="113">
        <v>78.9</v>
      </c>
      <c r="R17" s="113">
        <v>77.6</v>
      </c>
      <c r="S17" s="113">
        <v>78.2</v>
      </c>
      <c r="T17" s="113">
        <v>82.2</v>
      </c>
      <c r="U17" s="113">
        <v>86.3</v>
      </c>
      <c r="V17" s="113">
        <v>93.4</v>
      </c>
      <c r="W17" s="113">
        <v>94.6</v>
      </c>
      <c r="X17" s="113">
        <v>93</v>
      </c>
      <c r="Y17" s="113">
        <v>93.2</v>
      </c>
      <c r="Z17" s="96">
        <f t="shared" si="0"/>
        <v>82.05416666666667</v>
      </c>
      <c r="AA17" s="97">
        <v>67.2</v>
      </c>
      <c r="AB17" s="86">
        <v>0.5736111111111112</v>
      </c>
      <c r="AC17" s="8">
        <v>15</v>
      </c>
    </row>
    <row r="18" spans="1:29" ht="13.5" customHeight="1">
      <c r="A18" s="95">
        <v>16</v>
      </c>
      <c r="B18" s="113">
        <v>92.3</v>
      </c>
      <c r="C18" s="113">
        <v>91.4</v>
      </c>
      <c r="D18" s="113">
        <v>90</v>
      </c>
      <c r="E18" s="113">
        <v>93.9</v>
      </c>
      <c r="F18" s="113">
        <v>91.7</v>
      </c>
      <c r="G18" s="113">
        <v>95.4</v>
      </c>
      <c r="H18" s="113">
        <v>92.2</v>
      </c>
      <c r="I18" s="113">
        <v>83.4</v>
      </c>
      <c r="J18" s="113">
        <v>73.5</v>
      </c>
      <c r="K18" s="113">
        <v>67</v>
      </c>
      <c r="L18" s="113">
        <v>64.2</v>
      </c>
      <c r="M18" s="113">
        <v>63</v>
      </c>
      <c r="N18" s="113">
        <v>63.1</v>
      </c>
      <c r="O18" s="113">
        <v>64.1</v>
      </c>
      <c r="P18" s="113">
        <v>62.6</v>
      </c>
      <c r="Q18" s="113">
        <v>65.1</v>
      </c>
      <c r="R18" s="113">
        <v>67.6</v>
      </c>
      <c r="S18" s="113">
        <v>69.9</v>
      </c>
      <c r="T18" s="113">
        <v>71.1</v>
      </c>
      <c r="U18" s="113">
        <v>72.5</v>
      </c>
      <c r="V18" s="113">
        <v>76.3</v>
      </c>
      <c r="W18" s="113">
        <v>73.1</v>
      </c>
      <c r="X18" s="113">
        <v>74.9</v>
      </c>
      <c r="Y18" s="113">
        <v>74.4</v>
      </c>
      <c r="Z18" s="96">
        <f t="shared" si="0"/>
        <v>76.3625</v>
      </c>
      <c r="AA18" s="97">
        <v>59.5</v>
      </c>
      <c r="AB18" s="86">
        <v>0.6041666666666666</v>
      </c>
      <c r="AC18" s="8">
        <v>16</v>
      </c>
    </row>
    <row r="19" spans="1:29" ht="13.5" customHeight="1">
      <c r="A19" s="95">
        <v>17</v>
      </c>
      <c r="B19" s="113">
        <v>72</v>
      </c>
      <c r="C19" s="113">
        <v>70.1</v>
      </c>
      <c r="D19" s="113">
        <v>74</v>
      </c>
      <c r="E19" s="113">
        <v>85.1</v>
      </c>
      <c r="F19" s="113">
        <v>88</v>
      </c>
      <c r="G19" s="113">
        <v>88.9</v>
      </c>
      <c r="H19" s="113">
        <v>86.8</v>
      </c>
      <c r="I19" s="113">
        <v>82.1</v>
      </c>
      <c r="J19" s="113">
        <v>78.6</v>
      </c>
      <c r="K19" s="113">
        <v>71.8</v>
      </c>
      <c r="L19" s="113">
        <v>69</v>
      </c>
      <c r="M19" s="113">
        <v>70.5</v>
      </c>
      <c r="N19" s="113">
        <v>72.3</v>
      </c>
      <c r="O19" s="113">
        <v>69</v>
      </c>
      <c r="P19" s="113">
        <v>70.9</v>
      </c>
      <c r="Q19" s="113">
        <v>70.7</v>
      </c>
      <c r="R19" s="113">
        <v>75</v>
      </c>
      <c r="S19" s="113">
        <v>78.9</v>
      </c>
      <c r="T19" s="113">
        <v>82.5</v>
      </c>
      <c r="U19" s="113">
        <v>83.9</v>
      </c>
      <c r="V19" s="113">
        <v>85.6</v>
      </c>
      <c r="W19" s="113">
        <v>81.8</v>
      </c>
      <c r="X19" s="113">
        <v>83.4</v>
      </c>
      <c r="Y19" s="113">
        <v>82.5</v>
      </c>
      <c r="Z19" s="96">
        <f t="shared" si="0"/>
        <v>78.05833333333334</v>
      </c>
      <c r="AA19" s="97">
        <v>65.5</v>
      </c>
      <c r="AB19" s="86">
        <v>0.576388888888889</v>
      </c>
      <c r="AC19" s="8">
        <v>17</v>
      </c>
    </row>
    <row r="20" spans="1:29" ht="13.5" customHeight="1">
      <c r="A20" s="95">
        <v>18</v>
      </c>
      <c r="B20" s="113">
        <v>83.2</v>
      </c>
      <c r="C20" s="113">
        <v>83.5</v>
      </c>
      <c r="D20" s="113">
        <v>84.1</v>
      </c>
      <c r="E20" s="113">
        <v>83.3</v>
      </c>
      <c r="F20" s="113">
        <v>84.6</v>
      </c>
      <c r="G20" s="113">
        <v>86.2</v>
      </c>
      <c r="H20" s="113">
        <v>82.4</v>
      </c>
      <c r="I20" s="113">
        <v>79.5</v>
      </c>
      <c r="J20" s="113">
        <v>79.7</v>
      </c>
      <c r="K20" s="113">
        <v>77.2</v>
      </c>
      <c r="L20" s="113">
        <v>76.7</v>
      </c>
      <c r="M20" s="113">
        <v>73.5</v>
      </c>
      <c r="N20" s="113">
        <v>73.2</v>
      </c>
      <c r="O20" s="113">
        <v>70.6</v>
      </c>
      <c r="P20" s="113">
        <v>72</v>
      </c>
      <c r="Q20" s="113">
        <v>74.6</v>
      </c>
      <c r="R20" s="113">
        <v>77.2</v>
      </c>
      <c r="S20" s="113">
        <v>82.9</v>
      </c>
      <c r="T20" s="113">
        <v>83.7</v>
      </c>
      <c r="U20" s="113">
        <v>86</v>
      </c>
      <c r="V20" s="113">
        <v>86.3</v>
      </c>
      <c r="W20" s="113">
        <v>87</v>
      </c>
      <c r="X20" s="113">
        <v>85.5</v>
      </c>
      <c r="Y20" s="113">
        <v>85.5</v>
      </c>
      <c r="Z20" s="96">
        <f t="shared" si="0"/>
        <v>80.76666666666667</v>
      </c>
      <c r="AA20" s="97">
        <v>67.5</v>
      </c>
      <c r="AB20" s="86">
        <v>0.6090277777777778</v>
      </c>
      <c r="AC20" s="8">
        <v>18</v>
      </c>
    </row>
    <row r="21" spans="1:29" ht="13.5" customHeight="1">
      <c r="A21" s="95">
        <v>19</v>
      </c>
      <c r="B21" s="113">
        <v>84.4</v>
      </c>
      <c r="C21" s="113">
        <v>85.5</v>
      </c>
      <c r="D21" s="113">
        <v>86.6</v>
      </c>
      <c r="E21" s="113">
        <v>87.4</v>
      </c>
      <c r="F21" s="113">
        <v>89.7</v>
      </c>
      <c r="G21" s="113">
        <v>89.9</v>
      </c>
      <c r="H21" s="113">
        <v>90.8</v>
      </c>
      <c r="I21" s="113">
        <v>89.8</v>
      </c>
      <c r="J21" s="113">
        <v>87.9</v>
      </c>
      <c r="K21" s="113">
        <v>88.6</v>
      </c>
      <c r="L21" s="113">
        <v>87.6</v>
      </c>
      <c r="M21" s="113">
        <v>87.6</v>
      </c>
      <c r="N21" s="113">
        <v>91.1</v>
      </c>
      <c r="O21" s="113">
        <v>92</v>
      </c>
      <c r="P21" s="113">
        <v>91</v>
      </c>
      <c r="Q21" s="113">
        <v>91.7</v>
      </c>
      <c r="R21" s="113">
        <v>90.1</v>
      </c>
      <c r="S21" s="113">
        <v>89.1</v>
      </c>
      <c r="T21" s="113">
        <v>91.1</v>
      </c>
      <c r="U21" s="113">
        <v>92.3</v>
      </c>
      <c r="V21" s="113">
        <v>92.4</v>
      </c>
      <c r="W21" s="113">
        <v>92.8</v>
      </c>
      <c r="X21" s="113">
        <v>92.1</v>
      </c>
      <c r="Y21" s="113">
        <v>93.5</v>
      </c>
      <c r="Z21" s="96">
        <f t="shared" si="0"/>
        <v>89.79166666666664</v>
      </c>
      <c r="AA21" s="97">
        <v>83</v>
      </c>
      <c r="AB21" s="86">
        <v>0.051388888888888894</v>
      </c>
      <c r="AC21" s="8">
        <v>19</v>
      </c>
    </row>
    <row r="22" spans="1:29" ht="13.5" customHeight="1">
      <c r="A22" s="98">
        <v>20</v>
      </c>
      <c r="B22" s="89">
        <v>93.4</v>
      </c>
      <c r="C22" s="89">
        <v>91.8</v>
      </c>
      <c r="D22" s="89">
        <v>91.7</v>
      </c>
      <c r="E22" s="89">
        <v>94</v>
      </c>
      <c r="F22" s="89">
        <v>93.7</v>
      </c>
      <c r="G22" s="89">
        <v>95</v>
      </c>
      <c r="H22" s="89">
        <v>96.5</v>
      </c>
      <c r="I22" s="89">
        <v>91.7</v>
      </c>
      <c r="J22" s="89">
        <v>86.7</v>
      </c>
      <c r="K22" s="89">
        <v>86</v>
      </c>
      <c r="L22" s="89">
        <v>81.2</v>
      </c>
      <c r="M22" s="89">
        <v>76.5</v>
      </c>
      <c r="N22" s="89">
        <v>74.5</v>
      </c>
      <c r="O22" s="89">
        <v>78.6</v>
      </c>
      <c r="P22" s="89">
        <v>76.8</v>
      </c>
      <c r="Q22" s="89">
        <v>81.3</v>
      </c>
      <c r="R22" s="89">
        <v>82.3</v>
      </c>
      <c r="S22" s="89">
        <v>83.5</v>
      </c>
      <c r="T22" s="89">
        <v>85.6</v>
      </c>
      <c r="U22" s="89">
        <v>87.5</v>
      </c>
      <c r="V22" s="89">
        <v>87.7</v>
      </c>
      <c r="W22" s="89">
        <v>91</v>
      </c>
      <c r="X22" s="89">
        <v>91</v>
      </c>
      <c r="Y22" s="89">
        <v>91.4</v>
      </c>
      <c r="Z22" s="99">
        <f t="shared" si="0"/>
        <v>87.05833333333332</v>
      </c>
      <c r="AA22" s="100">
        <v>74</v>
      </c>
      <c r="AB22" s="101">
        <v>0.6131944444444445</v>
      </c>
      <c r="AC22" s="8">
        <v>20</v>
      </c>
    </row>
    <row r="23" spans="1:29" ht="13.5" customHeight="1">
      <c r="A23" s="95">
        <v>21</v>
      </c>
      <c r="B23" s="113">
        <v>90.8</v>
      </c>
      <c r="C23" s="113">
        <v>92.5</v>
      </c>
      <c r="D23" s="113">
        <v>92.4</v>
      </c>
      <c r="E23" s="113">
        <v>90.6</v>
      </c>
      <c r="F23" s="113">
        <v>92.3</v>
      </c>
      <c r="G23" s="113">
        <v>90.8</v>
      </c>
      <c r="H23" s="113">
        <v>94.2</v>
      </c>
      <c r="I23" s="113">
        <v>94.7</v>
      </c>
      <c r="J23" s="113">
        <v>97</v>
      </c>
      <c r="K23" s="113">
        <v>92.6</v>
      </c>
      <c r="L23" s="113">
        <v>90.1</v>
      </c>
      <c r="M23" s="113">
        <v>88.1</v>
      </c>
      <c r="N23" s="113">
        <v>88.6</v>
      </c>
      <c r="O23" s="113">
        <v>87.4</v>
      </c>
      <c r="P23" s="113">
        <v>85.4</v>
      </c>
      <c r="Q23" s="113">
        <v>80.6</v>
      </c>
      <c r="R23" s="113">
        <v>81.5</v>
      </c>
      <c r="S23" s="113">
        <v>86</v>
      </c>
      <c r="T23" s="113">
        <v>88.2</v>
      </c>
      <c r="U23" s="113">
        <v>90</v>
      </c>
      <c r="V23" s="113">
        <v>92.4</v>
      </c>
      <c r="W23" s="113">
        <v>90.7</v>
      </c>
      <c r="X23" s="113">
        <v>91.1</v>
      </c>
      <c r="Y23" s="113">
        <v>88.5</v>
      </c>
      <c r="Z23" s="96">
        <f t="shared" si="0"/>
        <v>89.85416666666669</v>
      </c>
      <c r="AA23" s="97">
        <v>78.1</v>
      </c>
      <c r="AB23" s="86">
        <v>0.7125</v>
      </c>
      <c r="AC23" s="7">
        <v>21</v>
      </c>
    </row>
    <row r="24" spans="1:29" ht="13.5" customHeight="1">
      <c r="A24" s="95">
        <v>22</v>
      </c>
      <c r="B24" s="113">
        <v>87.4</v>
      </c>
      <c r="C24" s="113">
        <v>90.9</v>
      </c>
      <c r="D24" s="113">
        <v>90.8</v>
      </c>
      <c r="E24" s="113">
        <v>91.9</v>
      </c>
      <c r="F24" s="113">
        <v>92.5</v>
      </c>
      <c r="G24" s="113">
        <v>90.3</v>
      </c>
      <c r="H24" s="113">
        <v>88.9</v>
      </c>
      <c r="I24" s="113">
        <v>86.3</v>
      </c>
      <c r="J24" s="113">
        <v>82.7</v>
      </c>
      <c r="K24" s="113">
        <v>77</v>
      </c>
      <c r="L24" s="113">
        <v>75.9</v>
      </c>
      <c r="M24" s="113">
        <v>75.1</v>
      </c>
      <c r="N24" s="113">
        <v>76</v>
      </c>
      <c r="O24" s="113">
        <v>78.6</v>
      </c>
      <c r="P24" s="113">
        <v>75.8</v>
      </c>
      <c r="Q24" s="113">
        <v>77.8</v>
      </c>
      <c r="R24" s="113">
        <v>76.1</v>
      </c>
      <c r="S24" s="113">
        <v>74.7</v>
      </c>
      <c r="T24" s="113">
        <v>75.9</v>
      </c>
      <c r="U24" s="113">
        <v>77.5</v>
      </c>
      <c r="V24" s="113">
        <v>79.1</v>
      </c>
      <c r="W24" s="113">
        <v>80.2</v>
      </c>
      <c r="X24" s="113">
        <v>78.2</v>
      </c>
      <c r="Y24" s="113">
        <v>82.1</v>
      </c>
      <c r="Z24" s="96">
        <f t="shared" si="0"/>
        <v>81.73749999999998</v>
      </c>
      <c r="AA24" s="97">
        <v>73.1</v>
      </c>
      <c r="AB24" s="86">
        <v>0.49513888888888885</v>
      </c>
      <c r="AC24" s="8">
        <v>22</v>
      </c>
    </row>
    <row r="25" spans="1:29" ht="13.5" customHeight="1">
      <c r="A25" s="95">
        <v>23</v>
      </c>
      <c r="B25" s="113">
        <v>81.1</v>
      </c>
      <c r="C25" s="113">
        <v>83.9</v>
      </c>
      <c r="D25" s="113">
        <v>79.7</v>
      </c>
      <c r="E25" s="113">
        <v>78.2</v>
      </c>
      <c r="F25" s="113">
        <v>79.5</v>
      </c>
      <c r="G25" s="113">
        <v>76.9</v>
      </c>
      <c r="H25" s="113">
        <v>77.4</v>
      </c>
      <c r="I25" s="113">
        <v>74.3</v>
      </c>
      <c r="J25" s="113">
        <v>72.9</v>
      </c>
      <c r="K25" s="113">
        <v>72</v>
      </c>
      <c r="L25" s="113">
        <v>71.7</v>
      </c>
      <c r="M25" s="113">
        <v>70.3</v>
      </c>
      <c r="N25" s="113">
        <v>69.7</v>
      </c>
      <c r="O25" s="113">
        <v>69.7</v>
      </c>
      <c r="P25" s="113">
        <v>72.2</v>
      </c>
      <c r="Q25" s="113">
        <v>74.2</v>
      </c>
      <c r="R25" s="113">
        <v>83.1</v>
      </c>
      <c r="S25" s="113">
        <v>87.1</v>
      </c>
      <c r="T25" s="113">
        <v>88.5</v>
      </c>
      <c r="U25" s="113">
        <v>88.6</v>
      </c>
      <c r="V25" s="113">
        <v>90.1</v>
      </c>
      <c r="W25" s="113">
        <v>91.2</v>
      </c>
      <c r="X25" s="113">
        <v>92.2</v>
      </c>
      <c r="Y25" s="113">
        <v>94.1</v>
      </c>
      <c r="Z25" s="96">
        <f t="shared" si="0"/>
        <v>79.94166666666665</v>
      </c>
      <c r="AA25" s="97">
        <v>66.6</v>
      </c>
      <c r="AB25" s="86">
        <v>0.5208333333333334</v>
      </c>
      <c r="AC25" s="8">
        <v>23</v>
      </c>
    </row>
    <row r="26" spans="1:29" ht="13.5" customHeight="1">
      <c r="A26" s="95">
        <v>24</v>
      </c>
      <c r="B26" s="113">
        <v>91.5</v>
      </c>
      <c r="C26" s="113">
        <v>93.4</v>
      </c>
      <c r="D26" s="113">
        <v>92.7</v>
      </c>
      <c r="E26" s="113">
        <v>93.4</v>
      </c>
      <c r="F26" s="113">
        <v>93.9</v>
      </c>
      <c r="G26" s="113">
        <v>94.8</v>
      </c>
      <c r="H26" s="113">
        <v>94.6</v>
      </c>
      <c r="I26" s="113">
        <v>97.3</v>
      </c>
      <c r="J26" s="113">
        <v>96.2</v>
      </c>
      <c r="K26" s="113">
        <v>93.6</v>
      </c>
      <c r="L26" s="113">
        <v>93.7</v>
      </c>
      <c r="M26" s="113">
        <v>93.2</v>
      </c>
      <c r="N26" s="113">
        <v>97.8</v>
      </c>
      <c r="O26" s="113">
        <v>92.1</v>
      </c>
      <c r="P26" s="113">
        <v>87.5</v>
      </c>
      <c r="Q26" s="113">
        <v>83.7</v>
      </c>
      <c r="R26" s="113">
        <v>86.7</v>
      </c>
      <c r="S26" s="113">
        <v>88.2</v>
      </c>
      <c r="T26" s="113">
        <v>90.5</v>
      </c>
      <c r="U26" s="113">
        <v>92.5</v>
      </c>
      <c r="V26" s="113">
        <v>92</v>
      </c>
      <c r="W26" s="113">
        <v>92.6</v>
      </c>
      <c r="X26" s="113">
        <v>94.3</v>
      </c>
      <c r="Y26" s="113">
        <v>94.4</v>
      </c>
      <c r="Z26" s="96">
        <f t="shared" si="0"/>
        <v>92.52499999999999</v>
      </c>
      <c r="AA26" s="97">
        <v>82.2</v>
      </c>
      <c r="AB26" s="86">
        <v>0.6666666666666666</v>
      </c>
      <c r="AC26" s="8">
        <v>24</v>
      </c>
    </row>
    <row r="27" spans="1:29" ht="13.5" customHeight="1">
      <c r="A27" s="95">
        <v>25</v>
      </c>
      <c r="B27" s="113">
        <v>92.4</v>
      </c>
      <c r="C27" s="113">
        <v>95.8</v>
      </c>
      <c r="D27" s="113">
        <v>94.8</v>
      </c>
      <c r="E27" s="113">
        <v>92.6</v>
      </c>
      <c r="F27" s="113">
        <v>91.2</v>
      </c>
      <c r="G27" s="113">
        <v>91.9</v>
      </c>
      <c r="H27" s="113">
        <v>91.1</v>
      </c>
      <c r="I27" s="113">
        <v>89</v>
      </c>
      <c r="J27" s="113">
        <v>84.6</v>
      </c>
      <c r="K27" s="113">
        <v>87.5</v>
      </c>
      <c r="L27" s="113">
        <v>78.7</v>
      </c>
      <c r="M27" s="113">
        <v>81.3</v>
      </c>
      <c r="N27" s="113">
        <v>78</v>
      </c>
      <c r="O27" s="113">
        <v>73.2</v>
      </c>
      <c r="P27" s="113">
        <v>73.2</v>
      </c>
      <c r="Q27" s="113">
        <v>75.3</v>
      </c>
      <c r="R27" s="113">
        <v>76.8</v>
      </c>
      <c r="S27" s="113">
        <v>78.5</v>
      </c>
      <c r="T27" s="113">
        <v>80.8</v>
      </c>
      <c r="U27" s="113">
        <v>85</v>
      </c>
      <c r="V27" s="113">
        <v>87</v>
      </c>
      <c r="W27" s="113">
        <v>86.5</v>
      </c>
      <c r="X27" s="113">
        <v>88.9</v>
      </c>
      <c r="Y27" s="113">
        <v>89.9</v>
      </c>
      <c r="Z27" s="96">
        <f t="shared" si="0"/>
        <v>85.16666666666667</v>
      </c>
      <c r="AA27" s="97">
        <v>71</v>
      </c>
      <c r="AB27" s="86">
        <v>0.5944444444444444</v>
      </c>
      <c r="AC27" s="8">
        <v>25</v>
      </c>
    </row>
    <row r="28" spans="1:29" ht="13.5" customHeight="1">
      <c r="A28" s="95">
        <v>26</v>
      </c>
      <c r="B28" s="113">
        <v>88.9</v>
      </c>
      <c r="C28" s="113">
        <v>87.6</v>
      </c>
      <c r="D28" s="113">
        <v>88</v>
      </c>
      <c r="E28" s="113">
        <v>87.3</v>
      </c>
      <c r="F28" s="113">
        <v>85</v>
      </c>
      <c r="G28" s="113">
        <v>89.2</v>
      </c>
      <c r="H28" s="113">
        <v>90.1</v>
      </c>
      <c r="I28" s="113">
        <v>90.2</v>
      </c>
      <c r="J28" s="113">
        <v>81.9</v>
      </c>
      <c r="K28" s="113">
        <v>83.7</v>
      </c>
      <c r="L28" s="113">
        <v>86.9</v>
      </c>
      <c r="M28" s="113">
        <v>89.6</v>
      </c>
      <c r="N28" s="113">
        <v>85.5</v>
      </c>
      <c r="O28" s="113">
        <v>79.2</v>
      </c>
      <c r="P28" s="113">
        <v>72.4</v>
      </c>
      <c r="Q28" s="113">
        <v>70.6</v>
      </c>
      <c r="R28" s="113">
        <v>72.3</v>
      </c>
      <c r="S28" s="113">
        <v>75</v>
      </c>
      <c r="T28" s="113">
        <v>73.4</v>
      </c>
      <c r="U28" s="113">
        <v>72.6</v>
      </c>
      <c r="V28" s="113">
        <v>71.6</v>
      </c>
      <c r="W28" s="113">
        <v>70.1</v>
      </c>
      <c r="X28" s="113">
        <v>72.7</v>
      </c>
      <c r="Y28" s="113">
        <v>71.9</v>
      </c>
      <c r="Z28" s="96">
        <f t="shared" si="0"/>
        <v>80.65416666666667</v>
      </c>
      <c r="AA28" s="97">
        <v>68.8</v>
      </c>
      <c r="AB28" s="86">
        <v>0.6597222222222222</v>
      </c>
      <c r="AC28" s="8">
        <v>26</v>
      </c>
    </row>
    <row r="29" spans="1:29" ht="13.5" customHeight="1">
      <c r="A29" s="95">
        <v>27</v>
      </c>
      <c r="B29" s="113">
        <v>71.3</v>
      </c>
      <c r="C29" s="113">
        <v>72</v>
      </c>
      <c r="D29" s="113">
        <v>69.2</v>
      </c>
      <c r="E29" s="113">
        <v>72.9</v>
      </c>
      <c r="F29" s="113">
        <v>71.2</v>
      </c>
      <c r="G29" s="113">
        <v>72.1</v>
      </c>
      <c r="H29" s="113">
        <v>73.6</v>
      </c>
      <c r="I29" s="113">
        <v>73</v>
      </c>
      <c r="J29" s="113">
        <v>71</v>
      </c>
      <c r="K29" s="113">
        <v>69.8</v>
      </c>
      <c r="L29" s="113">
        <v>68.8</v>
      </c>
      <c r="M29" s="113">
        <v>70.6</v>
      </c>
      <c r="N29" s="113">
        <v>69.8</v>
      </c>
      <c r="O29" s="113">
        <v>69.3</v>
      </c>
      <c r="P29" s="113">
        <v>69</v>
      </c>
      <c r="Q29" s="113">
        <v>72.4</v>
      </c>
      <c r="R29" s="113">
        <v>73.8</v>
      </c>
      <c r="S29" s="113">
        <v>78.6</v>
      </c>
      <c r="T29" s="113">
        <v>82.5</v>
      </c>
      <c r="U29" s="113">
        <v>84.3</v>
      </c>
      <c r="V29" s="113">
        <v>86.8</v>
      </c>
      <c r="W29" s="113">
        <v>86</v>
      </c>
      <c r="X29" s="113">
        <v>86.1</v>
      </c>
      <c r="Y29" s="113">
        <v>85.5</v>
      </c>
      <c r="Z29" s="96">
        <f t="shared" si="0"/>
        <v>74.98333333333332</v>
      </c>
      <c r="AA29" s="97">
        <v>63.9</v>
      </c>
      <c r="AB29" s="86">
        <v>0.40277777777777773</v>
      </c>
      <c r="AC29" s="8">
        <v>27</v>
      </c>
    </row>
    <row r="30" spans="1:29" ht="13.5" customHeight="1">
      <c r="A30" s="95">
        <v>28</v>
      </c>
      <c r="B30" s="113">
        <v>86</v>
      </c>
      <c r="C30" s="113">
        <v>86.6</v>
      </c>
      <c r="D30" s="113">
        <v>86</v>
      </c>
      <c r="E30" s="113">
        <v>86.4</v>
      </c>
      <c r="F30" s="113">
        <v>86.7</v>
      </c>
      <c r="G30" s="113">
        <v>86.2</v>
      </c>
      <c r="H30" s="113">
        <v>84.8</v>
      </c>
      <c r="I30" s="113">
        <v>85.1</v>
      </c>
      <c r="J30" s="113">
        <v>85.5</v>
      </c>
      <c r="K30" s="113">
        <v>84.7</v>
      </c>
      <c r="L30" s="113">
        <v>80.6</v>
      </c>
      <c r="M30" s="113">
        <v>76.1</v>
      </c>
      <c r="N30" s="113">
        <v>73.6</v>
      </c>
      <c r="O30" s="113">
        <v>68.5</v>
      </c>
      <c r="P30" s="113">
        <v>68.7</v>
      </c>
      <c r="Q30" s="113">
        <v>70.7</v>
      </c>
      <c r="R30" s="113">
        <v>75.1</v>
      </c>
      <c r="S30" s="113">
        <v>76.2</v>
      </c>
      <c r="T30" s="113">
        <v>81.3</v>
      </c>
      <c r="U30" s="113">
        <v>84.2</v>
      </c>
      <c r="V30" s="113">
        <v>83.8</v>
      </c>
      <c r="W30" s="113">
        <v>83.5</v>
      </c>
      <c r="X30" s="113">
        <v>88.6</v>
      </c>
      <c r="Y30" s="113">
        <v>88.6</v>
      </c>
      <c r="Z30" s="96">
        <f t="shared" si="0"/>
        <v>81.56249999999999</v>
      </c>
      <c r="AA30" s="97">
        <v>61.2</v>
      </c>
      <c r="AB30" s="86">
        <v>0.6458333333333334</v>
      </c>
      <c r="AC30" s="8">
        <v>28</v>
      </c>
    </row>
    <row r="31" spans="1:29" ht="13.5" customHeight="1">
      <c r="A31" s="95">
        <v>29</v>
      </c>
      <c r="B31" s="113">
        <v>87.1</v>
      </c>
      <c r="C31" s="113">
        <v>87.6</v>
      </c>
      <c r="D31" s="113">
        <v>89.4</v>
      </c>
      <c r="E31" s="113">
        <v>88.9</v>
      </c>
      <c r="F31" s="113">
        <v>83.4</v>
      </c>
      <c r="G31" s="113">
        <v>87.7</v>
      </c>
      <c r="H31" s="113">
        <v>76.5</v>
      </c>
      <c r="I31" s="113">
        <v>72.8</v>
      </c>
      <c r="J31" s="113">
        <v>66</v>
      </c>
      <c r="K31" s="113">
        <v>66.6</v>
      </c>
      <c r="L31" s="113">
        <v>66.6</v>
      </c>
      <c r="M31" s="113">
        <v>67.6</v>
      </c>
      <c r="N31" s="113">
        <v>74.1</v>
      </c>
      <c r="O31" s="113">
        <v>85.2</v>
      </c>
      <c r="P31" s="113">
        <v>88.9</v>
      </c>
      <c r="Q31" s="113">
        <v>92.3</v>
      </c>
      <c r="R31" s="113">
        <v>93.3</v>
      </c>
      <c r="S31" s="113">
        <v>93.9</v>
      </c>
      <c r="T31" s="113">
        <v>91.6</v>
      </c>
      <c r="U31" s="113">
        <v>90.9</v>
      </c>
      <c r="V31" s="113">
        <v>91.2</v>
      </c>
      <c r="W31" s="113">
        <v>92.8</v>
      </c>
      <c r="X31" s="113">
        <v>90.5</v>
      </c>
      <c r="Y31" s="113">
        <v>89.8</v>
      </c>
      <c r="Z31" s="96">
        <f t="shared" si="0"/>
        <v>83.94583333333334</v>
      </c>
      <c r="AA31" s="97">
        <v>63.9</v>
      </c>
      <c r="AB31" s="86">
        <v>0.4618055555555556</v>
      </c>
      <c r="AC31" s="8">
        <v>29</v>
      </c>
    </row>
    <row r="32" spans="1:29" ht="13.5" customHeight="1">
      <c r="A32" s="95">
        <v>30</v>
      </c>
      <c r="B32" s="113">
        <v>92.7</v>
      </c>
      <c r="C32" s="113">
        <v>92.9</v>
      </c>
      <c r="D32" s="113">
        <v>91.3</v>
      </c>
      <c r="E32" s="113">
        <v>91.1</v>
      </c>
      <c r="F32" s="113">
        <v>94.5</v>
      </c>
      <c r="G32" s="113">
        <v>91.5</v>
      </c>
      <c r="H32" s="113">
        <v>93.5</v>
      </c>
      <c r="I32" s="113">
        <v>91.9</v>
      </c>
      <c r="J32" s="113">
        <v>93.3</v>
      </c>
      <c r="K32" s="113">
        <v>88.5</v>
      </c>
      <c r="L32" s="113">
        <v>90</v>
      </c>
      <c r="M32" s="113">
        <v>92.7</v>
      </c>
      <c r="N32" s="113">
        <v>94.4</v>
      </c>
      <c r="O32" s="113">
        <v>95.3</v>
      </c>
      <c r="P32" s="113">
        <v>87.1</v>
      </c>
      <c r="Q32" s="113">
        <v>88.5</v>
      </c>
      <c r="R32" s="113">
        <v>91.7</v>
      </c>
      <c r="S32" s="113">
        <v>88.3</v>
      </c>
      <c r="T32" s="113">
        <v>89.5</v>
      </c>
      <c r="U32" s="113">
        <v>90.9</v>
      </c>
      <c r="V32" s="113">
        <v>91.1</v>
      </c>
      <c r="W32" s="113">
        <v>91.5</v>
      </c>
      <c r="X32" s="113">
        <v>90.6</v>
      </c>
      <c r="Y32" s="113">
        <v>93.9</v>
      </c>
      <c r="Z32" s="96">
        <f t="shared" si="0"/>
        <v>91.52916666666665</v>
      </c>
      <c r="AA32" s="97">
        <v>85.3</v>
      </c>
      <c r="AB32" s="86">
        <v>0.4284722222222222</v>
      </c>
      <c r="AC32" s="8">
        <v>30</v>
      </c>
    </row>
    <row r="33" spans="1:29" ht="13.5" customHeight="1">
      <c r="A33" s="95">
        <v>31</v>
      </c>
      <c r="B33" s="113">
        <v>92</v>
      </c>
      <c r="C33" s="113">
        <v>93.8</v>
      </c>
      <c r="D33" s="113">
        <v>93.8</v>
      </c>
      <c r="E33" s="113">
        <v>91</v>
      </c>
      <c r="F33" s="113">
        <v>91.9</v>
      </c>
      <c r="G33" s="113">
        <v>93.3</v>
      </c>
      <c r="H33" s="113">
        <v>91.3</v>
      </c>
      <c r="I33" s="113">
        <v>91.5</v>
      </c>
      <c r="J33" s="113">
        <v>74.3</v>
      </c>
      <c r="K33" s="113">
        <v>70</v>
      </c>
      <c r="L33" s="113">
        <v>67.9</v>
      </c>
      <c r="M33" s="113">
        <v>69.2</v>
      </c>
      <c r="N33" s="113">
        <v>72.7</v>
      </c>
      <c r="O33" s="113">
        <v>70.6</v>
      </c>
      <c r="P33" s="113">
        <v>75</v>
      </c>
      <c r="Q33" s="113">
        <v>74.5</v>
      </c>
      <c r="R33" s="113">
        <v>74.8</v>
      </c>
      <c r="S33" s="113">
        <v>80.2</v>
      </c>
      <c r="T33" s="113">
        <v>83.5</v>
      </c>
      <c r="U33" s="113">
        <v>82</v>
      </c>
      <c r="V33" s="113">
        <v>87.1</v>
      </c>
      <c r="W33" s="113">
        <v>87</v>
      </c>
      <c r="X33" s="113">
        <v>86.8</v>
      </c>
      <c r="Y33" s="113">
        <v>85.3</v>
      </c>
      <c r="Z33" s="96">
        <f t="shared" si="0"/>
        <v>82.47916666666664</v>
      </c>
      <c r="AA33" s="97">
        <v>64.7</v>
      </c>
      <c r="AB33" s="86">
        <v>0.47291666666666665</v>
      </c>
      <c r="AC33" s="8">
        <v>31</v>
      </c>
    </row>
    <row r="34" spans="1:29" ht="18" customHeight="1">
      <c r="A34" s="102" t="s">
        <v>7</v>
      </c>
      <c r="B34" s="103">
        <f aca="true" t="shared" si="1" ref="B34:Q34">AVERAGE(B3:B33)</f>
        <v>88.60967741935484</v>
      </c>
      <c r="C34" s="103">
        <f t="shared" si="1"/>
        <v>88.96451612903226</v>
      </c>
      <c r="D34" s="103">
        <f t="shared" si="1"/>
        <v>89.38064516129033</v>
      </c>
      <c r="E34" s="103">
        <f t="shared" si="1"/>
        <v>88.41612903225808</v>
      </c>
      <c r="F34" s="103">
        <f t="shared" si="1"/>
        <v>88.87096774193547</v>
      </c>
      <c r="G34" s="103">
        <f t="shared" si="1"/>
        <v>89.63225806451612</v>
      </c>
      <c r="H34" s="103">
        <f t="shared" si="1"/>
        <v>88.59354838709677</v>
      </c>
      <c r="I34" s="103">
        <f t="shared" si="1"/>
        <v>86.9741935483871</v>
      </c>
      <c r="J34" s="103">
        <f t="shared" si="1"/>
        <v>83.73870967741938</v>
      </c>
      <c r="K34" s="103">
        <f t="shared" si="1"/>
        <v>81.17096774193546</v>
      </c>
      <c r="L34" s="103">
        <f t="shared" si="1"/>
        <v>79.22580645161291</v>
      </c>
      <c r="M34" s="103">
        <f t="shared" si="1"/>
        <v>79.23870967741932</v>
      </c>
      <c r="N34" s="103">
        <f t="shared" si="1"/>
        <v>79.77741935483871</v>
      </c>
      <c r="O34" s="103">
        <f t="shared" si="1"/>
        <v>79.48387096774192</v>
      </c>
      <c r="P34" s="103">
        <f t="shared" si="1"/>
        <v>79.63548387096773</v>
      </c>
      <c r="Q34" s="103">
        <f t="shared" si="1"/>
        <v>80.64516129032258</v>
      </c>
      <c r="R34" s="103">
        <f aca="true" t="shared" si="2" ref="R34:Y34">AVERAGE(R3:R33)</f>
        <v>82.23548387096774</v>
      </c>
      <c r="S34" s="103">
        <f t="shared" si="2"/>
        <v>83.7290322580645</v>
      </c>
      <c r="T34" s="103">
        <f t="shared" si="2"/>
        <v>85.55483870967743</v>
      </c>
      <c r="U34" s="103">
        <f t="shared" si="2"/>
        <v>86.66774193548387</v>
      </c>
      <c r="V34" s="103">
        <f t="shared" si="2"/>
        <v>87.85806451612903</v>
      </c>
      <c r="W34" s="103">
        <f t="shared" si="2"/>
        <v>87.96129032258064</v>
      </c>
      <c r="X34" s="103">
        <f t="shared" si="2"/>
        <v>88.41612903225807</v>
      </c>
      <c r="Y34" s="103">
        <f t="shared" si="2"/>
        <v>88.72258064516133</v>
      </c>
      <c r="Z34" s="103">
        <f>AVERAGE(B3:Y33)</f>
        <v>85.14596774193544</v>
      </c>
      <c r="AA34" s="104">
        <f>AVERAGE(最低)</f>
        <v>72.03225806451613</v>
      </c>
      <c r="AB34" s="105"/>
      <c r="AC34" s="9"/>
    </row>
    <row r="35" spans="21:32" ht="13.5" customHeight="1">
      <c r="U35" s="28"/>
      <c r="V35" s="28"/>
      <c r="W35" s="28"/>
      <c r="X35" s="28"/>
      <c r="Y35" s="28"/>
      <c r="Z35" s="28"/>
      <c r="AA35" s="28"/>
      <c r="AB35" s="28"/>
      <c r="AF35" s="14"/>
    </row>
    <row r="36" spans="1:28" ht="13.5" customHeight="1">
      <c r="A36" s="15" t="s">
        <v>8</v>
      </c>
      <c r="B36" s="16"/>
      <c r="C36" s="16"/>
      <c r="D36" s="17">
        <f>COUNTIF(最低,"&lt;40")</f>
        <v>0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8"/>
      <c r="V36" s="28"/>
      <c r="W36" s="28"/>
      <c r="X36" s="28"/>
      <c r="Y36" s="28"/>
      <c r="Z36" s="28"/>
      <c r="AA36" s="28"/>
      <c r="AB36" s="28"/>
    </row>
    <row r="37" spans="21:28" ht="13.5" customHeight="1">
      <c r="U37" s="28"/>
      <c r="V37" s="28"/>
      <c r="W37" s="28"/>
      <c r="X37" s="28"/>
      <c r="Y37" s="28"/>
      <c r="Z37" s="28"/>
      <c r="AA37" s="28"/>
      <c r="AB37" s="28"/>
    </row>
    <row r="38" spans="1:32" ht="13.5" customHeight="1">
      <c r="A38" t="s">
        <v>9</v>
      </c>
      <c r="U38" s="28"/>
      <c r="V38" s="29"/>
      <c r="W38" s="29"/>
      <c r="X38" s="29"/>
      <c r="Y38" s="29"/>
      <c r="Z38" s="29"/>
      <c r="AA38" s="28"/>
      <c r="AB38" s="28"/>
      <c r="AF38" t="s">
        <v>10</v>
      </c>
    </row>
    <row r="39" spans="1:33" ht="13.5" customHeight="1">
      <c r="A39" s="90" t="s">
        <v>11</v>
      </c>
      <c r="B39" s="2"/>
      <c r="C39" s="3" t="s">
        <v>3</v>
      </c>
      <c r="D39" s="88" t="s">
        <v>6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28"/>
      <c r="V39" s="30"/>
      <c r="W39" s="31"/>
      <c r="X39" s="31"/>
      <c r="Y39" s="31"/>
      <c r="Z39" s="29"/>
      <c r="AA39" s="28"/>
      <c r="AB39" s="28"/>
      <c r="AF39" s="5" t="s">
        <v>5</v>
      </c>
      <c r="AG39" s="12"/>
    </row>
    <row r="40" spans="1:33" ht="13.5" customHeight="1">
      <c r="A40" s="18"/>
      <c r="B40" s="89">
        <f>MIN(最低)</f>
        <v>52.1</v>
      </c>
      <c r="C40" s="11">
        <v>5</v>
      </c>
      <c r="D40" s="20">
        <v>0.17430555555555557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28"/>
      <c r="V40" s="32"/>
      <c r="W40" s="32"/>
      <c r="X40" s="33"/>
      <c r="Y40" s="34"/>
      <c r="Z40" s="29"/>
      <c r="AA40" s="28"/>
      <c r="AB40" s="28"/>
      <c r="AF40" s="6">
        <f>MIN(最低)</f>
        <v>52.1</v>
      </c>
      <c r="AG40" s="13"/>
    </row>
    <row r="41" spans="1:28" ht="13.5" customHeight="1">
      <c r="A41" s="21"/>
      <c r="B41" s="22"/>
      <c r="C41" s="11"/>
      <c r="D41" s="20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28"/>
      <c r="V41" s="32"/>
      <c r="W41" s="32"/>
      <c r="X41" s="33"/>
      <c r="Y41" s="34"/>
      <c r="Z41" s="29"/>
      <c r="AA41" s="28"/>
      <c r="AB41" s="28"/>
    </row>
    <row r="42" spans="1:28" ht="13.5" customHeight="1">
      <c r="A42" s="24"/>
      <c r="B42" s="25"/>
      <c r="C42" s="26"/>
      <c r="D42" s="27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32"/>
      <c r="W42" s="32"/>
      <c r="X42" s="32"/>
      <c r="Y42" s="35"/>
      <c r="Z42" s="29"/>
      <c r="AA42" s="28"/>
      <c r="AB42" s="28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10" t="s">
        <v>0</v>
      </c>
      <c r="Y1" s="114">
        <f>'1月'!Y1</f>
        <v>2003</v>
      </c>
      <c r="Z1" t="s">
        <v>1</v>
      </c>
      <c r="AA1" s="106">
        <v>8</v>
      </c>
      <c r="AB1" s="1" t="s">
        <v>2</v>
      </c>
      <c r="AC1" s="1"/>
    </row>
    <row r="2" spans="1:29" ht="13.5" customHeight="1">
      <c r="A2" s="91" t="s">
        <v>3</v>
      </c>
      <c r="B2" s="92">
        <v>1</v>
      </c>
      <c r="C2" s="92">
        <v>2</v>
      </c>
      <c r="D2" s="92">
        <v>3</v>
      </c>
      <c r="E2" s="92">
        <v>4</v>
      </c>
      <c r="F2" s="92">
        <v>5</v>
      </c>
      <c r="G2" s="92">
        <v>6</v>
      </c>
      <c r="H2" s="92">
        <v>7</v>
      </c>
      <c r="I2" s="92">
        <v>8</v>
      </c>
      <c r="J2" s="92">
        <v>9</v>
      </c>
      <c r="K2" s="92">
        <v>10</v>
      </c>
      <c r="L2" s="92">
        <v>11</v>
      </c>
      <c r="M2" s="92">
        <v>12</v>
      </c>
      <c r="N2" s="92">
        <v>13</v>
      </c>
      <c r="O2" s="92">
        <v>14</v>
      </c>
      <c r="P2" s="92">
        <v>15</v>
      </c>
      <c r="Q2" s="92">
        <v>16</v>
      </c>
      <c r="R2" s="92">
        <v>17</v>
      </c>
      <c r="S2" s="92">
        <v>18</v>
      </c>
      <c r="T2" s="92">
        <v>19</v>
      </c>
      <c r="U2" s="92">
        <v>20</v>
      </c>
      <c r="V2" s="92">
        <v>21</v>
      </c>
      <c r="W2" s="92">
        <v>22</v>
      </c>
      <c r="X2" s="92">
        <v>23</v>
      </c>
      <c r="Y2" s="92">
        <v>24</v>
      </c>
      <c r="Z2" s="93" t="s">
        <v>4</v>
      </c>
      <c r="AA2" s="93" t="s">
        <v>5</v>
      </c>
      <c r="AB2" s="94" t="s">
        <v>6</v>
      </c>
      <c r="AC2" s="2" t="s">
        <v>3</v>
      </c>
    </row>
    <row r="3" spans="1:29" ht="13.5" customHeight="1">
      <c r="A3" s="95">
        <v>1</v>
      </c>
      <c r="B3" s="113">
        <v>88.5</v>
      </c>
      <c r="C3" s="113">
        <v>89.3</v>
      </c>
      <c r="D3" s="113">
        <v>89.5</v>
      </c>
      <c r="E3" s="113">
        <v>90.7</v>
      </c>
      <c r="F3" s="113">
        <v>91.8</v>
      </c>
      <c r="G3" s="113">
        <v>90.6</v>
      </c>
      <c r="H3" s="113">
        <v>91.4</v>
      </c>
      <c r="I3" s="113">
        <v>83.6</v>
      </c>
      <c r="J3" s="113">
        <v>81.7</v>
      </c>
      <c r="K3" s="113">
        <v>85.5</v>
      </c>
      <c r="L3" s="113">
        <v>74.3</v>
      </c>
      <c r="M3" s="113">
        <v>74.8</v>
      </c>
      <c r="N3" s="113">
        <v>72.5</v>
      </c>
      <c r="O3" s="113">
        <v>80.7</v>
      </c>
      <c r="P3" s="113">
        <v>83.8</v>
      </c>
      <c r="Q3" s="113">
        <v>85.8</v>
      </c>
      <c r="R3" s="113">
        <v>86.1</v>
      </c>
      <c r="S3" s="113">
        <v>90.4</v>
      </c>
      <c r="T3" s="113">
        <v>89.7</v>
      </c>
      <c r="U3" s="113">
        <v>91.4</v>
      </c>
      <c r="V3" s="113">
        <v>89.3</v>
      </c>
      <c r="W3" s="113">
        <v>90.3</v>
      </c>
      <c r="X3" s="113">
        <v>90.2</v>
      </c>
      <c r="Y3" s="113">
        <v>91</v>
      </c>
      <c r="Z3" s="96">
        <f aca="true" t="shared" si="0" ref="Z3:Z33">AVERAGE(B3:Y3)</f>
        <v>86.37083333333334</v>
      </c>
      <c r="AA3" s="97">
        <v>69.7</v>
      </c>
      <c r="AB3" s="86">
        <v>0.5319444444444444</v>
      </c>
      <c r="AC3" s="7">
        <v>1</v>
      </c>
    </row>
    <row r="4" spans="1:29" ht="13.5" customHeight="1">
      <c r="A4" s="95">
        <v>2</v>
      </c>
      <c r="B4" s="113">
        <v>91.9</v>
      </c>
      <c r="C4" s="113">
        <v>91</v>
      </c>
      <c r="D4" s="113">
        <v>89.9</v>
      </c>
      <c r="E4" s="113">
        <v>90.3</v>
      </c>
      <c r="F4" s="113">
        <v>91.8</v>
      </c>
      <c r="G4" s="113">
        <v>88.6</v>
      </c>
      <c r="H4" s="113">
        <v>86.7</v>
      </c>
      <c r="I4" s="113">
        <v>83.5</v>
      </c>
      <c r="J4" s="113">
        <v>81.6</v>
      </c>
      <c r="K4" s="113">
        <v>75.5</v>
      </c>
      <c r="L4" s="113">
        <v>72.5</v>
      </c>
      <c r="M4" s="113">
        <v>76.1</v>
      </c>
      <c r="N4" s="113">
        <v>75.2</v>
      </c>
      <c r="O4" s="113">
        <v>75.7</v>
      </c>
      <c r="P4" s="113">
        <v>76.8</v>
      </c>
      <c r="Q4" s="113">
        <v>79.9</v>
      </c>
      <c r="R4" s="113">
        <v>78.2</v>
      </c>
      <c r="S4" s="113">
        <v>79</v>
      </c>
      <c r="T4" s="113">
        <v>80.1</v>
      </c>
      <c r="U4" s="113">
        <v>86.7</v>
      </c>
      <c r="V4" s="113">
        <v>84.1</v>
      </c>
      <c r="W4" s="113">
        <v>84</v>
      </c>
      <c r="X4" s="113">
        <v>85.2</v>
      </c>
      <c r="Y4" s="113">
        <v>87.2</v>
      </c>
      <c r="Z4" s="96">
        <f t="shared" si="0"/>
        <v>82.97916666666667</v>
      </c>
      <c r="AA4" s="97">
        <v>67.8</v>
      </c>
      <c r="AB4" s="86">
        <v>0.4388888888888889</v>
      </c>
      <c r="AC4" s="8">
        <v>2</v>
      </c>
    </row>
    <row r="5" spans="1:29" ht="13.5" customHeight="1">
      <c r="A5" s="95">
        <v>3</v>
      </c>
      <c r="B5" s="113">
        <v>88.7</v>
      </c>
      <c r="C5" s="113">
        <v>90.9</v>
      </c>
      <c r="D5" s="113">
        <v>90.9</v>
      </c>
      <c r="E5" s="113">
        <v>91.6</v>
      </c>
      <c r="F5" s="113">
        <v>90.4</v>
      </c>
      <c r="G5" s="113">
        <v>91.4</v>
      </c>
      <c r="H5" s="113">
        <v>85.1</v>
      </c>
      <c r="I5" s="113">
        <v>75.1</v>
      </c>
      <c r="J5" s="113">
        <v>70.2</v>
      </c>
      <c r="K5" s="113">
        <v>60.8</v>
      </c>
      <c r="L5" s="113">
        <v>58.7</v>
      </c>
      <c r="M5" s="113">
        <v>65.5</v>
      </c>
      <c r="N5" s="113">
        <v>62.9</v>
      </c>
      <c r="O5" s="113">
        <v>61.2</v>
      </c>
      <c r="P5" s="113">
        <v>64</v>
      </c>
      <c r="Q5" s="113">
        <v>61.6</v>
      </c>
      <c r="R5" s="113">
        <v>67.5</v>
      </c>
      <c r="S5" s="113">
        <v>66.2</v>
      </c>
      <c r="T5" s="113">
        <v>66.4</v>
      </c>
      <c r="U5" s="113">
        <v>69.7</v>
      </c>
      <c r="V5" s="113">
        <v>76.5</v>
      </c>
      <c r="W5" s="113">
        <v>78.2</v>
      </c>
      <c r="X5" s="113">
        <v>81.2</v>
      </c>
      <c r="Y5" s="113">
        <v>79.5</v>
      </c>
      <c r="Z5" s="96">
        <f t="shared" si="0"/>
        <v>74.75833333333334</v>
      </c>
      <c r="AA5" s="97">
        <v>56.5</v>
      </c>
      <c r="AB5" s="86">
        <v>0.47291666666666665</v>
      </c>
      <c r="AC5" s="8">
        <v>3</v>
      </c>
    </row>
    <row r="6" spans="1:29" ht="13.5" customHeight="1">
      <c r="A6" s="95">
        <v>4</v>
      </c>
      <c r="B6" s="113">
        <v>83.2</v>
      </c>
      <c r="C6" s="113">
        <v>83.3</v>
      </c>
      <c r="D6" s="113">
        <v>88.5</v>
      </c>
      <c r="E6" s="113">
        <v>88.4</v>
      </c>
      <c r="F6" s="113">
        <v>89.4</v>
      </c>
      <c r="G6" s="113">
        <v>86.6</v>
      </c>
      <c r="H6" s="113">
        <v>80.1</v>
      </c>
      <c r="I6" s="113">
        <v>72.8</v>
      </c>
      <c r="J6" s="113">
        <v>69.2</v>
      </c>
      <c r="K6" s="113">
        <v>60.5</v>
      </c>
      <c r="L6" s="113">
        <v>63.3</v>
      </c>
      <c r="M6" s="113">
        <v>68.9</v>
      </c>
      <c r="N6" s="113">
        <v>69.4</v>
      </c>
      <c r="O6" s="113">
        <v>66.5</v>
      </c>
      <c r="P6" s="113">
        <v>62.9</v>
      </c>
      <c r="Q6" s="113">
        <v>64.8</v>
      </c>
      <c r="R6" s="113">
        <v>65.1</v>
      </c>
      <c r="S6" s="113">
        <v>68</v>
      </c>
      <c r="T6" s="113">
        <v>72.5</v>
      </c>
      <c r="U6" s="113">
        <v>78.7</v>
      </c>
      <c r="V6" s="113">
        <v>80.9</v>
      </c>
      <c r="W6" s="113">
        <v>80.4</v>
      </c>
      <c r="X6" s="113">
        <v>84.2</v>
      </c>
      <c r="Y6" s="113">
        <v>83.7</v>
      </c>
      <c r="Z6" s="96">
        <f t="shared" si="0"/>
        <v>75.47083333333335</v>
      </c>
      <c r="AA6" s="97">
        <v>57.5</v>
      </c>
      <c r="AB6" s="86">
        <v>0.4298611111111111</v>
      </c>
      <c r="AC6" s="8">
        <v>4</v>
      </c>
    </row>
    <row r="7" spans="1:29" ht="13.5" customHeight="1">
      <c r="A7" s="95">
        <v>5</v>
      </c>
      <c r="B7" s="113">
        <v>83.2</v>
      </c>
      <c r="C7" s="113">
        <v>83.5</v>
      </c>
      <c r="D7" s="113">
        <v>83.7</v>
      </c>
      <c r="E7" s="113">
        <v>85.5</v>
      </c>
      <c r="F7" s="113">
        <v>84.6</v>
      </c>
      <c r="G7" s="113">
        <v>84.6</v>
      </c>
      <c r="H7" s="113">
        <v>77</v>
      </c>
      <c r="I7" s="113">
        <v>75.5</v>
      </c>
      <c r="J7" s="113">
        <v>73.4</v>
      </c>
      <c r="K7" s="113">
        <v>69.8</v>
      </c>
      <c r="L7" s="113">
        <v>70</v>
      </c>
      <c r="M7" s="113">
        <v>71.9</v>
      </c>
      <c r="N7" s="113">
        <v>79</v>
      </c>
      <c r="O7" s="113">
        <v>76.3</v>
      </c>
      <c r="P7" s="113">
        <v>75</v>
      </c>
      <c r="Q7" s="113">
        <v>77.8</v>
      </c>
      <c r="R7" s="113">
        <v>83.4</v>
      </c>
      <c r="S7" s="113">
        <v>88.5</v>
      </c>
      <c r="T7" s="113">
        <v>88.9</v>
      </c>
      <c r="U7" s="113">
        <v>92.2</v>
      </c>
      <c r="V7" s="113">
        <v>91.1</v>
      </c>
      <c r="W7" s="113">
        <v>89.2</v>
      </c>
      <c r="X7" s="113">
        <v>93.2</v>
      </c>
      <c r="Y7" s="113">
        <v>90.9</v>
      </c>
      <c r="Z7" s="96">
        <f t="shared" si="0"/>
        <v>82.00833333333334</v>
      </c>
      <c r="AA7" s="97">
        <v>67.2</v>
      </c>
      <c r="AB7" s="86">
        <v>0.4472222222222222</v>
      </c>
      <c r="AC7" s="8">
        <v>5</v>
      </c>
    </row>
    <row r="8" spans="1:29" ht="13.5" customHeight="1">
      <c r="A8" s="95">
        <v>6</v>
      </c>
      <c r="B8" s="113">
        <v>90.4</v>
      </c>
      <c r="C8" s="113">
        <v>92.4</v>
      </c>
      <c r="D8" s="113">
        <v>89.3</v>
      </c>
      <c r="E8" s="113">
        <v>91.9</v>
      </c>
      <c r="F8" s="113">
        <v>91.5</v>
      </c>
      <c r="G8" s="113">
        <v>91</v>
      </c>
      <c r="H8" s="113">
        <v>92.3</v>
      </c>
      <c r="I8" s="113">
        <v>89.3</v>
      </c>
      <c r="J8" s="113">
        <v>81.5</v>
      </c>
      <c r="K8" s="113">
        <v>74.1</v>
      </c>
      <c r="L8" s="113">
        <v>76</v>
      </c>
      <c r="M8" s="113">
        <v>73.2</v>
      </c>
      <c r="N8" s="113">
        <v>74.5</v>
      </c>
      <c r="O8" s="113">
        <v>75.3</v>
      </c>
      <c r="P8" s="113">
        <v>77.1</v>
      </c>
      <c r="Q8" s="113">
        <v>77.4</v>
      </c>
      <c r="R8" s="113">
        <v>80.6</v>
      </c>
      <c r="S8" s="113">
        <v>82.4</v>
      </c>
      <c r="T8" s="113">
        <v>85.6</v>
      </c>
      <c r="U8" s="113">
        <v>83.1</v>
      </c>
      <c r="V8" s="113">
        <v>83.8</v>
      </c>
      <c r="W8" s="113">
        <v>84</v>
      </c>
      <c r="X8" s="113">
        <v>85</v>
      </c>
      <c r="Y8" s="113">
        <v>87.3</v>
      </c>
      <c r="Z8" s="96">
        <f t="shared" si="0"/>
        <v>83.70833333333331</v>
      </c>
      <c r="AA8" s="97">
        <v>69.9</v>
      </c>
      <c r="AB8" s="86">
        <v>0.5145833333333333</v>
      </c>
      <c r="AC8" s="8">
        <v>6</v>
      </c>
    </row>
    <row r="9" spans="1:29" ht="13.5" customHeight="1">
      <c r="A9" s="95">
        <v>7</v>
      </c>
      <c r="B9" s="113">
        <v>86</v>
      </c>
      <c r="C9" s="113">
        <v>86.9</v>
      </c>
      <c r="D9" s="113">
        <v>86.1</v>
      </c>
      <c r="E9" s="113">
        <v>87.8</v>
      </c>
      <c r="F9" s="113">
        <v>89.7</v>
      </c>
      <c r="G9" s="113">
        <v>88.6</v>
      </c>
      <c r="H9" s="113">
        <v>88.3</v>
      </c>
      <c r="I9" s="113">
        <v>86.2</v>
      </c>
      <c r="J9" s="113">
        <v>88</v>
      </c>
      <c r="K9" s="113">
        <v>83.7</v>
      </c>
      <c r="L9" s="113">
        <v>84.7</v>
      </c>
      <c r="M9" s="113">
        <v>82.6</v>
      </c>
      <c r="N9" s="113">
        <v>78.8</v>
      </c>
      <c r="O9" s="113">
        <v>81.3</v>
      </c>
      <c r="P9" s="113">
        <v>81.4</v>
      </c>
      <c r="Q9" s="113">
        <v>78.3</v>
      </c>
      <c r="R9" s="113">
        <v>84.1</v>
      </c>
      <c r="S9" s="113">
        <v>86.2</v>
      </c>
      <c r="T9" s="113">
        <v>89.7</v>
      </c>
      <c r="U9" s="113">
        <v>90.2</v>
      </c>
      <c r="V9" s="113">
        <v>90.2</v>
      </c>
      <c r="W9" s="113">
        <v>92.5</v>
      </c>
      <c r="X9" s="113">
        <v>92.7</v>
      </c>
      <c r="Y9" s="113">
        <v>93.4</v>
      </c>
      <c r="Z9" s="96">
        <f t="shared" si="0"/>
        <v>86.55833333333334</v>
      </c>
      <c r="AA9" s="97">
        <v>71.4</v>
      </c>
      <c r="AB9" s="86">
        <v>0.5701388888888889</v>
      </c>
      <c r="AC9" s="8">
        <v>7</v>
      </c>
    </row>
    <row r="10" spans="1:29" ht="13.5" customHeight="1">
      <c r="A10" s="95">
        <v>8</v>
      </c>
      <c r="B10" s="113">
        <v>91.2</v>
      </c>
      <c r="C10" s="113">
        <v>89.3</v>
      </c>
      <c r="D10" s="113">
        <v>90</v>
      </c>
      <c r="E10" s="113">
        <v>83.6</v>
      </c>
      <c r="F10" s="113">
        <v>88.5</v>
      </c>
      <c r="G10" s="113">
        <v>84.2</v>
      </c>
      <c r="H10" s="113">
        <v>79</v>
      </c>
      <c r="I10" s="113">
        <v>76.3</v>
      </c>
      <c r="J10" s="113">
        <v>70.4</v>
      </c>
      <c r="K10" s="113">
        <v>65.2</v>
      </c>
      <c r="L10" s="113">
        <v>63.7</v>
      </c>
      <c r="M10" s="113">
        <v>65.3</v>
      </c>
      <c r="N10" s="113">
        <v>67.3</v>
      </c>
      <c r="O10" s="113">
        <v>68.4</v>
      </c>
      <c r="P10" s="113">
        <v>72.1</v>
      </c>
      <c r="Q10" s="113">
        <v>78.7</v>
      </c>
      <c r="R10" s="113">
        <v>83.8</v>
      </c>
      <c r="S10" s="113">
        <v>83.5</v>
      </c>
      <c r="T10" s="113">
        <v>85.5</v>
      </c>
      <c r="U10" s="113">
        <v>87</v>
      </c>
      <c r="V10" s="113">
        <v>87.8</v>
      </c>
      <c r="W10" s="113">
        <v>87.4</v>
      </c>
      <c r="X10" s="113">
        <v>87.1</v>
      </c>
      <c r="Y10" s="113">
        <v>87.8</v>
      </c>
      <c r="Z10" s="96">
        <f t="shared" si="0"/>
        <v>80.12916666666666</v>
      </c>
      <c r="AA10" s="97">
        <v>62.6</v>
      </c>
      <c r="AB10" s="86">
        <v>0.4486111111111111</v>
      </c>
      <c r="AC10" s="8">
        <v>8</v>
      </c>
    </row>
    <row r="11" spans="1:29" ht="13.5" customHeight="1">
      <c r="A11" s="95">
        <v>9</v>
      </c>
      <c r="B11" s="113">
        <v>88.5</v>
      </c>
      <c r="C11" s="113">
        <v>88.8</v>
      </c>
      <c r="D11" s="113">
        <v>89.9</v>
      </c>
      <c r="E11" s="113">
        <v>90.1</v>
      </c>
      <c r="F11" s="113">
        <v>90.4</v>
      </c>
      <c r="G11" s="113">
        <v>89.1</v>
      </c>
      <c r="H11" s="113">
        <v>89.9</v>
      </c>
      <c r="I11" s="113">
        <v>89.6</v>
      </c>
      <c r="J11" s="113">
        <v>88.3</v>
      </c>
      <c r="K11" s="113">
        <v>92.4</v>
      </c>
      <c r="L11" s="113">
        <v>88.4</v>
      </c>
      <c r="M11" s="113">
        <v>83.4</v>
      </c>
      <c r="N11" s="113">
        <v>82.3</v>
      </c>
      <c r="O11" s="113">
        <v>86.3</v>
      </c>
      <c r="P11" s="113">
        <v>89.5</v>
      </c>
      <c r="Q11" s="113">
        <v>89.7</v>
      </c>
      <c r="R11" s="113">
        <v>92.4</v>
      </c>
      <c r="S11" s="113">
        <v>91.2</v>
      </c>
      <c r="T11" s="113">
        <v>89.9</v>
      </c>
      <c r="U11" s="113">
        <v>91</v>
      </c>
      <c r="V11" s="113">
        <v>87.4</v>
      </c>
      <c r="W11" s="113">
        <v>86.4</v>
      </c>
      <c r="X11" s="113">
        <v>87.2</v>
      </c>
      <c r="Y11" s="113">
        <v>87.4</v>
      </c>
      <c r="Z11" s="96">
        <f t="shared" si="0"/>
        <v>88.72916666666669</v>
      </c>
      <c r="AA11" s="97">
        <v>80.1</v>
      </c>
      <c r="AB11" s="86">
        <v>0.5354166666666667</v>
      </c>
      <c r="AC11" s="8">
        <v>9</v>
      </c>
    </row>
    <row r="12" spans="1:29" ht="13.5" customHeight="1">
      <c r="A12" s="98">
        <v>10</v>
      </c>
      <c r="B12" s="89">
        <v>84.5</v>
      </c>
      <c r="C12" s="89">
        <v>82.7</v>
      </c>
      <c r="D12" s="89">
        <v>86.9</v>
      </c>
      <c r="E12" s="89">
        <v>84.3</v>
      </c>
      <c r="F12" s="89">
        <v>85.1</v>
      </c>
      <c r="G12" s="89">
        <v>87.3</v>
      </c>
      <c r="H12" s="89">
        <v>79.1</v>
      </c>
      <c r="I12" s="89">
        <v>81.6</v>
      </c>
      <c r="J12" s="89">
        <v>80.1</v>
      </c>
      <c r="K12" s="89">
        <v>76.2</v>
      </c>
      <c r="L12" s="89">
        <v>74.5</v>
      </c>
      <c r="M12" s="89">
        <v>68.8</v>
      </c>
      <c r="N12" s="89">
        <v>66</v>
      </c>
      <c r="O12" s="89">
        <v>62.6</v>
      </c>
      <c r="P12" s="89">
        <v>72.9</v>
      </c>
      <c r="Q12" s="89">
        <v>73</v>
      </c>
      <c r="R12" s="89">
        <v>75.5</v>
      </c>
      <c r="S12" s="89">
        <v>83.2</v>
      </c>
      <c r="T12" s="89">
        <v>85</v>
      </c>
      <c r="U12" s="89">
        <v>84.5</v>
      </c>
      <c r="V12" s="89">
        <v>84.9</v>
      </c>
      <c r="W12" s="89">
        <v>85.9</v>
      </c>
      <c r="X12" s="89">
        <v>83.1</v>
      </c>
      <c r="Y12" s="89">
        <v>87</v>
      </c>
      <c r="Z12" s="99">
        <f t="shared" si="0"/>
        <v>79.77916666666667</v>
      </c>
      <c r="AA12" s="100">
        <v>58.9</v>
      </c>
      <c r="AB12" s="101">
        <v>0.5770833333333333</v>
      </c>
      <c r="AC12" s="8">
        <v>10</v>
      </c>
    </row>
    <row r="13" spans="1:29" ht="13.5" customHeight="1">
      <c r="A13" s="95">
        <v>11</v>
      </c>
      <c r="B13" s="113">
        <v>85.4</v>
      </c>
      <c r="C13" s="113">
        <v>83.4</v>
      </c>
      <c r="D13" s="113">
        <v>85.3</v>
      </c>
      <c r="E13" s="113">
        <v>86.3</v>
      </c>
      <c r="F13" s="113">
        <v>83.3</v>
      </c>
      <c r="G13" s="113">
        <v>80.5</v>
      </c>
      <c r="H13" s="113">
        <v>80.8</v>
      </c>
      <c r="I13" s="113">
        <v>79.4</v>
      </c>
      <c r="J13" s="113">
        <v>78.1</v>
      </c>
      <c r="K13" s="113">
        <v>72.5</v>
      </c>
      <c r="L13" s="113">
        <v>69.6</v>
      </c>
      <c r="M13" s="113">
        <v>67.2</v>
      </c>
      <c r="N13" s="113">
        <v>64</v>
      </c>
      <c r="O13" s="113">
        <v>65.8</v>
      </c>
      <c r="P13" s="113">
        <v>68</v>
      </c>
      <c r="Q13" s="113">
        <v>66.5</v>
      </c>
      <c r="R13" s="113">
        <v>58</v>
      </c>
      <c r="S13" s="113">
        <v>62.7</v>
      </c>
      <c r="T13" s="113">
        <v>67.9</v>
      </c>
      <c r="U13" s="113">
        <v>74.2</v>
      </c>
      <c r="V13" s="113">
        <v>75.9</v>
      </c>
      <c r="W13" s="113">
        <v>79.4</v>
      </c>
      <c r="X13" s="113">
        <v>79.8</v>
      </c>
      <c r="Y13" s="113">
        <v>83</v>
      </c>
      <c r="Z13" s="96">
        <f t="shared" si="0"/>
        <v>74.87500000000001</v>
      </c>
      <c r="AA13" s="97">
        <v>45.3</v>
      </c>
      <c r="AB13" s="86">
        <v>0.6972222222222223</v>
      </c>
      <c r="AC13" s="7">
        <v>11</v>
      </c>
    </row>
    <row r="14" spans="1:29" ht="13.5" customHeight="1">
      <c r="A14" s="95">
        <v>12</v>
      </c>
      <c r="B14" s="113">
        <v>82.5</v>
      </c>
      <c r="C14" s="113">
        <v>83.3</v>
      </c>
      <c r="D14" s="113">
        <v>88.1</v>
      </c>
      <c r="E14" s="113">
        <v>86</v>
      </c>
      <c r="F14" s="113">
        <v>88.3</v>
      </c>
      <c r="G14" s="113">
        <v>87.9</v>
      </c>
      <c r="H14" s="113">
        <v>87.9</v>
      </c>
      <c r="I14" s="113">
        <v>92.2</v>
      </c>
      <c r="J14" s="113">
        <v>92.5</v>
      </c>
      <c r="K14" s="113">
        <v>92.1</v>
      </c>
      <c r="L14" s="113">
        <v>89.7</v>
      </c>
      <c r="M14" s="113">
        <v>89.3</v>
      </c>
      <c r="N14" s="113">
        <v>87.2</v>
      </c>
      <c r="O14" s="113">
        <v>85.1</v>
      </c>
      <c r="P14" s="113">
        <v>84.1</v>
      </c>
      <c r="Q14" s="113">
        <v>85.1</v>
      </c>
      <c r="R14" s="113">
        <v>87.3</v>
      </c>
      <c r="S14" s="113">
        <v>87.3</v>
      </c>
      <c r="T14" s="113">
        <v>89</v>
      </c>
      <c r="U14" s="113">
        <v>89.9</v>
      </c>
      <c r="V14" s="113">
        <v>88.8</v>
      </c>
      <c r="W14" s="113">
        <v>89.2</v>
      </c>
      <c r="X14" s="113">
        <v>91.9</v>
      </c>
      <c r="Y14" s="113">
        <v>92.5</v>
      </c>
      <c r="Z14" s="96">
        <f t="shared" si="0"/>
        <v>88.21666666666665</v>
      </c>
      <c r="AA14" s="97">
        <v>81.4</v>
      </c>
      <c r="AB14" s="86">
        <v>0.0006944444444444445</v>
      </c>
      <c r="AC14" s="8">
        <v>12</v>
      </c>
    </row>
    <row r="15" spans="1:29" ht="13.5" customHeight="1">
      <c r="A15" s="95">
        <v>13</v>
      </c>
      <c r="B15" s="113">
        <v>91.8</v>
      </c>
      <c r="C15" s="113">
        <v>88.7</v>
      </c>
      <c r="D15" s="113">
        <v>90.2</v>
      </c>
      <c r="E15" s="113">
        <v>87.3</v>
      </c>
      <c r="F15" s="113">
        <v>88.6</v>
      </c>
      <c r="G15" s="113">
        <v>86</v>
      </c>
      <c r="H15" s="113">
        <v>85.9</v>
      </c>
      <c r="I15" s="113">
        <v>81.7</v>
      </c>
      <c r="J15" s="113">
        <v>76.1</v>
      </c>
      <c r="K15" s="113">
        <v>71.1</v>
      </c>
      <c r="L15" s="113">
        <v>70.8</v>
      </c>
      <c r="M15" s="113">
        <v>71.6</v>
      </c>
      <c r="N15" s="113">
        <v>70.9</v>
      </c>
      <c r="O15" s="113">
        <v>69.7</v>
      </c>
      <c r="P15" s="113">
        <v>69.4</v>
      </c>
      <c r="Q15" s="113">
        <v>64.7</v>
      </c>
      <c r="R15" s="113">
        <v>73.3</v>
      </c>
      <c r="S15" s="113">
        <v>79</v>
      </c>
      <c r="T15" s="113">
        <v>81.3</v>
      </c>
      <c r="U15" s="113">
        <v>83.2</v>
      </c>
      <c r="V15" s="113">
        <v>87.9</v>
      </c>
      <c r="W15" s="113">
        <v>87.5</v>
      </c>
      <c r="X15" s="113">
        <v>85.3</v>
      </c>
      <c r="Y15" s="113">
        <v>84.1</v>
      </c>
      <c r="Z15" s="96">
        <f t="shared" si="0"/>
        <v>80.25416666666668</v>
      </c>
      <c r="AA15" s="97">
        <v>63.7</v>
      </c>
      <c r="AB15" s="86">
        <v>0.6729166666666666</v>
      </c>
      <c r="AC15" s="8">
        <v>13</v>
      </c>
    </row>
    <row r="16" spans="1:29" ht="13.5" customHeight="1">
      <c r="A16" s="95">
        <v>14</v>
      </c>
      <c r="B16" s="113">
        <v>83.8</v>
      </c>
      <c r="C16" s="113">
        <v>82</v>
      </c>
      <c r="D16" s="113">
        <v>85</v>
      </c>
      <c r="E16" s="113">
        <v>86.3</v>
      </c>
      <c r="F16" s="113">
        <v>89.6</v>
      </c>
      <c r="G16" s="113">
        <v>90.5</v>
      </c>
      <c r="H16" s="113">
        <v>89.8</v>
      </c>
      <c r="I16" s="113">
        <v>91.3</v>
      </c>
      <c r="J16" s="113">
        <v>91</v>
      </c>
      <c r="K16" s="113">
        <v>91.5</v>
      </c>
      <c r="L16" s="113">
        <v>91.5</v>
      </c>
      <c r="M16" s="113">
        <v>92.6</v>
      </c>
      <c r="N16" s="113">
        <v>90.8</v>
      </c>
      <c r="O16" s="113">
        <v>91</v>
      </c>
      <c r="P16" s="113">
        <v>89.4</v>
      </c>
      <c r="Q16" s="113">
        <v>90.8</v>
      </c>
      <c r="R16" s="113">
        <v>92</v>
      </c>
      <c r="S16" s="113">
        <v>92.2</v>
      </c>
      <c r="T16" s="113">
        <v>89.7</v>
      </c>
      <c r="U16" s="113">
        <v>89.4</v>
      </c>
      <c r="V16" s="113">
        <v>90.7</v>
      </c>
      <c r="W16" s="113">
        <v>89.6</v>
      </c>
      <c r="X16" s="113">
        <v>90.3</v>
      </c>
      <c r="Y16" s="113">
        <v>91.7</v>
      </c>
      <c r="Z16" s="96">
        <f t="shared" si="0"/>
        <v>89.6875</v>
      </c>
      <c r="AA16" s="97">
        <v>81.3</v>
      </c>
      <c r="AB16" s="86">
        <v>0.05625</v>
      </c>
      <c r="AC16" s="8">
        <v>14</v>
      </c>
    </row>
    <row r="17" spans="1:29" ht="13.5" customHeight="1">
      <c r="A17" s="95">
        <v>15</v>
      </c>
      <c r="B17" s="113">
        <v>90.2</v>
      </c>
      <c r="C17" s="113">
        <v>91</v>
      </c>
      <c r="D17" s="113">
        <v>93.1</v>
      </c>
      <c r="E17" s="113">
        <v>92.9</v>
      </c>
      <c r="F17" s="113">
        <v>93.2</v>
      </c>
      <c r="G17" s="113">
        <v>93.9</v>
      </c>
      <c r="H17" s="113">
        <v>93.5</v>
      </c>
      <c r="I17" s="113">
        <v>91.4</v>
      </c>
      <c r="J17" s="113">
        <v>92.7</v>
      </c>
      <c r="K17" s="113">
        <v>93.2</v>
      </c>
      <c r="L17" s="113">
        <v>92.7</v>
      </c>
      <c r="M17" s="113">
        <v>90.6</v>
      </c>
      <c r="N17" s="113">
        <v>93.3</v>
      </c>
      <c r="O17" s="113">
        <v>92.4</v>
      </c>
      <c r="P17" s="113">
        <v>92.9</v>
      </c>
      <c r="Q17" s="113">
        <v>95.7</v>
      </c>
      <c r="R17" s="113">
        <v>95.5</v>
      </c>
      <c r="S17" s="113">
        <v>90.3</v>
      </c>
      <c r="T17" s="113">
        <v>91.6</v>
      </c>
      <c r="U17" s="113">
        <v>88.4</v>
      </c>
      <c r="V17" s="113">
        <v>89</v>
      </c>
      <c r="W17" s="113">
        <v>88</v>
      </c>
      <c r="X17" s="113">
        <v>90.4</v>
      </c>
      <c r="Y17" s="113">
        <v>87.9</v>
      </c>
      <c r="Z17" s="96">
        <f t="shared" si="0"/>
        <v>91.825</v>
      </c>
      <c r="AA17" s="97">
        <v>86.4</v>
      </c>
      <c r="AB17" s="86">
        <v>1</v>
      </c>
      <c r="AC17" s="8">
        <v>15</v>
      </c>
    </row>
    <row r="18" spans="1:29" ht="13.5" customHeight="1">
      <c r="A18" s="95">
        <v>16</v>
      </c>
      <c r="B18" s="113">
        <v>84.7</v>
      </c>
      <c r="C18" s="113">
        <v>83.5</v>
      </c>
      <c r="D18" s="113">
        <v>83.1</v>
      </c>
      <c r="E18" s="113">
        <v>84.6</v>
      </c>
      <c r="F18" s="113">
        <v>87.8</v>
      </c>
      <c r="G18" s="113">
        <v>88.9</v>
      </c>
      <c r="H18" s="113">
        <v>84.2</v>
      </c>
      <c r="I18" s="113">
        <v>81.3</v>
      </c>
      <c r="J18" s="113">
        <v>76.9</v>
      </c>
      <c r="K18" s="113">
        <v>73.9</v>
      </c>
      <c r="L18" s="113">
        <v>75.5</v>
      </c>
      <c r="M18" s="113">
        <v>76.7</v>
      </c>
      <c r="N18" s="113">
        <v>78.5</v>
      </c>
      <c r="O18" s="113">
        <v>85</v>
      </c>
      <c r="P18" s="113">
        <v>91.3</v>
      </c>
      <c r="Q18" s="113">
        <v>91.5</v>
      </c>
      <c r="R18" s="113">
        <v>92.2</v>
      </c>
      <c r="S18" s="113">
        <v>92.9</v>
      </c>
      <c r="T18" s="113">
        <v>92</v>
      </c>
      <c r="U18" s="113">
        <v>92.4</v>
      </c>
      <c r="V18" s="113">
        <v>90.9</v>
      </c>
      <c r="W18" s="113">
        <v>92.3</v>
      </c>
      <c r="X18" s="113">
        <v>92.6</v>
      </c>
      <c r="Y18" s="113">
        <v>93.7</v>
      </c>
      <c r="Z18" s="96">
        <f t="shared" si="0"/>
        <v>86.10000000000001</v>
      </c>
      <c r="AA18" s="97">
        <v>71.5</v>
      </c>
      <c r="AB18" s="86">
        <v>0.4152777777777778</v>
      </c>
      <c r="AC18" s="8">
        <v>16</v>
      </c>
    </row>
    <row r="19" spans="1:29" ht="13.5" customHeight="1">
      <c r="A19" s="95">
        <v>17</v>
      </c>
      <c r="B19" s="113">
        <v>93</v>
      </c>
      <c r="C19" s="113">
        <v>90.8</v>
      </c>
      <c r="D19" s="113">
        <v>93.2</v>
      </c>
      <c r="E19" s="113">
        <v>93.8</v>
      </c>
      <c r="F19" s="113">
        <v>92.3</v>
      </c>
      <c r="G19" s="113">
        <v>92.5</v>
      </c>
      <c r="H19" s="113">
        <v>91.8</v>
      </c>
      <c r="I19" s="113">
        <v>89</v>
      </c>
      <c r="J19" s="113">
        <v>87.7</v>
      </c>
      <c r="K19" s="113">
        <v>83.7</v>
      </c>
      <c r="L19" s="113">
        <v>81.4</v>
      </c>
      <c r="M19" s="113">
        <v>80.5</v>
      </c>
      <c r="N19" s="113">
        <v>83.3</v>
      </c>
      <c r="O19" s="113">
        <v>85.7</v>
      </c>
      <c r="P19" s="113">
        <v>84</v>
      </c>
      <c r="Q19" s="113">
        <v>85.4</v>
      </c>
      <c r="R19" s="113">
        <v>88.2</v>
      </c>
      <c r="S19" s="113">
        <v>89.6</v>
      </c>
      <c r="T19" s="113">
        <v>91.5</v>
      </c>
      <c r="U19" s="113">
        <v>92.3</v>
      </c>
      <c r="V19" s="113">
        <v>94.5</v>
      </c>
      <c r="W19" s="113">
        <v>94.4</v>
      </c>
      <c r="X19" s="113">
        <v>93.6</v>
      </c>
      <c r="Y19" s="113">
        <v>94.1</v>
      </c>
      <c r="Z19" s="96">
        <f t="shared" si="0"/>
        <v>89.42916666666667</v>
      </c>
      <c r="AA19" s="97">
        <v>78.3</v>
      </c>
      <c r="AB19" s="86">
        <v>0.5020833333333333</v>
      </c>
      <c r="AC19" s="8">
        <v>17</v>
      </c>
    </row>
    <row r="20" spans="1:29" ht="13.5" customHeight="1">
      <c r="A20" s="95">
        <v>18</v>
      </c>
      <c r="B20" s="113">
        <v>93</v>
      </c>
      <c r="C20" s="113">
        <v>93.3</v>
      </c>
      <c r="D20" s="113">
        <v>94.7</v>
      </c>
      <c r="E20" s="113">
        <v>92.9</v>
      </c>
      <c r="F20" s="113">
        <v>94.1</v>
      </c>
      <c r="G20" s="113">
        <v>93.9</v>
      </c>
      <c r="H20" s="113">
        <v>94.4</v>
      </c>
      <c r="I20" s="113">
        <v>91.4</v>
      </c>
      <c r="J20" s="113">
        <v>86.7</v>
      </c>
      <c r="K20" s="113">
        <v>86.1</v>
      </c>
      <c r="L20" s="113">
        <v>87</v>
      </c>
      <c r="M20" s="113">
        <v>84.4</v>
      </c>
      <c r="N20" s="113">
        <v>85.3</v>
      </c>
      <c r="O20" s="113">
        <v>84.3</v>
      </c>
      <c r="P20" s="113">
        <v>87.3</v>
      </c>
      <c r="Q20" s="113">
        <v>87</v>
      </c>
      <c r="R20" s="113">
        <v>88.1</v>
      </c>
      <c r="S20" s="113">
        <v>89</v>
      </c>
      <c r="T20" s="113">
        <v>90.1</v>
      </c>
      <c r="U20" s="113">
        <v>90</v>
      </c>
      <c r="V20" s="113">
        <v>92.2</v>
      </c>
      <c r="W20" s="113">
        <v>93.3</v>
      </c>
      <c r="X20" s="113">
        <v>91.9</v>
      </c>
      <c r="Y20" s="113">
        <v>92</v>
      </c>
      <c r="Z20" s="96">
        <f t="shared" si="0"/>
        <v>90.09999999999998</v>
      </c>
      <c r="AA20" s="97">
        <v>80.6</v>
      </c>
      <c r="AB20" s="86">
        <v>0.48819444444444443</v>
      </c>
      <c r="AC20" s="8">
        <v>18</v>
      </c>
    </row>
    <row r="21" spans="1:29" ht="13.5" customHeight="1">
      <c r="A21" s="95">
        <v>19</v>
      </c>
      <c r="B21" s="113">
        <v>90.6</v>
      </c>
      <c r="C21" s="113">
        <v>91.3</v>
      </c>
      <c r="D21" s="113">
        <v>89.5</v>
      </c>
      <c r="E21" s="113">
        <v>89.9</v>
      </c>
      <c r="F21" s="113">
        <v>92.9</v>
      </c>
      <c r="G21" s="113">
        <v>92.6</v>
      </c>
      <c r="H21" s="113">
        <v>93.1</v>
      </c>
      <c r="I21" s="113">
        <v>93.6</v>
      </c>
      <c r="J21" s="113">
        <v>91.7</v>
      </c>
      <c r="K21" s="113">
        <v>91</v>
      </c>
      <c r="L21" s="113">
        <v>89.9</v>
      </c>
      <c r="M21" s="113">
        <v>84.3</v>
      </c>
      <c r="N21" s="113">
        <v>87.2</v>
      </c>
      <c r="O21" s="113">
        <v>85.9</v>
      </c>
      <c r="P21" s="113">
        <v>86.6</v>
      </c>
      <c r="Q21" s="113">
        <v>88.3</v>
      </c>
      <c r="R21" s="113">
        <v>88.8</v>
      </c>
      <c r="S21" s="113">
        <v>88.9</v>
      </c>
      <c r="T21" s="113">
        <v>88.9</v>
      </c>
      <c r="U21" s="113">
        <v>90.2</v>
      </c>
      <c r="V21" s="113">
        <v>91.2</v>
      </c>
      <c r="W21" s="113">
        <v>91.5</v>
      </c>
      <c r="X21" s="113">
        <v>91.2</v>
      </c>
      <c r="Y21" s="113">
        <v>90.3</v>
      </c>
      <c r="Z21" s="96">
        <f t="shared" si="0"/>
        <v>89.97500000000002</v>
      </c>
      <c r="AA21" s="97">
        <v>82.5</v>
      </c>
      <c r="AB21" s="86">
        <v>0.5583333333333333</v>
      </c>
      <c r="AC21" s="8">
        <v>19</v>
      </c>
    </row>
    <row r="22" spans="1:29" ht="13.5" customHeight="1">
      <c r="A22" s="98">
        <v>20</v>
      </c>
      <c r="B22" s="89">
        <v>91.2</v>
      </c>
      <c r="C22" s="89">
        <v>91.6</v>
      </c>
      <c r="D22" s="89">
        <v>90.6</v>
      </c>
      <c r="E22" s="89">
        <v>91.7</v>
      </c>
      <c r="F22" s="89">
        <v>92.3</v>
      </c>
      <c r="G22" s="89">
        <v>93.7</v>
      </c>
      <c r="H22" s="89">
        <v>94.2</v>
      </c>
      <c r="I22" s="89">
        <v>88.2</v>
      </c>
      <c r="J22" s="89">
        <v>83.5</v>
      </c>
      <c r="K22" s="89">
        <v>84.2</v>
      </c>
      <c r="L22" s="89">
        <v>79.2</v>
      </c>
      <c r="M22" s="89">
        <v>80.7</v>
      </c>
      <c r="N22" s="89">
        <v>80.1</v>
      </c>
      <c r="O22" s="89">
        <v>78.2</v>
      </c>
      <c r="P22" s="89">
        <v>80.2</v>
      </c>
      <c r="Q22" s="89">
        <v>78.4</v>
      </c>
      <c r="R22" s="89">
        <v>80.7</v>
      </c>
      <c r="S22" s="89">
        <v>84.8</v>
      </c>
      <c r="T22" s="89">
        <v>85.3</v>
      </c>
      <c r="U22" s="89">
        <v>86.9</v>
      </c>
      <c r="V22" s="89">
        <v>87</v>
      </c>
      <c r="W22" s="89">
        <v>87</v>
      </c>
      <c r="X22" s="89">
        <v>88.1</v>
      </c>
      <c r="Y22" s="89">
        <v>88.1</v>
      </c>
      <c r="Z22" s="99">
        <f t="shared" si="0"/>
        <v>86.07916666666667</v>
      </c>
      <c r="AA22" s="100">
        <v>75.7</v>
      </c>
      <c r="AB22" s="101">
        <v>0.5666666666666667</v>
      </c>
      <c r="AC22" s="8">
        <v>20</v>
      </c>
    </row>
    <row r="23" spans="1:29" ht="13.5" customHeight="1">
      <c r="A23" s="95">
        <v>21</v>
      </c>
      <c r="B23" s="113">
        <v>89.7</v>
      </c>
      <c r="C23" s="113">
        <v>89.4</v>
      </c>
      <c r="D23" s="113">
        <v>90.7</v>
      </c>
      <c r="E23" s="113">
        <v>91.5</v>
      </c>
      <c r="F23" s="113">
        <v>90.2</v>
      </c>
      <c r="G23" s="113">
        <v>90.8</v>
      </c>
      <c r="H23" s="113">
        <v>86.7</v>
      </c>
      <c r="I23" s="113">
        <v>76.7</v>
      </c>
      <c r="J23" s="113">
        <v>67.5</v>
      </c>
      <c r="K23" s="113">
        <v>64.7</v>
      </c>
      <c r="L23" s="113">
        <v>67.7</v>
      </c>
      <c r="M23" s="113">
        <v>62.8</v>
      </c>
      <c r="N23" s="113">
        <v>70.9</v>
      </c>
      <c r="O23" s="113">
        <v>72.4</v>
      </c>
      <c r="P23" s="113">
        <v>73.5</v>
      </c>
      <c r="Q23" s="113">
        <v>75.3</v>
      </c>
      <c r="R23" s="113">
        <v>73.2</v>
      </c>
      <c r="S23" s="113">
        <v>77.8</v>
      </c>
      <c r="T23" s="113">
        <v>85.5</v>
      </c>
      <c r="U23" s="113">
        <v>88.6</v>
      </c>
      <c r="V23" s="113">
        <v>88</v>
      </c>
      <c r="W23" s="113">
        <v>89.4</v>
      </c>
      <c r="X23" s="113">
        <v>90.1</v>
      </c>
      <c r="Y23" s="113">
        <v>89.5</v>
      </c>
      <c r="Z23" s="96">
        <f t="shared" si="0"/>
        <v>80.94166666666668</v>
      </c>
      <c r="AA23" s="97">
        <v>61.8</v>
      </c>
      <c r="AB23" s="86">
        <v>0.49513888888888885</v>
      </c>
      <c r="AC23" s="7">
        <v>21</v>
      </c>
    </row>
    <row r="24" spans="1:29" ht="13.5" customHeight="1">
      <c r="A24" s="95">
        <v>22</v>
      </c>
      <c r="B24" s="113">
        <v>89.3</v>
      </c>
      <c r="C24" s="113">
        <v>87.3</v>
      </c>
      <c r="D24" s="113">
        <v>89.4</v>
      </c>
      <c r="E24" s="113">
        <v>88.8</v>
      </c>
      <c r="F24" s="113">
        <v>89.2</v>
      </c>
      <c r="G24" s="113">
        <v>90.2</v>
      </c>
      <c r="H24" s="113">
        <v>88.2</v>
      </c>
      <c r="I24" s="113">
        <v>77.9</v>
      </c>
      <c r="J24" s="113">
        <v>74.9</v>
      </c>
      <c r="K24" s="113">
        <v>66.1</v>
      </c>
      <c r="L24" s="113">
        <v>63.2</v>
      </c>
      <c r="M24" s="113">
        <v>65.8</v>
      </c>
      <c r="N24" s="113">
        <v>63.8</v>
      </c>
      <c r="O24" s="113">
        <v>66.7</v>
      </c>
      <c r="P24" s="113">
        <v>66.1</v>
      </c>
      <c r="Q24" s="113">
        <v>72.3</v>
      </c>
      <c r="R24" s="113">
        <v>76.1</v>
      </c>
      <c r="S24" s="113">
        <v>78.5</v>
      </c>
      <c r="T24" s="113">
        <v>82.2</v>
      </c>
      <c r="U24" s="113">
        <v>83.8</v>
      </c>
      <c r="V24" s="113">
        <v>85</v>
      </c>
      <c r="W24" s="113">
        <v>88</v>
      </c>
      <c r="X24" s="113">
        <v>92.1</v>
      </c>
      <c r="Y24" s="113">
        <v>90.7</v>
      </c>
      <c r="Z24" s="96">
        <f t="shared" si="0"/>
        <v>79.81666666666666</v>
      </c>
      <c r="AA24" s="97">
        <v>60.9</v>
      </c>
      <c r="AB24" s="86">
        <v>0.5520833333333334</v>
      </c>
      <c r="AC24" s="8">
        <v>22</v>
      </c>
    </row>
    <row r="25" spans="1:29" ht="13.5" customHeight="1">
      <c r="A25" s="95">
        <v>23</v>
      </c>
      <c r="B25" s="113">
        <v>86.9</v>
      </c>
      <c r="C25" s="113">
        <v>87.3</v>
      </c>
      <c r="D25" s="113">
        <v>85.9</v>
      </c>
      <c r="E25" s="113">
        <v>85.7</v>
      </c>
      <c r="F25" s="113">
        <v>89.8</v>
      </c>
      <c r="G25" s="113">
        <v>90</v>
      </c>
      <c r="H25" s="113">
        <v>83.8</v>
      </c>
      <c r="I25" s="113">
        <v>77.4</v>
      </c>
      <c r="J25" s="113">
        <v>76.3</v>
      </c>
      <c r="K25" s="113">
        <v>68.9</v>
      </c>
      <c r="L25" s="113">
        <v>69.9</v>
      </c>
      <c r="M25" s="113">
        <v>62.4</v>
      </c>
      <c r="N25" s="113">
        <v>61.7</v>
      </c>
      <c r="O25" s="113">
        <v>68.4</v>
      </c>
      <c r="P25" s="113">
        <v>63.9</v>
      </c>
      <c r="Q25" s="113">
        <v>65.3</v>
      </c>
      <c r="R25" s="113">
        <v>64</v>
      </c>
      <c r="S25" s="113">
        <v>71.2</v>
      </c>
      <c r="T25" s="113">
        <v>80</v>
      </c>
      <c r="U25" s="113">
        <v>77</v>
      </c>
      <c r="V25" s="113">
        <v>80</v>
      </c>
      <c r="W25" s="113">
        <v>83.5</v>
      </c>
      <c r="X25" s="113">
        <v>82.6</v>
      </c>
      <c r="Y25" s="113">
        <v>82.9</v>
      </c>
      <c r="Z25" s="96">
        <f t="shared" si="0"/>
        <v>76.86666666666666</v>
      </c>
      <c r="AA25" s="97">
        <v>58.3</v>
      </c>
      <c r="AB25" s="86">
        <v>0.4986111111111111</v>
      </c>
      <c r="AC25" s="8">
        <v>23</v>
      </c>
    </row>
    <row r="26" spans="1:29" ht="13.5" customHeight="1">
      <c r="A26" s="95">
        <v>24</v>
      </c>
      <c r="B26" s="113">
        <v>83.1</v>
      </c>
      <c r="C26" s="113">
        <v>82.2</v>
      </c>
      <c r="D26" s="113">
        <v>83.8</v>
      </c>
      <c r="E26" s="113">
        <v>83.3</v>
      </c>
      <c r="F26" s="113">
        <v>83.6</v>
      </c>
      <c r="G26" s="113">
        <v>83.9</v>
      </c>
      <c r="H26" s="113">
        <v>80.4</v>
      </c>
      <c r="I26" s="113">
        <v>74.6</v>
      </c>
      <c r="J26" s="113">
        <v>64.5</v>
      </c>
      <c r="K26" s="113">
        <v>58.7</v>
      </c>
      <c r="L26" s="113">
        <v>57.4</v>
      </c>
      <c r="M26" s="113">
        <v>55.2</v>
      </c>
      <c r="N26" s="113">
        <v>52.1</v>
      </c>
      <c r="O26" s="113">
        <v>55.7</v>
      </c>
      <c r="P26" s="113">
        <v>51.9</v>
      </c>
      <c r="Q26" s="113">
        <v>55.9</v>
      </c>
      <c r="R26" s="113">
        <v>69.2</v>
      </c>
      <c r="S26" s="113">
        <v>71.9</v>
      </c>
      <c r="T26" s="113">
        <v>71.5</v>
      </c>
      <c r="U26" s="113">
        <v>72.7</v>
      </c>
      <c r="V26" s="113">
        <v>74.7</v>
      </c>
      <c r="W26" s="113">
        <v>72.1</v>
      </c>
      <c r="X26" s="113">
        <v>70</v>
      </c>
      <c r="Y26" s="113">
        <v>74.4</v>
      </c>
      <c r="Z26" s="96">
        <f t="shared" si="0"/>
        <v>70.11666666666669</v>
      </c>
      <c r="AA26" s="97">
        <v>50.4</v>
      </c>
      <c r="AB26" s="86">
        <v>0.6201388888888889</v>
      </c>
      <c r="AC26" s="8">
        <v>24</v>
      </c>
    </row>
    <row r="27" spans="1:29" ht="13.5" customHeight="1">
      <c r="A27" s="95">
        <v>25</v>
      </c>
      <c r="B27" s="113">
        <v>82.1</v>
      </c>
      <c r="C27" s="113">
        <v>85.9</v>
      </c>
      <c r="D27" s="113">
        <v>84</v>
      </c>
      <c r="E27" s="113">
        <v>82.8</v>
      </c>
      <c r="F27" s="113">
        <v>83.9</v>
      </c>
      <c r="G27" s="113">
        <v>83.9</v>
      </c>
      <c r="H27" s="113">
        <v>76.9</v>
      </c>
      <c r="I27" s="113">
        <v>74.5</v>
      </c>
      <c r="J27" s="113">
        <v>72.8</v>
      </c>
      <c r="K27" s="113">
        <v>67.3</v>
      </c>
      <c r="L27" s="113">
        <v>65.6</v>
      </c>
      <c r="M27" s="113">
        <v>70.5</v>
      </c>
      <c r="N27" s="113">
        <v>70.1</v>
      </c>
      <c r="O27" s="113">
        <v>72.1</v>
      </c>
      <c r="P27" s="113">
        <v>67.4</v>
      </c>
      <c r="Q27" s="113">
        <v>69.5</v>
      </c>
      <c r="R27" s="113">
        <v>68.8</v>
      </c>
      <c r="S27" s="113">
        <v>73.1</v>
      </c>
      <c r="T27" s="113">
        <v>73.7</v>
      </c>
      <c r="U27" s="113">
        <v>79.4</v>
      </c>
      <c r="V27" s="113">
        <v>76.8</v>
      </c>
      <c r="W27" s="113">
        <v>81.2</v>
      </c>
      <c r="X27" s="113">
        <v>80.3</v>
      </c>
      <c r="Y27" s="113">
        <v>82.5</v>
      </c>
      <c r="Z27" s="96">
        <f t="shared" si="0"/>
        <v>76.04583333333333</v>
      </c>
      <c r="AA27" s="97">
        <v>61.7</v>
      </c>
      <c r="AB27" s="86">
        <v>0.4465277777777778</v>
      </c>
      <c r="AC27" s="8">
        <v>25</v>
      </c>
    </row>
    <row r="28" spans="1:29" ht="13.5" customHeight="1">
      <c r="A28" s="95">
        <v>26</v>
      </c>
      <c r="B28" s="113">
        <v>84</v>
      </c>
      <c r="C28" s="113">
        <v>85.2</v>
      </c>
      <c r="D28" s="113">
        <v>85.8</v>
      </c>
      <c r="E28" s="113">
        <v>84.5</v>
      </c>
      <c r="F28" s="113">
        <v>87.6</v>
      </c>
      <c r="G28" s="113">
        <v>86</v>
      </c>
      <c r="H28" s="113">
        <v>81.1</v>
      </c>
      <c r="I28" s="113">
        <v>82.6</v>
      </c>
      <c r="J28" s="113">
        <v>73.7</v>
      </c>
      <c r="K28" s="113">
        <v>74</v>
      </c>
      <c r="L28" s="113">
        <v>68</v>
      </c>
      <c r="M28" s="113">
        <v>67.7</v>
      </c>
      <c r="N28" s="113">
        <v>73.1</v>
      </c>
      <c r="O28" s="113">
        <v>68.9</v>
      </c>
      <c r="P28" s="113">
        <v>77.4</v>
      </c>
      <c r="Q28" s="113">
        <v>67.7</v>
      </c>
      <c r="R28" s="113">
        <v>72.2</v>
      </c>
      <c r="S28" s="113">
        <v>72.5</v>
      </c>
      <c r="T28" s="113">
        <v>70.8</v>
      </c>
      <c r="U28" s="113">
        <v>75</v>
      </c>
      <c r="V28" s="113">
        <v>84.2</v>
      </c>
      <c r="W28" s="113">
        <v>89.1</v>
      </c>
      <c r="X28" s="113">
        <v>91.5</v>
      </c>
      <c r="Y28" s="113">
        <v>90.2</v>
      </c>
      <c r="Z28" s="96">
        <f t="shared" si="0"/>
        <v>78.86666666666669</v>
      </c>
      <c r="AA28" s="97">
        <v>64</v>
      </c>
      <c r="AB28" s="86">
        <v>0.6868055555555556</v>
      </c>
      <c r="AC28" s="8">
        <v>26</v>
      </c>
    </row>
    <row r="29" spans="1:29" ht="13.5" customHeight="1">
      <c r="A29" s="95">
        <v>27</v>
      </c>
      <c r="B29" s="113">
        <v>91</v>
      </c>
      <c r="C29" s="113">
        <v>92.8</v>
      </c>
      <c r="D29" s="113">
        <v>91.5</v>
      </c>
      <c r="E29" s="113">
        <v>90.6</v>
      </c>
      <c r="F29" s="113">
        <v>93.1</v>
      </c>
      <c r="G29" s="113">
        <v>94.8</v>
      </c>
      <c r="H29" s="113">
        <v>90.3</v>
      </c>
      <c r="I29" s="113">
        <v>93.6</v>
      </c>
      <c r="J29" s="113">
        <v>90.6</v>
      </c>
      <c r="K29" s="113">
        <v>90.9</v>
      </c>
      <c r="L29" s="113">
        <v>89.8</v>
      </c>
      <c r="M29" s="113">
        <v>87.6</v>
      </c>
      <c r="N29" s="113">
        <v>82.7</v>
      </c>
      <c r="O29" s="113">
        <v>79.9</v>
      </c>
      <c r="P29" s="113">
        <v>83.1</v>
      </c>
      <c r="Q29" s="113">
        <v>82.8</v>
      </c>
      <c r="R29" s="113">
        <v>84.6</v>
      </c>
      <c r="S29" s="113">
        <v>85.5</v>
      </c>
      <c r="T29" s="113">
        <v>85.7</v>
      </c>
      <c r="U29" s="113">
        <v>87.3</v>
      </c>
      <c r="V29" s="113">
        <v>85.6</v>
      </c>
      <c r="W29" s="113">
        <v>88.5</v>
      </c>
      <c r="X29" s="113">
        <v>89.2</v>
      </c>
      <c r="Y29" s="113">
        <v>86.2</v>
      </c>
      <c r="Z29" s="96">
        <f t="shared" si="0"/>
        <v>88.2375</v>
      </c>
      <c r="AA29" s="97">
        <v>77.8</v>
      </c>
      <c r="AB29" s="86">
        <v>0.5666666666666667</v>
      </c>
      <c r="AC29" s="8">
        <v>27</v>
      </c>
    </row>
    <row r="30" spans="1:29" ht="13.5" customHeight="1">
      <c r="A30" s="95">
        <v>28</v>
      </c>
      <c r="B30" s="113">
        <v>84.3</v>
      </c>
      <c r="C30" s="113">
        <v>85.4</v>
      </c>
      <c r="D30" s="113">
        <v>86</v>
      </c>
      <c r="E30" s="113">
        <v>87.7</v>
      </c>
      <c r="F30" s="113">
        <v>88.9</v>
      </c>
      <c r="G30" s="113">
        <v>89.4</v>
      </c>
      <c r="H30" s="113">
        <v>87.6</v>
      </c>
      <c r="I30" s="113">
        <v>81.4</v>
      </c>
      <c r="J30" s="113">
        <v>80.9</v>
      </c>
      <c r="K30" s="113">
        <v>76</v>
      </c>
      <c r="L30" s="113">
        <v>78</v>
      </c>
      <c r="M30" s="113">
        <v>80.6</v>
      </c>
      <c r="N30" s="113">
        <v>77.5</v>
      </c>
      <c r="O30" s="113">
        <v>79.9</v>
      </c>
      <c r="P30" s="113">
        <v>81</v>
      </c>
      <c r="Q30" s="113">
        <v>81.1</v>
      </c>
      <c r="R30" s="113">
        <v>79.7</v>
      </c>
      <c r="S30" s="113">
        <v>80.2</v>
      </c>
      <c r="T30" s="113">
        <v>84.7</v>
      </c>
      <c r="U30" s="113">
        <v>86.8</v>
      </c>
      <c r="V30" s="113">
        <v>86.9</v>
      </c>
      <c r="W30" s="113">
        <v>89.4</v>
      </c>
      <c r="X30" s="113">
        <v>88.4</v>
      </c>
      <c r="Y30" s="113">
        <v>90.3</v>
      </c>
      <c r="Z30" s="96">
        <f t="shared" si="0"/>
        <v>83.8375</v>
      </c>
      <c r="AA30" s="97">
        <v>73.7</v>
      </c>
      <c r="AB30" s="86">
        <v>0.4895833333333333</v>
      </c>
      <c r="AC30" s="8">
        <v>28</v>
      </c>
    </row>
    <row r="31" spans="1:29" ht="13.5" customHeight="1">
      <c r="A31" s="95">
        <v>29</v>
      </c>
      <c r="B31" s="113">
        <v>88.8</v>
      </c>
      <c r="C31" s="113">
        <v>85.7</v>
      </c>
      <c r="D31" s="113">
        <v>89.4</v>
      </c>
      <c r="E31" s="113">
        <v>88.6</v>
      </c>
      <c r="F31" s="113">
        <v>89.2</v>
      </c>
      <c r="G31" s="113">
        <v>90.3</v>
      </c>
      <c r="H31" s="113">
        <v>81.3</v>
      </c>
      <c r="I31" s="113">
        <v>77.5</v>
      </c>
      <c r="J31" s="113">
        <v>67</v>
      </c>
      <c r="K31" s="113">
        <v>62.9</v>
      </c>
      <c r="L31" s="113">
        <v>63.6</v>
      </c>
      <c r="M31" s="113">
        <v>58</v>
      </c>
      <c r="N31" s="113">
        <v>64.7</v>
      </c>
      <c r="O31" s="113">
        <v>64.6</v>
      </c>
      <c r="P31" s="113">
        <v>64.6</v>
      </c>
      <c r="Q31" s="113">
        <v>67.8</v>
      </c>
      <c r="R31" s="113">
        <v>73.9</v>
      </c>
      <c r="S31" s="113">
        <v>76.1</v>
      </c>
      <c r="T31" s="113">
        <v>75.8</v>
      </c>
      <c r="U31" s="113">
        <v>76.2</v>
      </c>
      <c r="V31" s="113">
        <v>78.8</v>
      </c>
      <c r="W31" s="113">
        <v>79.7</v>
      </c>
      <c r="X31" s="113">
        <v>81.6</v>
      </c>
      <c r="Y31" s="113">
        <v>76.8</v>
      </c>
      <c r="Z31" s="96">
        <f t="shared" si="0"/>
        <v>75.95416666666665</v>
      </c>
      <c r="AA31" s="97">
        <v>56.8</v>
      </c>
      <c r="AB31" s="86">
        <v>0.4993055555555555</v>
      </c>
      <c r="AC31" s="8">
        <v>29</v>
      </c>
    </row>
    <row r="32" spans="1:29" ht="13.5" customHeight="1">
      <c r="A32" s="95">
        <v>30</v>
      </c>
      <c r="B32" s="113">
        <v>83.4</v>
      </c>
      <c r="C32" s="113">
        <v>83.2</v>
      </c>
      <c r="D32" s="113">
        <v>81.5</v>
      </c>
      <c r="E32" s="113">
        <v>84.6</v>
      </c>
      <c r="F32" s="113">
        <v>76.2</v>
      </c>
      <c r="G32" s="113">
        <v>76</v>
      </c>
      <c r="H32" s="113">
        <v>76</v>
      </c>
      <c r="I32" s="113">
        <v>76.6</v>
      </c>
      <c r="J32" s="113">
        <v>74.4</v>
      </c>
      <c r="K32" s="113">
        <v>74.4</v>
      </c>
      <c r="L32" s="113">
        <v>72.7</v>
      </c>
      <c r="M32" s="113">
        <v>68.1</v>
      </c>
      <c r="N32" s="113">
        <v>62.7</v>
      </c>
      <c r="O32" s="113">
        <v>64</v>
      </c>
      <c r="P32" s="113">
        <v>69.7</v>
      </c>
      <c r="Q32" s="113">
        <v>64.6</v>
      </c>
      <c r="R32" s="113">
        <v>57</v>
      </c>
      <c r="S32" s="113">
        <v>56.5</v>
      </c>
      <c r="T32" s="113">
        <v>60.1</v>
      </c>
      <c r="U32" s="113">
        <v>65.5</v>
      </c>
      <c r="V32" s="113">
        <v>73.4</v>
      </c>
      <c r="W32" s="113">
        <v>77.9</v>
      </c>
      <c r="X32" s="113">
        <v>80.2</v>
      </c>
      <c r="Y32" s="113">
        <v>81.3</v>
      </c>
      <c r="Z32" s="96">
        <f t="shared" si="0"/>
        <v>72.50000000000001</v>
      </c>
      <c r="AA32" s="97">
        <v>52.3</v>
      </c>
      <c r="AB32" s="86">
        <v>0.7645833333333334</v>
      </c>
      <c r="AC32" s="8">
        <v>30</v>
      </c>
    </row>
    <row r="33" spans="1:29" ht="13.5" customHeight="1">
      <c r="A33" s="95">
        <v>31</v>
      </c>
      <c r="B33" s="113">
        <v>80.4</v>
      </c>
      <c r="C33" s="113">
        <v>78.9</v>
      </c>
      <c r="D33" s="113">
        <v>82.9</v>
      </c>
      <c r="E33" s="113">
        <v>85.4</v>
      </c>
      <c r="F33" s="113">
        <v>86.9</v>
      </c>
      <c r="G33" s="113">
        <v>88.1</v>
      </c>
      <c r="H33" s="113">
        <v>86.9</v>
      </c>
      <c r="I33" s="113">
        <v>86.9</v>
      </c>
      <c r="J33" s="113">
        <v>90.7</v>
      </c>
      <c r="K33" s="113">
        <v>89.8</v>
      </c>
      <c r="L33" s="113">
        <v>89.2</v>
      </c>
      <c r="M33" s="113">
        <v>88.6</v>
      </c>
      <c r="N33" s="113">
        <v>87.7</v>
      </c>
      <c r="O33" s="113">
        <v>83.6</v>
      </c>
      <c r="P33" s="113">
        <v>84.4</v>
      </c>
      <c r="Q33" s="113">
        <v>87.7</v>
      </c>
      <c r="R33" s="113">
        <v>89.7</v>
      </c>
      <c r="S33" s="113">
        <v>88.4</v>
      </c>
      <c r="T33" s="113">
        <v>88</v>
      </c>
      <c r="U33" s="113">
        <v>87.8</v>
      </c>
      <c r="V33" s="113">
        <v>85.2</v>
      </c>
      <c r="W33" s="113">
        <v>84.2</v>
      </c>
      <c r="X33" s="113">
        <v>85.6</v>
      </c>
      <c r="Y33" s="113">
        <v>88.3</v>
      </c>
      <c r="Z33" s="96">
        <f t="shared" si="0"/>
        <v>86.47083333333335</v>
      </c>
      <c r="AA33" s="97">
        <v>77.9</v>
      </c>
      <c r="AB33" s="86">
        <v>0.08194444444444444</v>
      </c>
      <c r="AC33" s="8">
        <v>31</v>
      </c>
    </row>
    <row r="34" spans="1:29" ht="18" customHeight="1">
      <c r="A34" s="102" t="s">
        <v>7</v>
      </c>
      <c r="B34" s="103">
        <f aca="true" t="shared" si="1" ref="B34:Q34">AVERAGE(B3:B33)</f>
        <v>87.2677419354839</v>
      </c>
      <c r="C34" s="103">
        <f t="shared" si="1"/>
        <v>87.10645161290321</v>
      </c>
      <c r="D34" s="103">
        <f t="shared" si="1"/>
        <v>88.01290322580647</v>
      </c>
      <c r="E34" s="103">
        <f t="shared" si="1"/>
        <v>88.04516129032258</v>
      </c>
      <c r="F34" s="103">
        <f t="shared" si="1"/>
        <v>88.84516129032257</v>
      </c>
      <c r="G34" s="103">
        <f t="shared" si="1"/>
        <v>88.57419354838713</v>
      </c>
      <c r="H34" s="103">
        <f t="shared" si="1"/>
        <v>85.92580645161291</v>
      </c>
      <c r="I34" s="103">
        <f t="shared" si="1"/>
        <v>82.99032258064517</v>
      </c>
      <c r="J34" s="103">
        <f t="shared" si="1"/>
        <v>79.8258064516129</v>
      </c>
      <c r="K34" s="103">
        <f t="shared" si="1"/>
        <v>76.66774193548389</v>
      </c>
      <c r="L34" s="103">
        <f t="shared" si="1"/>
        <v>75.43548387096774</v>
      </c>
      <c r="M34" s="103">
        <f t="shared" si="1"/>
        <v>74.69999999999999</v>
      </c>
      <c r="N34" s="103">
        <f t="shared" si="1"/>
        <v>74.69354838709674</v>
      </c>
      <c r="O34" s="103">
        <f t="shared" si="1"/>
        <v>75.27741935483873</v>
      </c>
      <c r="P34" s="103">
        <f t="shared" si="1"/>
        <v>76.50645161290323</v>
      </c>
      <c r="Q34" s="103">
        <f t="shared" si="1"/>
        <v>77.10967741935484</v>
      </c>
      <c r="R34" s="103">
        <f aca="true" t="shared" si="2" ref="R34:Y34">AVERAGE(R3:R33)</f>
        <v>79.0064516129032</v>
      </c>
      <c r="S34" s="103">
        <f t="shared" si="2"/>
        <v>80.87096774193549</v>
      </c>
      <c r="T34" s="103">
        <f t="shared" si="2"/>
        <v>82.53548387096774</v>
      </c>
      <c r="U34" s="103">
        <f t="shared" si="2"/>
        <v>84.24193548387099</v>
      </c>
      <c r="V34" s="103">
        <f t="shared" si="2"/>
        <v>85.24838709677421</v>
      </c>
      <c r="W34" s="103">
        <f t="shared" si="2"/>
        <v>86.24193548387095</v>
      </c>
      <c r="X34" s="103">
        <f t="shared" si="2"/>
        <v>86.96129032258064</v>
      </c>
      <c r="Y34" s="103">
        <f t="shared" si="2"/>
        <v>87.28064516129034</v>
      </c>
      <c r="Z34" s="103">
        <f>AVERAGE(B3:Y33)</f>
        <v>82.4737903225806</v>
      </c>
      <c r="AA34" s="104">
        <f>AVERAGE(最低)</f>
        <v>67.86774193548386</v>
      </c>
      <c r="AB34" s="105"/>
      <c r="AC34" s="9"/>
    </row>
    <row r="35" spans="21:32" ht="13.5" customHeight="1">
      <c r="U35" s="28"/>
      <c r="V35" s="28"/>
      <c r="W35" s="28"/>
      <c r="X35" s="28"/>
      <c r="Y35" s="28"/>
      <c r="Z35" s="28"/>
      <c r="AA35" s="28"/>
      <c r="AB35" s="28"/>
      <c r="AF35" s="14"/>
    </row>
    <row r="36" spans="1:28" ht="13.5" customHeight="1">
      <c r="A36" s="15" t="s">
        <v>8</v>
      </c>
      <c r="B36" s="16"/>
      <c r="C36" s="16"/>
      <c r="D36" s="17">
        <f>COUNTIF(最低,"&lt;40")</f>
        <v>0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8"/>
      <c r="V36" s="28"/>
      <c r="W36" s="28"/>
      <c r="X36" s="28"/>
      <c r="Y36" s="28"/>
      <c r="Z36" s="28"/>
      <c r="AA36" s="28"/>
      <c r="AB36" s="28"/>
    </row>
    <row r="37" spans="21:28" ht="13.5" customHeight="1">
      <c r="U37" s="28"/>
      <c r="V37" s="28"/>
      <c r="W37" s="28"/>
      <c r="X37" s="28"/>
      <c r="Y37" s="28"/>
      <c r="Z37" s="28"/>
      <c r="AA37" s="28"/>
      <c r="AB37" s="28"/>
    </row>
    <row r="38" spans="1:32" ht="13.5" customHeight="1">
      <c r="A38" t="s">
        <v>9</v>
      </c>
      <c r="U38" s="28"/>
      <c r="V38" s="29"/>
      <c r="W38" s="29"/>
      <c r="X38" s="29"/>
      <c r="Y38" s="29"/>
      <c r="Z38" s="29"/>
      <c r="AA38" s="28"/>
      <c r="AB38" s="28"/>
      <c r="AF38" t="s">
        <v>10</v>
      </c>
    </row>
    <row r="39" spans="1:33" ht="13.5" customHeight="1">
      <c r="A39" s="90" t="s">
        <v>11</v>
      </c>
      <c r="B39" s="2"/>
      <c r="C39" s="3" t="s">
        <v>3</v>
      </c>
      <c r="D39" s="88" t="s">
        <v>6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28"/>
      <c r="V39" s="30"/>
      <c r="W39" s="31"/>
      <c r="X39" s="31"/>
      <c r="Y39" s="31"/>
      <c r="Z39" s="29"/>
      <c r="AA39" s="28"/>
      <c r="AB39" s="28"/>
      <c r="AF39" s="5" t="s">
        <v>5</v>
      </c>
      <c r="AG39" s="12"/>
    </row>
    <row r="40" spans="1:33" ht="13.5" customHeight="1">
      <c r="A40" s="18"/>
      <c r="B40" s="89">
        <f>MIN(最低)</f>
        <v>45.3</v>
      </c>
      <c r="C40" s="11">
        <v>11</v>
      </c>
      <c r="D40" s="20">
        <v>0.6972222222222223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28"/>
      <c r="V40" s="32"/>
      <c r="W40" s="32"/>
      <c r="X40" s="33"/>
      <c r="Y40" s="34"/>
      <c r="Z40" s="29"/>
      <c r="AA40" s="28"/>
      <c r="AB40" s="28"/>
      <c r="AF40" s="6">
        <f>MIN(最低)</f>
        <v>45.3</v>
      </c>
      <c r="AG40" s="13"/>
    </row>
    <row r="41" spans="1:28" ht="13.5" customHeight="1">
      <c r="A41" s="21"/>
      <c r="B41" s="22"/>
      <c r="C41" s="11"/>
      <c r="D41" s="20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28"/>
      <c r="V41" s="32"/>
      <c r="W41" s="32"/>
      <c r="X41" s="33"/>
      <c r="Y41" s="34"/>
      <c r="Z41" s="29"/>
      <c r="AA41" s="28"/>
      <c r="AB41" s="28"/>
    </row>
    <row r="42" spans="1:28" ht="13.5" customHeight="1">
      <c r="A42" s="24"/>
      <c r="B42" s="25"/>
      <c r="C42" s="26"/>
      <c r="D42" s="27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32"/>
      <c r="W42" s="32"/>
      <c r="X42" s="32"/>
      <c r="Y42" s="35"/>
      <c r="Z42" s="29"/>
      <c r="AA42" s="28"/>
      <c r="AB42" s="28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3"/>
  <sheetViews>
    <sheetView showGridLines="0" workbookViewId="0" topLeftCell="A1">
      <selection activeCell="A1" sqref="A1"/>
    </sheetView>
  </sheetViews>
  <sheetFormatPr defaultColWidth="6.875" defaultRowHeight="12"/>
  <cols>
    <col min="2" max="25" width="5.875" style="0" customWidth="1"/>
    <col min="29" max="29" width="6.875" style="0" hidden="1" customWidth="1"/>
    <col min="30" max="30" width="2.875" style="0" customWidth="1"/>
  </cols>
  <sheetData>
    <row r="1" spans="2:29" ht="19.5" customHeight="1">
      <c r="B1" s="10" t="s">
        <v>0</v>
      </c>
      <c r="Y1" s="114">
        <f>'1月'!Y1</f>
        <v>2003</v>
      </c>
      <c r="Z1" t="s">
        <v>1</v>
      </c>
      <c r="AA1" s="106">
        <v>9</v>
      </c>
      <c r="AB1" s="1" t="s">
        <v>2</v>
      </c>
      <c r="AC1" s="1"/>
    </row>
    <row r="2" spans="1:29" ht="13.5" customHeight="1">
      <c r="A2" s="91" t="s">
        <v>3</v>
      </c>
      <c r="B2" s="92">
        <v>1</v>
      </c>
      <c r="C2" s="92">
        <v>2</v>
      </c>
      <c r="D2" s="92">
        <v>3</v>
      </c>
      <c r="E2" s="92">
        <v>4</v>
      </c>
      <c r="F2" s="92">
        <v>5</v>
      </c>
      <c r="G2" s="92">
        <v>6</v>
      </c>
      <c r="H2" s="92">
        <v>7</v>
      </c>
      <c r="I2" s="92">
        <v>8</v>
      </c>
      <c r="J2" s="92">
        <v>9</v>
      </c>
      <c r="K2" s="92">
        <v>10</v>
      </c>
      <c r="L2" s="92">
        <v>11</v>
      </c>
      <c r="M2" s="92">
        <v>12</v>
      </c>
      <c r="N2" s="92">
        <v>13</v>
      </c>
      <c r="O2" s="92">
        <v>14</v>
      </c>
      <c r="P2" s="92">
        <v>15</v>
      </c>
      <c r="Q2" s="92">
        <v>16</v>
      </c>
      <c r="R2" s="92">
        <v>17</v>
      </c>
      <c r="S2" s="92">
        <v>18</v>
      </c>
      <c r="T2" s="92">
        <v>19</v>
      </c>
      <c r="U2" s="92">
        <v>20</v>
      </c>
      <c r="V2" s="92">
        <v>21</v>
      </c>
      <c r="W2" s="92">
        <v>22</v>
      </c>
      <c r="X2" s="92">
        <v>23</v>
      </c>
      <c r="Y2" s="92">
        <v>24</v>
      </c>
      <c r="Z2" s="93" t="s">
        <v>4</v>
      </c>
      <c r="AA2" s="93" t="s">
        <v>5</v>
      </c>
      <c r="AB2" s="94" t="s">
        <v>6</v>
      </c>
      <c r="AC2" s="2" t="s">
        <v>3</v>
      </c>
    </row>
    <row r="3" spans="1:29" ht="13.5" customHeight="1">
      <c r="A3" s="95">
        <v>1</v>
      </c>
      <c r="B3" s="113">
        <v>86.3</v>
      </c>
      <c r="C3" s="113">
        <v>85.6</v>
      </c>
      <c r="D3" s="113">
        <v>86.2</v>
      </c>
      <c r="E3" s="113">
        <v>85.7</v>
      </c>
      <c r="F3" s="113">
        <v>84.8</v>
      </c>
      <c r="G3" s="113">
        <v>85.7</v>
      </c>
      <c r="H3" s="113">
        <v>90.3</v>
      </c>
      <c r="I3" s="113">
        <v>89</v>
      </c>
      <c r="J3" s="113">
        <v>87</v>
      </c>
      <c r="K3" s="113">
        <v>85.7</v>
      </c>
      <c r="L3" s="113">
        <v>83.6</v>
      </c>
      <c r="M3" s="113">
        <v>81.2</v>
      </c>
      <c r="N3" s="113">
        <v>81.3</v>
      </c>
      <c r="O3" s="113">
        <v>79.1</v>
      </c>
      <c r="P3" s="113">
        <v>81.7</v>
      </c>
      <c r="Q3" s="113">
        <v>80.6</v>
      </c>
      <c r="R3" s="113">
        <v>81.4</v>
      </c>
      <c r="S3" s="113">
        <v>84.4</v>
      </c>
      <c r="T3" s="113">
        <v>85</v>
      </c>
      <c r="U3" s="113">
        <v>83.8</v>
      </c>
      <c r="V3" s="113">
        <v>81.6</v>
      </c>
      <c r="W3" s="113">
        <v>83.4</v>
      </c>
      <c r="X3" s="113">
        <v>83.1</v>
      </c>
      <c r="Y3" s="113">
        <v>85.5</v>
      </c>
      <c r="Z3" s="96">
        <f aca="true" t="shared" si="0" ref="Z3:Z32">AVERAGE(B3:Y3)</f>
        <v>84.24999999999999</v>
      </c>
      <c r="AA3" s="97">
        <v>77.9</v>
      </c>
      <c r="AB3" s="86">
        <v>0.5756944444444444</v>
      </c>
      <c r="AC3" s="7">
        <v>1</v>
      </c>
    </row>
    <row r="4" spans="1:29" ht="13.5" customHeight="1">
      <c r="A4" s="95">
        <v>2</v>
      </c>
      <c r="B4" s="113">
        <v>84.2</v>
      </c>
      <c r="C4" s="113">
        <v>84.5</v>
      </c>
      <c r="D4" s="113">
        <v>85.8</v>
      </c>
      <c r="E4" s="113">
        <v>87.6</v>
      </c>
      <c r="F4" s="113">
        <v>89.1</v>
      </c>
      <c r="G4" s="113">
        <v>90.1</v>
      </c>
      <c r="H4" s="113">
        <v>89.5</v>
      </c>
      <c r="I4" s="113">
        <v>85.4</v>
      </c>
      <c r="J4" s="113">
        <v>81.3</v>
      </c>
      <c r="K4" s="113">
        <v>79.6</v>
      </c>
      <c r="L4" s="113">
        <v>79.4</v>
      </c>
      <c r="M4" s="113">
        <v>80.7</v>
      </c>
      <c r="N4" s="113">
        <v>80.5</v>
      </c>
      <c r="O4" s="113">
        <v>77.8</v>
      </c>
      <c r="P4" s="113">
        <v>79.2</v>
      </c>
      <c r="Q4" s="113">
        <v>79.3</v>
      </c>
      <c r="R4" s="113">
        <v>81.4</v>
      </c>
      <c r="S4" s="113">
        <v>81.7</v>
      </c>
      <c r="T4" s="113">
        <v>86.2</v>
      </c>
      <c r="U4" s="113">
        <v>84.4</v>
      </c>
      <c r="V4" s="113">
        <v>83.1</v>
      </c>
      <c r="W4" s="113">
        <v>86</v>
      </c>
      <c r="X4" s="113">
        <v>86.4</v>
      </c>
      <c r="Y4" s="113">
        <v>88.9</v>
      </c>
      <c r="Z4" s="96">
        <f t="shared" si="0"/>
        <v>83.83750000000002</v>
      </c>
      <c r="AA4" s="97">
        <v>74.2</v>
      </c>
      <c r="AB4" s="86">
        <v>0.5652777777777778</v>
      </c>
      <c r="AC4" s="8">
        <v>2</v>
      </c>
    </row>
    <row r="5" spans="1:29" ht="13.5" customHeight="1">
      <c r="A5" s="95">
        <v>3</v>
      </c>
      <c r="B5" s="113">
        <v>89</v>
      </c>
      <c r="C5" s="113">
        <v>89.4</v>
      </c>
      <c r="D5" s="113">
        <v>90.5</v>
      </c>
      <c r="E5" s="113">
        <v>89.2</v>
      </c>
      <c r="F5" s="113">
        <v>84.7</v>
      </c>
      <c r="G5" s="113">
        <v>81.6</v>
      </c>
      <c r="H5" s="113">
        <v>78</v>
      </c>
      <c r="I5" s="113">
        <v>70.5</v>
      </c>
      <c r="J5" s="113">
        <v>66.1</v>
      </c>
      <c r="K5" s="113">
        <v>65.1</v>
      </c>
      <c r="L5" s="113">
        <v>67.5</v>
      </c>
      <c r="M5" s="113">
        <v>67.7</v>
      </c>
      <c r="N5" s="113">
        <v>73.4</v>
      </c>
      <c r="O5" s="113">
        <v>76.7</v>
      </c>
      <c r="P5" s="113">
        <v>69.9</v>
      </c>
      <c r="Q5" s="113">
        <v>83.6</v>
      </c>
      <c r="R5" s="113">
        <v>83.9</v>
      </c>
      <c r="S5" s="113">
        <v>85.9</v>
      </c>
      <c r="T5" s="113">
        <v>88.4</v>
      </c>
      <c r="U5" s="113">
        <v>88.9</v>
      </c>
      <c r="V5" s="113">
        <v>86.4</v>
      </c>
      <c r="W5" s="113">
        <v>89.2</v>
      </c>
      <c r="X5" s="113">
        <v>86.6</v>
      </c>
      <c r="Y5" s="113">
        <v>87.9</v>
      </c>
      <c r="Z5" s="96">
        <f t="shared" si="0"/>
        <v>80.83750000000002</v>
      </c>
      <c r="AA5" s="97">
        <v>61.6</v>
      </c>
      <c r="AB5" s="86">
        <v>0.4368055555555555</v>
      </c>
      <c r="AC5" s="8">
        <v>3</v>
      </c>
    </row>
    <row r="6" spans="1:29" ht="13.5" customHeight="1">
      <c r="A6" s="95">
        <v>4</v>
      </c>
      <c r="B6" s="113">
        <v>88.1</v>
      </c>
      <c r="C6" s="113">
        <v>89.5</v>
      </c>
      <c r="D6" s="113">
        <v>89.2</v>
      </c>
      <c r="E6" s="113">
        <v>90.5</v>
      </c>
      <c r="F6" s="113">
        <v>89.8</v>
      </c>
      <c r="G6" s="113">
        <v>90.3</v>
      </c>
      <c r="H6" s="113">
        <v>86.3</v>
      </c>
      <c r="I6" s="113">
        <v>91.1</v>
      </c>
      <c r="J6" s="113">
        <v>81.7</v>
      </c>
      <c r="K6" s="113">
        <v>74.9</v>
      </c>
      <c r="L6" s="113">
        <v>66.4</v>
      </c>
      <c r="M6" s="113">
        <v>59.6</v>
      </c>
      <c r="N6" s="113">
        <v>62.1</v>
      </c>
      <c r="O6" s="113">
        <v>56.6</v>
      </c>
      <c r="P6" s="113">
        <v>56.2</v>
      </c>
      <c r="Q6" s="113">
        <v>58.7</v>
      </c>
      <c r="R6" s="113">
        <v>57.5</v>
      </c>
      <c r="S6" s="113">
        <v>66.9</v>
      </c>
      <c r="T6" s="113">
        <v>71.3</v>
      </c>
      <c r="U6" s="113">
        <v>73.6</v>
      </c>
      <c r="V6" s="113">
        <v>77.7</v>
      </c>
      <c r="W6" s="113">
        <v>73.2</v>
      </c>
      <c r="X6" s="113">
        <v>75</v>
      </c>
      <c r="Y6" s="113">
        <v>72.2</v>
      </c>
      <c r="Z6" s="96">
        <f t="shared" si="0"/>
        <v>74.93333333333334</v>
      </c>
      <c r="AA6" s="97">
        <v>54.4</v>
      </c>
      <c r="AB6" s="86">
        <v>0.69375</v>
      </c>
      <c r="AC6" s="8">
        <v>4</v>
      </c>
    </row>
    <row r="7" spans="1:29" ht="13.5" customHeight="1">
      <c r="A7" s="95">
        <v>5</v>
      </c>
      <c r="B7" s="113">
        <v>75.9</v>
      </c>
      <c r="C7" s="113">
        <v>76.5</v>
      </c>
      <c r="D7" s="113">
        <v>74.4</v>
      </c>
      <c r="E7" s="113">
        <v>76.1</v>
      </c>
      <c r="F7" s="113">
        <v>77.5</v>
      </c>
      <c r="G7" s="113">
        <v>72.6</v>
      </c>
      <c r="H7" s="113">
        <v>69.4</v>
      </c>
      <c r="I7" s="113">
        <v>67.6</v>
      </c>
      <c r="J7" s="113">
        <v>68.7</v>
      </c>
      <c r="K7" s="113">
        <v>68.3</v>
      </c>
      <c r="L7" s="113">
        <v>66</v>
      </c>
      <c r="M7" s="113">
        <v>66</v>
      </c>
      <c r="N7" s="113">
        <v>66.9</v>
      </c>
      <c r="O7" s="113">
        <v>72.7</v>
      </c>
      <c r="P7" s="113">
        <v>71.6</v>
      </c>
      <c r="Q7" s="113">
        <v>76.8</v>
      </c>
      <c r="R7" s="113">
        <v>79.2</v>
      </c>
      <c r="S7" s="113">
        <v>82.7</v>
      </c>
      <c r="T7" s="113">
        <v>83.4</v>
      </c>
      <c r="U7" s="113">
        <v>84</v>
      </c>
      <c r="V7" s="113">
        <v>79.8</v>
      </c>
      <c r="W7" s="113">
        <v>78.4</v>
      </c>
      <c r="X7" s="113">
        <v>81.8</v>
      </c>
      <c r="Y7" s="113">
        <v>84.6</v>
      </c>
      <c r="Z7" s="96">
        <f t="shared" si="0"/>
        <v>75.03750000000001</v>
      </c>
      <c r="AA7" s="97">
        <v>62.3</v>
      </c>
      <c r="AB7" s="86">
        <v>0.3965277777777778</v>
      </c>
      <c r="AC7" s="8">
        <v>5</v>
      </c>
    </row>
    <row r="8" spans="1:29" ht="13.5" customHeight="1">
      <c r="A8" s="95">
        <v>6</v>
      </c>
      <c r="B8" s="113">
        <v>83</v>
      </c>
      <c r="C8" s="113">
        <v>78.6</v>
      </c>
      <c r="D8" s="113">
        <v>80.7</v>
      </c>
      <c r="E8" s="113">
        <v>80.9</v>
      </c>
      <c r="F8" s="113">
        <v>80</v>
      </c>
      <c r="G8" s="113">
        <v>82.4</v>
      </c>
      <c r="H8" s="113">
        <v>83.8</v>
      </c>
      <c r="I8" s="113">
        <v>75.6</v>
      </c>
      <c r="J8" s="113">
        <v>67.7</v>
      </c>
      <c r="K8" s="113">
        <v>69.7</v>
      </c>
      <c r="L8" s="113">
        <v>70.1</v>
      </c>
      <c r="M8" s="113">
        <v>64.4</v>
      </c>
      <c r="N8" s="113">
        <v>63.7</v>
      </c>
      <c r="O8" s="113">
        <v>65.8</v>
      </c>
      <c r="P8" s="113">
        <v>61.8</v>
      </c>
      <c r="Q8" s="113">
        <v>68</v>
      </c>
      <c r="R8" s="113">
        <v>72</v>
      </c>
      <c r="S8" s="113">
        <v>74.3</v>
      </c>
      <c r="T8" s="113">
        <v>77.6</v>
      </c>
      <c r="U8" s="113">
        <v>80.9</v>
      </c>
      <c r="V8" s="113">
        <v>85</v>
      </c>
      <c r="W8" s="113">
        <v>80.5</v>
      </c>
      <c r="X8" s="113">
        <v>84.3</v>
      </c>
      <c r="Y8" s="113">
        <v>84.3</v>
      </c>
      <c r="Z8" s="96">
        <f t="shared" si="0"/>
        <v>75.62916666666666</v>
      </c>
      <c r="AA8" s="97">
        <v>60</v>
      </c>
      <c r="AB8" s="86">
        <v>0.6340277777777777</v>
      </c>
      <c r="AC8" s="8">
        <v>6</v>
      </c>
    </row>
    <row r="9" spans="1:29" ht="13.5" customHeight="1">
      <c r="A9" s="95">
        <v>7</v>
      </c>
      <c r="B9" s="113">
        <v>84.5</v>
      </c>
      <c r="C9" s="113">
        <v>85.1</v>
      </c>
      <c r="D9" s="113">
        <v>82.7</v>
      </c>
      <c r="E9" s="113">
        <v>83.7</v>
      </c>
      <c r="F9" s="113">
        <v>83.4</v>
      </c>
      <c r="G9" s="113">
        <v>88.7</v>
      </c>
      <c r="H9" s="113">
        <v>80.5</v>
      </c>
      <c r="I9" s="113">
        <v>80.6</v>
      </c>
      <c r="J9" s="113">
        <v>83.9</v>
      </c>
      <c r="K9" s="113">
        <v>83.7</v>
      </c>
      <c r="L9" s="113">
        <v>84.6</v>
      </c>
      <c r="M9" s="113">
        <v>74.5</v>
      </c>
      <c r="N9" s="113">
        <v>78.2</v>
      </c>
      <c r="O9" s="113">
        <v>77.2</v>
      </c>
      <c r="P9" s="113">
        <v>74.5</v>
      </c>
      <c r="Q9" s="113">
        <v>72.2</v>
      </c>
      <c r="R9" s="113">
        <v>76.5</v>
      </c>
      <c r="S9" s="113">
        <v>76.2</v>
      </c>
      <c r="T9" s="113">
        <v>78.7</v>
      </c>
      <c r="U9" s="113">
        <v>79</v>
      </c>
      <c r="V9" s="113">
        <v>80.6</v>
      </c>
      <c r="W9" s="113">
        <v>81.7</v>
      </c>
      <c r="X9" s="113">
        <v>82.3</v>
      </c>
      <c r="Y9" s="113">
        <v>82.2</v>
      </c>
      <c r="Z9" s="96">
        <f t="shared" si="0"/>
        <v>80.63333333333334</v>
      </c>
      <c r="AA9" s="97">
        <v>71.5</v>
      </c>
      <c r="AB9" s="86">
        <v>0.6583333333333333</v>
      </c>
      <c r="AC9" s="8">
        <v>7</v>
      </c>
    </row>
    <row r="10" spans="1:29" ht="13.5" customHeight="1">
      <c r="A10" s="95">
        <v>8</v>
      </c>
      <c r="B10" s="113">
        <v>82.7</v>
      </c>
      <c r="C10" s="113">
        <v>82.4</v>
      </c>
      <c r="D10" s="113">
        <v>82.4</v>
      </c>
      <c r="E10" s="113">
        <v>84</v>
      </c>
      <c r="F10" s="113">
        <v>83.1</v>
      </c>
      <c r="G10" s="113">
        <v>87.4</v>
      </c>
      <c r="H10" s="113">
        <v>91.3</v>
      </c>
      <c r="I10" s="113">
        <v>87.2</v>
      </c>
      <c r="J10" s="113">
        <v>69.4</v>
      </c>
      <c r="K10" s="113">
        <v>61.9</v>
      </c>
      <c r="L10" s="113">
        <v>57.7</v>
      </c>
      <c r="M10" s="113">
        <v>60.5</v>
      </c>
      <c r="N10" s="113">
        <v>58</v>
      </c>
      <c r="O10" s="113">
        <v>65</v>
      </c>
      <c r="P10" s="113">
        <v>59.1</v>
      </c>
      <c r="Q10" s="113">
        <v>62.1</v>
      </c>
      <c r="R10" s="113">
        <v>69</v>
      </c>
      <c r="S10" s="113">
        <v>70.7</v>
      </c>
      <c r="T10" s="113">
        <v>74.5</v>
      </c>
      <c r="U10" s="113">
        <v>76.4</v>
      </c>
      <c r="V10" s="113">
        <v>77.9</v>
      </c>
      <c r="W10" s="113">
        <v>81.3</v>
      </c>
      <c r="X10" s="113">
        <v>80.2</v>
      </c>
      <c r="Y10" s="113">
        <v>83.8</v>
      </c>
      <c r="Z10" s="96">
        <f t="shared" si="0"/>
        <v>74.5</v>
      </c>
      <c r="AA10" s="97">
        <v>54.5</v>
      </c>
      <c r="AB10" s="86">
        <v>0.46875</v>
      </c>
      <c r="AC10" s="8">
        <v>8</v>
      </c>
    </row>
    <row r="11" spans="1:29" ht="13.5" customHeight="1">
      <c r="A11" s="95">
        <v>9</v>
      </c>
      <c r="B11" s="113">
        <v>82.3</v>
      </c>
      <c r="C11" s="113">
        <v>81.7</v>
      </c>
      <c r="D11" s="113">
        <v>82.6</v>
      </c>
      <c r="E11" s="113">
        <v>81.3</v>
      </c>
      <c r="F11" s="113">
        <v>80.6</v>
      </c>
      <c r="G11" s="113">
        <v>84</v>
      </c>
      <c r="H11" s="113">
        <v>88</v>
      </c>
      <c r="I11" s="113">
        <v>77</v>
      </c>
      <c r="J11" s="113">
        <v>63</v>
      </c>
      <c r="K11" s="113">
        <v>56</v>
      </c>
      <c r="L11" s="113">
        <v>55</v>
      </c>
      <c r="M11" s="113">
        <v>60</v>
      </c>
      <c r="N11" s="113">
        <v>63</v>
      </c>
      <c r="O11" s="113">
        <v>63.4</v>
      </c>
      <c r="P11" s="113">
        <v>70.8</v>
      </c>
      <c r="Q11" s="113">
        <v>69.3</v>
      </c>
      <c r="R11" s="113">
        <v>72.9</v>
      </c>
      <c r="S11" s="113">
        <v>75.9</v>
      </c>
      <c r="T11" s="113">
        <v>80.7</v>
      </c>
      <c r="U11" s="113">
        <v>83.6</v>
      </c>
      <c r="V11" s="113">
        <v>83.9</v>
      </c>
      <c r="W11" s="113">
        <v>85</v>
      </c>
      <c r="X11" s="113">
        <v>85.1</v>
      </c>
      <c r="Y11" s="113">
        <v>89.3</v>
      </c>
      <c r="Z11" s="96">
        <f t="shared" si="0"/>
        <v>75.60000000000001</v>
      </c>
      <c r="AA11" s="97">
        <v>55</v>
      </c>
      <c r="AB11" s="86">
        <v>0.4583333333333333</v>
      </c>
      <c r="AC11" s="8">
        <v>9</v>
      </c>
    </row>
    <row r="12" spans="1:29" ht="13.5" customHeight="1">
      <c r="A12" s="98">
        <v>10</v>
      </c>
      <c r="B12" s="89">
        <v>85.1</v>
      </c>
      <c r="C12" s="89">
        <v>86.4</v>
      </c>
      <c r="D12" s="89">
        <v>86.1</v>
      </c>
      <c r="E12" s="89">
        <v>82.3</v>
      </c>
      <c r="F12" s="89">
        <v>82.3</v>
      </c>
      <c r="G12" s="89">
        <v>82</v>
      </c>
      <c r="H12" s="89">
        <v>78.6</v>
      </c>
      <c r="I12" s="89">
        <v>75.1</v>
      </c>
      <c r="J12" s="89">
        <v>69.4</v>
      </c>
      <c r="K12" s="89">
        <v>71</v>
      </c>
      <c r="L12" s="89">
        <v>58.2</v>
      </c>
      <c r="M12" s="89">
        <v>54</v>
      </c>
      <c r="N12" s="89">
        <v>51.9</v>
      </c>
      <c r="O12" s="89">
        <v>54.4</v>
      </c>
      <c r="P12" s="89">
        <v>55.6</v>
      </c>
      <c r="Q12" s="89">
        <v>55.5</v>
      </c>
      <c r="R12" s="89">
        <v>61.2</v>
      </c>
      <c r="S12" s="89">
        <v>66.2</v>
      </c>
      <c r="T12" s="89">
        <v>71.3</v>
      </c>
      <c r="U12" s="89">
        <v>73.7</v>
      </c>
      <c r="V12" s="89">
        <v>75.4</v>
      </c>
      <c r="W12" s="89">
        <v>75.4</v>
      </c>
      <c r="X12" s="89">
        <v>79.4</v>
      </c>
      <c r="Y12" s="89">
        <v>83.3</v>
      </c>
      <c r="Z12" s="99">
        <f t="shared" si="0"/>
        <v>71.40833333333335</v>
      </c>
      <c r="AA12" s="100">
        <v>49.9</v>
      </c>
      <c r="AB12" s="101">
        <v>0.5201388888888888</v>
      </c>
      <c r="AC12" s="8">
        <v>10</v>
      </c>
    </row>
    <row r="13" spans="1:29" ht="13.5" customHeight="1">
      <c r="A13" s="95">
        <v>11</v>
      </c>
      <c r="B13" s="113">
        <v>84.3</v>
      </c>
      <c r="C13" s="113">
        <v>85.2</v>
      </c>
      <c r="D13" s="113">
        <v>87.1</v>
      </c>
      <c r="E13" s="113">
        <v>88.4</v>
      </c>
      <c r="F13" s="113">
        <v>89.1</v>
      </c>
      <c r="G13" s="113">
        <v>88.6</v>
      </c>
      <c r="H13" s="113">
        <v>85.1</v>
      </c>
      <c r="I13" s="113">
        <v>74.8</v>
      </c>
      <c r="J13" s="113">
        <v>66.6</v>
      </c>
      <c r="K13" s="113">
        <v>68.7</v>
      </c>
      <c r="L13" s="113">
        <v>66.8</v>
      </c>
      <c r="M13" s="113">
        <v>73.6</v>
      </c>
      <c r="N13" s="113">
        <v>67.9</v>
      </c>
      <c r="O13" s="113">
        <v>67.7</v>
      </c>
      <c r="P13" s="113">
        <v>74.3</v>
      </c>
      <c r="Q13" s="113">
        <v>75.5</v>
      </c>
      <c r="R13" s="113">
        <v>75.6</v>
      </c>
      <c r="S13" s="113">
        <v>80.3</v>
      </c>
      <c r="T13" s="113">
        <v>79.7</v>
      </c>
      <c r="U13" s="113">
        <v>79.2</v>
      </c>
      <c r="V13" s="113">
        <v>81.7</v>
      </c>
      <c r="W13" s="113">
        <v>84.7</v>
      </c>
      <c r="X13" s="113">
        <v>85.1</v>
      </c>
      <c r="Y13" s="113">
        <v>82.7</v>
      </c>
      <c r="Z13" s="96">
        <f t="shared" si="0"/>
        <v>78.8625</v>
      </c>
      <c r="AA13" s="97">
        <v>62.2</v>
      </c>
      <c r="AB13" s="86">
        <v>0.40069444444444446</v>
      </c>
      <c r="AC13" s="7">
        <v>11</v>
      </c>
    </row>
    <row r="14" spans="1:29" ht="13.5" customHeight="1">
      <c r="A14" s="95">
        <v>12</v>
      </c>
      <c r="B14" s="113">
        <v>84.9</v>
      </c>
      <c r="C14" s="113">
        <v>81.7</v>
      </c>
      <c r="D14" s="113">
        <v>83.2</v>
      </c>
      <c r="E14" s="113">
        <v>83.1</v>
      </c>
      <c r="F14" s="113">
        <v>84.7</v>
      </c>
      <c r="G14" s="113">
        <v>87.6</v>
      </c>
      <c r="H14" s="113">
        <v>83.2</v>
      </c>
      <c r="I14" s="113">
        <v>78.8</v>
      </c>
      <c r="J14" s="113">
        <v>82.1</v>
      </c>
      <c r="K14" s="113">
        <v>77.8</v>
      </c>
      <c r="L14" s="113">
        <v>80.6</v>
      </c>
      <c r="M14" s="113">
        <v>76.9</v>
      </c>
      <c r="N14" s="113">
        <v>79.6</v>
      </c>
      <c r="O14" s="113">
        <v>77.3</v>
      </c>
      <c r="P14" s="113">
        <v>83.2</v>
      </c>
      <c r="Q14" s="113">
        <v>81.4</v>
      </c>
      <c r="R14" s="113">
        <v>85.8</v>
      </c>
      <c r="S14" s="113">
        <v>89.9</v>
      </c>
      <c r="T14" s="113">
        <v>88.9</v>
      </c>
      <c r="U14" s="113">
        <v>91.5</v>
      </c>
      <c r="V14" s="113">
        <v>90.1</v>
      </c>
      <c r="W14" s="113">
        <v>87.3</v>
      </c>
      <c r="X14" s="113">
        <v>86.4</v>
      </c>
      <c r="Y14" s="113">
        <v>86.8</v>
      </c>
      <c r="Z14" s="96">
        <f t="shared" si="0"/>
        <v>83.86666666666666</v>
      </c>
      <c r="AA14" s="97">
        <v>73.4</v>
      </c>
      <c r="AB14" s="86">
        <v>0.47222222222222227</v>
      </c>
      <c r="AC14" s="8">
        <v>12</v>
      </c>
    </row>
    <row r="15" spans="1:29" ht="13.5" customHeight="1">
      <c r="A15" s="95">
        <v>13</v>
      </c>
      <c r="B15" s="113">
        <v>87.9</v>
      </c>
      <c r="C15" s="113">
        <v>88.9</v>
      </c>
      <c r="D15" s="113">
        <v>89.7</v>
      </c>
      <c r="E15" s="113">
        <v>87</v>
      </c>
      <c r="F15" s="113">
        <v>87.4</v>
      </c>
      <c r="G15" s="113">
        <v>89.9</v>
      </c>
      <c r="H15" s="113">
        <v>91.7</v>
      </c>
      <c r="I15" s="113">
        <v>87.2</v>
      </c>
      <c r="J15" s="113">
        <v>79.2</v>
      </c>
      <c r="K15" s="113">
        <v>81.1</v>
      </c>
      <c r="L15" s="113">
        <v>78.9</v>
      </c>
      <c r="M15" s="113">
        <v>79.7</v>
      </c>
      <c r="N15" s="113">
        <v>79.6</v>
      </c>
      <c r="O15" s="113">
        <v>74.1</v>
      </c>
      <c r="P15" s="113">
        <v>74.7</v>
      </c>
      <c r="Q15" s="113">
        <v>78.4</v>
      </c>
      <c r="R15" s="113">
        <v>78.8</v>
      </c>
      <c r="S15" s="113">
        <v>81</v>
      </c>
      <c r="T15" s="113">
        <v>73.6</v>
      </c>
      <c r="U15" s="113">
        <v>74.8</v>
      </c>
      <c r="V15" s="113">
        <v>75.5</v>
      </c>
      <c r="W15" s="113">
        <v>79.4</v>
      </c>
      <c r="X15" s="113">
        <v>84.9</v>
      </c>
      <c r="Y15" s="113">
        <v>83.4</v>
      </c>
      <c r="Z15" s="96">
        <f t="shared" si="0"/>
        <v>81.95</v>
      </c>
      <c r="AA15" s="97">
        <v>68.4</v>
      </c>
      <c r="AB15" s="86">
        <v>0.8854166666666666</v>
      </c>
      <c r="AC15" s="8">
        <v>13</v>
      </c>
    </row>
    <row r="16" spans="1:29" ht="13.5" customHeight="1">
      <c r="A16" s="95">
        <v>14</v>
      </c>
      <c r="B16" s="113">
        <v>82.7</v>
      </c>
      <c r="C16" s="113">
        <v>81.9</v>
      </c>
      <c r="D16" s="113">
        <v>82.2</v>
      </c>
      <c r="E16" s="113">
        <v>77.3</v>
      </c>
      <c r="F16" s="113">
        <v>71</v>
      </c>
      <c r="G16" s="113">
        <v>69.7</v>
      </c>
      <c r="H16" s="113">
        <v>55.6</v>
      </c>
      <c r="I16" s="113">
        <v>49.7</v>
      </c>
      <c r="J16" s="113">
        <v>50.4</v>
      </c>
      <c r="K16" s="113">
        <v>50</v>
      </c>
      <c r="L16" s="113">
        <v>46.8</v>
      </c>
      <c r="M16" s="113">
        <v>52.1</v>
      </c>
      <c r="N16" s="113">
        <v>49.3</v>
      </c>
      <c r="O16" s="113">
        <v>43.3</v>
      </c>
      <c r="P16" s="113">
        <v>43.2</v>
      </c>
      <c r="Q16" s="113">
        <v>46.7</v>
      </c>
      <c r="R16" s="113">
        <v>56.4</v>
      </c>
      <c r="S16" s="113">
        <v>60</v>
      </c>
      <c r="T16" s="113">
        <v>65.6</v>
      </c>
      <c r="U16" s="113">
        <v>64.7</v>
      </c>
      <c r="V16" s="113">
        <v>66.2</v>
      </c>
      <c r="W16" s="113">
        <v>65.7</v>
      </c>
      <c r="X16" s="113">
        <v>68.5</v>
      </c>
      <c r="Y16" s="113">
        <v>66.1</v>
      </c>
      <c r="Z16" s="96">
        <f t="shared" si="0"/>
        <v>61.04583333333333</v>
      </c>
      <c r="AA16" s="97">
        <v>41.7</v>
      </c>
      <c r="AB16" s="86">
        <v>0.6222222222222222</v>
      </c>
      <c r="AC16" s="8">
        <v>14</v>
      </c>
    </row>
    <row r="17" spans="1:29" ht="13.5" customHeight="1">
      <c r="A17" s="95">
        <v>15</v>
      </c>
      <c r="B17" s="113">
        <v>66.5</v>
      </c>
      <c r="C17" s="113">
        <v>66.2</v>
      </c>
      <c r="D17" s="113">
        <v>74.8</v>
      </c>
      <c r="E17" s="113">
        <v>74.9</v>
      </c>
      <c r="F17" s="113">
        <v>72.7</v>
      </c>
      <c r="G17" s="113">
        <v>70.7</v>
      </c>
      <c r="H17" s="113">
        <v>70.6</v>
      </c>
      <c r="I17" s="113">
        <v>59.6</v>
      </c>
      <c r="J17" s="113">
        <v>63.1</v>
      </c>
      <c r="K17" s="113">
        <v>62.1</v>
      </c>
      <c r="L17" s="113">
        <v>52.7</v>
      </c>
      <c r="M17" s="113">
        <v>56.7</v>
      </c>
      <c r="N17" s="113">
        <v>79</v>
      </c>
      <c r="O17" s="113">
        <v>84.2</v>
      </c>
      <c r="P17" s="113">
        <v>69.5</v>
      </c>
      <c r="Q17" s="113">
        <v>64.2</v>
      </c>
      <c r="R17" s="113">
        <v>63.9</v>
      </c>
      <c r="S17" s="113">
        <v>74.4</v>
      </c>
      <c r="T17" s="113">
        <v>74.1</v>
      </c>
      <c r="U17" s="113">
        <v>79</v>
      </c>
      <c r="V17" s="113">
        <v>76</v>
      </c>
      <c r="W17" s="113">
        <v>77.8</v>
      </c>
      <c r="X17" s="113">
        <v>80.6</v>
      </c>
      <c r="Y17" s="113">
        <v>82.1</v>
      </c>
      <c r="Z17" s="96">
        <f t="shared" si="0"/>
        <v>70.64166666666667</v>
      </c>
      <c r="AA17" s="97">
        <v>51.5</v>
      </c>
      <c r="AB17" s="86">
        <v>0.46319444444444446</v>
      </c>
      <c r="AC17" s="8">
        <v>15</v>
      </c>
    </row>
    <row r="18" spans="1:29" ht="13.5" customHeight="1">
      <c r="A18" s="95">
        <v>16</v>
      </c>
      <c r="B18" s="113">
        <v>81.1</v>
      </c>
      <c r="C18" s="113">
        <v>82</v>
      </c>
      <c r="D18" s="113">
        <v>80.7</v>
      </c>
      <c r="E18" s="113">
        <v>78.9</v>
      </c>
      <c r="F18" s="113">
        <v>80.7</v>
      </c>
      <c r="G18" s="113">
        <v>80.5</v>
      </c>
      <c r="H18" s="113">
        <v>76.6</v>
      </c>
      <c r="I18" s="113">
        <v>68.2</v>
      </c>
      <c r="J18" s="113">
        <v>68.9</v>
      </c>
      <c r="K18" s="113">
        <v>68.1</v>
      </c>
      <c r="L18" s="113">
        <v>67.3</v>
      </c>
      <c r="M18" s="113">
        <v>64.7</v>
      </c>
      <c r="N18" s="113">
        <v>62</v>
      </c>
      <c r="O18" s="113">
        <v>63.6</v>
      </c>
      <c r="P18" s="113">
        <v>62.8</v>
      </c>
      <c r="Q18" s="113">
        <v>65.6</v>
      </c>
      <c r="R18" s="113">
        <v>69.4</v>
      </c>
      <c r="S18" s="113">
        <v>71.2</v>
      </c>
      <c r="T18" s="113">
        <v>71.8</v>
      </c>
      <c r="U18" s="113">
        <v>72.9</v>
      </c>
      <c r="V18" s="113">
        <v>69.7</v>
      </c>
      <c r="W18" s="113">
        <v>69.4</v>
      </c>
      <c r="X18" s="113">
        <v>74.1</v>
      </c>
      <c r="Y18" s="113">
        <v>77.4</v>
      </c>
      <c r="Z18" s="96">
        <f t="shared" si="0"/>
        <v>71.98333333333335</v>
      </c>
      <c r="AA18" s="97">
        <v>56.6</v>
      </c>
      <c r="AB18" s="86">
        <v>0.5694444444444444</v>
      </c>
      <c r="AC18" s="8">
        <v>16</v>
      </c>
    </row>
    <row r="19" spans="1:29" ht="13.5" customHeight="1">
      <c r="A19" s="95">
        <v>17</v>
      </c>
      <c r="B19" s="113">
        <v>81.6</v>
      </c>
      <c r="C19" s="113">
        <v>83.4</v>
      </c>
      <c r="D19" s="113">
        <v>83.8</v>
      </c>
      <c r="E19" s="113">
        <v>85.7</v>
      </c>
      <c r="F19" s="113">
        <v>84.7</v>
      </c>
      <c r="G19" s="113">
        <v>85.8</v>
      </c>
      <c r="H19" s="113">
        <v>79.8</v>
      </c>
      <c r="I19" s="113">
        <v>71.3</v>
      </c>
      <c r="J19" s="113">
        <v>68.1</v>
      </c>
      <c r="K19" s="113">
        <v>74.3</v>
      </c>
      <c r="L19" s="113">
        <v>75.8</v>
      </c>
      <c r="M19" s="113">
        <v>74.5</v>
      </c>
      <c r="N19" s="113">
        <v>71.9</v>
      </c>
      <c r="O19" s="113">
        <v>65.4</v>
      </c>
      <c r="P19" s="113">
        <v>64.9</v>
      </c>
      <c r="Q19" s="113">
        <v>74.9</v>
      </c>
      <c r="R19" s="113">
        <v>76.9</v>
      </c>
      <c r="S19" s="113">
        <v>79.8</v>
      </c>
      <c r="T19" s="113">
        <v>79.9</v>
      </c>
      <c r="U19" s="113">
        <v>82.5</v>
      </c>
      <c r="V19" s="113">
        <v>83.3</v>
      </c>
      <c r="W19" s="113">
        <v>84</v>
      </c>
      <c r="X19" s="113">
        <v>85.3</v>
      </c>
      <c r="Y19" s="113">
        <v>83.4</v>
      </c>
      <c r="Z19" s="96">
        <f t="shared" si="0"/>
        <v>78.37500000000001</v>
      </c>
      <c r="AA19" s="97">
        <v>60.7</v>
      </c>
      <c r="AB19" s="86">
        <v>0.5951388888888889</v>
      </c>
      <c r="AC19" s="8">
        <v>17</v>
      </c>
    </row>
    <row r="20" spans="1:29" ht="13.5" customHeight="1">
      <c r="A20" s="95">
        <v>18</v>
      </c>
      <c r="B20" s="113">
        <v>84.9</v>
      </c>
      <c r="C20" s="113">
        <v>78.8</v>
      </c>
      <c r="D20" s="113">
        <v>81.6</v>
      </c>
      <c r="E20" s="113">
        <v>81.4</v>
      </c>
      <c r="F20" s="113">
        <v>82.6</v>
      </c>
      <c r="G20" s="113">
        <v>83.2</v>
      </c>
      <c r="H20" s="113">
        <v>85.8</v>
      </c>
      <c r="I20" s="113">
        <v>78</v>
      </c>
      <c r="J20" s="113">
        <v>71.8</v>
      </c>
      <c r="K20" s="113">
        <v>71.3</v>
      </c>
      <c r="L20" s="113">
        <v>63.8</v>
      </c>
      <c r="M20" s="113">
        <v>69.8</v>
      </c>
      <c r="N20" s="113">
        <v>64.7</v>
      </c>
      <c r="O20" s="113">
        <v>68.3</v>
      </c>
      <c r="P20" s="113">
        <v>68.9</v>
      </c>
      <c r="Q20" s="113">
        <v>74.3</v>
      </c>
      <c r="R20" s="113">
        <v>80.4</v>
      </c>
      <c r="S20" s="113">
        <v>80.1</v>
      </c>
      <c r="T20" s="113">
        <v>84</v>
      </c>
      <c r="U20" s="113">
        <v>83.5</v>
      </c>
      <c r="V20" s="113">
        <v>84.7</v>
      </c>
      <c r="W20" s="113">
        <v>86.4</v>
      </c>
      <c r="X20" s="113">
        <v>88.1</v>
      </c>
      <c r="Y20" s="113">
        <v>88.1</v>
      </c>
      <c r="Z20" s="96">
        <f t="shared" si="0"/>
        <v>78.52083333333333</v>
      </c>
      <c r="AA20" s="97">
        <v>62.5</v>
      </c>
      <c r="AB20" s="86">
        <v>0.5444444444444444</v>
      </c>
      <c r="AC20" s="8">
        <v>18</v>
      </c>
    </row>
    <row r="21" spans="1:29" ht="13.5" customHeight="1">
      <c r="A21" s="95">
        <v>19</v>
      </c>
      <c r="B21" s="113">
        <v>88.7</v>
      </c>
      <c r="C21" s="113">
        <v>90</v>
      </c>
      <c r="D21" s="113">
        <v>88.7</v>
      </c>
      <c r="E21" s="113">
        <v>88.5</v>
      </c>
      <c r="F21" s="113">
        <v>89.3</v>
      </c>
      <c r="G21" s="113">
        <v>88.7</v>
      </c>
      <c r="H21" s="113">
        <v>86.6</v>
      </c>
      <c r="I21" s="113">
        <v>73.2</v>
      </c>
      <c r="J21" s="113">
        <v>66.4</v>
      </c>
      <c r="K21" s="113">
        <v>66.5</v>
      </c>
      <c r="L21" s="113">
        <v>66.3</v>
      </c>
      <c r="M21" s="113">
        <v>65.2</v>
      </c>
      <c r="N21" s="113">
        <v>65.2</v>
      </c>
      <c r="O21" s="113">
        <v>62.7</v>
      </c>
      <c r="P21" s="113">
        <v>65.3</v>
      </c>
      <c r="Q21" s="113">
        <v>67.5</v>
      </c>
      <c r="R21" s="113">
        <v>72.9</v>
      </c>
      <c r="S21" s="113">
        <v>74.8</v>
      </c>
      <c r="T21" s="113">
        <v>75.2</v>
      </c>
      <c r="U21" s="113">
        <v>73.9</v>
      </c>
      <c r="V21" s="113">
        <v>77.7</v>
      </c>
      <c r="W21" s="113">
        <v>85.2</v>
      </c>
      <c r="X21" s="113">
        <v>89.3</v>
      </c>
      <c r="Y21" s="113">
        <v>86.6</v>
      </c>
      <c r="Z21" s="96">
        <f t="shared" si="0"/>
        <v>77.26666666666667</v>
      </c>
      <c r="AA21" s="97">
        <v>58.8</v>
      </c>
      <c r="AB21" s="86">
        <v>0.607638888888889</v>
      </c>
      <c r="AC21" s="8">
        <v>19</v>
      </c>
    </row>
    <row r="22" spans="1:29" ht="13.5" customHeight="1">
      <c r="A22" s="98">
        <v>20</v>
      </c>
      <c r="B22" s="89">
        <v>87.9</v>
      </c>
      <c r="C22" s="89">
        <v>88.2</v>
      </c>
      <c r="D22" s="89">
        <v>92.5</v>
      </c>
      <c r="E22" s="89">
        <v>89.8</v>
      </c>
      <c r="F22" s="89">
        <v>88.1</v>
      </c>
      <c r="G22" s="89">
        <v>91</v>
      </c>
      <c r="H22" s="89">
        <v>91</v>
      </c>
      <c r="I22" s="89">
        <v>90.7</v>
      </c>
      <c r="J22" s="89">
        <v>90.7</v>
      </c>
      <c r="K22" s="89">
        <v>92.4</v>
      </c>
      <c r="L22" s="89">
        <v>91.1</v>
      </c>
      <c r="M22" s="89">
        <v>89.7</v>
      </c>
      <c r="N22" s="89">
        <v>90.3</v>
      </c>
      <c r="O22" s="89">
        <v>91.4</v>
      </c>
      <c r="P22" s="89">
        <v>90.8</v>
      </c>
      <c r="Q22" s="89">
        <v>84.8</v>
      </c>
      <c r="R22" s="89">
        <v>89.7</v>
      </c>
      <c r="S22" s="89">
        <v>90.2</v>
      </c>
      <c r="T22" s="89">
        <v>90.1</v>
      </c>
      <c r="U22" s="89">
        <v>90.1</v>
      </c>
      <c r="V22" s="89">
        <v>87.3</v>
      </c>
      <c r="W22" s="89">
        <v>89.3</v>
      </c>
      <c r="X22" s="89">
        <v>90</v>
      </c>
      <c r="Y22" s="89">
        <v>88.6</v>
      </c>
      <c r="Z22" s="99">
        <f t="shared" si="0"/>
        <v>89.82083333333333</v>
      </c>
      <c r="AA22" s="100">
        <v>82.9</v>
      </c>
      <c r="AB22" s="101">
        <v>0.6680555555555556</v>
      </c>
      <c r="AC22" s="8">
        <v>20</v>
      </c>
    </row>
    <row r="23" spans="1:29" ht="13.5" customHeight="1">
      <c r="A23" s="95">
        <v>21</v>
      </c>
      <c r="B23" s="113">
        <v>89.3</v>
      </c>
      <c r="C23" s="113">
        <v>89.3</v>
      </c>
      <c r="D23" s="113">
        <v>89.7</v>
      </c>
      <c r="E23" s="113">
        <v>91.3</v>
      </c>
      <c r="F23" s="113">
        <v>91.1</v>
      </c>
      <c r="G23" s="113">
        <v>91</v>
      </c>
      <c r="H23" s="113">
        <v>90.1</v>
      </c>
      <c r="I23" s="113">
        <v>91.6</v>
      </c>
      <c r="J23" s="113">
        <v>91.1</v>
      </c>
      <c r="K23" s="113">
        <v>90.8</v>
      </c>
      <c r="L23" s="113">
        <v>88.9</v>
      </c>
      <c r="M23" s="113">
        <v>91.7</v>
      </c>
      <c r="N23" s="113">
        <v>90.3</v>
      </c>
      <c r="O23" s="113">
        <v>90.9</v>
      </c>
      <c r="P23" s="113">
        <v>90.1</v>
      </c>
      <c r="Q23" s="113">
        <v>91.6</v>
      </c>
      <c r="R23" s="113">
        <v>91.8</v>
      </c>
      <c r="S23" s="113">
        <v>89.2</v>
      </c>
      <c r="T23" s="113">
        <v>90.1</v>
      </c>
      <c r="U23" s="113">
        <v>91.5</v>
      </c>
      <c r="V23" s="113">
        <v>90.1</v>
      </c>
      <c r="W23" s="113">
        <v>90.3</v>
      </c>
      <c r="X23" s="113">
        <v>91.2</v>
      </c>
      <c r="Y23" s="113">
        <v>91.1</v>
      </c>
      <c r="Z23" s="96">
        <f t="shared" si="0"/>
        <v>90.58749999999998</v>
      </c>
      <c r="AA23" s="97">
        <v>88.1</v>
      </c>
      <c r="AB23" s="86">
        <v>0.4583333333333333</v>
      </c>
      <c r="AC23" s="7">
        <v>21</v>
      </c>
    </row>
    <row r="24" spans="1:29" ht="13.5" customHeight="1">
      <c r="A24" s="95">
        <v>22</v>
      </c>
      <c r="B24" s="113">
        <v>89</v>
      </c>
      <c r="C24" s="113">
        <v>90.3</v>
      </c>
      <c r="D24" s="113">
        <v>92.4</v>
      </c>
      <c r="E24" s="113">
        <v>92</v>
      </c>
      <c r="F24" s="113">
        <v>92</v>
      </c>
      <c r="G24" s="113">
        <v>88.3</v>
      </c>
      <c r="H24" s="113">
        <v>83.2</v>
      </c>
      <c r="I24" s="113">
        <v>78.3</v>
      </c>
      <c r="J24" s="113">
        <v>76.4</v>
      </c>
      <c r="K24" s="113">
        <v>76.9</v>
      </c>
      <c r="L24" s="113">
        <v>68.9</v>
      </c>
      <c r="M24" s="113">
        <v>62</v>
      </c>
      <c r="N24" s="113">
        <v>61</v>
      </c>
      <c r="O24" s="113">
        <v>57.6</v>
      </c>
      <c r="P24" s="113">
        <v>58</v>
      </c>
      <c r="Q24" s="113">
        <v>56.2</v>
      </c>
      <c r="R24" s="113">
        <v>53.2</v>
      </c>
      <c r="S24" s="113">
        <v>57</v>
      </c>
      <c r="T24" s="113">
        <v>59.4</v>
      </c>
      <c r="U24" s="113">
        <v>55.8</v>
      </c>
      <c r="V24" s="113">
        <v>57.1</v>
      </c>
      <c r="W24" s="113">
        <v>60.3</v>
      </c>
      <c r="X24" s="113">
        <v>61</v>
      </c>
      <c r="Y24" s="113">
        <v>59.4</v>
      </c>
      <c r="Z24" s="96">
        <f t="shared" si="0"/>
        <v>70.2375</v>
      </c>
      <c r="AA24" s="97">
        <v>50.3</v>
      </c>
      <c r="AB24" s="86">
        <v>0.6909722222222222</v>
      </c>
      <c r="AC24" s="8">
        <v>22</v>
      </c>
    </row>
    <row r="25" spans="1:29" ht="13.5" customHeight="1">
      <c r="A25" s="95">
        <v>23</v>
      </c>
      <c r="B25" s="113">
        <v>60.7</v>
      </c>
      <c r="C25" s="113">
        <v>64.2</v>
      </c>
      <c r="D25" s="113">
        <v>68.4</v>
      </c>
      <c r="E25" s="113">
        <v>62.8</v>
      </c>
      <c r="F25" s="113">
        <v>56.5</v>
      </c>
      <c r="G25" s="113">
        <v>55.3</v>
      </c>
      <c r="H25" s="113">
        <v>56.2</v>
      </c>
      <c r="I25" s="113">
        <v>58.8</v>
      </c>
      <c r="J25" s="113">
        <v>60.8</v>
      </c>
      <c r="K25" s="113">
        <v>58.3</v>
      </c>
      <c r="L25" s="113">
        <v>55.6</v>
      </c>
      <c r="M25" s="113">
        <v>56</v>
      </c>
      <c r="N25" s="113">
        <v>58.5</v>
      </c>
      <c r="O25" s="113">
        <v>59.2</v>
      </c>
      <c r="P25" s="113">
        <v>61.6</v>
      </c>
      <c r="Q25" s="113">
        <v>62.4</v>
      </c>
      <c r="R25" s="113">
        <v>60.5</v>
      </c>
      <c r="S25" s="113">
        <v>62</v>
      </c>
      <c r="T25" s="113">
        <v>61.7</v>
      </c>
      <c r="U25" s="113">
        <v>60.5</v>
      </c>
      <c r="V25" s="113">
        <v>65.1</v>
      </c>
      <c r="W25" s="113">
        <v>66.1</v>
      </c>
      <c r="X25" s="113">
        <v>67.9</v>
      </c>
      <c r="Y25" s="113">
        <v>69</v>
      </c>
      <c r="Z25" s="96">
        <f t="shared" si="0"/>
        <v>61.17083333333334</v>
      </c>
      <c r="AA25" s="97">
        <v>52</v>
      </c>
      <c r="AB25" s="86">
        <v>0.19791666666666666</v>
      </c>
      <c r="AC25" s="8">
        <v>23</v>
      </c>
    </row>
    <row r="26" spans="1:29" ht="13.5" customHeight="1">
      <c r="A26" s="95">
        <v>24</v>
      </c>
      <c r="B26" s="113">
        <v>68.6</v>
      </c>
      <c r="C26" s="113">
        <v>70.4</v>
      </c>
      <c r="D26" s="113">
        <v>70.6</v>
      </c>
      <c r="E26" s="113">
        <v>70.4</v>
      </c>
      <c r="F26" s="113">
        <v>68.4</v>
      </c>
      <c r="G26" s="113">
        <v>70.7</v>
      </c>
      <c r="H26" s="113">
        <v>69.4</v>
      </c>
      <c r="I26" s="113">
        <v>68.8</v>
      </c>
      <c r="J26" s="113">
        <v>65.3</v>
      </c>
      <c r="K26" s="113">
        <v>66.3</v>
      </c>
      <c r="L26" s="113">
        <v>66.8</v>
      </c>
      <c r="M26" s="113">
        <v>64.1</v>
      </c>
      <c r="N26" s="113">
        <v>67.2</v>
      </c>
      <c r="O26" s="113">
        <v>68.3</v>
      </c>
      <c r="P26" s="113">
        <v>71.5</v>
      </c>
      <c r="Q26" s="113">
        <v>71.5</v>
      </c>
      <c r="R26" s="113">
        <v>73.7</v>
      </c>
      <c r="S26" s="113">
        <v>75.4</v>
      </c>
      <c r="T26" s="113">
        <v>76.8</v>
      </c>
      <c r="U26" s="113">
        <v>76.2</v>
      </c>
      <c r="V26" s="113">
        <v>79.3</v>
      </c>
      <c r="W26" s="113">
        <v>72.1</v>
      </c>
      <c r="X26" s="113">
        <v>74.1</v>
      </c>
      <c r="Y26" s="113">
        <v>82.6</v>
      </c>
      <c r="Z26" s="96">
        <f t="shared" si="0"/>
        <v>71.18749999999999</v>
      </c>
      <c r="AA26" s="97">
        <v>62.4</v>
      </c>
      <c r="AB26" s="86">
        <v>0.4763888888888889</v>
      </c>
      <c r="AC26" s="8">
        <v>24</v>
      </c>
    </row>
    <row r="27" spans="1:29" ht="13.5" customHeight="1">
      <c r="A27" s="95">
        <v>25</v>
      </c>
      <c r="B27" s="113">
        <v>82.8</v>
      </c>
      <c r="C27" s="113">
        <v>86.7</v>
      </c>
      <c r="D27" s="113">
        <v>89.7</v>
      </c>
      <c r="E27" s="113">
        <v>91.6</v>
      </c>
      <c r="F27" s="113">
        <v>90.4</v>
      </c>
      <c r="G27" s="113">
        <v>91.3</v>
      </c>
      <c r="H27" s="113">
        <v>93</v>
      </c>
      <c r="I27" s="113">
        <v>95.3</v>
      </c>
      <c r="J27" s="113">
        <v>94.2</v>
      </c>
      <c r="K27" s="113">
        <v>89.4</v>
      </c>
      <c r="L27" s="113">
        <v>86.3</v>
      </c>
      <c r="M27" s="113">
        <v>84.7</v>
      </c>
      <c r="N27" s="113">
        <v>82.9</v>
      </c>
      <c r="O27" s="113">
        <v>82.4</v>
      </c>
      <c r="P27" s="113">
        <v>83.3</v>
      </c>
      <c r="Q27" s="113">
        <v>80.5</v>
      </c>
      <c r="R27" s="113">
        <v>83.6</v>
      </c>
      <c r="S27" s="113">
        <v>86.1</v>
      </c>
      <c r="T27" s="113">
        <v>85.9</v>
      </c>
      <c r="U27" s="113">
        <v>85</v>
      </c>
      <c r="V27" s="113">
        <v>87.4</v>
      </c>
      <c r="W27" s="113">
        <v>85.6</v>
      </c>
      <c r="X27" s="113">
        <v>84.5</v>
      </c>
      <c r="Y27" s="113">
        <v>85.5</v>
      </c>
      <c r="Z27" s="96">
        <f t="shared" si="0"/>
        <v>87.00416666666666</v>
      </c>
      <c r="AA27" s="97">
        <v>79.7</v>
      </c>
      <c r="AB27" s="86">
        <v>0.6465277777777778</v>
      </c>
      <c r="AC27" s="8">
        <v>25</v>
      </c>
    </row>
    <row r="28" spans="1:29" ht="13.5" customHeight="1">
      <c r="A28" s="95">
        <v>26</v>
      </c>
      <c r="B28" s="113">
        <v>84.1</v>
      </c>
      <c r="C28" s="113">
        <v>83</v>
      </c>
      <c r="D28" s="113">
        <v>82.2</v>
      </c>
      <c r="E28" s="113">
        <v>88.9</v>
      </c>
      <c r="F28" s="113">
        <v>89.6</v>
      </c>
      <c r="G28" s="113">
        <v>90.7</v>
      </c>
      <c r="H28" s="113">
        <v>91.1</v>
      </c>
      <c r="I28" s="113">
        <v>92.5</v>
      </c>
      <c r="J28" s="113">
        <v>85.4</v>
      </c>
      <c r="K28" s="113">
        <v>88.8</v>
      </c>
      <c r="L28" s="113">
        <v>80.6</v>
      </c>
      <c r="M28" s="113">
        <v>83.4</v>
      </c>
      <c r="N28" s="113">
        <v>83</v>
      </c>
      <c r="O28" s="113">
        <v>80.8</v>
      </c>
      <c r="P28" s="113">
        <v>85.5</v>
      </c>
      <c r="Q28" s="113">
        <v>84.4</v>
      </c>
      <c r="R28" s="113">
        <v>86.9</v>
      </c>
      <c r="S28" s="113">
        <v>85.4</v>
      </c>
      <c r="T28" s="113">
        <v>86.5</v>
      </c>
      <c r="U28" s="113">
        <v>86.6</v>
      </c>
      <c r="V28" s="113">
        <v>87.6</v>
      </c>
      <c r="W28" s="113">
        <v>85.9</v>
      </c>
      <c r="X28" s="113">
        <v>86.5</v>
      </c>
      <c r="Y28" s="113">
        <v>87.7</v>
      </c>
      <c r="Z28" s="96">
        <f t="shared" si="0"/>
        <v>86.12916666666668</v>
      </c>
      <c r="AA28" s="97">
        <v>75.9</v>
      </c>
      <c r="AB28" s="86">
        <v>0.45069444444444445</v>
      </c>
      <c r="AC28" s="8">
        <v>26</v>
      </c>
    </row>
    <row r="29" spans="1:29" ht="13.5" customHeight="1">
      <c r="A29" s="95">
        <v>27</v>
      </c>
      <c r="B29" s="113">
        <v>81.1</v>
      </c>
      <c r="C29" s="113">
        <v>77.7</v>
      </c>
      <c r="D29" s="113">
        <v>79.3</v>
      </c>
      <c r="E29" s="113">
        <v>80.1</v>
      </c>
      <c r="F29" s="113">
        <v>75.1</v>
      </c>
      <c r="G29" s="113">
        <v>82.5</v>
      </c>
      <c r="H29" s="113">
        <v>73.1</v>
      </c>
      <c r="I29" s="113">
        <v>64.5</v>
      </c>
      <c r="J29" s="113">
        <v>60.4</v>
      </c>
      <c r="K29" s="113">
        <v>58.1</v>
      </c>
      <c r="L29" s="113">
        <v>64.1</v>
      </c>
      <c r="M29" s="113">
        <v>70.8</v>
      </c>
      <c r="N29" s="113">
        <v>69.3</v>
      </c>
      <c r="O29" s="113">
        <v>63</v>
      </c>
      <c r="P29" s="113">
        <v>67.5</v>
      </c>
      <c r="Q29" s="113">
        <v>65.5</v>
      </c>
      <c r="R29" s="113">
        <v>71.4</v>
      </c>
      <c r="S29" s="113">
        <v>73.9</v>
      </c>
      <c r="T29" s="113">
        <v>69.9</v>
      </c>
      <c r="U29" s="113">
        <v>67.3</v>
      </c>
      <c r="V29" s="113">
        <v>66</v>
      </c>
      <c r="W29" s="113">
        <v>68.2</v>
      </c>
      <c r="X29" s="113">
        <v>73.7</v>
      </c>
      <c r="Y29" s="113">
        <v>76.1</v>
      </c>
      <c r="Z29" s="96">
        <f t="shared" si="0"/>
        <v>70.775</v>
      </c>
      <c r="AA29" s="97">
        <v>56.6</v>
      </c>
      <c r="AB29" s="86">
        <v>0.40902777777777777</v>
      </c>
      <c r="AC29" s="8">
        <v>27</v>
      </c>
    </row>
    <row r="30" spans="1:29" ht="13.5" customHeight="1">
      <c r="A30" s="95">
        <v>28</v>
      </c>
      <c r="B30" s="113">
        <v>76.4</v>
      </c>
      <c r="C30" s="113">
        <v>76.7</v>
      </c>
      <c r="D30" s="113">
        <v>78.8</v>
      </c>
      <c r="E30" s="113">
        <v>76.5</v>
      </c>
      <c r="F30" s="113">
        <v>73.7</v>
      </c>
      <c r="G30" s="113">
        <v>72.8</v>
      </c>
      <c r="H30" s="113">
        <v>69.4</v>
      </c>
      <c r="I30" s="113">
        <v>66.7</v>
      </c>
      <c r="J30" s="113">
        <v>69.4</v>
      </c>
      <c r="K30" s="113">
        <v>65.3</v>
      </c>
      <c r="L30" s="113">
        <v>68.4</v>
      </c>
      <c r="M30" s="113">
        <v>68.2</v>
      </c>
      <c r="N30" s="113">
        <v>66.2</v>
      </c>
      <c r="O30" s="113">
        <v>68.6</v>
      </c>
      <c r="P30" s="113">
        <v>75.1</v>
      </c>
      <c r="Q30" s="113">
        <v>78.2</v>
      </c>
      <c r="R30" s="113">
        <v>76.6</v>
      </c>
      <c r="S30" s="113">
        <v>81.5</v>
      </c>
      <c r="T30" s="113">
        <v>84.2</v>
      </c>
      <c r="U30" s="113">
        <v>82.1</v>
      </c>
      <c r="V30" s="113">
        <v>80.6</v>
      </c>
      <c r="W30" s="113">
        <v>81.1</v>
      </c>
      <c r="X30" s="113">
        <v>81.3</v>
      </c>
      <c r="Y30" s="113">
        <v>78.9</v>
      </c>
      <c r="Z30" s="96">
        <f t="shared" si="0"/>
        <v>74.8625</v>
      </c>
      <c r="AA30" s="97">
        <v>62</v>
      </c>
      <c r="AB30" s="86">
        <v>0.56875</v>
      </c>
      <c r="AC30" s="8">
        <v>28</v>
      </c>
    </row>
    <row r="31" spans="1:29" ht="13.5" customHeight="1">
      <c r="A31" s="95">
        <v>29</v>
      </c>
      <c r="B31" s="113">
        <v>78.7</v>
      </c>
      <c r="C31" s="113">
        <v>82.1</v>
      </c>
      <c r="D31" s="113">
        <v>82</v>
      </c>
      <c r="E31" s="113">
        <v>82</v>
      </c>
      <c r="F31" s="113">
        <v>79.6</v>
      </c>
      <c r="G31" s="113">
        <v>80.1</v>
      </c>
      <c r="H31" s="113">
        <v>73.9</v>
      </c>
      <c r="I31" s="113">
        <v>67.2</v>
      </c>
      <c r="J31" s="113">
        <v>60.2</v>
      </c>
      <c r="K31" s="113">
        <v>62.9</v>
      </c>
      <c r="L31" s="113">
        <v>62.2</v>
      </c>
      <c r="M31" s="113">
        <v>66.3</v>
      </c>
      <c r="N31" s="113">
        <v>67.3</v>
      </c>
      <c r="O31" s="113">
        <v>64.9</v>
      </c>
      <c r="P31" s="113">
        <v>65.3</v>
      </c>
      <c r="Q31" s="113">
        <v>69</v>
      </c>
      <c r="R31" s="113">
        <v>76.3</v>
      </c>
      <c r="S31" s="113">
        <v>81.7</v>
      </c>
      <c r="T31" s="113">
        <v>82.8</v>
      </c>
      <c r="U31" s="113">
        <v>82.3</v>
      </c>
      <c r="V31" s="113">
        <v>62.7</v>
      </c>
      <c r="W31" s="113">
        <v>67.4</v>
      </c>
      <c r="X31" s="113">
        <v>64.8</v>
      </c>
      <c r="Y31" s="113">
        <v>65.3</v>
      </c>
      <c r="Z31" s="96">
        <f t="shared" si="0"/>
        <v>71.95833333333333</v>
      </c>
      <c r="AA31" s="97">
        <v>58.3</v>
      </c>
      <c r="AB31" s="86">
        <v>0.38125</v>
      </c>
      <c r="AC31" s="8">
        <v>29</v>
      </c>
    </row>
    <row r="32" spans="1:29" ht="13.5" customHeight="1">
      <c r="A32" s="95">
        <v>30</v>
      </c>
      <c r="B32" s="113">
        <v>54.4</v>
      </c>
      <c r="C32" s="113">
        <v>53</v>
      </c>
      <c r="D32" s="113">
        <v>49.4</v>
      </c>
      <c r="E32" s="113">
        <v>47.6</v>
      </c>
      <c r="F32" s="113">
        <v>55.3</v>
      </c>
      <c r="G32" s="113">
        <v>56.4</v>
      </c>
      <c r="H32" s="113">
        <v>54</v>
      </c>
      <c r="I32" s="113">
        <v>48</v>
      </c>
      <c r="J32" s="113">
        <v>45.9</v>
      </c>
      <c r="K32" s="113">
        <v>43.5</v>
      </c>
      <c r="L32" s="113">
        <v>41.5</v>
      </c>
      <c r="M32" s="113">
        <v>39.2</v>
      </c>
      <c r="N32" s="113">
        <v>37.2</v>
      </c>
      <c r="O32" s="113">
        <v>33.5</v>
      </c>
      <c r="P32" s="113">
        <v>32.7</v>
      </c>
      <c r="Q32" s="113">
        <v>35.3</v>
      </c>
      <c r="R32" s="113">
        <v>38.8</v>
      </c>
      <c r="S32" s="113">
        <v>35.9</v>
      </c>
      <c r="T32" s="113">
        <v>39.6</v>
      </c>
      <c r="U32" s="113">
        <v>55.7</v>
      </c>
      <c r="V32" s="113">
        <v>60.9</v>
      </c>
      <c r="W32" s="113">
        <v>60.7</v>
      </c>
      <c r="X32" s="113">
        <v>64.3</v>
      </c>
      <c r="Y32" s="113">
        <v>65.4</v>
      </c>
      <c r="Z32" s="96">
        <f t="shared" si="0"/>
        <v>47.841666666666676</v>
      </c>
      <c r="AA32" s="97">
        <v>31.9</v>
      </c>
      <c r="AB32" s="86">
        <v>0.5986111111111111</v>
      </c>
      <c r="AC32" s="8">
        <v>30</v>
      </c>
    </row>
    <row r="33" spans="1:29" ht="13.5" customHeight="1">
      <c r="A33" s="95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96"/>
      <c r="AA33" s="97"/>
      <c r="AB33" s="86"/>
      <c r="AC33" s="8">
        <v>31</v>
      </c>
    </row>
    <row r="34" spans="1:29" ht="18" customHeight="1">
      <c r="A34" s="102" t="s">
        <v>7</v>
      </c>
      <c r="B34" s="103">
        <f aca="true" t="shared" si="1" ref="B34:Q34">AVERAGE(B3:B33)</f>
        <v>81.22333333333333</v>
      </c>
      <c r="C34" s="103">
        <f t="shared" si="1"/>
        <v>81.31333333333333</v>
      </c>
      <c r="D34" s="103">
        <f t="shared" si="1"/>
        <v>82.24666666666668</v>
      </c>
      <c r="E34" s="103">
        <f t="shared" si="1"/>
        <v>81.98333333333333</v>
      </c>
      <c r="F34" s="103">
        <f t="shared" si="1"/>
        <v>81.24333333333333</v>
      </c>
      <c r="G34" s="103">
        <f t="shared" si="1"/>
        <v>81.98666666666668</v>
      </c>
      <c r="H34" s="103">
        <f t="shared" si="1"/>
        <v>79.83666666666666</v>
      </c>
      <c r="I34" s="103">
        <f t="shared" si="1"/>
        <v>75.40999999999998</v>
      </c>
      <c r="J34" s="103">
        <f t="shared" si="1"/>
        <v>71.82</v>
      </c>
      <c r="K34" s="103">
        <f t="shared" si="1"/>
        <v>70.94999999999999</v>
      </c>
      <c r="L34" s="103">
        <f t="shared" si="1"/>
        <v>68.72999999999999</v>
      </c>
      <c r="M34" s="103">
        <f t="shared" si="1"/>
        <v>68.59666666666666</v>
      </c>
      <c r="N34" s="103">
        <f t="shared" si="1"/>
        <v>69.04666666666667</v>
      </c>
      <c r="O34" s="103">
        <f t="shared" si="1"/>
        <v>68.53</v>
      </c>
      <c r="P34" s="103">
        <f t="shared" si="1"/>
        <v>68.95333333333333</v>
      </c>
      <c r="Q34" s="103">
        <f t="shared" si="1"/>
        <v>70.46666666666667</v>
      </c>
      <c r="R34" s="103">
        <f aca="true" t="shared" si="2" ref="R34:Y34">AVERAGE(R3:R33)</f>
        <v>73.25333333333337</v>
      </c>
      <c r="S34" s="103">
        <f t="shared" si="2"/>
        <v>75.82333333333332</v>
      </c>
      <c r="T34" s="103">
        <f t="shared" si="2"/>
        <v>77.23</v>
      </c>
      <c r="U34" s="103">
        <f t="shared" si="2"/>
        <v>78.11333333333336</v>
      </c>
      <c r="V34" s="103">
        <f t="shared" si="2"/>
        <v>78.01333333333332</v>
      </c>
      <c r="W34" s="103">
        <f t="shared" si="2"/>
        <v>78.69999999999999</v>
      </c>
      <c r="X34" s="103">
        <f t="shared" si="2"/>
        <v>80.19333333333334</v>
      </c>
      <c r="Y34" s="103">
        <f t="shared" si="2"/>
        <v>80.93999999999998</v>
      </c>
      <c r="Z34" s="103">
        <f>AVERAGE(B3:Y33)</f>
        <v>76.0251388888889</v>
      </c>
      <c r="AA34" s="104">
        <f>AVERAGE(最低)</f>
        <v>61.90666666666667</v>
      </c>
      <c r="AB34" s="105"/>
      <c r="AC34" s="9"/>
    </row>
    <row r="35" spans="21:32" ht="13.5" customHeight="1">
      <c r="U35" s="28"/>
      <c r="V35" s="28"/>
      <c r="W35" s="28"/>
      <c r="X35" s="28"/>
      <c r="Y35" s="28"/>
      <c r="Z35" s="28"/>
      <c r="AA35" s="28"/>
      <c r="AB35" s="28"/>
      <c r="AF35" s="14"/>
    </row>
    <row r="36" spans="1:28" ht="13.5" customHeight="1">
      <c r="A36" s="15" t="s">
        <v>8</v>
      </c>
      <c r="B36" s="16"/>
      <c r="C36" s="16"/>
      <c r="D36" s="17">
        <f>COUNTIF(最低,"&lt;40")</f>
        <v>1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8"/>
      <c r="V36" s="28"/>
      <c r="W36" s="28"/>
      <c r="X36" s="28"/>
      <c r="Y36" s="28"/>
      <c r="Z36" s="28"/>
      <c r="AA36" s="28"/>
      <c r="AB36" s="28"/>
    </row>
    <row r="37" spans="21:28" ht="13.5" customHeight="1">
      <c r="U37" s="28"/>
      <c r="V37" s="28"/>
      <c r="W37" s="28"/>
      <c r="X37" s="28"/>
      <c r="Y37" s="28"/>
      <c r="Z37" s="28"/>
      <c r="AA37" s="28"/>
      <c r="AB37" s="28"/>
    </row>
    <row r="38" spans="1:32" ht="13.5" customHeight="1">
      <c r="A38" t="s">
        <v>9</v>
      </c>
      <c r="U38" s="28"/>
      <c r="V38" s="29"/>
      <c r="W38" s="29"/>
      <c r="X38" s="29"/>
      <c r="Y38" s="29"/>
      <c r="Z38" s="29"/>
      <c r="AA38" s="28"/>
      <c r="AB38" s="28"/>
      <c r="AF38" t="s">
        <v>10</v>
      </c>
    </row>
    <row r="39" spans="1:33" ht="13.5" customHeight="1">
      <c r="A39" s="90" t="s">
        <v>11</v>
      </c>
      <c r="B39" s="2"/>
      <c r="C39" s="3" t="s">
        <v>3</v>
      </c>
      <c r="D39" s="88" t="s">
        <v>6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28"/>
      <c r="V39" s="30"/>
      <c r="W39" s="31"/>
      <c r="X39" s="31"/>
      <c r="Y39" s="31"/>
      <c r="Z39" s="29"/>
      <c r="AA39" s="28"/>
      <c r="AB39" s="28"/>
      <c r="AF39" s="5" t="s">
        <v>5</v>
      </c>
      <c r="AG39" s="12"/>
    </row>
    <row r="40" spans="1:33" ht="13.5" customHeight="1">
      <c r="A40" s="18"/>
      <c r="B40" s="89">
        <f>MIN(最低)</f>
        <v>31.9</v>
      </c>
      <c r="C40" s="11">
        <v>30</v>
      </c>
      <c r="D40" s="20">
        <v>0.5986111111111111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28"/>
      <c r="V40" s="32"/>
      <c r="W40" s="32"/>
      <c r="X40" s="33"/>
      <c r="Y40" s="34"/>
      <c r="Z40" s="29"/>
      <c r="AA40" s="28"/>
      <c r="AB40" s="28"/>
      <c r="AF40" s="6">
        <f>MIN(最低)</f>
        <v>31.9</v>
      </c>
      <c r="AG40" s="13"/>
    </row>
    <row r="41" spans="1:28" ht="13.5" customHeight="1">
      <c r="A41" s="21"/>
      <c r="B41" s="22"/>
      <c r="C41" s="11"/>
      <c r="D41" s="20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28"/>
      <c r="V41" s="32"/>
      <c r="W41" s="32"/>
      <c r="X41" s="33"/>
      <c r="Y41" s="34"/>
      <c r="Z41" s="29"/>
      <c r="AA41" s="28"/>
      <c r="AB41" s="28"/>
    </row>
    <row r="42" spans="1:28" ht="13.5" customHeight="1">
      <c r="A42" s="24"/>
      <c r="B42" s="25"/>
      <c r="C42" s="26"/>
      <c r="D42" s="27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8"/>
      <c r="V42" s="32"/>
      <c r="W42" s="32"/>
      <c r="X42" s="32"/>
      <c r="Y42" s="35"/>
      <c r="Z42" s="29"/>
      <c r="AA42" s="28"/>
      <c r="AB42" s="28"/>
    </row>
    <row r="43" spans="1:2" ht="13.5" customHeight="1">
      <c r="A43" s="4"/>
      <c r="B43" s="4"/>
    </row>
  </sheetData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2002-01-02T01:12:46Z</cp:lastPrinted>
  <dcterms:created xsi:type="dcterms:W3CDTF">1997-02-10T06:59:17Z</dcterms:created>
  <dcterms:modified xsi:type="dcterms:W3CDTF">2010-03-23T05:14:50Z</dcterms:modified>
  <cp:category/>
  <cp:version/>
  <cp:contentType/>
  <cp:contentStatus/>
</cp:coreProperties>
</file>