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15" windowWidth="15255" windowHeight="1027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<sst xmlns="http://schemas.openxmlformats.org/spreadsheetml/2006/main" count="964" uniqueCount="508">
  <si>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</si>
  <si>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</si>
  <si>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</si>
  <si>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</si>
  <si>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</si>
  <si>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</si>
  <si>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</si>
  <si>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</si>
  <si>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</si>
  <si>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</si>
  <si>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</si>
  <si>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</si>
  <si>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</si>
  <si>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</si>
  <si>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</si>
  <si>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</si>
  <si>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</si>
  <si>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</si>
  <si>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</si>
  <si>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</si>
  <si>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</si>
  <si>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</si>
  <si>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</si>
  <si>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</si>
  <si>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</si>
  <si>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</si>
  <si>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</si>
  <si>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</si>
  <si>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</si>
  <si>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</si>
  <si>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</si>
  <si>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</si>
  <si>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</si>
  <si>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11:38</t>
  </si>
  <si>
    <t>24:00</t>
  </si>
  <si>
    <t>14:13</t>
  </si>
  <si>
    <t>09:16</t>
  </si>
  <si>
    <t>14:46</t>
  </si>
  <si>
    <t>20:34</t>
  </si>
  <si>
    <t>11:13</t>
  </si>
  <si>
    <t>20:01</t>
  </si>
  <si>
    <t>01:17</t>
  </si>
  <si>
    <t>13:01</t>
  </si>
  <si>
    <t>02:20</t>
  </si>
  <si>
    <t>01:27</t>
  </si>
  <si>
    <t>19:50</t>
  </si>
  <si>
    <t>10:13</t>
  </si>
  <si>
    <t>11:04</t>
  </si>
  <si>
    <t>22:22</t>
  </si>
  <si>
    <t>13:37</t>
  </si>
  <si>
    <t>08:36</t>
  </si>
  <si>
    <t>20:23</t>
  </si>
  <si>
    <t>01:57</t>
  </si>
  <si>
    <t>00:02</t>
  </si>
  <si>
    <t>16:02</t>
  </si>
  <si>
    <t>18:45</t>
  </si>
  <si>
    <t>04:08</t>
  </si>
  <si>
    <t>17:52</t>
  </si>
  <si>
    <t>08:53</t>
  </si>
  <si>
    <t>10:14</t>
  </si>
  <si>
    <t>02:21</t>
  </si>
  <si>
    <t>22:41</t>
  </si>
  <si>
    <t>00:03</t>
  </si>
  <si>
    <t>01:11</t>
  </si>
  <si>
    <t>11:56</t>
  </si>
  <si>
    <t>00:21</t>
  </si>
  <si>
    <t>15:55</t>
  </si>
  <si>
    <t>18:05</t>
  </si>
  <si>
    <t>11:10</t>
  </si>
  <si>
    <t>22:32</t>
  </si>
  <si>
    <t>11:29</t>
  </si>
  <si>
    <t>19:16</t>
  </si>
  <si>
    <t>10:34</t>
  </si>
  <si>
    <t>22:50</t>
  </si>
  <si>
    <t>09:54</t>
  </si>
  <si>
    <t>00:06</t>
  </si>
  <si>
    <t>23:41</t>
  </si>
  <si>
    <t>08:04</t>
  </si>
  <si>
    <t>18:46</t>
  </si>
  <si>
    <t>08:00</t>
  </si>
  <si>
    <t>14:41</t>
  </si>
  <si>
    <t>23:48</t>
  </si>
  <si>
    <t>01:42</t>
  </si>
  <si>
    <t>15:19</t>
  </si>
  <si>
    <t>23:49</t>
  </si>
  <si>
    <t>18:13</t>
  </si>
  <si>
    <t>05:57</t>
  </si>
  <si>
    <t>23:38</t>
  </si>
  <si>
    <t>05:59</t>
  </si>
  <si>
    <t>15:22</t>
  </si>
  <si>
    <t>23:06</t>
  </si>
  <si>
    <t>17:13</t>
  </si>
  <si>
    <t>23:46</t>
  </si>
  <si>
    <t>20:58</t>
  </si>
  <si>
    <t>14:35</t>
  </si>
  <si>
    <t>12:35</t>
  </si>
  <si>
    <t>11:27</t>
  </si>
  <si>
    <t>19:04</t>
  </si>
  <si>
    <t>12:11</t>
  </si>
  <si>
    <t>23:42</t>
  </si>
  <si>
    <t>22:18</t>
  </si>
  <si>
    <t>13:43</t>
  </si>
  <si>
    <t>09:58</t>
  </si>
  <si>
    <t>17:00</t>
  </si>
  <si>
    <t>21:43</t>
  </si>
  <si>
    <t>17:56</t>
  </si>
  <si>
    <t>09:57</t>
  </si>
  <si>
    <t>16:46</t>
  </si>
  <si>
    <t>08:21</t>
  </si>
  <si>
    <t>23:59</t>
  </si>
  <si>
    <t>20:19</t>
  </si>
  <si>
    <t>14:43</t>
  </si>
  <si>
    <t>19:25</t>
  </si>
  <si>
    <t>07:04</t>
  </si>
  <si>
    <t>00:18</t>
  </si>
  <si>
    <t>23:27</t>
  </si>
  <si>
    <t>15:31</t>
  </si>
  <si>
    <t>20:26</t>
  </si>
  <si>
    <t>00:29</t>
  </si>
  <si>
    <t>11:14</t>
  </si>
  <si>
    <t>10:18</t>
  </si>
  <si>
    <t>00:17</t>
  </si>
  <si>
    <t>21:34</t>
  </si>
  <si>
    <t>16:34</t>
  </si>
  <si>
    <t>09:48</t>
  </si>
  <si>
    <t>23:23</t>
  </si>
  <si>
    <t>05:16</t>
  </si>
  <si>
    <t>13:35</t>
  </si>
  <si>
    <t>18:40</t>
  </si>
  <si>
    <t>22:55</t>
  </si>
  <si>
    <t>00:22</t>
  </si>
  <si>
    <t>00:48</t>
  </si>
  <si>
    <t>02:15</t>
  </si>
  <si>
    <t>14:48</t>
  </si>
  <si>
    <t>19:03</t>
  </si>
  <si>
    <t>22:00</t>
  </si>
  <si>
    <t>12:54</t>
  </si>
  <si>
    <t>13:47</t>
  </si>
  <si>
    <t>07:43</t>
  </si>
  <si>
    <t>01:12</t>
  </si>
  <si>
    <t>15:44</t>
  </si>
  <si>
    <t>09:23</t>
  </si>
  <si>
    <t>00:39</t>
  </si>
  <si>
    <t>13:40</t>
  </si>
  <si>
    <t>23:10</t>
  </si>
  <si>
    <t>00:16</t>
  </si>
  <si>
    <t>10:56</t>
  </si>
  <si>
    <t>14:18</t>
  </si>
  <si>
    <t>02:57</t>
  </si>
  <si>
    <t>22:07</t>
  </si>
  <si>
    <t>01:23</t>
  </si>
  <si>
    <t>13:34</t>
  </si>
  <si>
    <t>14:08</t>
  </si>
  <si>
    <t>11:31</t>
  </si>
  <si>
    <t>01:24</t>
  </si>
  <si>
    <t>18:49</t>
  </si>
  <si>
    <t>15:14</t>
  </si>
  <si>
    <t>22:09</t>
  </si>
  <si>
    <t>23:54</t>
  </si>
  <si>
    <t>11:51</t>
  </si>
  <si>
    <t>06:54</t>
  </si>
  <si>
    <t>17:42</t>
  </si>
  <si>
    <t>08:23</t>
  </si>
  <si>
    <t>10:59</t>
  </si>
  <si>
    <t>15:03</t>
  </si>
  <si>
    <t>09:09</t>
  </si>
  <si>
    <t>17:23</t>
  </si>
  <si>
    <t>10:32</t>
  </si>
  <si>
    <t>16:18</t>
  </si>
  <si>
    <t>14:38</t>
  </si>
  <si>
    <t>00:41</t>
  </si>
  <si>
    <t>12:32</t>
  </si>
  <si>
    <t>08:15</t>
  </si>
  <si>
    <t>18:18</t>
  </si>
  <si>
    <t>07:08</t>
  </si>
  <si>
    <t>08:47</t>
  </si>
  <si>
    <t>08:45</t>
  </si>
  <si>
    <t>05:17</t>
  </si>
  <si>
    <t>18:43</t>
  </si>
  <si>
    <t>11:25</t>
  </si>
  <si>
    <t>06:41</t>
  </si>
  <si>
    <t>15:48</t>
  </si>
  <si>
    <t>23:17</t>
  </si>
  <si>
    <t>04:03</t>
  </si>
  <si>
    <t>10:11</t>
  </si>
  <si>
    <t>02:05</t>
  </si>
  <si>
    <t>11:09</t>
  </si>
  <si>
    <t>16:04</t>
  </si>
  <si>
    <t>14:49</t>
  </si>
  <si>
    <t>23:25</t>
  </si>
  <si>
    <t>22:27</t>
  </si>
  <si>
    <t>04:36</t>
  </si>
  <si>
    <t>15:05</t>
  </si>
  <si>
    <t>18:17</t>
  </si>
  <si>
    <t>00:15</t>
  </si>
  <si>
    <t>**.*</t>
  </si>
  <si>
    <t>**.*</t>
  </si>
  <si>
    <t>**:**</t>
  </si>
  <si>
    <t>**:**</t>
  </si>
  <si>
    <t>10:42</t>
  </si>
  <si>
    <t>08:31</t>
  </si>
  <si>
    <t>13:00</t>
  </si>
  <si>
    <t>06:52</t>
  </si>
  <si>
    <t>18:38</t>
  </si>
  <si>
    <t>14:02</t>
  </si>
  <si>
    <t>20:31</t>
  </si>
  <si>
    <t>16:13</t>
  </si>
  <si>
    <t>01:52</t>
  </si>
  <si>
    <t>09:40</t>
  </si>
  <si>
    <t>05:27</t>
  </si>
  <si>
    <t>21:27</t>
  </si>
  <si>
    <t>01:00</t>
  </si>
  <si>
    <t>10:22</t>
  </si>
  <si>
    <t>10:55</t>
  </si>
  <si>
    <t>14:05</t>
  </si>
  <si>
    <t>16:50</t>
  </si>
  <si>
    <t>23:52</t>
  </si>
  <si>
    <t>02:36</t>
  </si>
  <si>
    <t>10:39</t>
  </si>
  <si>
    <t>05:41</t>
  </si>
  <si>
    <t>09:03</t>
  </si>
  <si>
    <t>02:09</t>
  </si>
  <si>
    <t>02:47</t>
  </si>
  <si>
    <t>10:24</t>
  </si>
  <si>
    <t>17:14</t>
  </si>
  <si>
    <t>08:51</t>
  </si>
  <si>
    <t>23:29</t>
  </si>
  <si>
    <t>04:07</t>
  </si>
  <si>
    <t>02:58</t>
  </si>
  <si>
    <t>12:28</t>
  </si>
  <si>
    <t>23:51</t>
  </si>
  <si>
    <t>09:51</t>
  </si>
  <si>
    <t>20:56</t>
  </si>
  <si>
    <t>22:31</t>
  </si>
  <si>
    <t>18:36</t>
  </si>
  <si>
    <t>10:37</t>
  </si>
  <si>
    <t>22:26</t>
  </si>
  <si>
    <t>17:01</t>
  </si>
  <si>
    <t>11:45</t>
  </si>
  <si>
    <t>02:25</t>
  </si>
  <si>
    <t>13:54</t>
  </si>
  <si>
    <t>03:39</t>
  </si>
  <si>
    <t>22:23</t>
  </si>
  <si>
    <t>13:11</t>
  </si>
  <si>
    <t>18:39</t>
  </si>
  <si>
    <t>16:27</t>
  </si>
  <si>
    <t>12:05</t>
  </si>
  <si>
    <t>05:15</t>
  </si>
  <si>
    <t>22:13</t>
  </si>
  <si>
    <t>08:54</t>
  </si>
  <si>
    <t>05:50</t>
  </si>
  <si>
    <t>12:17</t>
  </si>
  <si>
    <t>12:01</t>
  </si>
  <si>
    <t>09:42</t>
  </si>
  <si>
    <t>08:29</t>
  </si>
  <si>
    <t>10:43</t>
  </si>
  <si>
    <t>23:56</t>
  </si>
  <si>
    <t>00:11</t>
  </si>
  <si>
    <t>09:06</t>
  </si>
  <si>
    <t>21:51</t>
  </si>
  <si>
    <t>23:00</t>
  </si>
  <si>
    <t>11:48</t>
  </si>
  <si>
    <t>14:10</t>
  </si>
  <si>
    <t>09:35</t>
  </si>
  <si>
    <t>13:32</t>
  </si>
  <si>
    <t>16:40</t>
  </si>
  <si>
    <t>16:36</t>
  </si>
  <si>
    <t>19:14</t>
  </si>
  <si>
    <t>12:16</t>
  </si>
  <si>
    <t>22:51</t>
  </si>
  <si>
    <t>08:59</t>
  </si>
  <si>
    <t>12:20</t>
  </si>
  <si>
    <t>17:32</t>
  </si>
  <si>
    <t>11:33</t>
  </si>
  <si>
    <t>06:11</t>
  </si>
  <si>
    <t>19:39</t>
  </si>
  <si>
    <t>18:21</t>
  </si>
  <si>
    <t>05:21</t>
  </si>
  <si>
    <t>18:00</t>
  </si>
  <si>
    <t>03:18</t>
  </si>
  <si>
    <t>14:52</t>
  </si>
  <si>
    <t>21:19</t>
  </si>
  <si>
    <t>14:22</t>
  </si>
  <si>
    <t>02:00</t>
  </si>
  <si>
    <t>06:44</t>
  </si>
  <si>
    <t>22:34</t>
  </si>
  <si>
    <t>20:11</t>
  </si>
  <si>
    <t>23:53</t>
  </si>
  <si>
    <t>13:10</t>
  </si>
  <si>
    <t>22:58</t>
  </si>
  <si>
    <t>23:11</t>
  </si>
  <si>
    <t>01:37</t>
  </si>
  <si>
    <t>03:10</t>
  </si>
  <si>
    <t>12:08</t>
  </si>
  <si>
    <t>09:38</t>
  </si>
  <si>
    <t>09:53</t>
  </si>
  <si>
    <t>17:40</t>
  </si>
  <si>
    <t>09:50</t>
  </si>
  <si>
    <t>04:57</t>
  </si>
  <si>
    <t>15:34</t>
  </si>
  <si>
    <t>18:19</t>
  </si>
  <si>
    <t>13:31</t>
  </si>
  <si>
    <t>**.*</t>
  </si>
  <si>
    <t>12:49</t>
  </si>
  <si>
    <t>10:25</t>
  </si>
  <si>
    <t>09:12</t>
  </si>
  <si>
    <t>12:09</t>
  </si>
  <si>
    <t>14:01</t>
  </si>
  <si>
    <t>15:06</t>
  </si>
  <si>
    <t>08:57</t>
  </si>
  <si>
    <t>00:14</t>
  </si>
  <si>
    <t>17:48</t>
  </si>
  <si>
    <t>12:37</t>
  </si>
  <si>
    <t>09:49</t>
  </si>
  <si>
    <t>16:25</t>
  </si>
  <si>
    <t>10:23</t>
  </si>
  <si>
    <t>13:42</t>
  </si>
  <si>
    <t>12:27</t>
  </si>
  <si>
    <t>18:29</t>
  </si>
  <si>
    <t>09:27</t>
  </si>
  <si>
    <t>12:23</t>
  </si>
  <si>
    <t>14:59</t>
  </si>
  <si>
    <t>13:44</t>
  </si>
  <si>
    <t>09:43</t>
  </si>
  <si>
    <t>11:32</t>
  </si>
  <si>
    <t>11:21</t>
  </si>
  <si>
    <t>18:08</t>
  </si>
  <si>
    <t>13:50</t>
  </si>
  <si>
    <t>11:24</t>
  </si>
  <si>
    <t>06:33</t>
  </si>
  <si>
    <t>11:03</t>
  </si>
  <si>
    <t>07:06</t>
  </si>
  <si>
    <t>08:01</t>
  </si>
  <si>
    <t>14:58</t>
  </si>
  <si>
    <t>17:37</t>
  </si>
  <si>
    <t>17:19</t>
  </si>
  <si>
    <t>22:16</t>
  </si>
  <si>
    <t>05:04</t>
  </si>
  <si>
    <t>03:28</t>
  </si>
  <si>
    <t>22:03</t>
  </si>
  <si>
    <t>23:44</t>
  </si>
  <si>
    <t>07:07</t>
  </si>
  <si>
    <t>13:04</t>
  </si>
  <si>
    <t>15:47</t>
  </si>
  <si>
    <t>07:32</t>
  </si>
  <si>
    <t>17:18</t>
  </si>
  <si>
    <t>08:27</t>
  </si>
  <si>
    <t>17:46</t>
  </si>
  <si>
    <t>10:29</t>
  </si>
  <si>
    <t>09:33</t>
  </si>
  <si>
    <t>18:59</t>
  </si>
  <si>
    <t>22:33</t>
  </si>
  <si>
    <t>11:34</t>
  </si>
  <si>
    <t>14:20</t>
  </si>
  <si>
    <t>18:31</t>
  </si>
  <si>
    <t>10:46</t>
  </si>
  <si>
    <t>12:29</t>
  </si>
  <si>
    <t>14:39</t>
  </si>
  <si>
    <t>10:53</t>
  </si>
  <si>
    <t>12:15</t>
  </si>
  <si>
    <t>07:00</t>
  </si>
  <si>
    <t>19:28</t>
  </si>
  <si>
    <t>15:32</t>
  </si>
  <si>
    <t>10:06</t>
  </si>
  <si>
    <t>11:06</t>
  </si>
  <si>
    <t>10:44</t>
  </si>
  <si>
    <t>00:34</t>
  </si>
  <si>
    <t>13:53</t>
  </si>
  <si>
    <t>17:36</t>
  </si>
  <si>
    <t>12:31</t>
  </si>
  <si>
    <t>13:55</t>
  </si>
  <si>
    <t>09:45</t>
  </si>
  <si>
    <t>13:38</t>
  </si>
  <si>
    <t>09:24</t>
  </si>
  <si>
    <t>15:27</t>
  </si>
  <si>
    <t>10:20</t>
  </si>
  <si>
    <t>21:17</t>
  </si>
  <si>
    <t>05:38</t>
  </si>
  <si>
    <t>23:58</t>
  </si>
  <si>
    <t>01:47</t>
  </si>
  <si>
    <t>15:40</t>
  </si>
  <si>
    <t>05:35</t>
  </si>
  <si>
    <t>00:13</t>
  </si>
  <si>
    <t>08:24</t>
  </si>
  <si>
    <t>08:08</t>
  </si>
  <si>
    <t>09:22</t>
  </si>
  <si>
    <t>11:53</t>
  </si>
  <si>
    <t>04:42</t>
  </si>
  <si>
    <t>15:21</t>
  </si>
  <si>
    <t>03:48</t>
  </si>
  <si>
    <t>22:15</t>
  </si>
  <si>
    <t>15:26</t>
  </si>
  <si>
    <t>16:15</t>
  </si>
  <si>
    <t>17:21</t>
  </si>
  <si>
    <t>16:47</t>
  </si>
  <si>
    <t>09:08</t>
  </si>
  <si>
    <t>00:40</t>
  </si>
  <si>
    <t>09:31</t>
  </si>
  <si>
    <t>21:40</t>
  </si>
  <si>
    <t>04:37</t>
  </si>
  <si>
    <t>14:54</t>
  </si>
  <si>
    <t>15:07</t>
  </si>
  <si>
    <t>01:56</t>
  </si>
  <si>
    <t>07:51</t>
  </si>
  <si>
    <t>00:28</t>
  </si>
  <si>
    <t>11:39</t>
  </si>
  <si>
    <t>07:03</t>
  </si>
  <si>
    <t>11:01</t>
  </si>
  <si>
    <t>23:35</t>
  </si>
  <si>
    <t>05:08</t>
  </si>
  <si>
    <t>08:39</t>
  </si>
  <si>
    <t>23:37</t>
  </si>
  <si>
    <t>23:36</t>
  </si>
  <si>
    <t>16:37</t>
  </si>
  <si>
    <t>00:54</t>
  </si>
  <si>
    <t>01:58</t>
  </si>
  <si>
    <t>03:00</t>
  </si>
  <si>
    <t>00:01</t>
  </si>
  <si>
    <t>05:20</t>
  </si>
  <si>
    <t>08:41</t>
  </si>
  <si>
    <t>19:37</t>
  </si>
  <si>
    <t>20:45</t>
  </si>
  <si>
    <t>13:52</t>
  </si>
  <si>
    <t>00:43</t>
  </si>
  <si>
    <t>14:40</t>
  </si>
  <si>
    <t>00:07</t>
  </si>
  <si>
    <t>13:46</t>
  </si>
  <si>
    <t>22:38</t>
  </si>
  <si>
    <t>09:55</t>
  </si>
  <si>
    <t>11:08</t>
  </si>
  <si>
    <t>08:26</t>
  </si>
  <si>
    <t>01:53</t>
  </si>
  <si>
    <t>19:06</t>
  </si>
  <si>
    <t>16:10</t>
  </si>
  <si>
    <t>00:23</t>
  </si>
  <si>
    <t>16:39</t>
  </si>
  <si>
    <t>14:42</t>
  </si>
  <si>
    <t>16:26</t>
  </si>
  <si>
    <t>03:19</t>
  </si>
  <si>
    <t>09:17</t>
  </si>
  <si>
    <t>16:44</t>
  </si>
  <si>
    <t>18:15</t>
  </si>
  <si>
    <t>00:33</t>
  </si>
  <si>
    <t>13:41</t>
  </si>
  <si>
    <t>07:24</t>
  </si>
  <si>
    <t>15:17</t>
  </si>
  <si>
    <t>15:42</t>
  </si>
  <si>
    <t>16:31</t>
  </si>
  <si>
    <t>19:24</t>
  </si>
  <si>
    <t>21:25</t>
  </si>
  <si>
    <t>14:37</t>
  </si>
  <si>
    <t>23:15</t>
  </si>
  <si>
    <t>17:34</t>
  </si>
  <si>
    <t>22:28</t>
  </si>
  <si>
    <t>16:01</t>
  </si>
  <si>
    <t>13:09</t>
  </si>
  <si>
    <t>18:58</t>
  </si>
  <si>
    <t>15:35</t>
  </si>
  <si>
    <t>01:06</t>
  </si>
  <si>
    <t>08:43</t>
  </si>
  <si>
    <t>00:04</t>
  </si>
  <si>
    <t>20:39</t>
  </si>
  <si>
    <t>09:00</t>
  </si>
  <si>
    <t>10:58</t>
  </si>
  <si>
    <t>02:42</t>
  </si>
  <si>
    <t>00:47</t>
  </si>
  <si>
    <t>21:46</t>
  </si>
  <si>
    <t>02:39</t>
  </si>
  <si>
    <t>12:36</t>
  </si>
  <si>
    <t>23:50</t>
  </si>
  <si>
    <t>07:05</t>
  </si>
  <si>
    <t>00:12</t>
  </si>
  <si>
    <t>14:45</t>
  </si>
  <si>
    <t>05:42</t>
  </si>
  <si>
    <t>23:28</t>
  </si>
  <si>
    <t>11:37</t>
  </si>
  <si>
    <t>21:57</t>
  </si>
  <si>
    <t>23:01</t>
  </si>
  <si>
    <t>16:23</t>
  </si>
  <si>
    <t>19:01</t>
  </si>
  <si>
    <t>02:28</t>
  </si>
  <si>
    <t>11:18</t>
  </si>
  <si>
    <t>17:39</t>
  </si>
  <si>
    <t>01:16</t>
  </si>
  <si>
    <t>21:33</t>
  </si>
  <si>
    <t>16:33</t>
  </si>
  <si>
    <t>21:50</t>
  </si>
  <si>
    <t>11:22</t>
  </si>
  <si>
    <t>02:08</t>
  </si>
  <si>
    <t>23:20</t>
  </si>
  <si>
    <t>20:28</t>
  </si>
  <si>
    <t>00:59</t>
  </si>
  <si>
    <t>05:45</t>
  </si>
  <si>
    <t>04:22</t>
  </si>
  <si>
    <t>21:22</t>
  </si>
  <si>
    <t>12:12</t>
  </si>
  <si>
    <t>13:05</t>
  </si>
  <si>
    <t>21:47</t>
  </si>
  <si>
    <t>09:05</t>
  </si>
  <si>
    <t>02:37</t>
  </si>
  <si>
    <t>21:48</t>
  </si>
  <si>
    <t>20:20</t>
  </si>
  <si>
    <t>13:17</t>
  </si>
  <si>
    <t>23:40</t>
  </si>
  <si>
    <t>08:58</t>
  </si>
  <si>
    <t>02:18</t>
  </si>
  <si>
    <t>03:25</t>
  </si>
  <si>
    <t>21:44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</si>
</sst>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>
      <alignment/>
      <protection/>
    </xf>
    <xf numFmtId="176" fontId="9" fillId="0" borderId="0" xfId="62" applyFont="1">
      <alignment/>
      <protection/>
    </xf>
    <xf numFmtId="176" fontId="9" fillId="0" borderId="11" xfId="62" applyFont="1" applyBorder="1" applyAlignment="1" applyProtection="1">
      <alignment horizontal="right"/>
      <protection/>
    </xf>
    <xf numFmtId="176" fontId="9" fillId="0" borderId="11" xfId="62" applyFont="1" applyBorder="1" applyProtection="1">
      <alignment/>
      <protection/>
    </xf>
    <xf numFmtId="176" fontId="9" fillId="0" borderId="10" xfId="62" applyFont="1" applyBorder="1" applyProtection="1">
      <alignment/>
      <protection/>
    </xf>
    <xf numFmtId="176" fontId="9" fillId="0" borderId="12" xfId="62" applyFont="1" applyBorder="1" applyProtection="1">
      <alignment/>
      <protection/>
    </xf>
    <xf numFmtId="176" fontId="9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9" fillId="0" borderId="16" xfId="62" applyFont="1" applyBorder="1" applyAlignment="1" applyProtection="1">
      <alignment horizontal="left"/>
      <protection/>
    </xf>
    <xf numFmtId="176" fontId="9" fillId="0" borderId="16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8" xfId="62" applyFont="1" applyBorder="1">
      <alignment/>
      <protection/>
    </xf>
    <xf numFmtId="0" fontId="9" fillId="0" borderId="19" xfId="62" applyNumberFormat="1" applyFont="1" applyBorder="1" applyProtection="1">
      <alignment/>
      <protection/>
    </xf>
    <xf numFmtId="176" fontId="10" fillId="0" borderId="19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0" fontId="9" fillId="0" borderId="22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9" fillId="0" borderId="25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0" fontId="9" fillId="0" borderId="28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9" fillId="0" borderId="19" xfId="62" applyFont="1" applyBorder="1" applyAlignment="1" applyProtection="1">
      <alignment horizontal="distributed"/>
      <protection/>
    </xf>
    <xf numFmtId="176" fontId="10" fillId="0" borderId="19" xfId="62" applyFont="1" applyBorder="1" applyProtection="1">
      <alignment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9" fillId="0" borderId="22" xfId="62" applyFont="1" applyBorder="1" applyAlignment="1" applyProtection="1">
      <alignment horizontal="distributed"/>
      <protection/>
    </xf>
    <xf numFmtId="176" fontId="10" fillId="0" borderId="22" xfId="62" applyFont="1" applyBorder="1" applyProtection="1">
      <alignment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9" fillId="0" borderId="25" xfId="62" applyFont="1" applyBorder="1" applyAlignment="1" applyProtection="1">
      <alignment horizontal="distributed"/>
      <protection/>
    </xf>
    <xf numFmtId="176" fontId="10" fillId="0" borderId="25" xfId="62" applyFont="1" applyBorder="1" applyProtection="1">
      <alignment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9" fillId="0" borderId="0" xfId="62" applyFont="1" applyAlignment="1" applyProtection="1">
      <alignment horizontal="left"/>
      <protection/>
    </xf>
    <xf numFmtId="176" fontId="8" fillId="0" borderId="0" xfId="60" applyFont="1" applyBorder="1" applyAlignment="1" quotePrefix="1">
      <alignment horizontal="left"/>
      <protection/>
    </xf>
    <xf numFmtId="176" fontId="9" fillId="0" borderId="0" xfId="60" applyFont="1" applyBorder="1" applyAlignment="1" applyProtection="1">
      <alignment horizontal="left"/>
      <protection/>
    </xf>
    <xf numFmtId="176" fontId="9" fillId="0" borderId="0" xfId="60" applyFont="1" applyBorder="1" applyAlignment="1">
      <alignment horizontal="left"/>
      <protection/>
    </xf>
    <xf numFmtId="176" fontId="9" fillId="0" borderId="0" xfId="60" applyBorder="1">
      <alignment/>
      <protection/>
    </xf>
    <xf numFmtId="176" fontId="9" fillId="0" borderId="0" xfId="60">
      <alignment/>
      <protection/>
    </xf>
    <xf numFmtId="176" fontId="9" fillId="0" borderId="11" xfId="60" applyBorder="1" applyAlignment="1" applyProtection="1">
      <alignment horizontal="right"/>
      <protection/>
    </xf>
    <xf numFmtId="176" fontId="9" fillId="0" borderId="11" xfId="60" applyBorder="1" applyProtection="1">
      <alignment/>
      <protection/>
    </xf>
    <xf numFmtId="176" fontId="9" fillId="0" borderId="10" xfId="60" applyBorder="1" applyProtection="1">
      <alignment/>
      <protection/>
    </xf>
    <xf numFmtId="176" fontId="9" fillId="0" borderId="12" xfId="60" applyBorder="1" applyProtection="1">
      <alignment/>
      <protection/>
    </xf>
    <xf numFmtId="176" fontId="9" fillId="0" borderId="13" xfId="60" applyBorder="1">
      <alignment/>
      <protection/>
    </xf>
    <xf numFmtId="176" fontId="5" fillId="0" borderId="13" xfId="60" applyFont="1" applyBorder="1" applyAlignment="1" applyProtection="1">
      <alignment horizontal="center"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9" fillId="0" borderId="16" xfId="60" applyBorder="1" applyAlignment="1" applyProtection="1">
      <alignment horizontal="left"/>
      <protection/>
    </xf>
    <xf numFmtId="176" fontId="9" fillId="0" borderId="16" xfId="60" applyBorder="1">
      <alignment/>
      <protection/>
    </xf>
    <xf numFmtId="176" fontId="9" fillId="0" borderId="17" xfId="60" applyBorder="1">
      <alignment/>
      <protection/>
    </xf>
    <xf numFmtId="176" fontId="9" fillId="0" borderId="18" xfId="60" applyBorder="1">
      <alignment/>
      <protection/>
    </xf>
    <xf numFmtId="0" fontId="9" fillId="0" borderId="19" xfId="60" applyNumberFormat="1" applyBorder="1" applyProtection="1">
      <alignment/>
      <protection/>
    </xf>
    <xf numFmtId="176" fontId="11" fillId="0" borderId="19" xfId="60" applyNumberFormat="1" applyFon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0" fontId="9" fillId="0" borderId="22" xfId="60" applyNumberForma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0" fontId="9" fillId="0" borderId="25" xfId="60" applyNumberForma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0" fontId="9" fillId="0" borderId="28" xfId="60" applyNumberForma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76" fontId="9" fillId="0" borderId="19" xfId="60" applyBorder="1" applyAlignment="1" applyProtection="1">
      <alignment horizontal="distributed"/>
      <protection/>
    </xf>
    <xf numFmtId="176" fontId="11" fillId="0" borderId="19" xfId="60" applyFon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9" fillId="0" borderId="22" xfId="60" applyBorder="1" applyAlignment="1" applyProtection="1">
      <alignment horizontal="distributed"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9" fillId="0" borderId="25" xfId="60" applyBorder="1" applyAlignment="1" applyProtection="1">
      <alignment horizontal="distributed"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1" xfId="61" applyBorder="1" applyAlignment="1" applyProtection="1">
      <alignment horizontal="right"/>
      <protection/>
    </xf>
    <xf numFmtId="176" fontId="9" fillId="0" borderId="11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2" xfId="61" applyBorder="1" applyProtection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9" fillId="0" borderId="16" xfId="61" applyBorder="1" applyAlignment="1" applyProtection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9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9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9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29" xfId="61" applyFont="1" applyBorder="1">
      <alignment/>
      <protection/>
    </xf>
    <xf numFmtId="176" fontId="11" fillId="0" borderId="30" xfId="61" applyNumberFormat="1" applyFont="1" applyBorder="1" applyProtection="1">
      <alignment/>
      <protection/>
    </xf>
    <xf numFmtId="176" fontId="9" fillId="0" borderId="19" xfId="61" applyBorder="1" applyAlignment="1" applyProtection="1">
      <alignment horizontal="distributed"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9" fillId="0" borderId="22" xfId="61" applyBorder="1" applyAlignment="1" applyProtection="1">
      <alignment horizontal="distributed"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9" fillId="0" borderId="25" xfId="61" applyBorder="1" applyAlignment="1" applyProtection="1">
      <alignment horizontal="distributed"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9" fillId="0" borderId="13" xfId="61" applyBorder="1" applyAlignment="1" applyProtection="1">
      <alignment horizontal="left"/>
      <protection/>
    </xf>
    <xf numFmtId="1" fontId="9" fillId="0" borderId="13" xfId="61" applyNumberFormat="1" applyBorder="1" applyProtection="1">
      <alignment/>
      <protection/>
    </xf>
    <xf numFmtId="1" fontId="9" fillId="0" borderId="14" xfId="61" applyNumberFormat="1" applyBorder="1" applyProtection="1">
      <alignment/>
      <protection/>
    </xf>
    <xf numFmtId="1" fontId="9" fillId="0" borderId="15" xfId="61" applyNumberFormat="1" applyBorder="1" applyProtection="1">
      <alignment/>
      <protection/>
    </xf>
    <xf numFmtId="176" fontId="9" fillId="0" borderId="25" xfId="61" applyBorder="1" applyAlignment="1" applyProtection="1">
      <alignment horizontal="left"/>
      <protection/>
    </xf>
    <xf numFmtId="1" fontId="9" fillId="0" borderId="25" xfId="61" applyNumberFormat="1" applyBorder="1" applyProtection="1">
      <alignment/>
      <protection/>
    </xf>
    <xf numFmtId="1" fontId="9" fillId="0" borderId="26" xfId="61" applyNumberFormat="1" applyBorder="1" applyProtection="1">
      <alignment/>
      <protection/>
    </xf>
    <xf numFmtId="1" fontId="9" fillId="0" borderId="27" xfId="61" applyNumberFormat="1" applyBorder="1" applyProtection="1">
      <alignment/>
      <protection/>
    </xf>
    <xf numFmtId="176" fontId="9" fillId="0" borderId="0" xfId="61" applyAlignment="1" applyProtection="1">
      <alignment horizontal="left"/>
      <protection/>
    </xf>
    <xf numFmtId="176" fontId="9" fillId="0" borderId="0" xfId="61" applyAlignment="1" applyProtection="1">
      <alignment horizontal="right"/>
      <protection/>
    </xf>
    <xf numFmtId="176" fontId="9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Border="1" applyAlignment="1" quotePrefix="1">
      <alignment horizontal="left"/>
      <protection/>
    </xf>
    <xf numFmtId="176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6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76" fontId="11" fillId="35" borderId="0" xfId="0" applyNumberFormat="1" applyFont="1" applyFill="1" applyBorder="1" applyAlignment="1">
      <alignment/>
    </xf>
    <xf numFmtId="0" fontId="11" fillId="34" borderId="32" xfId="0" applyFont="1" applyFill="1" applyBorder="1" applyAlignment="1">
      <alignment/>
    </xf>
    <xf numFmtId="176" fontId="11" fillId="35" borderId="32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176" fontId="11" fillId="35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35" borderId="11" xfId="62" applyFont="1" applyFill="1" applyBorder="1" applyProtection="1">
      <alignment/>
      <protection/>
    </xf>
    <xf numFmtId="176" fontId="18" fillId="35" borderId="10" xfId="62" applyFont="1" applyFill="1" applyBorder="1" applyProtection="1">
      <alignment/>
      <protection/>
    </xf>
    <xf numFmtId="176" fontId="18" fillId="35" borderId="12" xfId="62" applyFont="1" applyFill="1" applyBorder="1" applyProtection="1">
      <alignment/>
      <protection/>
    </xf>
    <xf numFmtId="176" fontId="6" fillId="35" borderId="11" xfId="62" applyFont="1" applyFill="1" applyBorder="1" applyAlignment="1" applyProtection="1">
      <alignment horizontal="distributed"/>
      <protection/>
    </xf>
    <xf numFmtId="176" fontId="6" fillId="35" borderId="11" xfId="60" applyFont="1" applyFill="1" applyBorder="1" applyAlignment="1" applyProtection="1">
      <alignment horizontal="distributed"/>
      <protection/>
    </xf>
    <xf numFmtId="176" fontId="19" fillId="35" borderId="11" xfId="60" applyFont="1" applyFill="1" applyBorder="1" applyProtection="1">
      <alignment/>
      <protection/>
    </xf>
    <xf numFmtId="176" fontId="19" fillId="35" borderId="10" xfId="60" applyFont="1" applyFill="1" applyBorder="1" applyProtection="1">
      <alignment/>
      <protection/>
    </xf>
    <xf numFmtId="176" fontId="19" fillId="35" borderId="12" xfId="60" applyFont="1" applyFill="1" applyBorder="1" applyProtection="1">
      <alignment/>
      <protection/>
    </xf>
    <xf numFmtId="176" fontId="6" fillId="35" borderId="11" xfId="61" applyFont="1" applyFill="1" applyBorder="1" applyAlignment="1" applyProtection="1">
      <alignment horizontal="distributed"/>
      <protection/>
    </xf>
    <xf numFmtId="176" fontId="19" fillId="35" borderId="11" xfId="61" applyFont="1" applyFill="1" applyBorder="1" applyProtection="1">
      <alignment/>
      <protection/>
    </xf>
    <xf numFmtId="176" fontId="19" fillId="35" borderId="10" xfId="61" applyFont="1" applyFill="1" applyBorder="1" applyProtection="1">
      <alignment/>
      <protection/>
    </xf>
    <xf numFmtId="176" fontId="19" fillId="35" borderId="12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11" fillId="0" borderId="22" xfId="61" applyFont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2012</v>
      </c>
      <c r="AA1" s="2" t="s">
        <v>1</v>
      </c>
      <c r="AB1" s="169">
        <v>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-4.8</v>
      </c>
      <c r="C3" s="151">
        <v>-5.7</v>
      </c>
      <c r="D3" s="151">
        <v>-4.5</v>
      </c>
      <c r="E3" s="151">
        <v>-3.8</v>
      </c>
      <c r="F3" s="151">
        <v>-2.4</v>
      </c>
      <c r="G3" s="151">
        <v>-1.8</v>
      </c>
      <c r="H3" s="151">
        <v>-1.2</v>
      </c>
      <c r="I3" s="151">
        <v>-0.7</v>
      </c>
      <c r="J3" s="151">
        <v>0.3</v>
      </c>
      <c r="K3" s="151">
        <v>0.6</v>
      </c>
      <c r="L3" s="151">
        <v>0.5</v>
      </c>
      <c r="M3" s="151">
        <v>1.4</v>
      </c>
      <c r="N3" s="151">
        <v>1.7</v>
      </c>
      <c r="O3" s="151">
        <v>2.6</v>
      </c>
      <c r="P3" s="151">
        <v>3.2</v>
      </c>
      <c r="Q3" s="151">
        <v>2.7</v>
      </c>
      <c r="R3" s="151">
        <v>2.7</v>
      </c>
      <c r="S3" s="151">
        <v>1.4</v>
      </c>
      <c r="T3" s="151">
        <v>1.3</v>
      </c>
      <c r="U3" s="151">
        <v>0.5</v>
      </c>
      <c r="V3" s="151">
        <v>-0.1</v>
      </c>
      <c r="W3" s="151">
        <v>-0.7</v>
      </c>
      <c r="X3" s="151">
        <v>-0.7</v>
      </c>
      <c r="Y3" s="151">
        <v>-0.3</v>
      </c>
      <c r="Z3" s="175">
        <f>AVERAGE(B3:Y3)</f>
        <v>-0.32499999999999996</v>
      </c>
      <c r="AA3" s="151">
        <v>3.3</v>
      </c>
      <c r="AB3" s="197">
        <v>0.6256944444444444</v>
      </c>
      <c r="AC3" s="194">
        <v>1</v>
      </c>
      <c r="AD3" s="151">
        <v>-6.4</v>
      </c>
      <c r="AE3" s="197">
        <v>0.004861111111111111</v>
      </c>
      <c r="AF3" s="2"/>
    </row>
    <row r="4" spans="1:32" ht="13.5" customHeight="1">
      <c r="A4" s="174">
        <v>2</v>
      </c>
      <c r="B4" s="151">
        <v>-1.2</v>
      </c>
      <c r="C4" s="151">
        <v>-0.6</v>
      </c>
      <c r="D4" s="151">
        <v>0.3</v>
      </c>
      <c r="E4" s="151">
        <v>0</v>
      </c>
      <c r="F4" s="151">
        <v>-0.1</v>
      </c>
      <c r="G4" s="151">
        <v>1.8</v>
      </c>
      <c r="H4" s="151">
        <v>2.2</v>
      </c>
      <c r="I4" s="151">
        <v>2.2</v>
      </c>
      <c r="J4" s="151">
        <v>2.4</v>
      </c>
      <c r="K4" s="151">
        <v>2.6</v>
      </c>
      <c r="L4" s="151">
        <v>0.5</v>
      </c>
      <c r="M4" s="151">
        <v>-1.8</v>
      </c>
      <c r="N4" s="151">
        <v>-2.5</v>
      </c>
      <c r="O4" s="151">
        <v>-3.1</v>
      </c>
      <c r="P4" s="151">
        <v>-3.6</v>
      </c>
      <c r="Q4" s="151">
        <v>-5.1</v>
      </c>
      <c r="R4" s="151">
        <v>-5.1</v>
      </c>
      <c r="S4" s="155">
        <v>-7</v>
      </c>
      <c r="T4" s="151">
        <v>-7.1</v>
      </c>
      <c r="U4" s="151">
        <v>-6.2</v>
      </c>
      <c r="V4" s="151">
        <v>-5.7</v>
      </c>
      <c r="W4" s="151">
        <v>-5.4</v>
      </c>
      <c r="X4" s="151">
        <v>-4.8</v>
      </c>
      <c r="Y4" s="151">
        <v>-4.5</v>
      </c>
      <c r="Z4" s="175">
        <f aca="true" t="shared" si="0" ref="Z4:Z19">AVERAGE(B4:Y4)</f>
        <v>-2.158333333333333</v>
      </c>
      <c r="AA4" s="151">
        <v>3.1</v>
      </c>
      <c r="AB4" s="197">
        <v>0.4305555555555556</v>
      </c>
      <c r="AC4" s="194">
        <v>2</v>
      </c>
      <c r="AD4" s="151">
        <v>-8.4</v>
      </c>
      <c r="AE4" s="197">
        <v>0.7625</v>
      </c>
      <c r="AF4" s="2"/>
    </row>
    <row r="5" spans="1:32" ht="13.5" customHeight="1">
      <c r="A5" s="174">
        <v>3</v>
      </c>
      <c r="B5" s="151">
        <v>-4.9</v>
      </c>
      <c r="C5" s="151">
        <v>-5.4</v>
      </c>
      <c r="D5" s="151">
        <v>-6.4</v>
      </c>
      <c r="E5" s="151">
        <v>-6.7</v>
      </c>
      <c r="F5" s="151">
        <v>-6.9</v>
      </c>
      <c r="G5" s="151">
        <v>-7.2</v>
      </c>
      <c r="H5" s="151">
        <v>-6.8</v>
      </c>
      <c r="I5" s="151">
        <v>-5.7</v>
      </c>
      <c r="J5" s="151">
        <v>-7.9</v>
      </c>
      <c r="K5" s="151">
        <v>-7.9</v>
      </c>
      <c r="L5" s="151">
        <v>-6.8</v>
      </c>
      <c r="M5" s="151">
        <v>-8.2</v>
      </c>
      <c r="N5" s="151">
        <v>-7.5</v>
      </c>
      <c r="O5" s="151">
        <v>-8.9</v>
      </c>
      <c r="P5" s="151">
        <v>-10</v>
      </c>
      <c r="Q5" s="151">
        <v>-10.7</v>
      </c>
      <c r="R5" s="151">
        <v>-9.6</v>
      </c>
      <c r="S5" s="151">
        <v>-9.8</v>
      </c>
      <c r="T5" s="151">
        <v>-9.6</v>
      </c>
      <c r="U5" s="151">
        <v>-8.8</v>
      </c>
      <c r="V5" s="151">
        <v>-8.4</v>
      </c>
      <c r="W5" s="151">
        <v>-8.9</v>
      </c>
      <c r="X5" s="151">
        <v>-8.6</v>
      </c>
      <c r="Y5" s="151">
        <v>-9</v>
      </c>
      <c r="Z5" s="175">
        <f t="shared" si="0"/>
        <v>-7.941666666666667</v>
      </c>
      <c r="AA5" s="151">
        <v>-4.4</v>
      </c>
      <c r="AB5" s="197">
        <v>0.011111111111111112</v>
      </c>
      <c r="AC5" s="194">
        <v>3</v>
      </c>
      <c r="AD5" s="151">
        <v>-11.5</v>
      </c>
      <c r="AE5" s="197">
        <v>0.6472222222222223</v>
      </c>
      <c r="AF5" s="2"/>
    </row>
    <row r="6" spans="1:32" ht="13.5" customHeight="1">
      <c r="A6" s="174">
        <v>4</v>
      </c>
      <c r="B6" s="151">
        <v>-8.6</v>
      </c>
      <c r="C6" s="151">
        <v>-7.8</v>
      </c>
      <c r="D6" s="151">
        <v>-7.4</v>
      </c>
      <c r="E6" s="151">
        <v>-6.9</v>
      </c>
      <c r="F6" s="151">
        <v>-5.8</v>
      </c>
      <c r="G6" s="151">
        <v>-5.6</v>
      </c>
      <c r="H6" s="151">
        <v>-4.5</v>
      </c>
      <c r="I6" s="151">
        <v>-2.5</v>
      </c>
      <c r="J6" s="151">
        <v>-2.5</v>
      </c>
      <c r="K6" s="151">
        <v>-2</v>
      </c>
      <c r="L6" s="151">
        <v>-1.3</v>
      </c>
      <c r="M6" s="151">
        <v>-0.2</v>
      </c>
      <c r="N6" s="151">
        <v>-3.4</v>
      </c>
      <c r="O6" s="151">
        <v>-0.1</v>
      </c>
      <c r="P6" s="151">
        <v>1.2</v>
      </c>
      <c r="Q6" s="151">
        <v>0.9</v>
      </c>
      <c r="R6" s="151">
        <v>-4.2</v>
      </c>
      <c r="S6" s="151">
        <v>-7.7</v>
      </c>
      <c r="T6" s="151">
        <v>-8.4</v>
      </c>
      <c r="U6" s="151">
        <v>-9.9</v>
      </c>
      <c r="V6" s="151">
        <v>-9.5</v>
      </c>
      <c r="W6" s="151">
        <v>-8.4</v>
      </c>
      <c r="X6" s="151">
        <v>-9</v>
      </c>
      <c r="Y6" s="151">
        <v>-8.5</v>
      </c>
      <c r="Z6" s="175">
        <f t="shared" si="0"/>
        <v>-5.0875</v>
      </c>
      <c r="AA6" s="151">
        <v>1.6</v>
      </c>
      <c r="AB6" s="197">
        <v>0.6479166666666667</v>
      </c>
      <c r="AC6" s="194">
        <v>4</v>
      </c>
      <c r="AD6" s="151">
        <v>-10.7</v>
      </c>
      <c r="AE6" s="197">
        <v>0.85</v>
      </c>
      <c r="AF6" s="2"/>
    </row>
    <row r="7" spans="1:32" ht="13.5" customHeight="1">
      <c r="A7" s="174">
        <v>5</v>
      </c>
      <c r="B7" s="151">
        <v>-8.2</v>
      </c>
      <c r="C7" s="151">
        <v>-7.7</v>
      </c>
      <c r="D7" s="151">
        <v>-7.2</v>
      </c>
      <c r="E7" s="151">
        <v>-7.2</v>
      </c>
      <c r="F7" s="151">
        <v>-7.5</v>
      </c>
      <c r="G7" s="151">
        <v>-7.5</v>
      </c>
      <c r="H7" s="151">
        <v>-7.8</v>
      </c>
      <c r="I7" s="151">
        <v>-9.1</v>
      </c>
      <c r="J7" s="151">
        <v>-6.4</v>
      </c>
      <c r="K7" s="151">
        <v>-8.6</v>
      </c>
      <c r="L7" s="151">
        <v>-9.6</v>
      </c>
      <c r="M7" s="151">
        <v>-11</v>
      </c>
      <c r="N7" s="151">
        <v>-8.9</v>
      </c>
      <c r="O7" s="151">
        <v>-9</v>
      </c>
      <c r="P7" s="151">
        <v>-10.6</v>
      </c>
      <c r="Q7" s="151">
        <v>-12</v>
      </c>
      <c r="R7" s="151">
        <v>-12.1</v>
      </c>
      <c r="S7" s="151">
        <v>-10.7</v>
      </c>
      <c r="T7" s="151">
        <v>-10</v>
      </c>
      <c r="U7" s="151">
        <v>-11</v>
      </c>
      <c r="V7" s="151">
        <v>-9.6</v>
      </c>
      <c r="W7" s="151">
        <v>-9.2</v>
      </c>
      <c r="X7" s="151">
        <v>-8.8</v>
      </c>
      <c r="Y7" s="151">
        <v>-8</v>
      </c>
      <c r="Z7" s="175">
        <f t="shared" si="0"/>
        <v>-9.070833333333331</v>
      </c>
      <c r="AA7" s="151">
        <v>-5.7</v>
      </c>
      <c r="AB7" s="197">
        <v>0.3201388888888889</v>
      </c>
      <c r="AC7" s="194">
        <v>5</v>
      </c>
      <c r="AD7" s="151">
        <v>-13.7</v>
      </c>
      <c r="AE7" s="197">
        <v>0.6569444444444444</v>
      </c>
      <c r="AF7" s="2"/>
    </row>
    <row r="8" spans="1:32" ht="13.5" customHeight="1">
      <c r="A8" s="174">
        <v>6</v>
      </c>
      <c r="B8" s="151">
        <v>-8</v>
      </c>
      <c r="C8" s="151">
        <v>-7.7</v>
      </c>
      <c r="D8" s="151">
        <v>-7.8</v>
      </c>
      <c r="E8" s="151">
        <v>-8.1</v>
      </c>
      <c r="F8" s="151">
        <v>-8.2</v>
      </c>
      <c r="G8" s="151">
        <v>-8.1</v>
      </c>
      <c r="H8" s="151">
        <v>-7.7</v>
      </c>
      <c r="I8" s="151">
        <v>-5.5</v>
      </c>
      <c r="J8" s="151">
        <v>-6.7</v>
      </c>
      <c r="K8" s="151">
        <v>-6.6</v>
      </c>
      <c r="L8" s="151">
        <v>-4.8</v>
      </c>
      <c r="M8" s="151">
        <v>-5.1</v>
      </c>
      <c r="N8" s="151">
        <v>-3.9</v>
      </c>
      <c r="O8" s="151">
        <v>-5</v>
      </c>
      <c r="P8" s="151">
        <v>-1.9</v>
      </c>
      <c r="Q8" s="151">
        <v>-2.1</v>
      </c>
      <c r="R8" s="151">
        <v>-1.5</v>
      </c>
      <c r="S8" s="151">
        <v>-1.7</v>
      </c>
      <c r="T8" s="151">
        <v>-2.8</v>
      </c>
      <c r="U8" s="151">
        <v>-4.3</v>
      </c>
      <c r="V8" s="151">
        <v>-4.1</v>
      </c>
      <c r="W8" s="151">
        <v>-5.1</v>
      </c>
      <c r="X8" s="151">
        <v>-5</v>
      </c>
      <c r="Y8" s="151">
        <v>-5.2</v>
      </c>
      <c r="Z8" s="175">
        <f t="shared" si="0"/>
        <v>-5.287499999999999</v>
      </c>
      <c r="AA8" s="151">
        <v>-0.4</v>
      </c>
      <c r="AB8" s="197">
        <v>0.688888888888889</v>
      </c>
      <c r="AC8" s="194">
        <v>6</v>
      </c>
      <c r="AD8" s="151">
        <v>-9.6</v>
      </c>
      <c r="AE8" s="197">
        <v>0.17222222222222225</v>
      </c>
      <c r="AF8" s="2"/>
    </row>
    <row r="9" spans="1:32" ht="13.5" customHeight="1">
      <c r="A9" s="174">
        <v>7</v>
      </c>
      <c r="B9" s="151">
        <v>-6.2</v>
      </c>
      <c r="C9" s="151">
        <v>-8.6</v>
      </c>
      <c r="D9" s="151">
        <v>-8.8</v>
      </c>
      <c r="E9" s="151">
        <v>-9.5</v>
      </c>
      <c r="F9" s="151">
        <v>-9.5</v>
      </c>
      <c r="G9" s="151">
        <v>-7.9</v>
      </c>
      <c r="H9" s="151">
        <v>-7.8</v>
      </c>
      <c r="I9" s="151">
        <v>-6.1</v>
      </c>
      <c r="J9" s="151">
        <v>-7.3</v>
      </c>
      <c r="K9" s="151">
        <v>-7.3</v>
      </c>
      <c r="L9" s="151">
        <v>-8.5</v>
      </c>
      <c r="M9" s="151">
        <v>-9.3</v>
      </c>
      <c r="N9" s="151">
        <v>-9.4</v>
      </c>
      <c r="O9" s="151">
        <v>-9.8</v>
      </c>
      <c r="P9" s="151">
        <v>-9.7</v>
      </c>
      <c r="Q9" s="151">
        <v>-9.8</v>
      </c>
      <c r="R9" s="151">
        <v>-8.6</v>
      </c>
      <c r="S9" s="151">
        <v>-8.2</v>
      </c>
      <c r="T9" s="151">
        <v>-8.7</v>
      </c>
      <c r="U9" s="151">
        <v>-9.2</v>
      </c>
      <c r="V9" s="151">
        <v>-8.6</v>
      </c>
      <c r="W9" s="151">
        <v>-8.7</v>
      </c>
      <c r="X9" s="151">
        <v>-8.5</v>
      </c>
      <c r="Y9" s="151">
        <v>-8.1</v>
      </c>
      <c r="Z9" s="175">
        <f t="shared" si="0"/>
        <v>-8.504166666666665</v>
      </c>
      <c r="AA9" s="151">
        <v>-5.1</v>
      </c>
      <c r="AB9" s="197">
        <v>0.0006944444444444445</v>
      </c>
      <c r="AC9" s="194">
        <v>7</v>
      </c>
      <c r="AD9" s="151">
        <v>-11.6</v>
      </c>
      <c r="AE9" s="197">
        <v>0.5923611111111111</v>
      </c>
      <c r="AF9" s="2"/>
    </row>
    <row r="10" spans="1:32" ht="13.5" customHeight="1">
      <c r="A10" s="174">
        <v>8</v>
      </c>
      <c r="B10" s="151">
        <v>-8.2</v>
      </c>
      <c r="C10" s="151">
        <v>-8.4</v>
      </c>
      <c r="D10" s="151">
        <v>-7.7</v>
      </c>
      <c r="E10" s="151">
        <v>-8.2</v>
      </c>
      <c r="F10" s="151">
        <v>-8.2</v>
      </c>
      <c r="G10" s="151">
        <v>-8.3</v>
      </c>
      <c r="H10" s="151">
        <v>-8.5</v>
      </c>
      <c r="I10" s="151">
        <v>-6.7</v>
      </c>
      <c r="J10" s="151">
        <v>-8.8</v>
      </c>
      <c r="K10" s="151">
        <v>-6.4</v>
      </c>
      <c r="L10" s="151">
        <v>-8.2</v>
      </c>
      <c r="M10" s="151">
        <v>-7.6</v>
      </c>
      <c r="N10" s="151">
        <v>-6.5</v>
      </c>
      <c r="O10" s="151">
        <v>-6.4</v>
      </c>
      <c r="P10" s="151">
        <v>-5.5</v>
      </c>
      <c r="Q10" s="151">
        <v>-5.7</v>
      </c>
      <c r="R10" s="151">
        <v>-5</v>
      </c>
      <c r="S10" s="151">
        <v>-5</v>
      </c>
      <c r="T10" s="151">
        <v>-5.4</v>
      </c>
      <c r="U10" s="151">
        <v>-6.7</v>
      </c>
      <c r="V10" s="151">
        <v>-7.4</v>
      </c>
      <c r="W10" s="151">
        <v>-7.8</v>
      </c>
      <c r="X10" s="151">
        <v>-7.5</v>
      </c>
      <c r="Y10" s="151">
        <v>-6.7</v>
      </c>
      <c r="Z10" s="175">
        <f t="shared" si="0"/>
        <v>-7.116666666666667</v>
      </c>
      <c r="AA10" s="151">
        <v>-4.6</v>
      </c>
      <c r="AB10" s="197">
        <v>0.6958333333333333</v>
      </c>
      <c r="AC10" s="194">
        <v>8</v>
      </c>
      <c r="AD10" s="151">
        <v>-9</v>
      </c>
      <c r="AE10" s="197">
        <v>0.2236111111111111</v>
      </c>
      <c r="AF10" s="2"/>
    </row>
    <row r="11" spans="1:32" ht="13.5" customHeight="1">
      <c r="A11" s="174">
        <v>9</v>
      </c>
      <c r="B11" s="151">
        <v>-6.3</v>
      </c>
      <c r="C11" s="151">
        <v>-6.3</v>
      </c>
      <c r="D11" s="151">
        <v>-5.6</v>
      </c>
      <c r="E11" s="151">
        <v>-5.3</v>
      </c>
      <c r="F11" s="151">
        <v>-5.2</v>
      </c>
      <c r="G11" s="151">
        <v>-4.5</v>
      </c>
      <c r="H11" s="151">
        <v>-3.1</v>
      </c>
      <c r="I11" s="151">
        <v>-1.4</v>
      </c>
      <c r="J11" s="151">
        <v>-2.2</v>
      </c>
      <c r="K11" s="151">
        <v>-2.4</v>
      </c>
      <c r="L11" s="151">
        <v>-2.8</v>
      </c>
      <c r="M11" s="151">
        <v>-2.3</v>
      </c>
      <c r="N11" s="151">
        <v>-1.6</v>
      </c>
      <c r="O11" s="151">
        <v>0.1</v>
      </c>
      <c r="P11" s="151">
        <v>-0.3</v>
      </c>
      <c r="Q11" s="151">
        <v>-0.4</v>
      </c>
      <c r="R11" s="151">
        <v>-0.3</v>
      </c>
      <c r="S11" s="151">
        <v>-0.7</v>
      </c>
      <c r="T11" s="151">
        <v>-0.7</v>
      </c>
      <c r="U11" s="151">
        <v>-0.7</v>
      </c>
      <c r="V11" s="151">
        <v>-0.7</v>
      </c>
      <c r="W11" s="151">
        <v>-0.8</v>
      </c>
      <c r="X11" s="151">
        <v>0.1</v>
      </c>
      <c r="Y11" s="151">
        <v>-0.3</v>
      </c>
      <c r="Z11" s="175">
        <f t="shared" si="0"/>
        <v>-2.2375</v>
      </c>
      <c r="AA11" s="151">
        <v>0.5</v>
      </c>
      <c r="AB11" s="197">
        <v>0.6277777777777778</v>
      </c>
      <c r="AC11" s="194">
        <v>9</v>
      </c>
      <c r="AD11" s="151">
        <v>-6.9</v>
      </c>
      <c r="AE11" s="197">
        <v>0.024305555555555556</v>
      </c>
      <c r="AF11" s="2"/>
    </row>
    <row r="12" spans="1:32" ht="13.5" customHeight="1">
      <c r="A12" s="176">
        <v>10</v>
      </c>
      <c r="B12" s="166">
        <v>-0.7</v>
      </c>
      <c r="C12" s="166">
        <v>-1</v>
      </c>
      <c r="D12" s="166">
        <v>-1.1</v>
      </c>
      <c r="E12" s="166">
        <v>-1.4</v>
      </c>
      <c r="F12" s="166">
        <v>-2.5</v>
      </c>
      <c r="G12" s="166">
        <v>-3.3</v>
      </c>
      <c r="H12" s="166">
        <v>-3.8</v>
      </c>
      <c r="I12" s="166">
        <v>-1.6</v>
      </c>
      <c r="J12" s="166">
        <v>-3</v>
      </c>
      <c r="K12" s="166">
        <v>-5.7</v>
      </c>
      <c r="L12" s="166">
        <v>-6.3</v>
      </c>
      <c r="M12" s="166">
        <v>-3.8</v>
      </c>
      <c r="N12" s="166">
        <v>-4.6</v>
      </c>
      <c r="O12" s="166">
        <v>-2.8</v>
      </c>
      <c r="P12" s="166">
        <v>-5.9</v>
      </c>
      <c r="Q12" s="166">
        <v>-4.7</v>
      </c>
      <c r="R12" s="166">
        <v>-3.9</v>
      </c>
      <c r="S12" s="166">
        <v>-2.9</v>
      </c>
      <c r="T12" s="166">
        <v>-1.1</v>
      </c>
      <c r="U12" s="166">
        <v>-1.6</v>
      </c>
      <c r="V12" s="166">
        <v>-2</v>
      </c>
      <c r="W12" s="166">
        <v>-3.2</v>
      </c>
      <c r="X12" s="166">
        <v>-1.6</v>
      </c>
      <c r="Y12" s="166">
        <v>-1.3</v>
      </c>
      <c r="Z12" s="177">
        <f t="shared" si="0"/>
        <v>-2.9083333333333328</v>
      </c>
      <c r="AA12" s="166">
        <v>-0.2</v>
      </c>
      <c r="AB12" s="198">
        <v>0.002777777777777778</v>
      </c>
      <c r="AC12" s="195">
        <v>10</v>
      </c>
      <c r="AD12" s="166">
        <v>-7.2</v>
      </c>
      <c r="AE12" s="198">
        <v>0.5569444444444445</v>
      </c>
      <c r="AF12" s="2"/>
    </row>
    <row r="13" spans="1:32" ht="13.5" customHeight="1">
      <c r="A13" s="174">
        <v>11</v>
      </c>
      <c r="B13" s="151">
        <v>-1.3</v>
      </c>
      <c r="C13" s="151">
        <v>-0.4</v>
      </c>
      <c r="D13" s="151">
        <v>-0.8</v>
      </c>
      <c r="E13" s="151">
        <v>-0.7</v>
      </c>
      <c r="F13" s="151">
        <v>-0.6</v>
      </c>
      <c r="G13" s="151">
        <v>-0.1</v>
      </c>
      <c r="H13" s="151">
        <v>-0.3</v>
      </c>
      <c r="I13" s="151">
        <v>-0.3</v>
      </c>
      <c r="J13" s="151">
        <v>-0.3</v>
      </c>
      <c r="K13" s="151">
        <v>0.3</v>
      </c>
      <c r="L13" s="151">
        <v>-0.2</v>
      </c>
      <c r="M13" s="151">
        <v>0.8</v>
      </c>
      <c r="N13" s="151">
        <v>1.9</v>
      </c>
      <c r="O13" s="151">
        <v>0.1</v>
      </c>
      <c r="P13" s="151">
        <v>-3.6</v>
      </c>
      <c r="Q13" s="151">
        <v>-5.2</v>
      </c>
      <c r="R13" s="151">
        <v>-9.5</v>
      </c>
      <c r="S13" s="151">
        <v>-9.6</v>
      </c>
      <c r="T13" s="151">
        <v>-9.8</v>
      </c>
      <c r="U13" s="151">
        <v>-10.2</v>
      </c>
      <c r="V13" s="151">
        <v>-11.8</v>
      </c>
      <c r="W13" s="151">
        <v>-11.8</v>
      </c>
      <c r="X13" s="151">
        <v>-12.4</v>
      </c>
      <c r="Y13" s="151">
        <v>-12.5</v>
      </c>
      <c r="Z13" s="175">
        <f t="shared" si="0"/>
        <v>-4.095833333333333</v>
      </c>
      <c r="AA13" s="151">
        <v>2.4</v>
      </c>
      <c r="AB13" s="197">
        <v>0.5597222222222222</v>
      </c>
      <c r="AC13" s="194">
        <v>11</v>
      </c>
      <c r="AD13" s="151">
        <v>-14.2</v>
      </c>
      <c r="AE13" s="197">
        <v>0.9041666666666667</v>
      </c>
      <c r="AF13" s="2"/>
    </row>
    <row r="14" spans="1:32" ht="13.5" customHeight="1">
      <c r="A14" s="174">
        <v>12</v>
      </c>
      <c r="B14" s="151">
        <v>-12.4</v>
      </c>
      <c r="C14" s="151">
        <v>-12.8</v>
      </c>
      <c r="D14" s="151">
        <v>-11.5</v>
      </c>
      <c r="E14" s="151">
        <v>-11.8</v>
      </c>
      <c r="F14" s="151">
        <v>-11.8</v>
      </c>
      <c r="G14" s="151">
        <v>-11.7</v>
      </c>
      <c r="H14" s="151">
        <v>-11.2</v>
      </c>
      <c r="I14" s="151">
        <v>-9.7</v>
      </c>
      <c r="J14" s="151">
        <v>-11</v>
      </c>
      <c r="K14" s="151">
        <v>-10</v>
      </c>
      <c r="L14" s="151">
        <v>-11.3</v>
      </c>
      <c r="M14" s="151">
        <v>-12</v>
      </c>
      <c r="N14" s="151">
        <v>-12.8</v>
      </c>
      <c r="O14" s="151">
        <v>-12.5</v>
      </c>
      <c r="P14" s="151">
        <v>-12.2</v>
      </c>
      <c r="Q14" s="151">
        <v>-8</v>
      </c>
      <c r="R14" s="151">
        <v>-6.9</v>
      </c>
      <c r="S14" s="151">
        <v>-6.9</v>
      </c>
      <c r="T14" s="151">
        <v>-6.9</v>
      </c>
      <c r="U14" s="151">
        <v>-6.5</v>
      </c>
      <c r="V14" s="151">
        <v>-5.9</v>
      </c>
      <c r="W14" s="151">
        <v>-5.6</v>
      </c>
      <c r="X14" s="151">
        <v>-5.4</v>
      </c>
      <c r="Y14" s="151">
        <v>-5.1</v>
      </c>
      <c r="Z14" s="175">
        <f t="shared" si="0"/>
        <v>-9.6625</v>
      </c>
      <c r="AA14" s="151">
        <v>-5</v>
      </c>
      <c r="AB14" s="197">
        <v>0.9993055555555556</v>
      </c>
      <c r="AC14" s="194">
        <v>12</v>
      </c>
      <c r="AD14" s="151">
        <v>-14.3</v>
      </c>
      <c r="AE14" s="197">
        <v>0.5111111111111112</v>
      </c>
      <c r="AF14" s="2"/>
    </row>
    <row r="15" spans="1:32" ht="13.5" customHeight="1">
      <c r="A15" s="174">
        <v>13</v>
      </c>
      <c r="B15" s="151">
        <v>-5.6</v>
      </c>
      <c r="C15" s="151">
        <v>-7.8</v>
      </c>
      <c r="D15" s="151">
        <v>-10.6</v>
      </c>
      <c r="E15" s="151">
        <v>-9.2</v>
      </c>
      <c r="F15" s="151">
        <v>-11.7</v>
      </c>
      <c r="G15" s="151">
        <v>-10.5</v>
      </c>
      <c r="H15" s="151">
        <v>-9.4</v>
      </c>
      <c r="I15" s="151">
        <v>-8.8</v>
      </c>
      <c r="J15" s="151">
        <v>-10.8</v>
      </c>
      <c r="K15" s="151">
        <v>-9.3</v>
      </c>
      <c r="L15" s="151">
        <v>-7.5</v>
      </c>
      <c r="M15" s="151">
        <v>-8.4</v>
      </c>
      <c r="N15" s="151">
        <v>-8.9</v>
      </c>
      <c r="O15" s="151">
        <v>-8</v>
      </c>
      <c r="P15" s="151">
        <v>-8.7</v>
      </c>
      <c r="Q15" s="151">
        <v>-7.7</v>
      </c>
      <c r="R15" s="151">
        <v>-6.2</v>
      </c>
      <c r="S15" s="151">
        <v>-5.9</v>
      </c>
      <c r="T15" s="151">
        <v>-4.2</v>
      </c>
      <c r="U15" s="151">
        <v>-4.4</v>
      </c>
      <c r="V15" s="151">
        <v>-5.1</v>
      </c>
      <c r="W15" s="151">
        <v>-5.2</v>
      </c>
      <c r="X15" s="151">
        <v>-5.4</v>
      </c>
      <c r="Y15" s="151">
        <v>-6.2</v>
      </c>
      <c r="Z15" s="175">
        <f t="shared" si="0"/>
        <v>-7.729166666666665</v>
      </c>
      <c r="AA15" s="151">
        <v>-3.5</v>
      </c>
      <c r="AB15" s="197">
        <v>0.84375</v>
      </c>
      <c r="AC15" s="194">
        <v>13</v>
      </c>
      <c r="AD15" s="151">
        <v>-12.9</v>
      </c>
      <c r="AE15" s="197">
        <v>0.21180555555555555</v>
      </c>
      <c r="AF15" s="2"/>
    </row>
    <row r="16" spans="1:32" ht="13.5" customHeight="1">
      <c r="A16" s="174">
        <v>14</v>
      </c>
      <c r="B16" s="151">
        <v>-8.7</v>
      </c>
      <c r="C16" s="151">
        <v>-8.3</v>
      </c>
      <c r="D16" s="151">
        <v>-9</v>
      </c>
      <c r="E16" s="151">
        <v>-9.1</v>
      </c>
      <c r="F16" s="151">
        <v>-9.1</v>
      </c>
      <c r="G16" s="151">
        <v>-10.7</v>
      </c>
      <c r="H16" s="151">
        <v>-12</v>
      </c>
      <c r="I16" s="151">
        <v>-12.4</v>
      </c>
      <c r="J16" s="151">
        <v>-12.4</v>
      </c>
      <c r="K16" s="151">
        <v>-11.9</v>
      </c>
      <c r="L16" s="151">
        <v>-11.9</v>
      </c>
      <c r="M16" s="151">
        <v>-11.9</v>
      </c>
      <c r="N16" s="151">
        <v>-12.6</v>
      </c>
      <c r="O16" s="151">
        <v>-12.1</v>
      </c>
      <c r="P16" s="151">
        <v>-11.1</v>
      </c>
      <c r="Q16" s="151">
        <v>-11.7</v>
      </c>
      <c r="R16" s="151">
        <v>-10.5</v>
      </c>
      <c r="S16" s="151">
        <v>-10.7</v>
      </c>
      <c r="T16" s="151">
        <v>-9.9</v>
      </c>
      <c r="U16" s="151">
        <v>-9.9</v>
      </c>
      <c r="V16" s="151">
        <v>-10.1</v>
      </c>
      <c r="W16" s="151">
        <v>-10.7</v>
      </c>
      <c r="X16" s="151">
        <v>-10.1</v>
      </c>
      <c r="Y16" s="151">
        <v>-9.4</v>
      </c>
      <c r="Z16" s="175">
        <f t="shared" si="0"/>
        <v>-10.674999999999999</v>
      </c>
      <c r="AA16" s="151">
        <v>-6.1</v>
      </c>
      <c r="AB16" s="197">
        <v>0.0006944444444444445</v>
      </c>
      <c r="AC16" s="194">
        <v>14</v>
      </c>
      <c r="AD16" s="151">
        <v>-14.1</v>
      </c>
      <c r="AE16" s="197">
        <v>0.49444444444444446</v>
      </c>
      <c r="AF16" s="2"/>
    </row>
    <row r="17" spans="1:32" ht="13.5" customHeight="1">
      <c r="A17" s="174">
        <v>15</v>
      </c>
      <c r="B17" s="151">
        <v>-8.9</v>
      </c>
      <c r="C17" s="151">
        <v>-9</v>
      </c>
      <c r="D17" s="151">
        <v>-7.9</v>
      </c>
      <c r="E17" s="151">
        <v>-8.3</v>
      </c>
      <c r="F17" s="151">
        <v>-9.3</v>
      </c>
      <c r="G17" s="151">
        <v>-9</v>
      </c>
      <c r="H17" s="151">
        <v>-8.6</v>
      </c>
      <c r="I17" s="151">
        <v>-8.9</v>
      </c>
      <c r="J17" s="151">
        <v>-8.5</v>
      </c>
      <c r="K17" s="151">
        <v>-9.3</v>
      </c>
      <c r="L17" s="151">
        <v>-9.4</v>
      </c>
      <c r="M17" s="151">
        <v>-10.4</v>
      </c>
      <c r="N17" s="151">
        <v>-9.6</v>
      </c>
      <c r="O17" s="151">
        <v>-8</v>
      </c>
      <c r="P17" s="151">
        <v>-6.9</v>
      </c>
      <c r="Q17" s="151">
        <v>-4.7</v>
      </c>
      <c r="R17" s="151">
        <v>-5.1</v>
      </c>
      <c r="S17" s="151">
        <v>-6.7</v>
      </c>
      <c r="T17" s="151">
        <v>-7.5</v>
      </c>
      <c r="U17" s="151">
        <v>-8.7</v>
      </c>
      <c r="V17" s="151">
        <v>-8.4</v>
      </c>
      <c r="W17" s="151">
        <v>-6.9</v>
      </c>
      <c r="X17" s="151">
        <v>-7.4</v>
      </c>
      <c r="Y17" s="151">
        <v>-7.1</v>
      </c>
      <c r="Z17" s="175">
        <f t="shared" si="0"/>
        <v>-8.104166666666666</v>
      </c>
      <c r="AA17" s="151">
        <v>-4.5</v>
      </c>
      <c r="AB17" s="197">
        <v>0.6902777777777778</v>
      </c>
      <c r="AC17" s="194">
        <v>15</v>
      </c>
      <c r="AD17" s="151">
        <v>-11.8</v>
      </c>
      <c r="AE17" s="197">
        <v>0.48333333333333334</v>
      </c>
      <c r="AF17" s="2"/>
    </row>
    <row r="18" spans="1:32" ht="13.5" customHeight="1">
      <c r="A18" s="174">
        <v>16</v>
      </c>
      <c r="B18" s="151">
        <v>-6.9</v>
      </c>
      <c r="C18" s="151">
        <v>-7.7</v>
      </c>
      <c r="D18" s="151">
        <v>-9.3</v>
      </c>
      <c r="E18" s="151">
        <v>-8.4</v>
      </c>
      <c r="F18" s="151">
        <v>-8.5</v>
      </c>
      <c r="G18" s="151">
        <v>-9.5</v>
      </c>
      <c r="H18" s="151">
        <v>-8.2</v>
      </c>
      <c r="I18" s="151">
        <v>-8.3</v>
      </c>
      <c r="J18" s="151">
        <v>-8.6</v>
      </c>
      <c r="K18" s="151">
        <v>-9.8</v>
      </c>
      <c r="L18" s="151">
        <v>-10.4</v>
      </c>
      <c r="M18" s="151">
        <v>-8.9</v>
      </c>
      <c r="N18" s="151">
        <v>-8.5</v>
      </c>
      <c r="O18" s="151">
        <v>-8.1</v>
      </c>
      <c r="P18" s="151">
        <v>-7.5</v>
      </c>
      <c r="Q18" s="151">
        <v>-9.1</v>
      </c>
      <c r="R18" s="151">
        <v>-7.9</v>
      </c>
      <c r="S18" s="151">
        <v>-8</v>
      </c>
      <c r="T18" s="151">
        <v>-7.2</v>
      </c>
      <c r="U18" s="151">
        <v>-7.4</v>
      </c>
      <c r="V18" s="151">
        <v>-7.4</v>
      </c>
      <c r="W18" s="151">
        <v>-6.6</v>
      </c>
      <c r="X18" s="151">
        <v>-5.6</v>
      </c>
      <c r="Y18" s="151">
        <v>-5.5</v>
      </c>
      <c r="Z18" s="175">
        <f t="shared" si="0"/>
        <v>-8.054166666666665</v>
      </c>
      <c r="AA18" s="151">
        <v>-5.3</v>
      </c>
      <c r="AB18" s="197">
        <v>0.998611111111111</v>
      </c>
      <c r="AC18" s="194">
        <v>16</v>
      </c>
      <c r="AD18" s="151">
        <v>-11.3</v>
      </c>
      <c r="AE18" s="197">
        <v>0.4486111111111111</v>
      </c>
      <c r="AF18" s="2"/>
    </row>
    <row r="19" spans="1:32" ht="13.5" customHeight="1">
      <c r="A19" s="174">
        <v>17</v>
      </c>
      <c r="B19" s="151">
        <v>-5.6</v>
      </c>
      <c r="C19" s="151">
        <v>-6.2</v>
      </c>
      <c r="D19" s="151">
        <v>-5.9</v>
      </c>
      <c r="E19" s="151">
        <v>-6.4</v>
      </c>
      <c r="F19" s="151">
        <v>-7.3</v>
      </c>
      <c r="G19" s="151">
        <v>-7.3</v>
      </c>
      <c r="H19" s="151">
        <v>-7.6</v>
      </c>
      <c r="I19" s="151">
        <v>-7.7</v>
      </c>
      <c r="J19" s="151">
        <v>-7.9</v>
      </c>
      <c r="K19" s="151">
        <v>-7.8</v>
      </c>
      <c r="L19" s="151">
        <v>-6.5</v>
      </c>
      <c r="M19" s="151">
        <v>-7</v>
      </c>
      <c r="N19" s="151">
        <v>-5.6</v>
      </c>
      <c r="O19" s="151">
        <v>-4.4</v>
      </c>
      <c r="P19" s="151">
        <v>-5.7</v>
      </c>
      <c r="Q19" s="151">
        <v>-6.4</v>
      </c>
      <c r="R19" s="151">
        <v>-7.1</v>
      </c>
      <c r="S19" s="151">
        <v>-7.6</v>
      </c>
      <c r="T19" s="151">
        <v>-7.8</v>
      </c>
      <c r="U19" s="151">
        <v>-8.8</v>
      </c>
      <c r="V19" s="151">
        <v>-8.4</v>
      </c>
      <c r="W19" s="151">
        <v>-8.4</v>
      </c>
      <c r="X19" s="151">
        <v>-9</v>
      </c>
      <c r="Y19" s="151">
        <v>-9.4</v>
      </c>
      <c r="Z19" s="175">
        <f t="shared" si="0"/>
        <v>-7.158333333333334</v>
      </c>
      <c r="AA19" s="151">
        <v>-3.4</v>
      </c>
      <c r="AB19" s="197">
        <v>0.5826388888888888</v>
      </c>
      <c r="AC19" s="194">
        <v>17</v>
      </c>
      <c r="AD19" s="151">
        <v>-9.6</v>
      </c>
      <c r="AE19" s="197">
        <v>0.9958333333333332</v>
      </c>
      <c r="AF19" s="2"/>
    </row>
    <row r="20" spans="1:32" ht="13.5" customHeight="1">
      <c r="A20" s="174">
        <v>18</v>
      </c>
      <c r="B20" s="151">
        <v>-8.7</v>
      </c>
      <c r="C20" s="151">
        <v>-8.8</v>
      </c>
      <c r="D20" s="151">
        <v>-9.2</v>
      </c>
      <c r="E20" s="151">
        <v>-8.2</v>
      </c>
      <c r="F20" s="151">
        <v>-8.4</v>
      </c>
      <c r="G20" s="151">
        <v>-7.9</v>
      </c>
      <c r="H20" s="151">
        <v>-7.2</v>
      </c>
      <c r="I20" s="151">
        <v>-5.7</v>
      </c>
      <c r="J20" s="151">
        <v>-6.8</v>
      </c>
      <c r="K20" s="151">
        <v>-6.9</v>
      </c>
      <c r="L20" s="151">
        <v>-7.1</v>
      </c>
      <c r="M20" s="151">
        <v>-4.4</v>
      </c>
      <c r="N20" s="151">
        <v>-4.8</v>
      </c>
      <c r="O20" s="151">
        <v>-5.9</v>
      </c>
      <c r="P20" s="151">
        <v>-5.8</v>
      </c>
      <c r="Q20" s="151">
        <v>-6.4</v>
      </c>
      <c r="R20" s="151">
        <v>-4.2</v>
      </c>
      <c r="S20" s="151">
        <v>-4.1</v>
      </c>
      <c r="T20" s="151">
        <v>-4</v>
      </c>
      <c r="U20" s="151">
        <v>-3.6</v>
      </c>
      <c r="V20" s="151">
        <v>-3.8</v>
      </c>
      <c r="W20" s="151">
        <v>-4.1</v>
      </c>
      <c r="X20" s="151">
        <v>-3.9</v>
      </c>
      <c r="Y20" s="151">
        <v>-3.5</v>
      </c>
      <c r="Z20" s="175">
        <f aca="true" t="shared" si="1" ref="Z20:Z33">AVERAGE(B20:Y20)</f>
        <v>-5.9750000000000005</v>
      </c>
      <c r="AA20" s="151">
        <v>-3.4</v>
      </c>
      <c r="AB20" s="197">
        <v>1</v>
      </c>
      <c r="AC20" s="194">
        <v>18</v>
      </c>
      <c r="AD20" s="151">
        <v>-9.8</v>
      </c>
      <c r="AE20" s="197">
        <v>0.02013888888888889</v>
      </c>
      <c r="AF20" s="2"/>
    </row>
    <row r="21" spans="1:32" ht="13.5" customHeight="1">
      <c r="A21" s="174">
        <v>19</v>
      </c>
      <c r="B21" s="151">
        <v>-4.2</v>
      </c>
      <c r="C21" s="151">
        <v>-2.8</v>
      </c>
      <c r="D21" s="151">
        <v>-3.9</v>
      </c>
      <c r="E21" s="151">
        <v>-5.5</v>
      </c>
      <c r="F21" s="151">
        <v>-4</v>
      </c>
      <c r="G21" s="151">
        <v>-3</v>
      </c>
      <c r="H21" s="151">
        <v>-2.7</v>
      </c>
      <c r="I21" s="151">
        <v>-1.8</v>
      </c>
      <c r="J21" s="151">
        <v>-1.1</v>
      </c>
      <c r="K21" s="151">
        <v>-2.8</v>
      </c>
      <c r="L21" s="151">
        <v>-1.9</v>
      </c>
      <c r="M21" s="151">
        <v>-1.8</v>
      </c>
      <c r="N21" s="151">
        <v>0</v>
      </c>
      <c r="O21" s="151">
        <v>-1</v>
      </c>
      <c r="P21" s="151">
        <v>-0.5</v>
      </c>
      <c r="Q21" s="151">
        <v>-0.7</v>
      </c>
      <c r="R21" s="151">
        <v>-1.7</v>
      </c>
      <c r="S21" s="151">
        <v>-2.1</v>
      </c>
      <c r="T21" s="151">
        <v>-1.9</v>
      </c>
      <c r="U21" s="151">
        <v>-2.2</v>
      </c>
      <c r="V21" s="151">
        <v>-2.3</v>
      </c>
      <c r="W21" s="151">
        <v>-2.6</v>
      </c>
      <c r="X21" s="151">
        <v>-2.3</v>
      </c>
      <c r="Y21" s="151">
        <v>-1.6</v>
      </c>
      <c r="Z21" s="175">
        <f t="shared" si="1"/>
        <v>-2.266666666666667</v>
      </c>
      <c r="AA21" s="151">
        <v>1.7</v>
      </c>
      <c r="AB21" s="197">
        <v>0.5652777777777778</v>
      </c>
      <c r="AC21" s="194">
        <v>19</v>
      </c>
      <c r="AD21" s="151">
        <v>-6</v>
      </c>
      <c r="AE21" s="197">
        <v>0.16527777777777777</v>
      </c>
      <c r="AF21" s="2"/>
    </row>
    <row r="22" spans="1:32" ht="13.5" customHeight="1">
      <c r="A22" s="176">
        <v>20</v>
      </c>
      <c r="B22" s="166">
        <v>-0.4</v>
      </c>
      <c r="C22" s="166">
        <v>-0.7</v>
      </c>
      <c r="D22" s="166">
        <v>1.2</v>
      </c>
      <c r="E22" s="166">
        <v>0.9</v>
      </c>
      <c r="F22" s="166">
        <v>0.3</v>
      </c>
      <c r="G22" s="166">
        <v>0.6</v>
      </c>
      <c r="H22" s="166">
        <v>0.5</v>
      </c>
      <c r="I22" s="166">
        <v>-1.1</v>
      </c>
      <c r="J22" s="166">
        <v>0.2</v>
      </c>
      <c r="K22" s="166">
        <v>0.4</v>
      </c>
      <c r="L22" s="166">
        <v>1.1</v>
      </c>
      <c r="M22" s="166">
        <v>0.9</v>
      </c>
      <c r="N22" s="166">
        <v>0</v>
      </c>
      <c r="O22" s="166">
        <v>0.3</v>
      </c>
      <c r="P22" s="166">
        <v>0.7</v>
      </c>
      <c r="Q22" s="166">
        <v>0.2</v>
      </c>
      <c r="R22" s="166">
        <v>-0.3</v>
      </c>
      <c r="S22" s="166">
        <v>-0.2</v>
      </c>
      <c r="T22" s="166">
        <v>-0.7</v>
      </c>
      <c r="U22" s="166">
        <v>-0.2</v>
      </c>
      <c r="V22" s="166">
        <v>-0.7</v>
      </c>
      <c r="W22" s="166">
        <v>-0.4</v>
      </c>
      <c r="X22" s="166">
        <v>-1.6</v>
      </c>
      <c r="Y22" s="166">
        <v>-0.6</v>
      </c>
      <c r="Z22" s="177">
        <f t="shared" si="1"/>
        <v>0.016666666666666666</v>
      </c>
      <c r="AA22" s="166">
        <v>2.7</v>
      </c>
      <c r="AB22" s="198">
        <v>0.47152777777777777</v>
      </c>
      <c r="AC22" s="195">
        <v>20</v>
      </c>
      <c r="AD22" s="166">
        <v>-2.8</v>
      </c>
      <c r="AE22" s="198">
        <v>0.5458333333333333</v>
      </c>
      <c r="AF22" s="2"/>
    </row>
    <row r="23" spans="1:32" ht="13.5" customHeight="1">
      <c r="A23" s="174">
        <v>21</v>
      </c>
      <c r="B23" s="151">
        <v>-0.2</v>
      </c>
      <c r="C23" s="151">
        <v>-0.5</v>
      </c>
      <c r="D23" s="151">
        <v>-0.4</v>
      </c>
      <c r="E23" s="151">
        <v>0.1</v>
      </c>
      <c r="F23" s="151">
        <v>-0.6</v>
      </c>
      <c r="G23" s="151">
        <v>-0.7</v>
      </c>
      <c r="H23" s="151">
        <v>-2.2</v>
      </c>
      <c r="I23" s="151">
        <v>-0.6</v>
      </c>
      <c r="J23" s="151">
        <v>0.6</v>
      </c>
      <c r="K23" s="151">
        <v>-0.3</v>
      </c>
      <c r="L23" s="151">
        <v>0.1</v>
      </c>
      <c r="M23" s="151">
        <v>0</v>
      </c>
      <c r="N23" s="151">
        <v>0.6</v>
      </c>
      <c r="O23" s="151">
        <v>0.8</v>
      </c>
      <c r="P23" s="151">
        <v>1.7</v>
      </c>
      <c r="Q23" s="151">
        <v>1.6</v>
      </c>
      <c r="R23" s="151">
        <v>0.6</v>
      </c>
      <c r="S23" s="151">
        <v>1.7</v>
      </c>
      <c r="T23" s="151">
        <v>2.4</v>
      </c>
      <c r="U23" s="151">
        <v>2</v>
      </c>
      <c r="V23" s="151">
        <v>2.9</v>
      </c>
      <c r="W23" s="151">
        <v>3.3</v>
      </c>
      <c r="X23" s="151">
        <v>4.4</v>
      </c>
      <c r="Y23" s="151">
        <v>4.7</v>
      </c>
      <c r="Z23" s="175">
        <f t="shared" si="1"/>
        <v>0.9166666666666665</v>
      </c>
      <c r="AA23" s="151">
        <v>5</v>
      </c>
      <c r="AB23" s="197">
        <v>0.970138888888889</v>
      </c>
      <c r="AC23" s="194">
        <v>21</v>
      </c>
      <c r="AD23" s="151">
        <v>-2.9</v>
      </c>
      <c r="AE23" s="197">
        <v>0.11180555555555556</v>
      </c>
      <c r="AF23" s="2"/>
    </row>
    <row r="24" spans="1:32" ht="13.5" customHeight="1">
      <c r="A24" s="174">
        <v>22</v>
      </c>
      <c r="B24" s="151">
        <v>4.7</v>
      </c>
      <c r="C24" s="151">
        <v>3.7</v>
      </c>
      <c r="D24" s="151">
        <v>3.5</v>
      </c>
      <c r="E24" s="151">
        <v>3.2</v>
      </c>
      <c r="F24" s="151">
        <v>2.2</v>
      </c>
      <c r="G24" s="151">
        <v>3.9</v>
      </c>
      <c r="H24" s="151">
        <v>4.4</v>
      </c>
      <c r="I24" s="151">
        <v>4.9</v>
      </c>
      <c r="J24" s="151">
        <v>5.9</v>
      </c>
      <c r="K24" s="151">
        <v>6</v>
      </c>
      <c r="L24" s="151">
        <v>5.3</v>
      </c>
      <c r="M24" s="151">
        <v>5.9</v>
      </c>
      <c r="N24" s="151">
        <v>4.9</v>
      </c>
      <c r="O24" s="151">
        <v>7.1</v>
      </c>
      <c r="P24" s="151">
        <v>6.4</v>
      </c>
      <c r="Q24" s="151">
        <v>4.9</v>
      </c>
      <c r="R24" s="151">
        <v>3.3</v>
      </c>
      <c r="S24" s="151">
        <v>5.7</v>
      </c>
      <c r="T24" s="151">
        <v>4.4</v>
      </c>
      <c r="U24" s="151">
        <v>2.9</v>
      </c>
      <c r="V24" s="151">
        <v>2.5</v>
      </c>
      <c r="W24" s="151">
        <v>1.8</v>
      </c>
      <c r="X24" s="151">
        <v>1</v>
      </c>
      <c r="Y24" s="151">
        <v>0.3</v>
      </c>
      <c r="Z24" s="175">
        <f t="shared" si="1"/>
        <v>4.116666666666667</v>
      </c>
      <c r="AA24" s="151">
        <v>7.3</v>
      </c>
      <c r="AB24" s="197">
        <v>0.5666666666666667</v>
      </c>
      <c r="AC24" s="194">
        <v>22</v>
      </c>
      <c r="AD24" s="151">
        <v>-0.3</v>
      </c>
      <c r="AE24" s="197">
        <v>1</v>
      </c>
      <c r="AF24" s="2"/>
    </row>
    <row r="25" spans="1:32" ht="13.5" customHeight="1">
      <c r="A25" s="174">
        <v>23</v>
      </c>
      <c r="B25" s="151">
        <v>-0.6</v>
      </c>
      <c r="C25" s="151">
        <v>-0.3</v>
      </c>
      <c r="D25" s="151">
        <v>-0.3</v>
      </c>
      <c r="E25" s="151">
        <v>-2.5</v>
      </c>
      <c r="F25" s="151">
        <v>-0.8</v>
      </c>
      <c r="G25" s="151">
        <v>-2.1</v>
      </c>
      <c r="H25" s="151">
        <v>0.3</v>
      </c>
      <c r="I25" s="151">
        <v>1.3</v>
      </c>
      <c r="J25" s="151">
        <v>2</v>
      </c>
      <c r="K25" s="151">
        <v>1.6</v>
      </c>
      <c r="L25" s="151">
        <v>1.9</v>
      </c>
      <c r="M25" s="151">
        <v>3.2</v>
      </c>
      <c r="N25" s="151">
        <v>2.9</v>
      </c>
      <c r="O25" s="151">
        <v>2.9</v>
      </c>
      <c r="P25" s="151">
        <v>2.1</v>
      </c>
      <c r="Q25" s="151">
        <v>2.1</v>
      </c>
      <c r="R25" s="151">
        <v>1.7</v>
      </c>
      <c r="S25" s="151">
        <v>1.5</v>
      </c>
      <c r="T25" s="151">
        <v>-0.5</v>
      </c>
      <c r="U25" s="151">
        <v>-1.5</v>
      </c>
      <c r="V25" s="151">
        <v>-1.3</v>
      </c>
      <c r="W25" s="151">
        <v>-1</v>
      </c>
      <c r="X25" s="151">
        <v>-1.2</v>
      </c>
      <c r="Y25" s="151">
        <v>-3.9</v>
      </c>
      <c r="Z25" s="175">
        <f t="shared" si="1"/>
        <v>0.31249999999999994</v>
      </c>
      <c r="AA25" s="151">
        <v>4</v>
      </c>
      <c r="AB25" s="197">
        <v>0.5298611111111111</v>
      </c>
      <c r="AC25" s="194">
        <v>23</v>
      </c>
      <c r="AD25" s="151">
        <v>-4.5</v>
      </c>
      <c r="AE25" s="197">
        <v>0.9909722222222223</v>
      </c>
      <c r="AF25" s="2"/>
    </row>
    <row r="26" spans="1:32" ht="13.5" customHeight="1">
      <c r="A26" s="174">
        <v>24</v>
      </c>
      <c r="B26" s="151">
        <v>-6.1</v>
      </c>
      <c r="C26" s="151">
        <v>-8.1</v>
      </c>
      <c r="D26" s="151">
        <v>-7.9</v>
      </c>
      <c r="E26" s="151">
        <v>-7.5</v>
      </c>
      <c r="F26" s="151">
        <v>-7.6</v>
      </c>
      <c r="G26" s="151">
        <v>-7</v>
      </c>
      <c r="H26" s="151">
        <v>-5.9</v>
      </c>
      <c r="I26" s="151">
        <v>-6.4</v>
      </c>
      <c r="J26" s="151">
        <v>-8.2</v>
      </c>
      <c r="K26" s="151">
        <v>-10</v>
      </c>
      <c r="L26" s="151">
        <v>-9.7</v>
      </c>
      <c r="M26" s="151">
        <v>-10.7</v>
      </c>
      <c r="N26" s="151">
        <v>-7.6</v>
      </c>
      <c r="O26" s="151">
        <v>-7</v>
      </c>
      <c r="P26" s="151">
        <v>-7.4</v>
      </c>
      <c r="Q26" s="151">
        <v>-6.4</v>
      </c>
      <c r="R26" s="151">
        <v>-6.7</v>
      </c>
      <c r="S26" s="151">
        <v>-6.4</v>
      </c>
      <c r="T26" s="151">
        <v>-4.8</v>
      </c>
      <c r="U26" s="151">
        <v>-4.7</v>
      </c>
      <c r="V26" s="151">
        <v>-5.2</v>
      </c>
      <c r="W26" s="151">
        <v>-5</v>
      </c>
      <c r="X26" s="151">
        <v>-4.4</v>
      </c>
      <c r="Y26" s="151">
        <v>-4.4</v>
      </c>
      <c r="Z26" s="175">
        <f t="shared" si="1"/>
        <v>-6.879166666666667</v>
      </c>
      <c r="AA26" s="151">
        <v>-3.9</v>
      </c>
      <c r="AB26" s="197">
        <v>0.06041666666666667</v>
      </c>
      <c r="AC26" s="194">
        <v>24</v>
      </c>
      <c r="AD26" s="151">
        <v>-12.3</v>
      </c>
      <c r="AE26" s="197">
        <v>0.5118055555555555</v>
      </c>
      <c r="AF26" s="2"/>
    </row>
    <row r="27" spans="1:32" ht="13.5" customHeight="1">
      <c r="A27" s="174">
        <v>25</v>
      </c>
      <c r="B27" s="151">
        <v>-6.2</v>
      </c>
      <c r="C27" s="151">
        <v>-5.6</v>
      </c>
      <c r="D27" s="151">
        <v>-6.1</v>
      </c>
      <c r="E27" s="151">
        <v>-4.5</v>
      </c>
      <c r="F27" s="151">
        <v>-3.8</v>
      </c>
      <c r="G27" s="151">
        <v>-6.1</v>
      </c>
      <c r="H27" s="151">
        <v>-9.8</v>
      </c>
      <c r="I27" s="151">
        <v>-8.8</v>
      </c>
      <c r="J27" s="151">
        <v>-9</v>
      </c>
      <c r="K27" s="151">
        <v>-9.6</v>
      </c>
      <c r="L27" s="151">
        <v>-2.4</v>
      </c>
      <c r="M27" s="151">
        <v>-2.4</v>
      </c>
      <c r="N27" s="151">
        <v>-1</v>
      </c>
      <c r="O27" s="151">
        <v>-2.4</v>
      </c>
      <c r="P27" s="151">
        <v>-4</v>
      </c>
      <c r="Q27" s="151">
        <v>-4.3</v>
      </c>
      <c r="R27" s="151">
        <v>-3</v>
      </c>
      <c r="S27" s="151">
        <v>-1.5</v>
      </c>
      <c r="T27" s="151">
        <v>-4</v>
      </c>
      <c r="U27" s="151">
        <v>-5.2</v>
      </c>
      <c r="V27" s="151">
        <v>-5.3</v>
      </c>
      <c r="W27" s="151">
        <v>-5.9</v>
      </c>
      <c r="X27" s="151">
        <v>-5.4</v>
      </c>
      <c r="Y27" s="151">
        <v>-5.4</v>
      </c>
      <c r="Z27" s="175">
        <f t="shared" si="1"/>
        <v>-5.070833333333334</v>
      </c>
      <c r="AA27" s="151">
        <v>0.8</v>
      </c>
      <c r="AB27" s="197">
        <v>0.4888888888888889</v>
      </c>
      <c r="AC27" s="194">
        <v>25</v>
      </c>
      <c r="AD27" s="151">
        <v>-11</v>
      </c>
      <c r="AE27" s="197">
        <v>0.29444444444444445</v>
      </c>
      <c r="AF27" s="2"/>
    </row>
    <row r="28" spans="1:32" ht="13.5" customHeight="1">
      <c r="A28" s="174">
        <v>26</v>
      </c>
      <c r="B28" s="151">
        <v>-5.9</v>
      </c>
      <c r="C28" s="151">
        <v>-5.5</v>
      </c>
      <c r="D28" s="151">
        <v>-7</v>
      </c>
      <c r="E28" s="151">
        <v>-7.8</v>
      </c>
      <c r="F28" s="151">
        <v>-9.6</v>
      </c>
      <c r="G28" s="151">
        <v>-8.8</v>
      </c>
      <c r="H28" s="151">
        <v>-8.2</v>
      </c>
      <c r="I28" s="151">
        <v>-8.8</v>
      </c>
      <c r="J28" s="151">
        <v>-8.1</v>
      </c>
      <c r="K28" s="151">
        <v>-12</v>
      </c>
      <c r="L28" s="151">
        <v>-10.4</v>
      </c>
      <c r="M28" s="151">
        <v>-11.5</v>
      </c>
      <c r="N28" s="151">
        <v>-13.2</v>
      </c>
      <c r="O28" s="151">
        <v>-13.5</v>
      </c>
      <c r="P28" s="151">
        <v>-13.2</v>
      </c>
      <c r="Q28" s="151">
        <v>-13.8</v>
      </c>
      <c r="R28" s="151">
        <v>-12.1</v>
      </c>
      <c r="S28" s="151">
        <v>-12.6</v>
      </c>
      <c r="T28" s="151">
        <v>-9.3</v>
      </c>
      <c r="U28" s="151">
        <v>-9.9</v>
      </c>
      <c r="V28" s="151">
        <v>-9.7</v>
      </c>
      <c r="W28" s="151">
        <v>-9.3</v>
      </c>
      <c r="X28" s="151">
        <v>-10.5</v>
      </c>
      <c r="Y28" s="151">
        <v>-10.9</v>
      </c>
      <c r="Z28" s="175">
        <f t="shared" si="1"/>
        <v>-10.066666666666668</v>
      </c>
      <c r="AA28" s="151">
        <v>-5.3</v>
      </c>
      <c r="AB28" s="197">
        <v>0.002777777777777778</v>
      </c>
      <c r="AC28" s="194">
        <v>26</v>
      </c>
      <c r="AD28" s="151">
        <v>-15.3</v>
      </c>
      <c r="AE28" s="197">
        <v>0.5243055555555556</v>
      </c>
      <c r="AF28" s="2"/>
    </row>
    <row r="29" spans="1:32" ht="13.5" customHeight="1">
      <c r="A29" s="174">
        <v>27</v>
      </c>
      <c r="B29" s="151">
        <v>-11.4</v>
      </c>
      <c r="C29" s="151">
        <v>-11.5</v>
      </c>
      <c r="D29" s="151">
        <v>-11.2</v>
      </c>
      <c r="E29" s="151">
        <v>-11.4</v>
      </c>
      <c r="F29" s="151">
        <v>-12.2</v>
      </c>
      <c r="G29" s="151">
        <v>-11.9</v>
      </c>
      <c r="H29" s="151">
        <v>-11.1</v>
      </c>
      <c r="I29" s="151">
        <v>-11.2</v>
      </c>
      <c r="J29" s="151">
        <v>-9.5</v>
      </c>
      <c r="K29" s="151">
        <v>-6</v>
      </c>
      <c r="L29" s="151">
        <v>-4.3</v>
      </c>
      <c r="M29" s="151">
        <v>-9.7</v>
      </c>
      <c r="N29" s="151">
        <v>-10.1</v>
      </c>
      <c r="O29" s="151">
        <v>-9</v>
      </c>
      <c r="P29" s="151">
        <v>-8.6</v>
      </c>
      <c r="Q29" s="151">
        <v>-10.2</v>
      </c>
      <c r="R29" s="151">
        <v>-10.6</v>
      </c>
      <c r="S29" s="151">
        <v>-10.8</v>
      </c>
      <c r="T29" s="151">
        <v>-10.9</v>
      </c>
      <c r="U29" s="151">
        <v>-11.6</v>
      </c>
      <c r="V29" s="151">
        <v>-12</v>
      </c>
      <c r="W29" s="151">
        <v>-11.6</v>
      </c>
      <c r="X29" s="151">
        <v>-11.4</v>
      </c>
      <c r="Y29" s="151">
        <v>-10.8</v>
      </c>
      <c r="Z29" s="175">
        <f t="shared" si="1"/>
        <v>-10.375</v>
      </c>
      <c r="AA29" s="151">
        <v>-4.1</v>
      </c>
      <c r="AB29" s="197">
        <v>0.4680555555555555</v>
      </c>
      <c r="AC29" s="194">
        <v>27</v>
      </c>
      <c r="AD29" s="151">
        <v>-12.8</v>
      </c>
      <c r="AE29" s="197">
        <v>0.24027777777777778</v>
      </c>
      <c r="AF29" s="2"/>
    </row>
    <row r="30" spans="1:32" ht="13.5" customHeight="1">
      <c r="A30" s="174">
        <v>28</v>
      </c>
      <c r="B30" s="151">
        <v>-10.5</v>
      </c>
      <c r="C30" s="151">
        <v>-10.3</v>
      </c>
      <c r="D30" s="151">
        <v>-8.8</v>
      </c>
      <c r="E30" s="151">
        <v>-8.7</v>
      </c>
      <c r="F30" s="151">
        <v>-7.6</v>
      </c>
      <c r="G30" s="151">
        <v>-8.1</v>
      </c>
      <c r="H30" s="151">
        <v>-10.9</v>
      </c>
      <c r="I30" s="151">
        <v>-10.8</v>
      </c>
      <c r="J30" s="151">
        <v>-13.6</v>
      </c>
      <c r="K30" s="151">
        <v>-13.1</v>
      </c>
      <c r="L30" s="151">
        <v>-12</v>
      </c>
      <c r="M30" s="151">
        <v>-13.9</v>
      </c>
      <c r="N30" s="151">
        <v>-15</v>
      </c>
      <c r="O30" s="151">
        <v>-14.9</v>
      </c>
      <c r="P30" s="151">
        <v>-14.6</v>
      </c>
      <c r="Q30" s="151">
        <v>-14.9</v>
      </c>
      <c r="R30" s="151">
        <v>-13.2</v>
      </c>
      <c r="S30" s="151">
        <v>-12.4</v>
      </c>
      <c r="T30" s="151">
        <v>-13.2</v>
      </c>
      <c r="U30" s="151">
        <v>-13.2</v>
      </c>
      <c r="V30" s="151">
        <v>-12.3</v>
      </c>
      <c r="W30" s="151">
        <v>-12.5</v>
      </c>
      <c r="X30" s="151">
        <v>-11.2</v>
      </c>
      <c r="Y30" s="151">
        <v>-11.1</v>
      </c>
      <c r="Z30" s="175">
        <f t="shared" si="1"/>
        <v>-11.950000000000001</v>
      </c>
      <c r="AA30" s="151">
        <v>-6.9</v>
      </c>
      <c r="AB30" s="197">
        <v>0.18888888888888888</v>
      </c>
      <c r="AC30" s="194">
        <v>28</v>
      </c>
      <c r="AD30" s="151">
        <v>-16</v>
      </c>
      <c r="AE30" s="197">
        <v>0.5777777777777778</v>
      </c>
      <c r="AF30" s="2"/>
    </row>
    <row r="31" spans="1:32" ht="13.5" customHeight="1">
      <c r="A31" s="174">
        <v>29</v>
      </c>
      <c r="B31" s="151">
        <v>-11.2</v>
      </c>
      <c r="C31" s="151">
        <v>-10.6</v>
      </c>
      <c r="D31" s="151">
        <v>-11</v>
      </c>
      <c r="E31" s="151">
        <v>-10.9</v>
      </c>
      <c r="F31" s="151">
        <v>-10.9</v>
      </c>
      <c r="G31" s="151">
        <v>-9.9</v>
      </c>
      <c r="H31" s="151">
        <v>-10.1</v>
      </c>
      <c r="I31" s="151">
        <v>-10</v>
      </c>
      <c r="J31" s="151">
        <v>-10</v>
      </c>
      <c r="K31" s="151">
        <v>-11.5</v>
      </c>
      <c r="L31" s="151">
        <v>-11.8</v>
      </c>
      <c r="M31" s="151">
        <v>-13.2</v>
      </c>
      <c r="N31" s="151">
        <v>-12.9</v>
      </c>
      <c r="O31" s="151">
        <v>-13.5</v>
      </c>
      <c r="P31" s="151">
        <v>-13.1</v>
      </c>
      <c r="Q31" s="151">
        <v>-14.9</v>
      </c>
      <c r="R31" s="151">
        <v>-13.7</v>
      </c>
      <c r="S31" s="151">
        <v>-12.9</v>
      </c>
      <c r="T31" s="151">
        <v>-13.8</v>
      </c>
      <c r="U31" s="151">
        <v>-11.9</v>
      </c>
      <c r="V31" s="151">
        <v>-11.1</v>
      </c>
      <c r="W31" s="151">
        <v>-10.9</v>
      </c>
      <c r="X31" s="151">
        <v>-11.3</v>
      </c>
      <c r="Y31" s="151">
        <v>-10.6</v>
      </c>
      <c r="Z31" s="175">
        <f t="shared" si="1"/>
        <v>-11.737500000000002</v>
      </c>
      <c r="AA31" s="151">
        <v>-8.6</v>
      </c>
      <c r="AB31" s="197">
        <v>0.3229166666666667</v>
      </c>
      <c r="AC31" s="194">
        <v>29</v>
      </c>
      <c r="AD31" s="151">
        <v>-15.9</v>
      </c>
      <c r="AE31" s="197">
        <v>0.6652777777777777</v>
      </c>
      <c r="AF31" s="2"/>
    </row>
    <row r="32" spans="1:32" ht="13.5" customHeight="1">
      <c r="A32" s="174">
        <v>30</v>
      </c>
      <c r="B32" s="151">
        <v>-10.5</v>
      </c>
      <c r="C32" s="151">
        <v>-10.3</v>
      </c>
      <c r="D32" s="151">
        <v>-9.9</v>
      </c>
      <c r="E32" s="151">
        <v>-9.6</v>
      </c>
      <c r="F32" s="151">
        <v>-9.8</v>
      </c>
      <c r="G32" s="151">
        <v>-9.9</v>
      </c>
      <c r="H32" s="151">
        <v>-9.4</v>
      </c>
      <c r="I32" s="151">
        <v>-7.4</v>
      </c>
      <c r="J32" s="151">
        <v>-11.5</v>
      </c>
      <c r="K32" s="151">
        <v>-12</v>
      </c>
      <c r="L32" s="151">
        <v>-11.9</v>
      </c>
      <c r="M32" s="151">
        <v>-12.2</v>
      </c>
      <c r="N32" s="151">
        <v>-14.8</v>
      </c>
      <c r="O32" s="151">
        <v>-13.8</v>
      </c>
      <c r="P32" s="151">
        <v>-14.5</v>
      </c>
      <c r="Q32" s="151">
        <v>-14.4</v>
      </c>
      <c r="R32" s="151">
        <v>-13.2</v>
      </c>
      <c r="S32" s="151">
        <v>-12.4</v>
      </c>
      <c r="T32" s="151">
        <v>-13.3</v>
      </c>
      <c r="U32" s="151">
        <v>-11.9</v>
      </c>
      <c r="V32" s="151">
        <v>-11.2</v>
      </c>
      <c r="W32" s="151">
        <v>-10.3</v>
      </c>
      <c r="X32" s="151">
        <v>-8.8</v>
      </c>
      <c r="Y32" s="151">
        <v>-7.9</v>
      </c>
      <c r="Z32" s="175">
        <f t="shared" si="1"/>
        <v>-11.287500000000001</v>
      </c>
      <c r="AA32" s="151">
        <v>-7.4</v>
      </c>
      <c r="AB32" s="197">
        <v>0.3361111111111111</v>
      </c>
      <c r="AC32" s="194">
        <v>30</v>
      </c>
      <c r="AD32" s="151">
        <v>-15.4</v>
      </c>
      <c r="AE32" s="197">
        <v>0.6604166666666667</v>
      </c>
      <c r="AF32" s="2"/>
    </row>
    <row r="33" spans="1:32" ht="13.5" customHeight="1">
      <c r="A33" s="174">
        <v>31</v>
      </c>
      <c r="B33" s="151">
        <v>-9</v>
      </c>
      <c r="C33" s="151">
        <v>-12.1</v>
      </c>
      <c r="D33" s="151">
        <v>-11.6</v>
      </c>
      <c r="E33" s="151">
        <v>-10.7</v>
      </c>
      <c r="F33" s="151">
        <v>-10.8</v>
      </c>
      <c r="G33" s="151">
        <v>-10.1</v>
      </c>
      <c r="H33" s="151">
        <v>-9.9</v>
      </c>
      <c r="I33" s="151">
        <v>-7.8</v>
      </c>
      <c r="J33" s="151">
        <v>-10.2</v>
      </c>
      <c r="K33" s="151">
        <v>-10.4</v>
      </c>
      <c r="L33" s="151">
        <v>-10.9</v>
      </c>
      <c r="M33" s="151">
        <v>-10.5</v>
      </c>
      <c r="N33" s="151">
        <v>-10.7</v>
      </c>
      <c r="O33" s="151">
        <v>-11.8</v>
      </c>
      <c r="P33" s="151">
        <v>-11.6</v>
      </c>
      <c r="Q33" s="151">
        <v>-10</v>
      </c>
      <c r="R33" s="151">
        <v>-10.9</v>
      </c>
      <c r="S33" s="151">
        <v>-10.9</v>
      </c>
      <c r="T33" s="151">
        <v>-11.1</v>
      </c>
      <c r="U33" s="151">
        <v>-11.3</v>
      </c>
      <c r="V33" s="151">
        <v>-11.5</v>
      </c>
      <c r="W33" s="151">
        <v>-11.2</v>
      </c>
      <c r="X33" s="151">
        <v>-10.8</v>
      </c>
      <c r="Y33" s="151">
        <v>-11</v>
      </c>
      <c r="Z33" s="175">
        <f t="shared" si="1"/>
        <v>-10.700000000000003</v>
      </c>
      <c r="AA33" s="151">
        <v>-7.5</v>
      </c>
      <c r="AB33" s="197">
        <v>0.44027777777777777</v>
      </c>
      <c r="AC33" s="194">
        <v>31</v>
      </c>
      <c r="AD33" s="151">
        <v>-13.4</v>
      </c>
      <c r="AE33" s="197">
        <v>0.5958333333333333</v>
      </c>
      <c r="AF33" s="2"/>
    </row>
    <row r="34" spans="1:32" ht="13.5" customHeight="1">
      <c r="A34" s="178" t="s">
        <v>9</v>
      </c>
      <c r="B34" s="179">
        <f>AVERAGE(B3:B33)</f>
        <v>-6.022580645161291</v>
      </c>
      <c r="C34" s="179">
        <f aca="true" t="shared" si="2" ref="C34:R34">AVERAGE(C3:C33)</f>
        <v>-6.283870967741935</v>
      </c>
      <c r="D34" s="179">
        <f t="shared" si="2"/>
        <v>-6.251612903225807</v>
      </c>
      <c r="E34" s="179">
        <f t="shared" si="2"/>
        <v>-6.261290322580645</v>
      </c>
      <c r="F34" s="179">
        <f t="shared" si="2"/>
        <v>-6.393548387096775</v>
      </c>
      <c r="G34" s="179">
        <f t="shared" si="2"/>
        <v>-6.2</v>
      </c>
      <c r="H34" s="179">
        <f t="shared" si="2"/>
        <v>-6.080645161290323</v>
      </c>
      <c r="I34" s="179">
        <f t="shared" si="2"/>
        <v>-5.4</v>
      </c>
      <c r="J34" s="179">
        <f t="shared" si="2"/>
        <v>-5.8354838709677415</v>
      </c>
      <c r="K34" s="179">
        <f t="shared" si="2"/>
        <v>-6.067741935483871</v>
      </c>
      <c r="L34" s="179">
        <f t="shared" si="2"/>
        <v>-5.758064516129034</v>
      </c>
      <c r="M34" s="179">
        <f t="shared" si="2"/>
        <v>-6</v>
      </c>
      <c r="N34" s="179">
        <f t="shared" si="2"/>
        <v>-5.9483870967741925</v>
      </c>
      <c r="O34" s="179">
        <f t="shared" si="2"/>
        <v>-5.7129032258064525</v>
      </c>
      <c r="P34" s="179">
        <f t="shared" si="2"/>
        <v>-5.84516129032258</v>
      </c>
      <c r="Q34" s="179">
        <f t="shared" si="2"/>
        <v>-6.029032258064517</v>
      </c>
      <c r="R34" s="179">
        <f t="shared" si="2"/>
        <v>-5.961290322580644</v>
      </c>
      <c r="S34" s="179">
        <f aca="true" t="shared" si="3" ref="S34:X34">AVERAGE(S3:S33)</f>
        <v>-5.9709677419354845</v>
      </c>
      <c r="T34" s="179">
        <f t="shared" si="3"/>
        <v>-6.016129032258065</v>
      </c>
      <c r="U34" s="179">
        <f t="shared" si="3"/>
        <v>-6.325806451612904</v>
      </c>
      <c r="V34" s="179">
        <f t="shared" si="3"/>
        <v>-6.264516129032257</v>
      </c>
      <c r="W34" s="179">
        <f t="shared" si="3"/>
        <v>-6.229032258064516</v>
      </c>
      <c r="X34" s="179">
        <f t="shared" si="3"/>
        <v>-6.035483870967743</v>
      </c>
      <c r="Y34" s="179">
        <f>AVERAGE(Y3:Y33)</f>
        <v>-5.929032258064517</v>
      </c>
      <c r="Z34" s="179">
        <f>AVERAGE(B3:Y33)</f>
        <v>-6.03427419354839</v>
      </c>
      <c r="AA34" s="180">
        <f>AVERAGE(最高)</f>
        <v>-2.0290322580645155</v>
      </c>
      <c r="AB34" s="181"/>
      <c r="AC34" s="196"/>
      <c r="AD34" s="180">
        <f>AVERAGE(最低)</f>
        <v>-10.374193548387098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5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7.3</v>
      </c>
      <c r="C38" s="199">
        <v>22</v>
      </c>
      <c r="D38" s="203">
        <v>0.5666666666666667</v>
      </c>
      <c r="F38" s="153"/>
      <c r="G38" s="166">
        <f>MIN(最低)</f>
        <v>-16</v>
      </c>
      <c r="H38" s="199">
        <v>28</v>
      </c>
      <c r="I38" s="203">
        <v>0.5777777777777778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10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18.9</v>
      </c>
      <c r="C3" s="151">
        <v>19.3</v>
      </c>
      <c r="D3" s="151">
        <v>20.5</v>
      </c>
      <c r="E3" s="151">
        <v>19.7</v>
      </c>
      <c r="F3" s="151">
        <v>19.4</v>
      </c>
      <c r="G3" s="151">
        <v>19.2</v>
      </c>
      <c r="H3" s="151">
        <v>18.7</v>
      </c>
      <c r="I3" s="151">
        <v>18.9</v>
      </c>
      <c r="J3" s="151">
        <v>20</v>
      </c>
      <c r="K3" s="151">
        <v>20.4</v>
      </c>
      <c r="L3" s="151">
        <v>19.6</v>
      </c>
      <c r="M3" s="151">
        <v>19.7</v>
      </c>
      <c r="N3" s="151">
        <v>20.9</v>
      </c>
      <c r="O3" s="151">
        <v>21.5</v>
      </c>
      <c r="P3" s="151">
        <v>19.6</v>
      </c>
      <c r="Q3" s="151">
        <v>20.2</v>
      </c>
      <c r="R3" s="151">
        <v>21.1</v>
      </c>
      <c r="S3" s="151">
        <v>21.7</v>
      </c>
      <c r="T3" s="151">
        <v>21.5</v>
      </c>
      <c r="U3" s="151">
        <v>22</v>
      </c>
      <c r="V3" s="151">
        <v>19.8</v>
      </c>
      <c r="W3" s="151">
        <v>19.2</v>
      </c>
      <c r="X3" s="151">
        <v>18.5</v>
      </c>
      <c r="Y3" s="151">
        <v>18.1</v>
      </c>
      <c r="Z3" s="175">
        <f aca="true" t="shared" si="0" ref="Z3:Z33">AVERAGE(B3:Y3)</f>
        <v>19.933333333333337</v>
      </c>
      <c r="AA3" s="151">
        <v>22.1</v>
      </c>
      <c r="AB3" s="197" t="s">
        <v>51</v>
      </c>
      <c r="AC3" s="194">
        <v>1</v>
      </c>
      <c r="AD3" s="151">
        <v>16.9</v>
      </c>
      <c r="AE3" s="197" t="s">
        <v>396</v>
      </c>
      <c r="AF3" s="2"/>
    </row>
    <row r="4" spans="1:32" ht="13.5" customHeight="1">
      <c r="A4" s="174">
        <v>2</v>
      </c>
      <c r="B4" s="151">
        <v>18</v>
      </c>
      <c r="C4" s="151">
        <v>18.3</v>
      </c>
      <c r="D4" s="151">
        <v>18</v>
      </c>
      <c r="E4" s="151">
        <v>17.9</v>
      </c>
      <c r="F4" s="151">
        <v>18.3</v>
      </c>
      <c r="G4" s="151">
        <v>18.6</v>
      </c>
      <c r="H4" s="151">
        <v>18.4</v>
      </c>
      <c r="I4" s="151">
        <v>18.1</v>
      </c>
      <c r="J4" s="151">
        <v>18.4</v>
      </c>
      <c r="K4" s="151">
        <v>17.5</v>
      </c>
      <c r="L4" s="151">
        <v>18.1</v>
      </c>
      <c r="M4" s="151">
        <v>18.5</v>
      </c>
      <c r="N4" s="151">
        <v>18.6</v>
      </c>
      <c r="O4" s="151">
        <v>18.5</v>
      </c>
      <c r="P4" s="151">
        <v>18.2</v>
      </c>
      <c r="Q4" s="151">
        <v>17.9</v>
      </c>
      <c r="R4" s="151">
        <v>17.5</v>
      </c>
      <c r="S4" s="155">
        <v>17.1</v>
      </c>
      <c r="T4" s="151">
        <v>16.8</v>
      </c>
      <c r="U4" s="151">
        <v>17</v>
      </c>
      <c r="V4" s="151">
        <v>16.6</v>
      </c>
      <c r="W4" s="151">
        <v>16.3</v>
      </c>
      <c r="X4" s="151">
        <v>16.7</v>
      </c>
      <c r="Y4" s="151">
        <v>16.9</v>
      </c>
      <c r="Z4" s="175">
        <f t="shared" si="0"/>
        <v>17.758333333333333</v>
      </c>
      <c r="AA4" s="151">
        <v>19</v>
      </c>
      <c r="AB4" s="197" t="s">
        <v>397</v>
      </c>
      <c r="AC4" s="194">
        <v>2</v>
      </c>
      <c r="AD4" s="151">
        <v>16</v>
      </c>
      <c r="AE4" s="197" t="s">
        <v>398</v>
      </c>
      <c r="AF4" s="2"/>
    </row>
    <row r="5" spans="1:32" ht="13.5" customHeight="1">
      <c r="A5" s="174">
        <v>3</v>
      </c>
      <c r="B5" s="151">
        <v>17.2</v>
      </c>
      <c r="C5" s="151">
        <v>17.3</v>
      </c>
      <c r="D5" s="151">
        <v>17.3</v>
      </c>
      <c r="E5" s="151">
        <v>17.3</v>
      </c>
      <c r="F5" s="151">
        <v>17</v>
      </c>
      <c r="G5" s="151">
        <v>17.3</v>
      </c>
      <c r="H5" s="151">
        <v>17.1</v>
      </c>
      <c r="I5" s="151">
        <v>17.3</v>
      </c>
      <c r="J5" s="151">
        <v>17</v>
      </c>
      <c r="K5" s="151">
        <v>17</v>
      </c>
      <c r="L5" s="151">
        <v>17.8</v>
      </c>
      <c r="M5" s="151">
        <v>18.7</v>
      </c>
      <c r="N5" s="151">
        <v>19</v>
      </c>
      <c r="O5" s="151">
        <v>18.7</v>
      </c>
      <c r="P5" s="151">
        <v>18.1</v>
      </c>
      <c r="Q5" s="151">
        <v>18.4</v>
      </c>
      <c r="R5" s="151">
        <v>18.2</v>
      </c>
      <c r="S5" s="151">
        <v>18.2</v>
      </c>
      <c r="T5" s="151">
        <v>18</v>
      </c>
      <c r="U5" s="151">
        <v>18</v>
      </c>
      <c r="V5" s="151">
        <v>17.9</v>
      </c>
      <c r="W5" s="151">
        <v>16.9</v>
      </c>
      <c r="X5" s="151">
        <v>16.5</v>
      </c>
      <c r="Y5" s="151">
        <v>16.9</v>
      </c>
      <c r="Z5" s="175">
        <f t="shared" si="0"/>
        <v>17.629166666666663</v>
      </c>
      <c r="AA5" s="151">
        <v>19.2</v>
      </c>
      <c r="AB5" s="197" t="s">
        <v>293</v>
      </c>
      <c r="AC5" s="194">
        <v>3</v>
      </c>
      <c r="AD5" s="151">
        <v>15.8</v>
      </c>
      <c r="AE5" s="197" t="s">
        <v>189</v>
      </c>
      <c r="AF5" s="2"/>
    </row>
    <row r="6" spans="1:32" ht="13.5" customHeight="1">
      <c r="A6" s="174">
        <v>4</v>
      </c>
      <c r="B6" s="151">
        <v>17.1</v>
      </c>
      <c r="C6" s="151">
        <v>16.9</v>
      </c>
      <c r="D6" s="151">
        <v>17</v>
      </c>
      <c r="E6" s="151">
        <v>16.7</v>
      </c>
      <c r="F6" s="151">
        <v>17.1</v>
      </c>
      <c r="G6" s="151">
        <v>16.9</v>
      </c>
      <c r="H6" s="151">
        <v>17.1</v>
      </c>
      <c r="I6" s="151">
        <v>16.9</v>
      </c>
      <c r="J6" s="151">
        <v>16.8</v>
      </c>
      <c r="K6" s="151">
        <v>17</v>
      </c>
      <c r="L6" s="151">
        <v>16.7</v>
      </c>
      <c r="M6" s="151">
        <v>16.9</v>
      </c>
      <c r="N6" s="151">
        <v>16.1</v>
      </c>
      <c r="O6" s="151">
        <v>15.4</v>
      </c>
      <c r="P6" s="151">
        <v>14.8</v>
      </c>
      <c r="Q6" s="151">
        <v>15.1</v>
      </c>
      <c r="R6" s="151">
        <v>15.4</v>
      </c>
      <c r="S6" s="151">
        <v>14.9</v>
      </c>
      <c r="T6" s="151">
        <v>15.7</v>
      </c>
      <c r="U6" s="151">
        <v>15.4</v>
      </c>
      <c r="V6" s="151">
        <v>15.9</v>
      </c>
      <c r="W6" s="151">
        <v>15.9</v>
      </c>
      <c r="X6" s="151">
        <v>16</v>
      </c>
      <c r="Y6" s="151">
        <v>16.4</v>
      </c>
      <c r="Z6" s="175">
        <f t="shared" si="0"/>
        <v>16.254166666666663</v>
      </c>
      <c r="AA6" s="151">
        <v>17.6</v>
      </c>
      <c r="AB6" s="197" t="s">
        <v>399</v>
      </c>
      <c r="AC6" s="194">
        <v>4</v>
      </c>
      <c r="AD6" s="151">
        <v>14.2</v>
      </c>
      <c r="AE6" s="197" t="s">
        <v>400</v>
      </c>
      <c r="AF6" s="2"/>
    </row>
    <row r="7" spans="1:32" ht="13.5" customHeight="1">
      <c r="A7" s="174">
        <v>5</v>
      </c>
      <c r="B7" s="151">
        <v>16.6</v>
      </c>
      <c r="C7" s="151">
        <v>16.7</v>
      </c>
      <c r="D7" s="151">
        <v>17</v>
      </c>
      <c r="E7" s="151">
        <v>17.3</v>
      </c>
      <c r="F7" s="151">
        <v>17.5</v>
      </c>
      <c r="G7" s="151">
        <v>17.6</v>
      </c>
      <c r="H7" s="151">
        <v>18.5</v>
      </c>
      <c r="I7" s="151">
        <v>19.2</v>
      </c>
      <c r="J7" s="151">
        <v>19.6</v>
      </c>
      <c r="K7" s="151">
        <v>17.2</v>
      </c>
      <c r="L7" s="151">
        <v>18.7</v>
      </c>
      <c r="M7" s="151">
        <v>19.1</v>
      </c>
      <c r="N7" s="151">
        <v>19.8</v>
      </c>
      <c r="O7" s="151">
        <v>20.3</v>
      </c>
      <c r="P7" s="151">
        <v>19.2</v>
      </c>
      <c r="Q7" s="151">
        <v>19.9</v>
      </c>
      <c r="R7" s="151">
        <v>20.5</v>
      </c>
      <c r="S7" s="151">
        <v>18.4</v>
      </c>
      <c r="T7" s="151">
        <v>17.8</v>
      </c>
      <c r="U7" s="151">
        <v>18.4</v>
      </c>
      <c r="V7" s="151">
        <v>18.7</v>
      </c>
      <c r="W7" s="151">
        <v>18.9</v>
      </c>
      <c r="X7" s="151">
        <v>19</v>
      </c>
      <c r="Y7" s="151">
        <v>18.9</v>
      </c>
      <c r="Z7" s="175">
        <f t="shared" si="0"/>
        <v>18.533333333333328</v>
      </c>
      <c r="AA7" s="151">
        <v>21.2</v>
      </c>
      <c r="AB7" s="197" t="s">
        <v>401</v>
      </c>
      <c r="AC7" s="194">
        <v>5</v>
      </c>
      <c r="AD7" s="151">
        <v>16</v>
      </c>
      <c r="AE7" s="197" t="s">
        <v>402</v>
      </c>
      <c r="AF7" s="2"/>
    </row>
    <row r="8" spans="1:32" ht="13.5" customHeight="1">
      <c r="A8" s="174">
        <v>6</v>
      </c>
      <c r="B8" s="151">
        <v>18.9</v>
      </c>
      <c r="C8" s="151">
        <v>18.5</v>
      </c>
      <c r="D8" s="151">
        <v>18.4</v>
      </c>
      <c r="E8" s="151">
        <v>17.9</v>
      </c>
      <c r="F8" s="151">
        <v>17.4</v>
      </c>
      <c r="G8" s="151">
        <v>15.6</v>
      </c>
      <c r="H8" s="151">
        <v>16.6</v>
      </c>
      <c r="I8" s="151">
        <v>15.8</v>
      </c>
      <c r="J8" s="151">
        <v>16.5</v>
      </c>
      <c r="K8" s="151">
        <v>17.2</v>
      </c>
      <c r="L8" s="151">
        <v>18.3</v>
      </c>
      <c r="M8" s="151">
        <v>17.2</v>
      </c>
      <c r="N8" s="151">
        <v>19.1</v>
      </c>
      <c r="O8" s="151">
        <v>18.8</v>
      </c>
      <c r="P8" s="151">
        <v>19.2</v>
      </c>
      <c r="Q8" s="151">
        <v>19.6</v>
      </c>
      <c r="R8" s="151">
        <v>19.4</v>
      </c>
      <c r="S8" s="151">
        <v>19.2</v>
      </c>
      <c r="T8" s="151">
        <v>19.2</v>
      </c>
      <c r="U8" s="151">
        <v>18.9</v>
      </c>
      <c r="V8" s="151">
        <v>18.8</v>
      </c>
      <c r="W8" s="151">
        <v>18.8</v>
      </c>
      <c r="X8" s="151">
        <v>19.2</v>
      </c>
      <c r="Y8" s="151">
        <v>19.5</v>
      </c>
      <c r="Z8" s="175">
        <f t="shared" si="0"/>
        <v>18.249999999999996</v>
      </c>
      <c r="AA8" s="151">
        <v>19.6</v>
      </c>
      <c r="AB8" s="197" t="s">
        <v>34</v>
      </c>
      <c r="AC8" s="194">
        <v>6</v>
      </c>
      <c r="AD8" s="151">
        <v>15.4</v>
      </c>
      <c r="AE8" s="197" t="s">
        <v>403</v>
      </c>
      <c r="AF8" s="2"/>
    </row>
    <row r="9" spans="1:32" ht="13.5" customHeight="1">
      <c r="A9" s="174">
        <v>7</v>
      </c>
      <c r="B9" s="151">
        <v>19.6</v>
      </c>
      <c r="C9" s="151">
        <v>16.6</v>
      </c>
      <c r="D9" s="151">
        <v>15.9</v>
      </c>
      <c r="E9" s="151">
        <v>15.4</v>
      </c>
      <c r="F9" s="151">
        <v>15.6</v>
      </c>
      <c r="G9" s="151">
        <v>15.5</v>
      </c>
      <c r="H9" s="151">
        <v>15.5</v>
      </c>
      <c r="I9" s="151">
        <v>16.1</v>
      </c>
      <c r="J9" s="151">
        <v>17</v>
      </c>
      <c r="K9" s="151">
        <v>15.3</v>
      </c>
      <c r="L9" s="151">
        <v>15.6</v>
      </c>
      <c r="M9" s="151">
        <v>16</v>
      </c>
      <c r="N9" s="151">
        <v>15.9</v>
      </c>
      <c r="O9" s="151">
        <v>16.2</v>
      </c>
      <c r="P9" s="151">
        <v>16.5</v>
      </c>
      <c r="Q9" s="151">
        <v>16.3</v>
      </c>
      <c r="R9" s="151">
        <v>16.4</v>
      </c>
      <c r="S9" s="151">
        <v>16.7</v>
      </c>
      <c r="T9" s="151">
        <v>15.9</v>
      </c>
      <c r="U9" s="151">
        <v>15.2</v>
      </c>
      <c r="V9" s="151">
        <v>15.2</v>
      </c>
      <c r="W9" s="151">
        <v>14.7</v>
      </c>
      <c r="X9" s="151">
        <v>13.4</v>
      </c>
      <c r="Y9" s="151">
        <v>12.8</v>
      </c>
      <c r="Z9" s="175">
        <f t="shared" si="0"/>
        <v>15.804166666666662</v>
      </c>
      <c r="AA9" s="151">
        <v>19.8</v>
      </c>
      <c r="AB9" s="197" t="s">
        <v>404</v>
      </c>
      <c r="AC9" s="194">
        <v>7</v>
      </c>
      <c r="AD9" s="151">
        <v>12.7</v>
      </c>
      <c r="AE9" s="197" t="s">
        <v>34</v>
      </c>
      <c r="AF9" s="2"/>
    </row>
    <row r="10" spans="1:32" ht="13.5" customHeight="1">
      <c r="A10" s="174">
        <v>8</v>
      </c>
      <c r="B10" s="151">
        <v>12.3</v>
      </c>
      <c r="C10" s="151">
        <v>11.6</v>
      </c>
      <c r="D10" s="151">
        <v>10.5</v>
      </c>
      <c r="E10" s="151">
        <v>9.5</v>
      </c>
      <c r="F10" s="151">
        <v>9.3</v>
      </c>
      <c r="G10" s="151">
        <v>9</v>
      </c>
      <c r="H10" s="151">
        <v>8.6</v>
      </c>
      <c r="I10" s="151">
        <v>9.7</v>
      </c>
      <c r="J10" s="151">
        <v>10.6</v>
      </c>
      <c r="K10" s="151">
        <v>11.7</v>
      </c>
      <c r="L10" s="151">
        <v>12.7</v>
      </c>
      <c r="M10" s="151">
        <v>13</v>
      </c>
      <c r="N10" s="151">
        <v>12.6</v>
      </c>
      <c r="O10" s="151">
        <v>13.4</v>
      </c>
      <c r="P10" s="151">
        <v>11.6</v>
      </c>
      <c r="Q10" s="151">
        <v>12</v>
      </c>
      <c r="R10" s="151">
        <v>11.6</v>
      </c>
      <c r="S10" s="151">
        <v>11.8</v>
      </c>
      <c r="T10" s="151">
        <v>10.9</v>
      </c>
      <c r="U10" s="151">
        <v>10.7</v>
      </c>
      <c r="V10" s="151">
        <v>10.3</v>
      </c>
      <c r="W10" s="151">
        <v>10.1</v>
      </c>
      <c r="X10" s="151">
        <v>9.8</v>
      </c>
      <c r="Y10" s="151">
        <v>10.7</v>
      </c>
      <c r="Z10" s="175">
        <f t="shared" si="0"/>
        <v>11</v>
      </c>
      <c r="AA10" s="151">
        <v>13.7</v>
      </c>
      <c r="AB10" s="197" t="s">
        <v>405</v>
      </c>
      <c r="AC10" s="194">
        <v>8</v>
      </c>
      <c r="AD10" s="151">
        <v>8.4</v>
      </c>
      <c r="AE10" s="197" t="s">
        <v>406</v>
      </c>
      <c r="AF10" s="2"/>
    </row>
    <row r="11" spans="1:32" ht="13.5" customHeight="1">
      <c r="A11" s="174">
        <v>9</v>
      </c>
      <c r="B11" s="151">
        <v>12</v>
      </c>
      <c r="C11" s="151">
        <v>12</v>
      </c>
      <c r="D11" s="151">
        <v>11.6</v>
      </c>
      <c r="E11" s="151">
        <v>11.5</v>
      </c>
      <c r="F11" s="151">
        <v>10.8</v>
      </c>
      <c r="G11" s="151">
        <v>10.9</v>
      </c>
      <c r="H11" s="151">
        <v>11.7</v>
      </c>
      <c r="I11" s="151">
        <v>12.2</v>
      </c>
      <c r="J11" s="151">
        <v>12.1</v>
      </c>
      <c r="K11" s="151">
        <v>12.6</v>
      </c>
      <c r="L11" s="151">
        <v>14.4</v>
      </c>
      <c r="M11" s="151">
        <v>13.5</v>
      </c>
      <c r="N11" s="151">
        <v>12.6</v>
      </c>
      <c r="O11" s="151">
        <v>12.8</v>
      </c>
      <c r="P11" s="151">
        <v>11.9</v>
      </c>
      <c r="Q11" s="151">
        <v>11.9</v>
      </c>
      <c r="R11" s="151">
        <v>11.3</v>
      </c>
      <c r="S11" s="151">
        <v>11.2</v>
      </c>
      <c r="T11" s="151">
        <v>10.9</v>
      </c>
      <c r="U11" s="151">
        <v>10.7</v>
      </c>
      <c r="V11" s="151">
        <v>10.5</v>
      </c>
      <c r="W11" s="151">
        <v>9.4</v>
      </c>
      <c r="X11" s="151">
        <v>8.6</v>
      </c>
      <c r="Y11" s="151">
        <v>8.3</v>
      </c>
      <c r="Z11" s="175">
        <f t="shared" si="0"/>
        <v>11.475000000000001</v>
      </c>
      <c r="AA11" s="151">
        <v>14.5</v>
      </c>
      <c r="AB11" s="197" t="s">
        <v>407</v>
      </c>
      <c r="AC11" s="194">
        <v>9</v>
      </c>
      <c r="AD11" s="151">
        <v>8.1</v>
      </c>
      <c r="AE11" s="197" t="s">
        <v>408</v>
      </c>
      <c r="AF11" s="2"/>
    </row>
    <row r="12" spans="1:32" ht="13.5" customHeight="1">
      <c r="A12" s="176">
        <v>10</v>
      </c>
      <c r="B12" s="166">
        <v>8.4</v>
      </c>
      <c r="C12" s="166">
        <v>8.4</v>
      </c>
      <c r="D12" s="166">
        <v>8</v>
      </c>
      <c r="E12" s="166">
        <v>7.8</v>
      </c>
      <c r="F12" s="166">
        <v>8</v>
      </c>
      <c r="G12" s="166">
        <v>8</v>
      </c>
      <c r="H12" s="166">
        <v>8.7</v>
      </c>
      <c r="I12" s="166">
        <v>9.2</v>
      </c>
      <c r="J12" s="166">
        <v>10.6</v>
      </c>
      <c r="K12" s="166">
        <v>11.8</v>
      </c>
      <c r="L12" s="166">
        <v>12.3</v>
      </c>
      <c r="M12" s="166">
        <v>12.7</v>
      </c>
      <c r="N12" s="166">
        <v>12.8</v>
      </c>
      <c r="O12" s="166">
        <v>12.9</v>
      </c>
      <c r="P12" s="166">
        <v>13.1</v>
      </c>
      <c r="Q12" s="166">
        <v>12.6</v>
      </c>
      <c r="R12" s="166">
        <v>12.7</v>
      </c>
      <c r="S12" s="166">
        <v>13.6</v>
      </c>
      <c r="T12" s="166">
        <v>14</v>
      </c>
      <c r="U12" s="166">
        <v>14.1</v>
      </c>
      <c r="V12" s="166">
        <v>14.5</v>
      </c>
      <c r="W12" s="166">
        <v>14.3</v>
      </c>
      <c r="X12" s="166">
        <v>15.1</v>
      </c>
      <c r="Y12" s="166">
        <v>15.4</v>
      </c>
      <c r="Z12" s="177">
        <f t="shared" si="0"/>
        <v>11.624999999999998</v>
      </c>
      <c r="AA12" s="166">
        <v>15.5</v>
      </c>
      <c r="AB12" s="198" t="s">
        <v>378</v>
      </c>
      <c r="AC12" s="195">
        <v>10</v>
      </c>
      <c r="AD12" s="166">
        <v>7.5</v>
      </c>
      <c r="AE12" s="198" t="s">
        <v>409</v>
      </c>
      <c r="AF12" s="2"/>
    </row>
    <row r="13" spans="1:32" ht="13.5" customHeight="1">
      <c r="A13" s="174">
        <v>11</v>
      </c>
      <c r="B13" s="151">
        <v>16.2</v>
      </c>
      <c r="C13" s="151">
        <v>16.2</v>
      </c>
      <c r="D13" s="151">
        <v>16.3</v>
      </c>
      <c r="E13" s="151">
        <v>16</v>
      </c>
      <c r="F13" s="151">
        <v>16.1</v>
      </c>
      <c r="G13" s="151">
        <v>16.5</v>
      </c>
      <c r="H13" s="151">
        <v>17.3</v>
      </c>
      <c r="I13" s="151">
        <v>17.4</v>
      </c>
      <c r="J13" s="151">
        <v>18</v>
      </c>
      <c r="K13" s="151">
        <v>16.8</v>
      </c>
      <c r="L13" s="151">
        <v>16.9</v>
      </c>
      <c r="M13" s="151">
        <v>16.6</v>
      </c>
      <c r="N13" s="151">
        <v>16.7</v>
      </c>
      <c r="O13" s="151">
        <v>16.5</v>
      </c>
      <c r="P13" s="151">
        <v>17</v>
      </c>
      <c r="Q13" s="151">
        <v>16.3</v>
      </c>
      <c r="R13" s="151">
        <v>16.5</v>
      </c>
      <c r="S13" s="151">
        <v>16.4</v>
      </c>
      <c r="T13" s="151">
        <v>16</v>
      </c>
      <c r="U13" s="151">
        <v>16.1</v>
      </c>
      <c r="V13" s="151">
        <v>16.1</v>
      </c>
      <c r="W13" s="151">
        <v>15.9</v>
      </c>
      <c r="X13" s="151">
        <v>15.7</v>
      </c>
      <c r="Y13" s="151">
        <v>15.8</v>
      </c>
      <c r="Z13" s="175">
        <f t="shared" si="0"/>
        <v>16.470833333333335</v>
      </c>
      <c r="AA13" s="151">
        <v>19.1</v>
      </c>
      <c r="AB13" s="197" t="s">
        <v>410</v>
      </c>
      <c r="AC13" s="194">
        <v>11</v>
      </c>
      <c r="AD13" s="151">
        <v>14.4</v>
      </c>
      <c r="AE13" s="197" t="s">
        <v>411</v>
      </c>
      <c r="AF13" s="2"/>
    </row>
    <row r="14" spans="1:32" ht="13.5" customHeight="1">
      <c r="A14" s="174">
        <v>12</v>
      </c>
      <c r="B14" s="151">
        <v>14.6</v>
      </c>
      <c r="C14" s="151">
        <v>14.5</v>
      </c>
      <c r="D14" s="151">
        <v>13.8</v>
      </c>
      <c r="E14" s="151">
        <v>14.1</v>
      </c>
      <c r="F14" s="151">
        <v>13.2</v>
      </c>
      <c r="G14" s="151">
        <v>12.8</v>
      </c>
      <c r="H14" s="151">
        <v>15.1</v>
      </c>
      <c r="I14" s="151">
        <v>12.3</v>
      </c>
      <c r="J14" s="151">
        <v>11.1</v>
      </c>
      <c r="K14" s="151">
        <v>9.7</v>
      </c>
      <c r="L14" s="151">
        <v>10.7</v>
      </c>
      <c r="M14" s="151">
        <v>10.7</v>
      </c>
      <c r="N14" s="151">
        <v>9.8</v>
      </c>
      <c r="O14" s="151">
        <v>10.4</v>
      </c>
      <c r="P14" s="151">
        <v>11</v>
      </c>
      <c r="Q14" s="151">
        <v>12.1</v>
      </c>
      <c r="R14" s="151">
        <v>10</v>
      </c>
      <c r="S14" s="151">
        <v>7.9</v>
      </c>
      <c r="T14" s="151">
        <v>7.4</v>
      </c>
      <c r="U14" s="151">
        <v>6.4</v>
      </c>
      <c r="V14" s="151">
        <v>6.1</v>
      </c>
      <c r="W14" s="151">
        <v>5.2</v>
      </c>
      <c r="X14" s="151">
        <v>4.3</v>
      </c>
      <c r="Y14" s="151">
        <v>4.1</v>
      </c>
      <c r="Z14" s="175">
        <f t="shared" si="0"/>
        <v>10.304166666666665</v>
      </c>
      <c r="AA14" s="151">
        <v>15.9</v>
      </c>
      <c r="AB14" s="197" t="s">
        <v>62</v>
      </c>
      <c r="AC14" s="194">
        <v>12</v>
      </c>
      <c r="AD14" s="151">
        <v>4</v>
      </c>
      <c r="AE14" s="197" t="s">
        <v>412</v>
      </c>
      <c r="AF14" s="2"/>
    </row>
    <row r="15" spans="1:32" ht="13.5" customHeight="1">
      <c r="A15" s="174">
        <v>13</v>
      </c>
      <c r="B15" s="151">
        <v>3.7</v>
      </c>
      <c r="C15" s="151">
        <v>4.1</v>
      </c>
      <c r="D15" s="151">
        <v>4.6</v>
      </c>
      <c r="E15" s="151">
        <v>5.8</v>
      </c>
      <c r="F15" s="151">
        <v>6.4</v>
      </c>
      <c r="G15" s="151">
        <v>7.1</v>
      </c>
      <c r="H15" s="151">
        <v>6.1</v>
      </c>
      <c r="I15" s="151">
        <v>6.3</v>
      </c>
      <c r="J15" s="151">
        <v>6.8</v>
      </c>
      <c r="K15" s="151">
        <v>8.9</v>
      </c>
      <c r="L15" s="151">
        <v>9.3</v>
      </c>
      <c r="M15" s="151">
        <v>8.1</v>
      </c>
      <c r="N15" s="151">
        <v>9</v>
      </c>
      <c r="O15" s="151">
        <v>9</v>
      </c>
      <c r="P15" s="151">
        <v>7.5</v>
      </c>
      <c r="Q15" s="151">
        <v>8.1</v>
      </c>
      <c r="R15" s="151">
        <v>10.2</v>
      </c>
      <c r="S15" s="151">
        <v>9.6</v>
      </c>
      <c r="T15" s="151">
        <v>7.3</v>
      </c>
      <c r="U15" s="151">
        <v>5.9</v>
      </c>
      <c r="V15" s="151">
        <v>5.5</v>
      </c>
      <c r="W15" s="151">
        <v>7.7</v>
      </c>
      <c r="X15" s="151">
        <v>7.1</v>
      </c>
      <c r="Y15" s="151">
        <v>5.8</v>
      </c>
      <c r="Z15" s="175">
        <f t="shared" si="0"/>
        <v>7.079166666666667</v>
      </c>
      <c r="AA15" s="151">
        <v>11.6</v>
      </c>
      <c r="AB15" s="197" t="s">
        <v>413</v>
      </c>
      <c r="AC15" s="194">
        <v>13</v>
      </c>
      <c r="AD15" s="151">
        <v>3.3</v>
      </c>
      <c r="AE15" s="197" t="s">
        <v>414</v>
      </c>
      <c r="AF15" s="2"/>
    </row>
    <row r="16" spans="1:32" ht="13.5" customHeight="1">
      <c r="A16" s="174">
        <v>14</v>
      </c>
      <c r="B16" s="151">
        <v>5.1</v>
      </c>
      <c r="C16" s="151">
        <v>4.4</v>
      </c>
      <c r="D16" s="151">
        <v>4.8</v>
      </c>
      <c r="E16" s="151">
        <v>5.7</v>
      </c>
      <c r="F16" s="151">
        <v>5.9</v>
      </c>
      <c r="G16" s="151">
        <v>6.9</v>
      </c>
      <c r="H16" s="151">
        <v>9.7</v>
      </c>
      <c r="I16" s="151">
        <v>8.3</v>
      </c>
      <c r="J16" s="151">
        <v>8.5</v>
      </c>
      <c r="K16" s="151">
        <v>7.7</v>
      </c>
      <c r="L16" s="151">
        <v>9.4</v>
      </c>
      <c r="M16" s="151">
        <v>9.7</v>
      </c>
      <c r="N16" s="151">
        <v>10.5</v>
      </c>
      <c r="O16" s="151">
        <v>11.9</v>
      </c>
      <c r="P16" s="151">
        <v>11.5</v>
      </c>
      <c r="Q16" s="151">
        <v>12.9</v>
      </c>
      <c r="R16" s="151">
        <v>12.6</v>
      </c>
      <c r="S16" s="151">
        <v>13.7</v>
      </c>
      <c r="T16" s="151">
        <v>14</v>
      </c>
      <c r="U16" s="151">
        <v>15.3</v>
      </c>
      <c r="V16" s="151">
        <v>15.4</v>
      </c>
      <c r="W16" s="151">
        <v>14.9</v>
      </c>
      <c r="X16" s="151">
        <v>15.2</v>
      </c>
      <c r="Y16" s="151">
        <v>16.1</v>
      </c>
      <c r="Z16" s="175">
        <f t="shared" si="0"/>
        <v>10.420833333333333</v>
      </c>
      <c r="AA16" s="151">
        <v>16.1</v>
      </c>
      <c r="AB16" s="197" t="s">
        <v>34</v>
      </c>
      <c r="AC16" s="194">
        <v>14</v>
      </c>
      <c r="AD16" s="151">
        <v>4.3</v>
      </c>
      <c r="AE16" s="197" t="s">
        <v>415</v>
      </c>
      <c r="AF16" s="2"/>
    </row>
    <row r="17" spans="1:32" ht="13.5" customHeight="1">
      <c r="A17" s="174">
        <v>15</v>
      </c>
      <c r="B17" s="151">
        <v>16.2</v>
      </c>
      <c r="C17" s="151">
        <v>16.2</v>
      </c>
      <c r="D17" s="151">
        <v>16.4</v>
      </c>
      <c r="E17" s="151">
        <v>15.6</v>
      </c>
      <c r="F17" s="151">
        <v>15.2</v>
      </c>
      <c r="G17" s="151">
        <v>15.2</v>
      </c>
      <c r="H17" s="151">
        <v>15.3</v>
      </c>
      <c r="I17" s="151">
        <v>12.4</v>
      </c>
      <c r="J17" s="151">
        <v>11.4</v>
      </c>
      <c r="K17" s="151">
        <v>11.9</v>
      </c>
      <c r="L17" s="151">
        <v>11.3</v>
      </c>
      <c r="M17" s="151">
        <v>14.6</v>
      </c>
      <c r="N17" s="151">
        <v>14.7</v>
      </c>
      <c r="O17" s="151">
        <v>14.8</v>
      </c>
      <c r="P17" s="151">
        <v>14.9</v>
      </c>
      <c r="Q17" s="151">
        <v>14.6</v>
      </c>
      <c r="R17" s="151">
        <v>13.1</v>
      </c>
      <c r="S17" s="151">
        <v>11.4</v>
      </c>
      <c r="T17" s="151">
        <v>9.8</v>
      </c>
      <c r="U17" s="151">
        <v>9.5</v>
      </c>
      <c r="V17" s="151">
        <v>10.3</v>
      </c>
      <c r="W17" s="151">
        <v>8.5</v>
      </c>
      <c r="X17" s="151">
        <v>7.9</v>
      </c>
      <c r="Y17" s="151">
        <v>6.2</v>
      </c>
      <c r="Z17" s="175">
        <f t="shared" si="0"/>
        <v>12.808333333333332</v>
      </c>
      <c r="AA17" s="151">
        <v>16.5</v>
      </c>
      <c r="AB17" s="197" t="s">
        <v>416</v>
      </c>
      <c r="AC17" s="194">
        <v>15</v>
      </c>
      <c r="AD17" s="151">
        <v>6.2</v>
      </c>
      <c r="AE17" s="197" t="s">
        <v>34</v>
      </c>
      <c r="AF17" s="2"/>
    </row>
    <row r="18" spans="1:32" ht="13.5" customHeight="1">
      <c r="A18" s="174">
        <v>16</v>
      </c>
      <c r="B18" s="151">
        <v>6.7</v>
      </c>
      <c r="C18" s="151">
        <v>7.4</v>
      </c>
      <c r="D18" s="151">
        <v>7.7</v>
      </c>
      <c r="E18" s="151">
        <v>7.6</v>
      </c>
      <c r="F18" s="151">
        <v>7.2</v>
      </c>
      <c r="G18" s="151">
        <v>7.1</v>
      </c>
      <c r="H18" s="151">
        <v>7.8</v>
      </c>
      <c r="I18" s="151">
        <v>8.3</v>
      </c>
      <c r="J18" s="151">
        <v>8.8</v>
      </c>
      <c r="K18" s="151">
        <v>7.7</v>
      </c>
      <c r="L18" s="151">
        <v>7.5</v>
      </c>
      <c r="M18" s="151">
        <v>8.9</v>
      </c>
      <c r="N18" s="151">
        <v>8.8</v>
      </c>
      <c r="O18" s="151">
        <v>9</v>
      </c>
      <c r="P18" s="151">
        <v>9.1</v>
      </c>
      <c r="Q18" s="151">
        <v>8.2</v>
      </c>
      <c r="R18" s="151">
        <v>10.4</v>
      </c>
      <c r="S18" s="151">
        <v>10.1</v>
      </c>
      <c r="T18" s="151">
        <v>9.9</v>
      </c>
      <c r="U18" s="151">
        <v>9.7</v>
      </c>
      <c r="V18" s="151">
        <v>9.9</v>
      </c>
      <c r="W18" s="151">
        <v>9.9</v>
      </c>
      <c r="X18" s="151">
        <v>9.9</v>
      </c>
      <c r="Y18" s="151">
        <v>9.9</v>
      </c>
      <c r="Z18" s="175">
        <f t="shared" si="0"/>
        <v>8.645833333333334</v>
      </c>
      <c r="AA18" s="151">
        <v>10.7</v>
      </c>
      <c r="AB18" s="197" t="s">
        <v>215</v>
      </c>
      <c r="AC18" s="194">
        <v>16</v>
      </c>
      <c r="AD18" s="151">
        <v>6.2</v>
      </c>
      <c r="AE18" s="197" t="s">
        <v>417</v>
      </c>
      <c r="AF18" s="2"/>
    </row>
    <row r="19" spans="1:32" ht="13.5" customHeight="1">
      <c r="A19" s="174">
        <v>17</v>
      </c>
      <c r="B19" s="151">
        <v>10.1</v>
      </c>
      <c r="C19" s="151">
        <v>9.5</v>
      </c>
      <c r="D19" s="151">
        <v>9.2</v>
      </c>
      <c r="E19" s="151">
        <v>9.1</v>
      </c>
      <c r="F19" s="151">
        <v>8.2</v>
      </c>
      <c r="G19" s="151">
        <v>8.6</v>
      </c>
      <c r="H19" s="151">
        <v>9.7</v>
      </c>
      <c r="I19" s="151">
        <v>11.6</v>
      </c>
      <c r="J19" s="151">
        <v>10.3</v>
      </c>
      <c r="K19" s="151">
        <v>11</v>
      </c>
      <c r="L19" s="151">
        <v>12.8</v>
      </c>
      <c r="M19" s="151">
        <v>13.5</v>
      </c>
      <c r="N19" s="151">
        <v>14</v>
      </c>
      <c r="O19" s="151">
        <v>13.6</v>
      </c>
      <c r="P19" s="151">
        <v>15.2</v>
      </c>
      <c r="Q19" s="151">
        <v>15.6</v>
      </c>
      <c r="R19" s="151">
        <v>16.7</v>
      </c>
      <c r="S19" s="151">
        <v>17.7</v>
      </c>
      <c r="T19" s="151">
        <v>17.8</v>
      </c>
      <c r="U19" s="151">
        <v>17.6</v>
      </c>
      <c r="V19" s="151">
        <v>17.8</v>
      </c>
      <c r="W19" s="151">
        <v>17.4</v>
      </c>
      <c r="X19" s="151">
        <v>17.9</v>
      </c>
      <c r="Y19" s="151">
        <v>18.2</v>
      </c>
      <c r="Z19" s="175">
        <f t="shared" si="0"/>
        <v>13.462499999999993</v>
      </c>
      <c r="AA19" s="151">
        <v>18.3</v>
      </c>
      <c r="AB19" s="197" t="s">
        <v>378</v>
      </c>
      <c r="AC19" s="194">
        <v>17</v>
      </c>
      <c r="AD19" s="151">
        <v>7.9</v>
      </c>
      <c r="AE19" s="197" t="s">
        <v>418</v>
      </c>
      <c r="AF19" s="2"/>
    </row>
    <row r="20" spans="1:32" ht="13.5" customHeight="1">
      <c r="A20" s="174">
        <v>18</v>
      </c>
      <c r="B20" s="151">
        <v>18.1</v>
      </c>
      <c r="C20" s="151">
        <v>17.8</v>
      </c>
      <c r="D20" s="151">
        <v>18</v>
      </c>
      <c r="E20" s="151">
        <v>18.2</v>
      </c>
      <c r="F20" s="151">
        <v>18.2</v>
      </c>
      <c r="G20" s="151">
        <v>17.9</v>
      </c>
      <c r="H20" s="151">
        <v>18.2</v>
      </c>
      <c r="I20" s="151">
        <v>18.8</v>
      </c>
      <c r="J20" s="151">
        <v>18.7</v>
      </c>
      <c r="K20" s="151">
        <v>18.2</v>
      </c>
      <c r="L20" s="151">
        <v>18.3</v>
      </c>
      <c r="M20" s="151">
        <v>17.8</v>
      </c>
      <c r="N20" s="151">
        <v>17</v>
      </c>
      <c r="O20" s="151">
        <v>17.2</v>
      </c>
      <c r="P20" s="151">
        <v>16.8</v>
      </c>
      <c r="Q20" s="151">
        <v>14.1</v>
      </c>
      <c r="R20" s="151">
        <v>12.7</v>
      </c>
      <c r="S20" s="151">
        <v>11.5</v>
      </c>
      <c r="T20" s="151">
        <v>10.8</v>
      </c>
      <c r="U20" s="151">
        <v>11.4</v>
      </c>
      <c r="V20" s="151">
        <v>12.4</v>
      </c>
      <c r="W20" s="151">
        <v>12.4</v>
      </c>
      <c r="X20" s="151">
        <v>11.4</v>
      </c>
      <c r="Y20" s="151">
        <v>10.5</v>
      </c>
      <c r="Z20" s="175">
        <f t="shared" si="0"/>
        <v>15.68333333333333</v>
      </c>
      <c r="AA20" s="151">
        <v>19.2</v>
      </c>
      <c r="AB20" s="197" t="s">
        <v>419</v>
      </c>
      <c r="AC20" s="194">
        <v>18</v>
      </c>
      <c r="AD20" s="151">
        <v>10.3</v>
      </c>
      <c r="AE20" s="197" t="s">
        <v>230</v>
      </c>
      <c r="AF20" s="2"/>
    </row>
    <row r="21" spans="1:32" ht="13.5" customHeight="1">
      <c r="A21" s="174">
        <v>19</v>
      </c>
      <c r="B21" s="151">
        <v>10.3</v>
      </c>
      <c r="C21" s="151">
        <v>10.8</v>
      </c>
      <c r="D21" s="151">
        <v>10.4</v>
      </c>
      <c r="E21" s="151">
        <v>9.8</v>
      </c>
      <c r="F21" s="151">
        <v>8.5</v>
      </c>
      <c r="G21" s="151">
        <v>8.2</v>
      </c>
      <c r="H21" s="151">
        <v>7.6</v>
      </c>
      <c r="I21" s="151">
        <v>7.9</v>
      </c>
      <c r="J21" s="151">
        <v>7.9</v>
      </c>
      <c r="K21" s="151">
        <v>7.9</v>
      </c>
      <c r="L21" s="151">
        <v>6.7</v>
      </c>
      <c r="M21" s="151">
        <v>6.2</v>
      </c>
      <c r="N21" s="151">
        <v>6.3</v>
      </c>
      <c r="O21" s="151">
        <v>7.4</v>
      </c>
      <c r="P21" s="151">
        <v>7.6</v>
      </c>
      <c r="Q21" s="151">
        <v>4.4</v>
      </c>
      <c r="R21" s="151">
        <v>5.7</v>
      </c>
      <c r="S21" s="151">
        <v>4.1</v>
      </c>
      <c r="T21" s="151">
        <v>2.9</v>
      </c>
      <c r="U21" s="151">
        <v>2.7</v>
      </c>
      <c r="V21" s="151">
        <v>2.9</v>
      </c>
      <c r="W21" s="151">
        <v>4</v>
      </c>
      <c r="X21" s="151">
        <v>5.4</v>
      </c>
      <c r="Y21" s="151">
        <v>5.8</v>
      </c>
      <c r="Z21" s="175">
        <f t="shared" si="0"/>
        <v>6.725000000000001</v>
      </c>
      <c r="AA21" s="151">
        <v>10.9</v>
      </c>
      <c r="AB21" s="197" t="s">
        <v>132</v>
      </c>
      <c r="AC21" s="194">
        <v>19</v>
      </c>
      <c r="AD21" s="151">
        <v>2.2</v>
      </c>
      <c r="AE21" s="197" t="s">
        <v>420</v>
      </c>
      <c r="AF21" s="2"/>
    </row>
    <row r="22" spans="1:32" ht="13.5" customHeight="1">
      <c r="A22" s="176">
        <v>20</v>
      </c>
      <c r="B22" s="166">
        <v>5.5</v>
      </c>
      <c r="C22" s="166">
        <v>5.5</v>
      </c>
      <c r="D22" s="166">
        <v>5.2</v>
      </c>
      <c r="E22" s="166">
        <v>5.8</v>
      </c>
      <c r="F22" s="166">
        <v>6.2</v>
      </c>
      <c r="G22" s="166">
        <v>6.4</v>
      </c>
      <c r="H22" s="166">
        <v>8.5</v>
      </c>
      <c r="I22" s="166">
        <v>9.5</v>
      </c>
      <c r="J22" s="166">
        <v>7.1</v>
      </c>
      <c r="K22" s="166">
        <v>5.3</v>
      </c>
      <c r="L22" s="166">
        <v>4.4</v>
      </c>
      <c r="M22" s="166">
        <v>5.3</v>
      </c>
      <c r="N22" s="166">
        <v>8.3</v>
      </c>
      <c r="O22" s="166">
        <v>8.3</v>
      </c>
      <c r="P22" s="166">
        <v>9.1</v>
      </c>
      <c r="Q22" s="166">
        <v>9.1</v>
      </c>
      <c r="R22" s="166">
        <v>10.9</v>
      </c>
      <c r="S22" s="166">
        <v>11.6</v>
      </c>
      <c r="T22" s="166">
        <v>11.9</v>
      </c>
      <c r="U22" s="166">
        <v>12.4</v>
      </c>
      <c r="V22" s="166">
        <v>12.5</v>
      </c>
      <c r="W22" s="166">
        <v>11.8</v>
      </c>
      <c r="X22" s="166">
        <v>12.5</v>
      </c>
      <c r="Y22" s="166">
        <v>12.6</v>
      </c>
      <c r="Z22" s="177">
        <f t="shared" si="0"/>
        <v>8.570833333333335</v>
      </c>
      <c r="AA22" s="166">
        <v>12.9</v>
      </c>
      <c r="AB22" s="198" t="s">
        <v>421</v>
      </c>
      <c r="AC22" s="195">
        <v>20</v>
      </c>
      <c r="AD22" s="166">
        <v>2.2</v>
      </c>
      <c r="AE22" s="198" t="s">
        <v>213</v>
      </c>
      <c r="AF22" s="2"/>
    </row>
    <row r="23" spans="1:32" ht="13.5" customHeight="1">
      <c r="A23" s="174">
        <v>21</v>
      </c>
      <c r="B23" s="151">
        <v>12.9</v>
      </c>
      <c r="C23" s="151">
        <v>12.5</v>
      </c>
      <c r="D23" s="151">
        <v>12.1</v>
      </c>
      <c r="E23" s="151">
        <v>12.4</v>
      </c>
      <c r="F23" s="151">
        <v>12.1</v>
      </c>
      <c r="G23" s="151">
        <v>12.1</v>
      </c>
      <c r="H23" s="151">
        <v>13.3</v>
      </c>
      <c r="I23" s="151">
        <v>14.6</v>
      </c>
      <c r="J23" s="151">
        <v>12.1</v>
      </c>
      <c r="K23" s="151">
        <v>10.7</v>
      </c>
      <c r="L23" s="151">
        <v>9.4</v>
      </c>
      <c r="M23" s="151">
        <v>9</v>
      </c>
      <c r="N23" s="151">
        <v>9.3</v>
      </c>
      <c r="O23" s="151">
        <v>8</v>
      </c>
      <c r="P23" s="151">
        <v>14.2</v>
      </c>
      <c r="Q23" s="151">
        <v>15.4</v>
      </c>
      <c r="R23" s="151">
        <v>15.1</v>
      </c>
      <c r="S23" s="151">
        <v>14.2</v>
      </c>
      <c r="T23" s="151">
        <v>11.8</v>
      </c>
      <c r="U23" s="151">
        <v>10</v>
      </c>
      <c r="V23" s="151">
        <v>9</v>
      </c>
      <c r="W23" s="151">
        <v>9</v>
      </c>
      <c r="X23" s="151">
        <v>9.8</v>
      </c>
      <c r="Y23" s="151">
        <v>8.7</v>
      </c>
      <c r="Z23" s="175">
        <f t="shared" si="0"/>
        <v>11.570833333333333</v>
      </c>
      <c r="AA23" s="151">
        <v>15.9</v>
      </c>
      <c r="AB23" s="197" t="s">
        <v>380</v>
      </c>
      <c r="AC23" s="194">
        <v>21</v>
      </c>
      <c r="AD23" s="151">
        <v>7.3</v>
      </c>
      <c r="AE23" s="197" t="s">
        <v>422</v>
      </c>
      <c r="AF23" s="2"/>
    </row>
    <row r="24" spans="1:32" ht="13.5" customHeight="1">
      <c r="A24" s="174">
        <v>22</v>
      </c>
      <c r="B24" s="151">
        <v>8.7</v>
      </c>
      <c r="C24" s="151">
        <v>9.4</v>
      </c>
      <c r="D24" s="151">
        <v>11.2</v>
      </c>
      <c r="E24" s="151">
        <v>12.6</v>
      </c>
      <c r="F24" s="151">
        <v>12.8</v>
      </c>
      <c r="G24" s="151">
        <v>12.3</v>
      </c>
      <c r="H24" s="151">
        <v>12.6</v>
      </c>
      <c r="I24" s="151">
        <v>12.2</v>
      </c>
      <c r="J24" s="151">
        <v>13.1</v>
      </c>
      <c r="K24" s="151">
        <v>12.8</v>
      </c>
      <c r="L24" s="151">
        <v>11.9</v>
      </c>
      <c r="M24" s="151">
        <v>13.4</v>
      </c>
      <c r="N24" s="151">
        <v>13.4</v>
      </c>
      <c r="O24" s="151">
        <v>13</v>
      </c>
      <c r="P24" s="151">
        <v>13.5</v>
      </c>
      <c r="Q24" s="151">
        <v>14</v>
      </c>
      <c r="R24" s="151">
        <v>14.6</v>
      </c>
      <c r="S24" s="151">
        <v>14.2</v>
      </c>
      <c r="T24" s="151">
        <v>14.4</v>
      </c>
      <c r="U24" s="151">
        <v>14.3</v>
      </c>
      <c r="V24" s="151">
        <v>14.9</v>
      </c>
      <c r="W24" s="151">
        <v>15.2</v>
      </c>
      <c r="X24" s="151">
        <v>14.9</v>
      </c>
      <c r="Y24" s="151">
        <v>16</v>
      </c>
      <c r="Z24" s="175">
        <f t="shared" si="0"/>
        <v>13.141666666666666</v>
      </c>
      <c r="AA24" s="151">
        <v>16.3</v>
      </c>
      <c r="AB24" s="197" t="s">
        <v>34</v>
      </c>
      <c r="AC24" s="194">
        <v>22</v>
      </c>
      <c r="AD24" s="151">
        <v>8.5</v>
      </c>
      <c r="AE24" s="197" t="s">
        <v>423</v>
      </c>
      <c r="AF24" s="2"/>
    </row>
    <row r="25" spans="1:32" ht="13.5" customHeight="1">
      <c r="A25" s="174">
        <v>23</v>
      </c>
      <c r="B25" s="151">
        <v>15</v>
      </c>
      <c r="C25" s="151">
        <v>15.2</v>
      </c>
      <c r="D25" s="151">
        <v>16.6</v>
      </c>
      <c r="E25" s="151">
        <v>15.9</v>
      </c>
      <c r="F25" s="151">
        <v>16.3</v>
      </c>
      <c r="G25" s="151">
        <v>16</v>
      </c>
      <c r="H25" s="151">
        <v>16.8</v>
      </c>
      <c r="I25" s="151">
        <v>18.8</v>
      </c>
      <c r="J25" s="151">
        <v>18.1</v>
      </c>
      <c r="K25" s="151">
        <v>17.1</v>
      </c>
      <c r="L25" s="151">
        <v>17.5</v>
      </c>
      <c r="M25" s="151">
        <v>18</v>
      </c>
      <c r="N25" s="151">
        <v>18.7</v>
      </c>
      <c r="O25" s="151">
        <v>19.2</v>
      </c>
      <c r="P25" s="151">
        <v>17.8</v>
      </c>
      <c r="Q25" s="151">
        <v>15.2</v>
      </c>
      <c r="R25" s="151">
        <v>14.7</v>
      </c>
      <c r="S25" s="151">
        <v>13.5</v>
      </c>
      <c r="T25" s="151">
        <v>13.9</v>
      </c>
      <c r="U25" s="151">
        <v>13.6</v>
      </c>
      <c r="V25" s="151">
        <v>13.6</v>
      </c>
      <c r="W25" s="151">
        <v>13.6</v>
      </c>
      <c r="X25" s="151">
        <v>12.7</v>
      </c>
      <c r="Y25" s="151">
        <v>11.4</v>
      </c>
      <c r="Z25" s="175">
        <f t="shared" si="0"/>
        <v>15.799999999999997</v>
      </c>
      <c r="AA25" s="151">
        <v>20.7</v>
      </c>
      <c r="AB25" s="197" t="s">
        <v>424</v>
      </c>
      <c r="AC25" s="194">
        <v>23</v>
      </c>
      <c r="AD25" s="151">
        <v>11.4</v>
      </c>
      <c r="AE25" s="197" t="s">
        <v>34</v>
      </c>
      <c r="AF25" s="2"/>
    </row>
    <row r="26" spans="1:32" ht="13.5" customHeight="1">
      <c r="A26" s="174">
        <v>24</v>
      </c>
      <c r="B26" s="151">
        <v>11.5</v>
      </c>
      <c r="C26" s="151">
        <v>10.2</v>
      </c>
      <c r="D26" s="151">
        <v>8.8</v>
      </c>
      <c r="E26" s="151">
        <v>6.5</v>
      </c>
      <c r="F26" s="151">
        <v>5</v>
      </c>
      <c r="G26" s="151">
        <v>6.2</v>
      </c>
      <c r="H26" s="151">
        <v>4</v>
      </c>
      <c r="I26" s="151">
        <v>5.5</v>
      </c>
      <c r="J26" s="151">
        <v>5.3</v>
      </c>
      <c r="K26" s="151">
        <v>6.6</v>
      </c>
      <c r="L26" s="151">
        <v>4.8</v>
      </c>
      <c r="M26" s="151">
        <v>4.3</v>
      </c>
      <c r="N26" s="151">
        <v>4.2</v>
      </c>
      <c r="O26" s="151">
        <v>2.5</v>
      </c>
      <c r="P26" s="151">
        <v>4.1</v>
      </c>
      <c r="Q26" s="151">
        <v>4.1</v>
      </c>
      <c r="R26" s="151">
        <v>4.9</v>
      </c>
      <c r="S26" s="151">
        <v>5.1</v>
      </c>
      <c r="T26" s="151">
        <v>4.2</v>
      </c>
      <c r="U26" s="151">
        <v>5.3</v>
      </c>
      <c r="V26" s="151">
        <v>3.9</v>
      </c>
      <c r="W26" s="151">
        <v>4.8</v>
      </c>
      <c r="X26" s="151">
        <v>5.6</v>
      </c>
      <c r="Y26" s="151">
        <v>5.8</v>
      </c>
      <c r="Z26" s="175">
        <f t="shared" si="0"/>
        <v>5.55</v>
      </c>
      <c r="AA26" s="151">
        <v>11.6</v>
      </c>
      <c r="AB26" s="197" t="s">
        <v>425</v>
      </c>
      <c r="AC26" s="194">
        <v>24</v>
      </c>
      <c r="AD26" s="151">
        <v>2.1</v>
      </c>
      <c r="AE26" s="197" t="s">
        <v>426</v>
      </c>
      <c r="AF26" s="2"/>
    </row>
    <row r="27" spans="1:32" ht="13.5" customHeight="1">
      <c r="A27" s="174">
        <v>25</v>
      </c>
      <c r="B27" s="151">
        <v>6.2</v>
      </c>
      <c r="C27" s="151">
        <v>5.5</v>
      </c>
      <c r="D27" s="151">
        <v>5.9</v>
      </c>
      <c r="E27" s="151">
        <v>6</v>
      </c>
      <c r="F27" s="151">
        <v>6.7</v>
      </c>
      <c r="G27" s="151">
        <v>6.5</v>
      </c>
      <c r="H27" s="151">
        <v>7.3</v>
      </c>
      <c r="I27" s="151">
        <v>8.9</v>
      </c>
      <c r="J27" s="151">
        <v>9.5</v>
      </c>
      <c r="K27" s="151">
        <v>6.2</v>
      </c>
      <c r="L27" s="151">
        <v>8.5</v>
      </c>
      <c r="M27" s="151">
        <v>7.2</v>
      </c>
      <c r="N27" s="151">
        <v>7.8</v>
      </c>
      <c r="O27" s="151">
        <v>6.5</v>
      </c>
      <c r="P27" s="151">
        <v>8.3</v>
      </c>
      <c r="Q27" s="151">
        <v>10.2</v>
      </c>
      <c r="R27" s="151">
        <v>10.3</v>
      </c>
      <c r="S27" s="151">
        <v>9.6</v>
      </c>
      <c r="T27" s="151">
        <v>9.8</v>
      </c>
      <c r="U27" s="151">
        <v>10.1</v>
      </c>
      <c r="V27" s="151">
        <v>10.4</v>
      </c>
      <c r="W27" s="151">
        <v>11.1</v>
      </c>
      <c r="X27" s="151">
        <v>11.4</v>
      </c>
      <c r="Y27" s="151">
        <v>11</v>
      </c>
      <c r="Z27" s="175">
        <f t="shared" si="0"/>
        <v>8.370833333333334</v>
      </c>
      <c r="AA27" s="151">
        <v>11.6</v>
      </c>
      <c r="AB27" s="197" t="s">
        <v>427</v>
      </c>
      <c r="AC27" s="194">
        <v>25</v>
      </c>
      <c r="AD27" s="151">
        <v>4.6</v>
      </c>
      <c r="AE27" s="197" t="s">
        <v>428</v>
      </c>
      <c r="AF27" s="2"/>
    </row>
    <row r="28" spans="1:32" ht="13.5" customHeight="1">
      <c r="A28" s="174">
        <v>26</v>
      </c>
      <c r="B28" s="151">
        <v>11</v>
      </c>
      <c r="C28" s="151">
        <v>10.8</v>
      </c>
      <c r="D28" s="151">
        <v>10.8</v>
      </c>
      <c r="E28" s="151">
        <v>9.7</v>
      </c>
      <c r="F28" s="151">
        <v>9.1</v>
      </c>
      <c r="G28" s="151">
        <v>8.8</v>
      </c>
      <c r="H28" s="151">
        <v>10.4</v>
      </c>
      <c r="I28" s="151">
        <v>9.1</v>
      </c>
      <c r="J28" s="151">
        <v>9.3</v>
      </c>
      <c r="K28" s="151">
        <v>10.1</v>
      </c>
      <c r="L28" s="151">
        <v>11</v>
      </c>
      <c r="M28" s="151">
        <v>11.6</v>
      </c>
      <c r="N28" s="151">
        <v>10.5</v>
      </c>
      <c r="O28" s="151">
        <v>10.9</v>
      </c>
      <c r="P28" s="151">
        <v>9.8</v>
      </c>
      <c r="Q28" s="151">
        <v>10.7</v>
      </c>
      <c r="R28" s="151">
        <v>11.8</v>
      </c>
      <c r="S28" s="151">
        <v>11.9</v>
      </c>
      <c r="T28" s="151">
        <v>11.3</v>
      </c>
      <c r="U28" s="151">
        <v>11.6</v>
      </c>
      <c r="V28" s="151">
        <v>10.6</v>
      </c>
      <c r="W28" s="151">
        <v>10.4</v>
      </c>
      <c r="X28" s="151">
        <v>10.2</v>
      </c>
      <c r="Y28" s="151">
        <v>10.4</v>
      </c>
      <c r="Z28" s="175">
        <f t="shared" si="0"/>
        <v>10.491666666666667</v>
      </c>
      <c r="AA28" s="151">
        <v>12.8</v>
      </c>
      <c r="AB28" s="197" t="s">
        <v>429</v>
      </c>
      <c r="AC28" s="194">
        <v>26</v>
      </c>
      <c r="AD28" s="151">
        <v>7.6</v>
      </c>
      <c r="AE28" s="197" t="s">
        <v>430</v>
      </c>
      <c r="AF28" s="2"/>
    </row>
    <row r="29" spans="1:32" ht="13.5" customHeight="1">
      <c r="A29" s="174">
        <v>27</v>
      </c>
      <c r="B29" s="151">
        <v>10.2</v>
      </c>
      <c r="C29" s="151">
        <v>10.8</v>
      </c>
      <c r="D29" s="151">
        <v>10.6</v>
      </c>
      <c r="E29" s="151">
        <v>10.1</v>
      </c>
      <c r="F29" s="151">
        <v>10.3</v>
      </c>
      <c r="G29" s="151">
        <v>9.9</v>
      </c>
      <c r="H29" s="151">
        <v>9.8</v>
      </c>
      <c r="I29" s="151">
        <v>10.3</v>
      </c>
      <c r="J29" s="151">
        <v>10.3</v>
      </c>
      <c r="K29" s="151">
        <v>6.5</v>
      </c>
      <c r="L29" s="151">
        <v>6.6</v>
      </c>
      <c r="M29" s="151">
        <v>9</v>
      </c>
      <c r="N29" s="151">
        <v>9.3</v>
      </c>
      <c r="O29" s="151">
        <v>9</v>
      </c>
      <c r="P29" s="151">
        <v>10</v>
      </c>
      <c r="Q29" s="151">
        <v>7.6</v>
      </c>
      <c r="R29" s="151">
        <v>7.7</v>
      </c>
      <c r="S29" s="151">
        <v>8.1</v>
      </c>
      <c r="T29" s="151">
        <v>7.4</v>
      </c>
      <c r="U29" s="151">
        <v>8.7</v>
      </c>
      <c r="V29" s="151">
        <v>9.4</v>
      </c>
      <c r="W29" s="151">
        <v>9.5</v>
      </c>
      <c r="X29" s="151">
        <v>9.3</v>
      </c>
      <c r="Y29" s="151">
        <v>9.2</v>
      </c>
      <c r="Z29" s="175">
        <f t="shared" si="0"/>
        <v>9.149999999999999</v>
      </c>
      <c r="AA29" s="151">
        <v>10.9</v>
      </c>
      <c r="AB29" s="197" t="s">
        <v>431</v>
      </c>
      <c r="AC29" s="194">
        <v>27</v>
      </c>
      <c r="AD29" s="151">
        <v>5.7</v>
      </c>
      <c r="AE29" s="197" t="s">
        <v>432</v>
      </c>
      <c r="AF29" s="2"/>
    </row>
    <row r="30" spans="1:32" ht="13.5" customHeight="1">
      <c r="A30" s="174">
        <v>28</v>
      </c>
      <c r="B30" s="151">
        <v>9.1</v>
      </c>
      <c r="C30" s="151">
        <v>9.3</v>
      </c>
      <c r="D30" s="151">
        <v>9.8</v>
      </c>
      <c r="E30" s="151">
        <v>10.2</v>
      </c>
      <c r="F30" s="151">
        <v>11</v>
      </c>
      <c r="G30" s="151">
        <v>11.1</v>
      </c>
      <c r="H30" s="151">
        <v>12.2</v>
      </c>
      <c r="I30" s="151">
        <v>13.5</v>
      </c>
      <c r="J30" s="151">
        <v>12.1</v>
      </c>
      <c r="K30" s="151">
        <v>10.9</v>
      </c>
      <c r="L30" s="151">
        <v>11.3</v>
      </c>
      <c r="M30" s="151">
        <v>12.3</v>
      </c>
      <c r="N30" s="151">
        <v>15.6</v>
      </c>
      <c r="O30" s="151">
        <v>16.5</v>
      </c>
      <c r="P30" s="151">
        <v>15.6</v>
      </c>
      <c r="Q30" s="151">
        <v>15</v>
      </c>
      <c r="R30" s="151">
        <v>14.8</v>
      </c>
      <c r="S30" s="151">
        <v>15</v>
      </c>
      <c r="T30" s="151">
        <v>15</v>
      </c>
      <c r="U30" s="151">
        <v>15.3</v>
      </c>
      <c r="V30" s="151">
        <v>15.4</v>
      </c>
      <c r="W30" s="151">
        <v>15.9</v>
      </c>
      <c r="X30" s="151">
        <v>16.1</v>
      </c>
      <c r="Y30" s="151">
        <v>16.6</v>
      </c>
      <c r="Z30" s="175">
        <f t="shared" si="0"/>
        <v>13.316666666666668</v>
      </c>
      <c r="AA30" s="151">
        <v>16.7</v>
      </c>
      <c r="AB30" s="197" t="s">
        <v>34</v>
      </c>
      <c r="AC30" s="194">
        <v>28</v>
      </c>
      <c r="AD30" s="151">
        <v>8.7</v>
      </c>
      <c r="AE30" s="197" t="s">
        <v>397</v>
      </c>
      <c r="AF30" s="2"/>
    </row>
    <row r="31" spans="1:32" ht="13.5" customHeight="1">
      <c r="A31" s="174">
        <v>29</v>
      </c>
      <c r="B31" s="151">
        <v>15.7</v>
      </c>
      <c r="C31" s="151">
        <v>15.9</v>
      </c>
      <c r="D31" s="151">
        <v>15.9</v>
      </c>
      <c r="E31" s="151">
        <v>16</v>
      </c>
      <c r="F31" s="151">
        <v>15.6</v>
      </c>
      <c r="G31" s="151">
        <v>15.6</v>
      </c>
      <c r="H31" s="151">
        <v>15.8</v>
      </c>
      <c r="I31" s="151">
        <v>16.1</v>
      </c>
      <c r="J31" s="151">
        <v>14.2</v>
      </c>
      <c r="K31" s="151">
        <v>13</v>
      </c>
      <c r="L31" s="151">
        <v>13.4</v>
      </c>
      <c r="M31" s="151">
        <v>10.1</v>
      </c>
      <c r="N31" s="151">
        <v>8.4</v>
      </c>
      <c r="O31" s="151">
        <v>7.4</v>
      </c>
      <c r="P31" s="151">
        <v>6.6</v>
      </c>
      <c r="Q31" s="151">
        <v>6.4</v>
      </c>
      <c r="R31" s="151">
        <v>4.6</v>
      </c>
      <c r="S31" s="151">
        <v>4.4</v>
      </c>
      <c r="T31" s="151">
        <v>4.1</v>
      </c>
      <c r="U31" s="151">
        <v>3.8</v>
      </c>
      <c r="V31" s="151">
        <v>4</v>
      </c>
      <c r="W31" s="151">
        <v>4</v>
      </c>
      <c r="X31" s="151">
        <v>4.1</v>
      </c>
      <c r="Y31" s="151">
        <v>2.5</v>
      </c>
      <c r="Z31" s="175">
        <f t="shared" si="0"/>
        <v>9.9</v>
      </c>
      <c r="AA31" s="151">
        <v>16.6</v>
      </c>
      <c r="AB31" s="197" t="s">
        <v>417</v>
      </c>
      <c r="AC31" s="194">
        <v>29</v>
      </c>
      <c r="AD31" s="151">
        <v>2.4</v>
      </c>
      <c r="AE31" s="197" t="s">
        <v>34</v>
      </c>
      <c r="AF31" s="2"/>
    </row>
    <row r="32" spans="1:32" ht="13.5" customHeight="1">
      <c r="A32" s="174">
        <v>30</v>
      </c>
      <c r="B32" s="151">
        <v>2.2</v>
      </c>
      <c r="C32" s="151">
        <v>2.8</v>
      </c>
      <c r="D32" s="151">
        <v>3</v>
      </c>
      <c r="E32" s="151">
        <v>4.5</v>
      </c>
      <c r="F32" s="151">
        <v>3.4</v>
      </c>
      <c r="G32" s="151">
        <v>3.3</v>
      </c>
      <c r="H32" s="151">
        <v>4.7</v>
      </c>
      <c r="I32" s="151">
        <v>5.9</v>
      </c>
      <c r="J32" s="151">
        <v>5.1</v>
      </c>
      <c r="K32" s="151">
        <v>7.1</v>
      </c>
      <c r="L32" s="151">
        <v>7.2</v>
      </c>
      <c r="M32" s="151">
        <v>6.5</v>
      </c>
      <c r="N32" s="151">
        <v>7.5</v>
      </c>
      <c r="O32" s="151">
        <v>6.4</v>
      </c>
      <c r="P32" s="151">
        <v>7.4</v>
      </c>
      <c r="Q32" s="151">
        <v>8.5</v>
      </c>
      <c r="R32" s="151">
        <v>8.4</v>
      </c>
      <c r="S32" s="151">
        <v>8.1</v>
      </c>
      <c r="T32" s="151">
        <v>7.8</v>
      </c>
      <c r="U32" s="151">
        <v>7.8</v>
      </c>
      <c r="V32" s="151">
        <v>7.8</v>
      </c>
      <c r="W32" s="151">
        <v>7.8</v>
      </c>
      <c r="X32" s="151">
        <v>7.8</v>
      </c>
      <c r="Y32" s="151">
        <v>7.6</v>
      </c>
      <c r="Z32" s="175">
        <f t="shared" si="0"/>
        <v>6.191666666666667</v>
      </c>
      <c r="AA32" s="151">
        <v>9.8</v>
      </c>
      <c r="AB32" s="197" t="s">
        <v>433</v>
      </c>
      <c r="AC32" s="194">
        <v>30</v>
      </c>
      <c r="AD32" s="151">
        <v>1.6</v>
      </c>
      <c r="AE32" s="197" t="s">
        <v>434</v>
      </c>
      <c r="AF32" s="2"/>
    </row>
    <row r="33" spans="1:32" ht="13.5" customHeight="1">
      <c r="A33" s="174">
        <v>31</v>
      </c>
      <c r="B33" s="151">
        <v>7</v>
      </c>
      <c r="C33" s="151">
        <v>6.8</v>
      </c>
      <c r="D33" s="151">
        <v>7</v>
      </c>
      <c r="E33" s="151">
        <v>7</v>
      </c>
      <c r="F33" s="151">
        <v>6.4</v>
      </c>
      <c r="G33" s="151">
        <v>6.1</v>
      </c>
      <c r="H33" s="151">
        <v>7.6</v>
      </c>
      <c r="I33" s="151">
        <v>8.1</v>
      </c>
      <c r="J33" s="151">
        <v>8.1</v>
      </c>
      <c r="K33" s="151">
        <v>7.9</v>
      </c>
      <c r="L33" s="151">
        <v>6.5</v>
      </c>
      <c r="M33" s="151">
        <v>7.8</v>
      </c>
      <c r="N33" s="151">
        <v>7</v>
      </c>
      <c r="O33" s="151">
        <v>8.2</v>
      </c>
      <c r="P33" s="151">
        <v>6.4</v>
      </c>
      <c r="Q33" s="151">
        <v>10.3</v>
      </c>
      <c r="R33" s="151">
        <v>10.3</v>
      </c>
      <c r="S33" s="151">
        <v>10.3</v>
      </c>
      <c r="T33" s="151">
        <v>9.6</v>
      </c>
      <c r="U33" s="151">
        <v>9</v>
      </c>
      <c r="V33" s="151">
        <v>9</v>
      </c>
      <c r="W33" s="151">
        <v>7.9</v>
      </c>
      <c r="X33" s="151">
        <v>7.8</v>
      </c>
      <c r="Y33" s="151">
        <v>7.2</v>
      </c>
      <c r="Z33" s="175">
        <f t="shared" si="0"/>
        <v>7.887500000000002</v>
      </c>
      <c r="AA33" s="151">
        <v>11.3</v>
      </c>
      <c r="AB33" s="197" t="s">
        <v>435</v>
      </c>
      <c r="AC33" s="194">
        <v>31</v>
      </c>
      <c r="AD33" s="151">
        <v>5.4</v>
      </c>
      <c r="AE33" s="197" t="s">
        <v>436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12.096774193548383</v>
      </c>
      <c r="C34" s="179">
        <f t="shared" si="1"/>
        <v>11.974193548387097</v>
      </c>
      <c r="D34" s="179">
        <f t="shared" si="1"/>
        <v>12.00967741935484</v>
      </c>
      <c r="E34" s="179">
        <f t="shared" si="1"/>
        <v>11.92258064516129</v>
      </c>
      <c r="F34" s="179">
        <f t="shared" si="1"/>
        <v>11.748387096774193</v>
      </c>
      <c r="G34" s="179">
        <f t="shared" si="1"/>
        <v>11.716129032258065</v>
      </c>
      <c r="H34" s="179">
        <f t="shared" si="1"/>
        <v>12.280645161290325</v>
      </c>
      <c r="I34" s="179">
        <f t="shared" si="1"/>
        <v>12.554838709677421</v>
      </c>
      <c r="J34" s="179">
        <f t="shared" si="1"/>
        <v>12.400000000000007</v>
      </c>
      <c r="K34" s="179">
        <f t="shared" si="1"/>
        <v>11.990322580645163</v>
      </c>
      <c r="L34" s="179">
        <f t="shared" si="1"/>
        <v>12.24516129032258</v>
      </c>
      <c r="M34" s="179">
        <f t="shared" si="1"/>
        <v>12.448387096774194</v>
      </c>
      <c r="N34" s="179">
        <f t="shared" si="1"/>
        <v>12.716129032258063</v>
      </c>
      <c r="O34" s="179">
        <f t="shared" si="1"/>
        <v>12.716129032258062</v>
      </c>
      <c r="P34" s="179">
        <f t="shared" si="1"/>
        <v>12.761290322580647</v>
      </c>
      <c r="Q34" s="179">
        <f t="shared" si="1"/>
        <v>12.796774193548385</v>
      </c>
      <c r="R34" s="179">
        <f aca="true" t="shared" si="2" ref="R34:X34">AVERAGE(R3:R33)</f>
        <v>12.906451612903224</v>
      </c>
      <c r="S34" s="179">
        <f t="shared" si="2"/>
        <v>12.61935483870968</v>
      </c>
      <c r="T34" s="179">
        <f t="shared" si="2"/>
        <v>12.18709677419355</v>
      </c>
      <c r="U34" s="179">
        <f t="shared" si="2"/>
        <v>12.158064516129036</v>
      </c>
      <c r="V34" s="179">
        <f t="shared" si="2"/>
        <v>12.1</v>
      </c>
      <c r="W34" s="179">
        <f t="shared" si="2"/>
        <v>11.980645161290322</v>
      </c>
      <c r="X34" s="179">
        <f t="shared" si="2"/>
        <v>11.929032258064519</v>
      </c>
      <c r="Y34" s="179">
        <f>AVERAGE(Y3:Y33)</f>
        <v>11.783870967741937</v>
      </c>
      <c r="Z34" s="179">
        <f>AVERAGE(B3:Y33)</f>
        <v>12.251747311827948</v>
      </c>
      <c r="AA34" s="180">
        <f>AVERAGE(最高)</f>
        <v>15.729032258064516</v>
      </c>
      <c r="AB34" s="181"/>
      <c r="AC34" s="196"/>
      <c r="AD34" s="180">
        <f>AVERAGE(最低)</f>
        <v>8.299999999999999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22.1</v>
      </c>
      <c r="C38" s="199">
        <v>1</v>
      </c>
      <c r="D38" s="203" t="s">
        <v>51</v>
      </c>
      <c r="F38" s="153"/>
      <c r="G38" s="166">
        <f>MIN(最低)</f>
        <v>1.6</v>
      </c>
      <c r="H38" s="199">
        <v>30</v>
      </c>
      <c r="I38" s="203" t="s">
        <v>434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11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6.7</v>
      </c>
      <c r="C3" s="151">
        <v>6.4</v>
      </c>
      <c r="D3" s="151">
        <v>7.5</v>
      </c>
      <c r="E3" s="151">
        <v>8.6</v>
      </c>
      <c r="F3" s="151">
        <v>8.6</v>
      </c>
      <c r="G3" s="151">
        <v>8.1</v>
      </c>
      <c r="H3" s="151">
        <v>8</v>
      </c>
      <c r="I3" s="151">
        <v>10.1</v>
      </c>
      <c r="J3" s="151">
        <v>10.3</v>
      </c>
      <c r="K3" s="151">
        <v>10.1</v>
      </c>
      <c r="L3" s="151">
        <v>11.1</v>
      </c>
      <c r="M3" s="151">
        <v>10.6</v>
      </c>
      <c r="N3" s="151">
        <v>8.1</v>
      </c>
      <c r="O3" s="151">
        <v>9.2</v>
      </c>
      <c r="P3" s="151">
        <v>10</v>
      </c>
      <c r="Q3" s="151">
        <v>11.1</v>
      </c>
      <c r="R3" s="151">
        <v>10.9</v>
      </c>
      <c r="S3" s="151">
        <v>10.9</v>
      </c>
      <c r="T3" s="151">
        <v>10.4</v>
      </c>
      <c r="U3" s="151">
        <v>10.1</v>
      </c>
      <c r="V3" s="151">
        <v>9.3</v>
      </c>
      <c r="W3" s="151">
        <v>3.7</v>
      </c>
      <c r="X3" s="151">
        <v>3.1</v>
      </c>
      <c r="Y3" s="151">
        <v>0.7</v>
      </c>
      <c r="Z3" s="175">
        <f aca="true" t="shared" si="0" ref="Z3:Z32">AVERAGE(B3:Y3)</f>
        <v>8.483333333333333</v>
      </c>
      <c r="AA3" s="151">
        <v>11.4</v>
      </c>
      <c r="AB3" s="197" t="s">
        <v>437</v>
      </c>
      <c r="AC3" s="194">
        <v>1</v>
      </c>
      <c r="AD3" s="151">
        <v>0.5</v>
      </c>
      <c r="AE3" s="197" t="s">
        <v>340</v>
      </c>
      <c r="AF3" s="2"/>
    </row>
    <row r="4" spans="1:32" ht="13.5" customHeight="1">
      <c r="A4" s="174">
        <v>2</v>
      </c>
      <c r="B4" s="151">
        <v>1.2</v>
      </c>
      <c r="C4" s="151">
        <v>3.6</v>
      </c>
      <c r="D4" s="151">
        <v>5.2</v>
      </c>
      <c r="E4" s="151">
        <v>4.1</v>
      </c>
      <c r="F4" s="151">
        <v>4.6</v>
      </c>
      <c r="G4" s="151">
        <v>1.4</v>
      </c>
      <c r="H4" s="151">
        <v>1.2</v>
      </c>
      <c r="I4" s="151">
        <v>0.7</v>
      </c>
      <c r="J4" s="151">
        <v>1.4</v>
      </c>
      <c r="K4" s="151">
        <v>2.6</v>
      </c>
      <c r="L4" s="151">
        <v>2.3</v>
      </c>
      <c r="M4" s="151">
        <v>2.3</v>
      </c>
      <c r="N4" s="151">
        <v>0.5</v>
      </c>
      <c r="O4" s="151">
        <v>2</v>
      </c>
      <c r="P4" s="151">
        <v>1.6</v>
      </c>
      <c r="Q4" s="151">
        <v>0.6</v>
      </c>
      <c r="R4" s="151">
        <v>0.6</v>
      </c>
      <c r="S4" s="155">
        <v>0.4</v>
      </c>
      <c r="T4" s="151">
        <v>-0.4</v>
      </c>
      <c r="U4" s="151">
        <v>0.7</v>
      </c>
      <c r="V4" s="151">
        <v>1.5</v>
      </c>
      <c r="W4" s="151">
        <v>1</v>
      </c>
      <c r="X4" s="151">
        <v>0.7</v>
      </c>
      <c r="Y4" s="151">
        <v>1.1</v>
      </c>
      <c r="Z4" s="175">
        <f t="shared" si="0"/>
        <v>1.7041666666666668</v>
      </c>
      <c r="AA4" s="151">
        <v>5.4</v>
      </c>
      <c r="AB4" s="197" t="s">
        <v>438</v>
      </c>
      <c r="AC4" s="194">
        <v>2</v>
      </c>
      <c r="AD4" s="151">
        <v>-0.6</v>
      </c>
      <c r="AE4" s="197" t="s">
        <v>456</v>
      </c>
      <c r="AF4" s="2"/>
    </row>
    <row r="5" spans="1:32" ht="13.5" customHeight="1">
      <c r="A5" s="174">
        <v>3</v>
      </c>
      <c r="B5" s="151">
        <v>1.7</v>
      </c>
      <c r="C5" s="151">
        <v>1.8</v>
      </c>
      <c r="D5" s="151">
        <v>2.4</v>
      </c>
      <c r="E5" s="151">
        <v>3.1</v>
      </c>
      <c r="F5" s="151">
        <v>2.7</v>
      </c>
      <c r="G5" s="151">
        <v>2.6</v>
      </c>
      <c r="H5" s="151">
        <v>3.9</v>
      </c>
      <c r="I5" s="151">
        <v>2.7</v>
      </c>
      <c r="J5" s="151">
        <v>3.2</v>
      </c>
      <c r="K5" s="151">
        <v>3.4</v>
      </c>
      <c r="L5" s="151">
        <v>1.9</v>
      </c>
      <c r="M5" s="151">
        <v>2.1</v>
      </c>
      <c r="N5" s="151">
        <v>2.1</v>
      </c>
      <c r="O5" s="151">
        <v>3.2</v>
      </c>
      <c r="P5" s="151">
        <v>1.5</v>
      </c>
      <c r="Q5" s="151">
        <v>0.8</v>
      </c>
      <c r="R5" s="151">
        <v>1</v>
      </c>
      <c r="S5" s="151">
        <v>1.3</v>
      </c>
      <c r="T5" s="151">
        <v>2</v>
      </c>
      <c r="U5" s="151">
        <v>0.9</v>
      </c>
      <c r="V5" s="151">
        <v>1.4</v>
      </c>
      <c r="W5" s="151">
        <v>0.5</v>
      </c>
      <c r="X5" s="151">
        <v>1.4</v>
      </c>
      <c r="Y5" s="151">
        <v>2.1</v>
      </c>
      <c r="Z5" s="175">
        <f t="shared" si="0"/>
        <v>2.070833333333333</v>
      </c>
      <c r="AA5" s="151">
        <v>4.2</v>
      </c>
      <c r="AB5" s="197" t="s">
        <v>439</v>
      </c>
      <c r="AC5" s="194">
        <v>3</v>
      </c>
      <c r="AD5" s="151">
        <v>-0.4</v>
      </c>
      <c r="AE5" s="197" t="s">
        <v>457</v>
      </c>
      <c r="AF5" s="2"/>
    </row>
    <row r="6" spans="1:32" ht="13.5" customHeight="1">
      <c r="A6" s="174">
        <v>4</v>
      </c>
      <c r="B6" s="151">
        <v>1</v>
      </c>
      <c r="C6" s="151">
        <v>2.3</v>
      </c>
      <c r="D6" s="151">
        <v>2.7</v>
      </c>
      <c r="E6" s="151">
        <v>2.4</v>
      </c>
      <c r="F6" s="151">
        <v>2.7</v>
      </c>
      <c r="G6" s="151">
        <v>2.6</v>
      </c>
      <c r="H6" s="151">
        <v>1.8</v>
      </c>
      <c r="I6" s="151">
        <v>1.7</v>
      </c>
      <c r="J6" s="151">
        <v>1.3</v>
      </c>
      <c r="K6" s="151">
        <v>2.1</v>
      </c>
      <c r="L6" s="151">
        <v>3.2</v>
      </c>
      <c r="M6" s="151">
        <v>2.8</v>
      </c>
      <c r="N6" s="151">
        <v>3.5</v>
      </c>
      <c r="O6" s="151">
        <v>2.4</v>
      </c>
      <c r="P6" s="151">
        <v>2.9</v>
      </c>
      <c r="Q6" s="151">
        <v>5.2</v>
      </c>
      <c r="R6" s="151">
        <v>6.8</v>
      </c>
      <c r="S6" s="151">
        <v>5.8</v>
      </c>
      <c r="T6" s="151">
        <v>5</v>
      </c>
      <c r="U6" s="151">
        <v>4.1</v>
      </c>
      <c r="V6" s="151">
        <v>3.6</v>
      </c>
      <c r="W6" s="151">
        <v>4.1</v>
      </c>
      <c r="X6" s="151">
        <v>4.7</v>
      </c>
      <c r="Y6" s="151">
        <v>3.7</v>
      </c>
      <c r="Z6" s="175">
        <f t="shared" si="0"/>
        <v>3.266666666666667</v>
      </c>
      <c r="AA6" s="151">
        <v>7.3</v>
      </c>
      <c r="AB6" s="197" t="s">
        <v>440</v>
      </c>
      <c r="AC6" s="194">
        <v>4</v>
      </c>
      <c r="AD6" s="151">
        <v>-0.6</v>
      </c>
      <c r="AE6" s="197" t="s">
        <v>243</v>
      </c>
      <c r="AF6" s="2"/>
    </row>
    <row r="7" spans="1:32" ht="13.5" customHeight="1">
      <c r="A7" s="174">
        <v>5</v>
      </c>
      <c r="B7" s="151">
        <v>4.3</v>
      </c>
      <c r="C7" s="151">
        <v>5</v>
      </c>
      <c r="D7" s="151">
        <v>4.9</v>
      </c>
      <c r="E7" s="151">
        <v>4.9</v>
      </c>
      <c r="F7" s="151">
        <v>5</v>
      </c>
      <c r="G7" s="151">
        <v>4.6</v>
      </c>
      <c r="H7" s="151">
        <v>5.4</v>
      </c>
      <c r="I7" s="151">
        <v>7.5</v>
      </c>
      <c r="J7" s="151">
        <v>9</v>
      </c>
      <c r="K7" s="151">
        <v>9.4</v>
      </c>
      <c r="L7" s="151">
        <v>9</v>
      </c>
      <c r="M7" s="151">
        <v>9.6</v>
      </c>
      <c r="N7" s="151">
        <v>9.1</v>
      </c>
      <c r="O7" s="151">
        <v>9.4</v>
      </c>
      <c r="P7" s="151">
        <v>9.7</v>
      </c>
      <c r="Q7" s="151">
        <v>9.8</v>
      </c>
      <c r="R7" s="151">
        <v>11.1</v>
      </c>
      <c r="S7" s="151">
        <v>10.6</v>
      </c>
      <c r="T7" s="151">
        <v>10.9</v>
      </c>
      <c r="U7" s="151">
        <v>11.7</v>
      </c>
      <c r="V7" s="151">
        <v>12.1</v>
      </c>
      <c r="W7" s="151">
        <v>12.4</v>
      </c>
      <c r="X7" s="151">
        <v>12.3</v>
      </c>
      <c r="Y7" s="151">
        <v>12.1</v>
      </c>
      <c r="Z7" s="175">
        <f t="shared" si="0"/>
        <v>8.741666666666665</v>
      </c>
      <c r="AA7" s="151">
        <v>12.5</v>
      </c>
      <c r="AB7" s="197" t="s">
        <v>351</v>
      </c>
      <c r="AC7" s="194">
        <v>5</v>
      </c>
      <c r="AD7" s="151">
        <v>3.3</v>
      </c>
      <c r="AE7" s="197" t="s">
        <v>65</v>
      </c>
      <c r="AF7" s="2"/>
    </row>
    <row r="8" spans="1:32" ht="13.5" customHeight="1">
      <c r="A8" s="174">
        <v>6</v>
      </c>
      <c r="B8" s="151">
        <v>12.2</v>
      </c>
      <c r="C8" s="151">
        <v>12.4</v>
      </c>
      <c r="D8" s="151">
        <v>12.7</v>
      </c>
      <c r="E8" s="151">
        <v>13.2</v>
      </c>
      <c r="F8" s="151">
        <v>13.1</v>
      </c>
      <c r="G8" s="151">
        <v>13.4</v>
      </c>
      <c r="H8" s="151">
        <v>13.5</v>
      </c>
      <c r="I8" s="151">
        <v>15.9</v>
      </c>
      <c r="J8" s="151">
        <v>15.6</v>
      </c>
      <c r="K8" s="151">
        <v>15.2</v>
      </c>
      <c r="L8" s="151">
        <v>15.4</v>
      </c>
      <c r="M8" s="151">
        <v>15.8</v>
      </c>
      <c r="N8" s="151">
        <v>16</v>
      </c>
      <c r="O8" s="151">
        <v>15.6</v>
      </c>
      <c r="P8" s="151">
        <v>15.3</v>
      </c>
      <c r="Q8" s="151">
        <v>15.7</v>
      </c>
      <c r="R8" s="151">
        <v>16.9</v>
      </c>
      <c r="S8" s="151">
        <v>16.8</v>
      </c>
      <c r="T8" s="151">
        <v>17.2</v>
      </c>
      <c r="U8" s="151">
        <v>16.7</v>
      </c>
      <c r="V8" s="151">
        <v>16.5</v>
      </c>
      <c r="W8" s="151">
        <v>16.4</v>
      </c>
      <c r="X8" s="151">
        <v>16.3</v>
      </c>
      <c r="Y8" s="151">
        <v>15.7</v>
      </c>
      <c r="Z8" s="175">
        <f t="shared" si="0"/>
        <v>15.14583333333333</v>
      </c>
      <c r="AA8" s="151">
        <v>17.9</v>
      </c>
      <c r="AB8" s="197" t="s">
        <v>441</v>
      </c>
      <c r="AC8" s="194">
        <v>6</v>
      </c>
      <c r="AD8" s="151">
        <v>10.4</v>
      </c>
      <c r="AE8" s="197" t="s">
        <v>458</v>
      </c>
      <c r="AF8" s="2"/>
    </row>
    <row r="9" spans="1:32" ht="13.5" customHeight="1">
      <c r="A9" s="174">
        <v>7</v>
      </c>
      <c r="B9" s="151">
        <v>16</v>
      </c>
      <c r="C9" s="151">
        <v>15.3</v>
      </c>
      <c r="D9" s="151">
        <v>15.1</v>
      </c>
      <c r="E9" s="151">
        <v>12.3</v>
      </c>
      <c r="F9" s="151">
        <v>12.3</v>
      </c>
      <c r="G9" s="151">
        <v>12.4</v>
      </c>
      <c r="H9" s="151">
        <v>12.2</v>
      </c>
      <c r="I9" s="151">
        <v>12.9</v>
      </c>
      <c r="J9" s="151">
        <v>12.3</v>
      </c>
      <c r="K9" s="151">
        <v>13.4</v>
      </c>
      <c r="L9" s="151">
        <v>9.9</v>
      </c>
      <c r="M9" s="151">
        <v>9.9</v>
      </c>
      <c r="N9" s="151">
        <v>10.5</v>
      </c>
      <c r="O9" s="151">
        <v>8.7</v>
      </c>
      <c r="P9" s="151">
        <v>7.6</v>
      </c>
      <c r="Q9" s="151">
        <v>10.3</v>
      </c>
      <c r="R9" s="151">
        <v>8.7</v>
      </c>
      <c r="S9" s="151">
        <v>9.2</v>
      </c>
      <c r="T9" s="151">
        <v>9.1</v>
      </c>
      <c r="U9" s="151">
        <v>8.6</v>
      </c>
      <c r="V9" s="151">
        <v>8</v>
      </c>
      <c r="W9" s="151">
        <v>7.2</v>
      </c>
      <c r="X9" s="151">
        <v>6.3</v>
      </c>
      <c r="Y9" s="151">
        <v>5.9</v>
      </c>
      <c r="Z9" s="175">
        <f t="shared" si="0"/>
        <v>10.5875</v>
      </c>
      <c r="AA9" s="151">
        <v>16.2</v>
      </c>
      <c r="AB9" s="197" t="s">
        <v>442</v>
      </c>
      <c r="AC9" s="194">
        <v>7</v>
      </c>
      <c r="AD9" s="151">
        <v>5</v>
      </c>
      <c r="AE9" s="197" t="s">
        <v>189</v>
      </c>
      <c r="AF9" s="2"/>
    </row>
    <row r="10" spans="1:32" ht="13.5" customHeight="1">
      <c r="A10" s="174">
        <v>8</v>
      </c>
      <c r="B10" s="151">
        <v>6</v>
      </c>
      <c r="C10" s="151">
        <v>5.8</v>
      </c>
      <c r="D10" s="151">
        <v>5.4</v>
      </c>
      <c r="E10" s="151">
        <v>5.6</v>
      </c>
      <c r="F10" s="151">
        <v>6</v>
      </c>
      <c r="G10" s="151">
        <v>3.6</v>
      </c>
      <c r="H10" s="151">
        <v>5.4</v>
      </c>
      <c r="I10" s="151">
        <v>7</v>
      </c>
      <c r="J10" s="151">
        <v>4</v>
      </c>
      <c r="K10" s="151">
        <v>4.1</v>
      </c>
      <c r="L10" s="151">
        <v>5.5</v>
      </c>
      <c r="M10" s="151">
        <v>6.5</v>
      </c>
      <c r="N10" s="151">
        <v>7.4</v>
      </c>
      <c r="O10" s="151">
        <v>7.4</v>
      </c>
      <c r="P10" s="151">
        <v>5.1</v>
      </c>
      <c r="Q10" s="151">
        <v>4.2</v>
      </c>
      <c r="R10" s="151">
        <v>7.3</v>
      </c>
      <c r="S10" s="151">
        <v>7.5</v>
      </c>
      <c r="T10" s="151">
        <v>3.9</v>
      </c>
      <c r="U10" s="151">
        <v>4.2</v>
      </c>
      <c r="V10" s="151">
        <v>4.1</v>
      </c>
      <c r="W10" s="151">
        <v>5.4</v>
      </c>
      <c r="X10" s="151">
        <v>5.6</v>
      </c>
      <c r="Y10" s="151">
        <v>7</v>
      </c>
      <c r="Z10" s="175">
        <f t="shared" si="0"/>
        <v>5.583333333333333</v>
      </c>
      <c r="AA10" s="151">
        <v>8.2</v>
      </c>
      <c r="AB10" s="197" t="s">
        <v>443</v>
      </c>
      <c r="AC10" s="194">
        <v>8</v>
      </c>
      <c r="AD10" s="151">
        <v>2.3</v>
      </c>
      <c r="AE10" s="197" t="s">
        <v>459</v>
      </c>
      <c r="AF10" s="2"/>
    </row>
    <row r="11" spans="1:32" ht="13.5" customHeight="1">
      <c r="A11" s="174">
        <v>9</v>
      </c>
      <c r="B11" s="151">
        <v>6.4</v>
      </c>
      <c r="C11" s="151">
        <v>6.5</v>
      </c>
      <c r="D11" s="151">
        <v>6.3</v>
      </c>
      <c r="E11" s="151">
        <v>6.2</v>
      </c>
      <c r="F11" s="151">
        <v>6</v>
      </c>
      <c r="G11" s="151">
        <v>6.1</v>
      </c>
      <c r="H11" s="151">
        <v>6.8</v>
      </c>
      <c r="I11" s="151">
        <v>7.4</v>
      </c>
      <c r="J11" s="151">
        <v>6.9</v>
      </c>
      <c r="K11" s="151">
        <v>6.1</v>
      </c>
      <c r="L11" s="151">
        <v>5.4</v>
      </c>
      <c r="M11" s="151">
        <v>6.1</v>
      </c>
      <c r="N11" s="151">
        <v>4</v>
      </c>
      <c r="O11" s="151">
        <v>5.4</v>
      </c>
      <c r="P11" s="151">
        <v>5.1</v>
      </c>
      <c r="Q11" s="151">
        <v>4.5</v>
      </c>
      <c r="R11" s="151">
        <v>2.4</v>
      </c>
      <c r="S11" s="151">
        <v>1.6</v>
      </c>
      <c r="T11" s="151">
        <v>1.4</v>
      </c>
      <c r="U11" s="151">
        <v>1.3</v>
      </c>
      <c r="V11" s="151">
        <v>0.7</v>
      </c>
      <c r="W11" s="151">
        <v>-0.1</v>
      </c>
      <c r="X11" s="151">
        <v>-0.8</v>
      </c>
      <c r="Y11" s="151">
        <v>-1.3</v>
      </c>
      <c r="Z11" s="175">
        <f t="shared" si="0"/>
        <v>4.183333333333334</v>
      </c>
      <c r="AA11" s="151">
        <v>8.3</v>
      </c>
      <c r="AB11" s="197" t="s">
        <v>444</v>
      </c>
      <c r="AC11" s="194">
        <v>9</v>
      </c>
      <c r="AD11" s="151">
        <v>-1.4</v>
      </c>
      <c r="AE11" s="197" t="s">
        <v>34</v>
      </c>
      <c r="AF11" s="2"/>
    </row>
    <row r="12" spans="1:32" ht="13.5" customHeight="1">
      <c r="A12" s="176">
        <v>10</v>
      </c>
      <c r="B12" s="166">
        <v>-0.3</v>
      </c>
      <c r="C12" s="166">
        <v>0.5</v>
      </c>
      <c r="D12" s="166">
        <v>1.5</v>
      </c>
      <c r="E12" s="166">
        <v>2.2</v>
      </c>
      <c r="F12" s="166">
        <v>3.2</v>
      </c>
      <c r="G12" s="166">
        <v>3.3</v>
      </c>
      <c r="H12" s="166">
        <v>5</v>
      </c>
      <c r="I12" s="166">
        <v>4.9</v>
      </c>
      <c r="J12" s="166">
        <v>5.2</v>
      </c>
      <c r="K12" s="166">
        <v>6</v>
      </c>
      <c r="L12" s="166">
        <v>6</v>
      </c>
      <c r="M12" s="166">
        <v>5.5</v>
      </c>
      <c r="N12" s="166">
        <v>5.4</v>
      </c>
      <c r="O12" s="166">
        <v>5.3</v>
      </c>
      <c r="P12" s="166">
        <v>7</v>
      </c>
      <c r="Q12" s="166">
        <v>8.1</v>
      </c>
      <c r="R12" s="166">
        <v>7.7</v>
      </c>
      <c r="S12" s="166">
        <v>7.1</v>
      </c>
      <c r="T12" s="166">
        <v>7.4</v>
      </c>
      <c r="U12" s="166">
        <v>7.2</v>
      </c>
      <c r="V12" s="166">
        <v>7.5</v>
      </c>
      <c r="W12" s="166">
        <v>7.5</v>
      </c>
      <c r="X12" s="166">
        <v>7.8</v>
      </c>
      <c r="Y12" s="166">
        <v>7.8</v>
      </c>
      <c r="Z12" s="177">
        <f t="shared" si="0"/>
        <v>5.366666666666667</v>
      </c>
      <c r="AA12" s="166">
        <v>8.8</v>
      </c>
      <c r="AB12" s="198" t="s">
        <v>445</v>
      </c>
      <c r="AC12" s="195">
        <v>10</v>
      </c>
      <c r="AD12" s="166">
        <v>-1.6</v>
      </c>
      <c r="AE12" s="198" t="s">
        <v>53</v>
      </c>
      <c r="AF12" s="2"/>
    </row>
    <row r="13" spans="1:32" ht="13.5" customHeight="1">
      <c r="A13" s="174">
        <v>11</v>
      </c>
      <c r="B13" s="151">
        <v>8.1</v>
      </c>
      <c r="C13" s="151">
        <v>8.2</v>
      </c>
      <c r="D13" s="151">
        <v>8.3</v>
      </c>
      <c r="E13" s="151">
        <v>8.3</v>
      </c>
      <c r="F13" s="151">
        <v>8.7</v>
      </c>
      <c r="G13" s="151">
        <v>8.6</v>
      </c>
      <c r="H13" s="151">
        <v>8.3</v>
      </c>
      <c r="I13" s="151">
        <v>9.3</v>
      </c>
      <c r="J13" s="151">
        <v>10.6</v>
      </c>
      <c r="K13" s="151">
        <v>10.7</v>
      </c>
      <c r="L13" s="151">
        <v>10.3</v>
      </c>
      <c r="M13" s="151">
        <v>9.8</v>
      </c>
      <c r="N13" s="151">
        <v>10.3</v>
      </c>
      <c r="O13" s="151">
        <v>11.1</v>
      </c>
      <c r="P13" s="151">
        <v>10.6</v>
      </c>
      <c r="Q13" s="151">
        <v>10.5</v>
      </c>
      <c r="R13" s="151">
        <v>8.7</v>
      </c>
      <c r="S13" s="151">
        <v>9.2</v>
      </c>
      <c r="T13" s="151">
        <v>12</v>
      </c>
      <c r="U13" s="151">
        <v>11.8</v>
      </c>
      <c r="V13" s="151">
        <v>12.7</v>
      </c>
      <c r="W13" s="151">
        <v>13</v>
      </c>
      <c r="X13" s="151">
        <v>12.5</v>
      </c>
      <c r="Y13" s="151">
        <v>12.4</v>
      </c>
      <c r="Z13" s="175">
        <f t="shared" si="0"/>
        <v>10.166666666666666</v>
      </c>
      <c r="AA13" s="151">
        <v>14.6</v>
      </c>
      <c r="AB13" s="197" t="s">
        <v>125</v>
      </c>
      <c r="AC13" s="194">
        <v>11</v>
      </c>
      <c r="AD13" s="151">
        <v>7.6</v>
      </c>
      <c r="AE13" s="197" t="s">
        <v>460</v>
      </c>
      <c r="AF13" s="2"/>
    </row>
    <row r="14" spans="1:32" ht="13.5" customHeight="1">
      <c r="A14" s="174">
        <v>12</v>
      </c>
      <c r="B14" s="151">
        <v>13.4</v>
      </c>
      <c r="C14" s="151">
        <v>13.5</v>
      </c>
      <c r="D14" s="151">
        <v>13.1</v>
      </c>
      <c r="E14" s="151">
        <v>14.6</v>
      </c>
      <c r="F14" s="151">
        <v>14.8</v>
      </c>
      <c r="G14" s="151">
        <v>15.3</v>
      </c>
      <c r="H14" s="151">
        <v>14.6</v>
      </c>
      <c r="I14" s="151">
        <v>14.5</v>
      </c>
      <c r="J14" s="151">
        <v>15.8</v>
      </c>
      <c r="K14" s="151">
        <v>16.3</v>
      </c>
      <c r="L14" s="151">
        <v>16.4</v>
      </c>
      <c r="M14" s="151">
        <v>16.7</v>
      </c>
      <c r="N14" s="151">
        <v>16.3</v>
      </c>
      <c r="O14" s="151">
        <v>16.3</v>
      </c>
      <c r="P14" s="151">
        <v>16.4</v>
      </c>
      <c r="Q14" s="151">
        <v>15.7</v>
      </c>
      <c r="R14" s="151">
        <v>12.1</v>
      </c>
      <c r="S14" s="151">
        <v>9.8</v>
      </c>
      <c r="T14" s="151">
        <v>10.9</v>
      </c>
      <c r="U14" s="151">
        <v>9.7</v>
      </c>
      <c r="V14" s="151">
        <v>9.7</v>
      </c>
      <c r="W14" s="151">
        <v>9.4</v>
      </c>
      <c r="X14" s="151">
        <v>9.5</v>
      </c>
      <c r="Y14" s="151">
        <v>10</v>
      </c>
      <c r="Z14" s="175">
        <f t="shared" si="0"/>
        <v>13.533333333333331</v>
      </c>
      <c r="AA14" s="151">
        <v>17.4</v>
      </c>
      <c r="AB14" s="197" t="s">
        <v>46</v>
      </c>
      <c r="AC14" s="194">
        <v>12</v>
      </c>
      <c r="AD14" s="151">
        <v>8.6</v>
      </c>
      <c r="AE14" s="197" t="s">
        <v>461</v>
      </c>
      <c r="AF14" s="2"/>
    </row>
    <row r="15" spans="1:32" ht="13.5" customHeight="1">
      <c r="A15" s="174">
        <v>13</v>
      </c>
      <c r="B15" s="151">
        <v>9.3</v>
      </c>
      <c r="C15" s="151">
        <v>8.9</v>
      </c>
      <c r="D15" s="151">
        <v>9.2</v>
      </c>
      <c r="E15" s="151">
        <v>9.7</v>
      </c>
      <c r="F15" s="151">
        <v>9.9</v>
      </c>
      <c r="G15" s="151">
        <v>9.9</v>
      </c>
      <c r="H15" s="151">
        <v>10.4</v>
      </c>
      <c r="I15" s="151">
        <v>11.3</v>
      </c>
      <c r="J15" s="151">
        <v>10</v>
      </c>
      <c r="K15" s="151">
        <v>9.3</v>
      </c>
      <c r="L15" s="151">
        <v>8.8</v>
      </c>
      <c r="M15" s="151">
        <v>8.3</v>
      </c>
      <c r="N15" s="151">
        <v>8.7</v>
      </c>
      <c r="O15" s="151">
        <v>9.8</v>
      </c>
      <c r="P15" s="151">
        <v>13.3</v>
      </c>
      <c r="Q15" s="151">
        <v>12.4</v>
      </c>
      <c r="R15" s="151">
        <v>11.5</v>
      </c>
      <c r="S15" s="151">
        <v>10.9</v>
      </c>
      <c r="T15" s="151">
        <v>10.1</v>
      </c>
      <c r="U15" s="151">
        <v>8.7</v>
      </c>
      <c r="V15" s="151">
        <v>9.3</v>
      </c>
      <c r="W15" s="151">
        <v>9.3</v>
      </c>
      <c r="X15" s="151">
        <v>8.2</v>
      </c>
      <c r="Y15" s="151">
        <v>9</v>
      </c>
      <c r="Z15" s="175">
        <f t="shared" si="0"/>
        <v>9.841666666666667</v>
      </c>
      <c r="AA15" s="151">
        <v>13.4</v>
      </c>
      <c r="AB15" s="197" t="s">
        <v>446</v>
      </c>
      <c r="AC15" s="194">
        <v>13</v>
      </c>
      <c r="AD15" s="151">
        <v>6.4</v>
      </c>
      <c r="AE15" s="197" t="s">
        <v>33</v>
      </c>
      <c r="AF15" s="2"/>
    </row>
    <row r="16" spans="1:32" ht="13.5" customHeight="1">
      <c r="A16" s="174">
        <v>14</v>
      </c>
      <c r="B16" s="151">
        <v>8.3</v>
      </c>
      <c r="C16" s="151">
        <v>5.8</v>
      </c>
      <c r="D16" s="151">
        <v>2.8</v>
      </c>
      <c r="E16" s="151">
        <v>2.2</v>
      </c>
      <c r="F16" s="151">
        <v>1</v>
      </c>
      <c r="G16" s="151">
        <v>-0.4</v>
      </c>
      <c r="H16" s="151">
        <v>0.6</v>
      </c>
      <c r="I16" s="151">
        <v>1</v>
      </c>
      <c r="J16" s="151">
        <v>-2.1</v>
      </c>
      <c r="K16" s="151">
        <v>-0.9</v>
      </c>
      <c r="L16" s="151">
        <v>3.1</v>
      </c>
      <c r="M16" s="151">
        <v>0.2</v>
      </c>
      <c r="N16" s="151">
        <v>-0.3</v>
      </c>
      <c r="O16" s="151">
        <v>0.6</v>
      </c>
      <c r="P16" s="151">
        <v>5.9</v>
      </c>
      <c r="Q16" s="151">
        <v>4.9</v>
      </c>
      <c r="R16" s="151">
        <v>4.1</v>
      </c>
      <c r="S16" s="151">
        <v>3.2</v>
      </c>
      <c r="T16" s="151">
        <v>1.2</v>
      </c>
      <c r="U16" s="151">
        <v>0.8</v>
      </c>
      <c r="V16" s="151">
        <v>0.7</v>
      </c>
      <c r="W16" s="151">
        <v>0.1</v>
      </c>
      <c r="X16" s="151">
        <v>0.6</v>
      </c>
      <c r="Y16" s="151">
        <v>0.5</v>
      </c>
      <c r="Z16" s="175">
        <f t="shared" si="0"/>
        <v>1.8291666666666673</v>
      </c>
      <c r="AA16" s="151">
        <v>9.1</v>
      </c>
      <c r="AB16" s="197" t="s">
        <v>442</v>
      </c>
      <c r="AC16" s="194">
        <v>14</v>
      </c>
      <c r="AD16" s="151">
        <v>-2.2</v>
      </c>
      <c r="AE16" s="197" t="s">
        <v>462</v>
      </c>
      <c r="AF16" s="2"/>
    </row>
    <row r="17" spans="1:32" ht="13.5" customHeight="1">
      <c r="A17" s="174">
        <v>15</v>
      </c>
      <c r="B17" s="151">
        <v>-1.7</v>
      </c>
      <c r="C17" s="151">
        <v>-1.7</v>
      </c>
      <c r="D17" s="151">
        <v>-1.2</v>
      </c>
      <c r="E17" s="151">
        <v>0.3</v>
      </c>
      <c r="F17" s="151">
        <v>0.1</v>
      </c>
      <c r="G17" s="151">
        <v>-0.7</v>
      </c>
      <c r="H17" s="151">
        <v>-0.2</v>
      </c>
      <c r="I17" s="151">
        <v>0.4</v>
      </c>
      <c r="J17" s="151">
        <v>0.8</v>
      </c>
      <c r="K17" s="151">
        <v>0.3</v>
      </c>
      <c r="L17" s="151">
        <v>0</v>
      </c>
      <c r="M17" s="151">
        <v>1.5</v>
      </c>
      <c r="N17" s="151">
        <v>0.5</v>
      </c>
      <c r="O17" s="151">
        <v>0</v>
      </c>
      <c r="P17" s="151">
        <v>1.1</v>
      </c>
      <c r="Q17" s="151">
        <v>1.3</v>
      </c>
      <c r="R17" s="151">
        <v>2.6</v>
      </c>
      <c r="S17" s="151">
        <v>-1.3</v>
      </c>
      <c r="T17" s="151">
        <v>-1.5</v>
      </c>
      <c r="U17" s="151">
        <v>-0.5</v>
      </c>
      <c r="V17" s="151">
        <v>-0.1</v>
      </c>
      <c r="W17" s="151">
        <v>1.5</v>
      </c>
      <c r="X17" s="151">
        <v>1.2</v>
      </c>
      <c r="Y17" s="151">
        <v>0.6</v>
      </c>
      <c r="Z17" s="175">
        <f t="shared" si="0"/>
        <v>0.13749999999999998</v>
      </c>
      <c r="AA17" s="151">
        <v>3.4</v>
      </c>
      <c r="AB17" s="197" t="s">
        <v>447</v>
      </c>
      <c r="AC17" s="194">
        <v>15</v>
      </c>
      <c r="AD17" s="151">
        <v>-2.2</v>
      </c>
      <c r="AE17" s="197" t="s">
        <v>463</v>
      </c>
      <c r="AF17" s="2"/>
    </row>
    <row r="18" spans="1:32" ht="13.5" customHeight="1">
      <c r="A18" s="174">
        <v>16</v>
      </c>
      <c r="B18" s="151">
        <v>0.3</v>
      </c>
      <c r="C18" s="151">
        <v>-0.1</v>
      </c>
      <c r="D18" s="151">
        <v>0.1</v>
      </c>
      <c r="E18" s="151">
        <v>0.8</v>
      </c>
      <c r="F18" s="151">
        <v>1.6</v>
      </c>
      <c r="G18" s="151">
        <v>2.1</v>
      </c>
      <c r="H18" s="151">
        <v>3.2</v>
      </c>
      <c r="I18" s="151">
        <v>4.8</v>
      </c>
      <c r="J18" s="151">
        <v>2.7</v>
      </c>
      <c r="K18" s="151">
        <v>1.8</v>
      </c>
      <c r="L18" s="151">
        <v>2.5</v>
      </c>
      <c r="M18" s="151">
        <v>4</v>
      </c>
      <c r="N18" s="151">
        <v>2.9</v>
      </c>
      <c r="O18" s="151">
        <v>4.7</v>
      </c>
      <c r="P18" s="151">
        <v>3</v>
      </c>
      <c r="Q18" s="151">
        <v>3.6</v>
      </c>
      <c r="R18" s="151">
        <v>4.6</v>
      </c>
      <c r="S18" s="151">
        <v>3.7</v>
      </c>
      <c r="T18" s="151">
        <v>3.5</v>
      </c>
      <c r="U18" s="151">
        <v>3.7</v>
      </c>
      <c r="V18" s="151">
        <v>4.1</v>
      </c>
      <c r="W18" s="151">
        <v>4.1</v>
      </c>
      <c r="X18" s="151">
        <v>4.9</v>
      </c>
      <c r="Y18" s="151">
        <v>4.1</v>
      </c>
      <c r="Z18" s="175">
        <f t="shared" si="0"/>
        <v>2.9458333333333333</v>
      </c>
      <c r="AA18" s="151">
        <v>5.9</v>
      </c>
      <c r="AB18" s="197" t="s">
        <v>238</v>
      </c>
      <c r="AC18" s="194">
        <v>16</v>
      </c>
      <c r="AD18" s="151">
        <v>-0.7</v>
      </c>
      <c r="AE18" s="197" t="s">
        <v>464</v>
      </c>
      <c r="AF18" s="2"/>
    </row>
    <row r="19" spans="1:32" ht="13.5" customHeight="1">
      <c r="A19" s="174">
        <v>17</v>
      </c>
      <c r="B19" s="151">
        <v>4.7</v>
      </c>
      <c r="C19" s="151">
        <v>4.9</v>
      </c>
      <c r="D19" s="151">
        <v>5.1</v>
      </c>
      <c r="E19" s="151">
        <v>5.1</v>
      </c>
      <c r="F19" s="151">
        <v>7</v>
      </c>
      <c r="G19" s="151">
        <v>6.1</v>
      </c>
      <c r="H19" s="151">
        <v>7.9</v>
      </c>
      <c r="I19" s="151">
        <v>6.4</v>
      </c>
      <c r="J19" s="151">
        <v>7.3</v>
      </c>
      <c r="K19" s="151">
        <v>6.4</v>
      </c>
      <c r="L19" s="151">
        <v>8.4</v>
      </c>
      <c r="M19" s="151">
        <v>10.5</v>
      </c>
      <c r="N19" s="151">
        <v>12.1</v>
      </c>
      <c r="O19" s="151">
        <v>12.5</v>
      </c>
      <c r="P19" s="151">
        <v>13.8</v>
      </c>
      <c r="Q19" s="151">
        <v>12.9</v>
      </c>
      <c r="R19" s="151">
        <v>14</v>
      </c>
      <c r="S19" s="151">
        <v>14.2</v>
      </c>
      <c r="T19" s="151">
        <v>15.2</v>
      </c>
      <c r="U19" s="151">
        <v>15.9</v>
      </c>
      <c r="V19" s="151">
        <v>13.1</v>
      </c>
      <c r="W19" s="151">
        <v>11.6</v>
      </c>
      <c r="X19" s="151">
        <v>12.3</v>
      </c>
      <c r="Y19" s="151">
        <v>9.1</v>
      </c>
      <c r="Z19" s="175">
        <f t="shared" si="0"/>
        <v>9.854166666666666</v>
      </c>
      <c r="AA19" s="151">
        <v>16.1</v>
      </c>
      <c r="AB19" s="197" t="s">
        <v>448</v>
      </c>
      <c r="AC19" s="194">
        <v>17</v>
      </c>
      <c r="AD19" s="151">
        <v>2.7</v>
      </c>
      <c r="AE19" s="197" t="s">
        <v>465</v>
      </c>
      <c r="AF19" s="2"/>
    </row>
    <row r="20" spans="1:32" ht="13.5" customHeight="1">
      <c r="A20" s="174">
        <v>18</v>
      </c>
      <c r="B20" s="151">
        <v>8.6</v>
      </c>
      <c r="C20" s="151">
        <v>8</v>
      </c>
      <c r="D20" s="151">
        <v>7.9</v>
      </c>
      <c r="E20" s="151">
        <v>7.5</v>
      </c>
      <c r="F20" s="151">
        <v>7</v>
      </c>
      <c r="G20" s="151">
        <v>3.2</v>
      </c>
      <c r="H20" s="151">
        <v>4.3</v>
      </c>
      <c r="I20" s="151">
        <v>1.4</v>
      </c>
      <c r="J20" s="151">
        <v>0.3</v>
      </c>
      <c r="K20" s="151">
        <v>1</v>
      </c>
      <c r="L20" s="151">
        <v>-0.7</v>
      </c>
      <c r="M20" s="151">
        <v>-0.6</v>
      </c>
      <c r="N20" s="151">
        <v>-0.1</v>
      </c>
      <c r="O20" s="151">
        <v>-1.1</v>
      </c>
      <c r="P20" s="151">
        <v>-0.8</v>
      </c>
      <c r="Q20" s="151">
        <v>-2.2</v>
      </c>
      <c r="R20" s="151">
        <v>-2.7</v>
      </c>
      <c r="S20" s="151">
        <v>-2.5</v>
      </c>
      <c r="T20" s="151">
        <v>-3.4</v>
      </c>
      <c r="U20" s="151">
        <v>-2.4</v>
      </c>
      <c r="V20" s="151">
        <v>-3.7</v>
      </c>
      <c r="W20" s="151">
        <v>-2.1</v>
      </c>
      <c r="X20" s="151">
        <v>-1.1</v>
      </c>
      <c r="Y20" s="151">
        <v>-1.7</v>
      </c>
      <c r="Z20" s="175">
        <f t="shared" si="0"/>
        <v>1.0041666666666662</v>
      </c>
      <c r="AA20" s="151">
        <v>9.7</v>
      </c>
      <c r="AB20" s="197" t="s">
        <v>121</v>
      </c>
      <c r="AC20" s="194">
        <v>18</v>
      </c>
      <c r="AD20" s="151">
        <v>-5.7</v>
      </c>
      <c r="AE20" s="197" t="s">
        <v>466</v>
      </c>
      <c r="AF20" s="2"/>
    </row>
    <row r="21" spans="1:32" ht="13.5" customHeight="1">
      <c r="A21" s="174">
        <v>19</v>
      </c>
      <c r="B21" s="151">
        <v>-1.4</v>
      </c>
      <c r="C21" s="151">
        <v>-2</v>
      </c>
      <c r="D21" s="151">
        <v>-2.8</v>
      </c>
      <c r="E21" s="151">
        <v>-3.1</v>
      </c>
      <c r="F21" s="151">
        <v>-3</v>
      </c>
      <c r="G21" s="151">
        <v>-2.4</v>
      </c>
      <c r="H21" s="151">
        <v>-1.8</v>
      </c>
      <c r="I21" s="151">
        <v>-1.2</v>
      </c>
      <c r="J21" s="151">
        <v>-0.7</v>
      </c>
      <c r="K21" s="151">
        <v>-1.5</v>
      </c>
      <c r="L21" s="151">
        <v>1.1</v>
      </c>
      <c r="M21" s="151">
        <v>2.6</v>
      </c>
      <c r="N21" s="151">
        <v>1.9</v>
      </c>
      <c r="O21" s="151">
        <v>2.5</v>
      </c>
      <c r="P21" s="151">
        <v>2.9</v>
      </c>
      <c r="Q21" s="151">
        <v>3.2</v>
      </c>
      <c r="R21" s="151">
        <v>3.7</v>
      </c>
      <c r="S21" s="151">
        <v>4.6</v>
      </c>
      <c r="T21" s="151">
        <v>5.5</v>
      </c>
      <c r="U21" s="151">
        <v>5.9</v>
      </c>
      <c r="V21" s="151">
        <v>4.1</v>
      </c>
      <c r="W21" s="151">
        <v>5.2</v>
      </c>
      <c r="X21" s="151">
        <v>5.1</v>
      </c>
      <c r="Y21" s="151">
        <v>4.5</v>
      </c>
      <c r="Z21" s="175">
        <f t="shared" si="0"/>
        <v>1.3708333333333336</v>
      </c>
      <c r="AA21" s="151">
        <v>6.3</v>
      </c>
      <c r="AB21" s="197" t="s">
        <v>449</v>
      </c>
      <c r="AC21" s="194">
        <v>19</v>
      </c>
      <c r="AD21" s="151">
        <v>-4</v>
      </c>
      <c r="AE21" s="197" t="s">
        <v>467</v>
      </c>
      <c r="AF21" s="2"/>
    </row>
    <row r="22" spans="1:32" ht="13.5" customHeight="1">
      <c r="A22" s="176">
        <v>20</v>
      </c>
      <c r="B22" s="166">
        <v>4.2</v>
      </c>
      <c r="C22" s="166">
        <v>2.7</v>
      </c>
      <c r="D22" s="166">
        <v>1.5</v>
      </c>
      <c r="E22" s="166">
        <v>1.9</v>
      </c>
      <c r="F22" s="166">
        <v>1.9</v>
      </c>
      <c r="G22" s="166">
        <v>1.5</v>
      </c>
      <c r="H22" s="166">
        <v>2.7</v>
      </c>
      <c r="I22" s="166">
        <v>3.7</v>
      </c>
      <c r="J22" s="166">
        <v>2.7</v>
      </c>
      <c r="K22" s="166">
        <v>2.4</v>
      </c>
      <c r="L22" s="166">
        <v>1.5</v>
      </c>
      <c r="M22" s="166">
        <v>1.7</v>
      </c>
      <c r="N22" s="166">
        <v>0.5</v>
      </c>
      <c r="O22" s="166">
        <v>1</v>
      </c>
      <c r="P22" s="166">
        <v>2</v>
      </c>
      <c r="Q22" s="166">
        <v>1.6</v>
      </c>
      <c r="R22" s="166">
        <v>0.4</v>
      </c>
      <c r="S22" s="166">
        <v>0.1</v>
      </c>
      <c r="T22" s="166">
        <v>-0.7</v>
      </c>
      <c r="U22" s="166">
        <v>-0.8</v>
      </c>
      <c r="V22" s="166">
        <v>-0.7</v>
      </c>
      <c r="W22" s="166">
        <v>-0.3</v>
      </c>
      <c r="X22" s="166">
        <v>-0.7</v>
      </c>
      <c r="Y22" s="166">
        <v>-0.9</v>
      </c>
      <c r="Z22" s="177">
        <f t="shared" si="0"/>
        <v>1.2458333333333333</v>
      </c>
      <c r="AA22" s="166">
        <v>4.7</v>
      </c>
      <c r="AB22" s="198" t="s">
        <v>425</v>
      </c>
      <c r="AC22" s="195">
        <v>20</v>
      </c>
      <c r="AD22" s="166">
        <v>-1.8</v>
      </c>
      <c r="AE22" s="198" t="s">
        <v>468</v>
      </c>
      <c r="AF22" s="2"/>
    </row>
    <row r="23" spans="1:32" ht="13.5" customHeight="1">
      <c r="A23" s="174">
        <v>21</v>
      </c>
      <c r="B23" s="151">
        <v>-0.7</v>
      </c>
      <c r="C23" s="151">
        <v>-2.2</v>
      </c>
      <c r="D23" s="151">
        <v>-3</v>
      </c>
      <c r="E23" s="151">
        <v>-3.6</v>
      </c>
      <c r="F23" s="151">
        <v>-4.3</v>
      </c>
      <c r="G23" s="151">
        <v>-4.5</v>
      </c>
      <c r="H23" s="151">
        <v>-3.4</v>
      </c>
      <c r="I23" s="151">
        <v>-3</v>
      </c>
      <c r="J23" s="151">
        <v>-3.1</v>
      </c>
      <c r="K23" s="151">
        <v>-4.6</v>
      </c>
      <c r="L23" s="151">
        <v>-3.7</v>
      </c>
      <c r="M23" s="151">
        <v>-3.9</v>
      </c>
      <c r="N23" s="151">
        <v>-4.1</v>
      </c>
      <c r="O23" s="151">
        <v>-3.8</v>
      </c>
      <c r="P23" s="151">
        <v>-3.2</v>
      </c>
      <c r="Q23" s="151">
        <v>-4.2</v>
      </c>
      <c r="R23" s="151">
        <v>-0.5</v>
      </c>
      <c r="S23" s="151">
        <v>-1.5</v>
      </c>
      <c r="T23" s="151">
        <v>-2</v>
      </c>
      <c r="U23" s="151">
        <v>-0.8</v>
      </c>
      <c r="V23" s="151">
        <v>-2.2</v>
      </c>
      <c r="W23" s="151">
        <v>-1.8</v>
      </c>
      <c r="X23" s="151">
        <v>-1.6</v>
      </c>
      <c r="Y23" s="151">
        <v>0.1</v>
      </c>
      <c r="Z23" s="175">
        <f t="shared" si="0"/>
        <v>-2.733333333333334</v>
      </c>
      <c r="AA23" s="151">
        <v>0.1</v>
      </c>
      <c r="AB23" s="197" t="s">
        <v>34</v>
      </c>
      <c r="AC23" s="194">
        <v>21</v>
      </c>
      <c r="AD23" s="151">
        <v>-6.7</v>
      </c>
      <c r="AE23" s="197" t="s">
        <v>124</v>
      </c>
      <c r="AF23" s="2"/>
    </row>
    <row r="24" spans="1:32" ht="13.5" customHeight="1">
      <c r="A24" s="174">
        <v>22</v>
      </c>
      <c r="B24" s="151">
        <v>2</v>
      </c>
      <c r="C24" s="151">
        <v>3.1</v>
      </c>
      <c r="D24" s="151">
        <v>4</v>
      </c>
      <c r="E24" s="151">
        <v>4.2</v>
      </c>
      <c r="F24" s="151">
        <v>3.8</v>
      </c>
      <c r="G24" s="151">
        <v>3.7</v>
      </c>
      <c r="H24" s="151">
        <v>6.1</v>
      </c>
      <c r="I24" s="151">
        <v>5.1</v>
      </c>
      <c r="J24" s="151">
        <v>4.4</v>
      </c>
      <c r="K24" s="151">
        <v>4.5</v>
      </c>
      <c r="L24" s="151">
        <v>5</v>
      </c>
      <c r="M24" s="151">
        <v>6.8</v>
      </c>
      <c r="N24" s="151">
        <v>7.7</v>
      </c>
      <c r="O24" s="151">
        <v>8</v>
      </c>
      <c r="P24" s="151">
        <v>8</v>
      </c>
      <c r="Q24" s="151">
        <v>7.8</v>
      </c>
      <c r="R24" s="151">
        <v>7.6</v>
      </c>
      <c r="S24" s="151">
        <v>7.4</v>
      </c>
      <c r="T24" s="151">
        <v>7.5</v>
      </c>
      <c r="U24" s="151">
        <v>7.6</v>
      </c>
      <c r="V24" s="151">
        <v>7.6</v>
      </c>
      <c r="W24" s="151">
        <v>7.4</v>
      </c>
      <c r="X24" s="151">
        <v>7.6</v>
      </c>
      <c r="Y24" s="151">
        <v>7.9</v>
      </c>
      <c r="Z24" s="175">
        <f t="shared" si="0"/>
        <v>6.033333333333332</v>
      </c>
      <c r="AA24" s="151">
        <v>8.5</v>
      </c>
      <c r="AB24" s="197" t="s">
        <v>450</v>
      </c>
      <c r="AC24" s="194">
        <v>22</v>
      </c>
      <c r="AD24" s="151">
        <v>0</v>
      </c>
      <c r="AE24" s="197" t="s">
        <v>53</v>
      </c>
      <c r="AF24" s="2"/>
    </row>
    <row r="25" spans="1:32" ht="13.5" customHeight="1">
      <c r="A25" s="174">
        <v>23</v>
      </c>
      <c r="B25" s="151">
        <v>7.8</v>
      </c>
      <c r="C25" s="151">
        <v>7.9</v>
      </c>
      <c r="D25" s="151">
        <v>8</v>
      </c>
      <c r="E25" s="151">
        <v>8.1</v>
      </c>
      <c r="F25" s="151">
        <v>7.8</v>
      </c>
      <c r="G25" s="151">
        <v>7.9</v>
      </c>
      <c r="H25" s="151">
        <v>8.2</v>
      </c>
      <c r="I25" s="151">
        <v>8.7</v>
      </c>
      <c r="J25" s="151">
        <v>9.1</v>
      </c>
      <c r="K25" s="151">
        <v>9.8</v>
      </c>
      <c r="L25" s="151">
        <v>10.4</v>
      </c>
      <c r="M25" s="151">
        <v>9.7</v>
      </c>
      <c r="N25" s="151">
        <v>9.9</v>
      </c>
      <c r="O25" s="151">
        <v>10.3</v>
      </c>
      <c r="P25" s="151">
        <v>10.6</v>
      </c>
      <c r="Q25" s="151">
        <v>10.3</v>
      </c>
      <c r="R25" s="151">
        <v>8.8</v>
      </c>
      <c r="S25" s="151">
        <v>6.9</v>
      </c>
      <c r="T25" s="151">
        <v>6.1</v>
      </c>
      <c r="U25" s="151">
        <v>5.8</v>
      </c>
      <c r="V25" s="151">
        <v>5.3</v>
      </c>
      <c r="W25" s="151">
        <v>5</v>
      </c>
      <c r="X25" s="151">
        <v>5</v>
      </c>
      <c r="Y25" s="151">
        <v>5.2</v>
      </c>
      <c r="Z25" s="175">
        <f t="shared" si="0"/>
        <v>8.025</v>
      </c>
      <c r="AA25" s="151">
        <v>11.2</v>
      </c>
      <c r="AB25" s="197" t="s">
        <v>153</v>
      </c>
      <c r="AC25" s="194">
        <v>23</v>
      </c>
      <c r="AD25" s="151">
        <v>4.6</v>
      </c>
      <c r="AE25" s="197" t="s">
        <v>469</v>
      </c>
      <c r="AF25" s="2"/>
    </row>
    <row r="26" spans="1:32" ht="13.5" customHeight="1">
      <c r="A26" s="174">
        <v>24</v>
      </c>
      <c r="B26" s="151">
        <v>4.3</v>
      </c>
      <c r="C26" s="151">
        <v>4</v>
      </c>
      <c r="D26" s="151">
        <v>3.6</v>
      </c>
      <c r="E26" s="151">
        <v>3.6</v>
      </c>
      <c r="F26" s="151">
        <v>3.2</v>
      </c>
      <c r="G26" s="151">
        <v>3.1</v>
      </c>
      <c r="H26" s="151">
        <v>1.6</v>
      </c>
      <c r="I26" s="151">
        <v>0.9</v>
      </c>
      <c r="J26" s="151">
        <v>1.5</v>
      </c>
      <c r="K26" s="151">
        <v>1.2</v>
      </c>
      <c r="L26" s="151">
        <v>1.5</v>
      </c>
      <c r="M26" s="151">
        <v>0.6</v>
      </c>
      <c r="N26" s="151">
        <v>1.8</v>
      </c>
      <c r="O26" s="151">
        <v>1.9</v>
      </c>
      <c r="P26" s="151">
        <v>2.6</v>
      </c>
      <c r="Q26" s="151">
        <v>2.9</v>
      </c>
      <c r="R26" s="151">
        <v>2.7</v>
      </c>
      <c r="S26" s="151">
        <v>1.7</v>
      </c>
      <c r="T26" s="151">
        <v>1.6</v>
      </c>
      <c r="U26" s="151">
        <v>0.6</v>
      </c>
      <c r="V26" s="151">
        <v>-0.1</v>
      </c>
      <c r="W26" s="151">
        <v>-0.5</v>
      </c>
      <c r="X26" s="151">
        <v>-0.6</v>
      </c>
      <c r="Y26" s="151">
        <v>-0.9</v>
      </c>
      <c r="Z26" s="175">
        <f t="shared" si="0"/>
        <v>1.7833333333333339</v>
      </c>
      <c r="AA26" s="151">
        <v>5.4</v>
      </c>
      <c r="AB26" s="197" t="s">
        <v>366</v>
      </c>
      <c r="AC26" s="194">
        <v>24</v>
      </c>
      <c r="AD26" s="151">
        <v>-1.1</v>
      </c>
      <c r="AE26" s="197" t="s">
        <v>34</v>
      </c>
      <c r="AF26" s="2"/>
    </row>
    <row r="27" spans="1:32" ht="13.5" customHeight="1">
      <c r="A27" s="174">
        <v>25</v>
      </c>
      <c r="B27" s="151">
        <v>-2.7</v>
      </c>
      <c r="C27" s="151">
        <v>-2.5</v>
      </c>
      <c r="D27" s="151">
        <v>-1.6</v>
      </c>
      <c r="E27" s="151">
        <v>-1.8</v>
      </c>
      <c r="F27" s="151">
        <v>-1.9</v>
      </c>
      <c r="G27" s="151">
        <v>-1.9</v>
      </c>
      <c r="H27" s="151">
        <v>-4</v>
      </c>
      <c r="I27" s="151">
        <v>-3.8</v>
      </c>
      <c r="J27" s="151">
        <v>-3.1</v>
      </c>
      <c r="K27" s="151">
        <v>-2.7</v>
      </c>
      <c r="L27" s="151">
        <v>-2.3</v>
      </c>
      <c r="M27" s="151">
        <v>-1.5</v>
      </c>
      <c r="N27" s="151">
        <v>-1.4</v>
      </c>
      <c r="O27" s="151">
        <v>-2.2</v>
      </c>
      <c r="P27" s="151">
        <v>-2.6</v>
      </c>
      <c r="Q27" s="151">
        <v>-3.2</v>
      </c>
      <c r="R27" s="151">
        <v>-0.4</v>
      </c>
      <c r="S27" s="151">
        <v>-0.6</v>
      </c>
      <c r="T27" s="151">
        <v>-0.5</v>
      </c>
      <c r="U27" s="151">
        <v>0</v>
      </c>
      <c r="V27" s="151">
        <v>0.6</v>
      </c>
      <c r="W27" s="151">
        <v>0.9</v>
      </c>
      <c r="X27" s="151">
        <v>1.1</v>
      </c>
      <c r="Y27" s="151">
        <v>0.9</v>
      </c>
      <c r="Z27" s="175">
        <f t="shared" si="0"/>
        <v>-1.5500000000000005</v>
      </c>
      <c r="AA27" s="151">
        <v>1.2</v>
      </c>
      <c r="AB27" s="197" t="s">
        <v>451</v>
      </c>
      <c r="AC27" s="194">
        <v>25</v>
      </c>
      <c r="AD27" s="151">
        <v>-4.3</v>
      </c>
      <c r="AE27" s="197" t="s">
        <v>470</v>
      </c>
      <c r="AF27" s="2"/>
    </row>
    <row r="28" spans="1:32" ht="13.5" customHeight="1">
      <c r="A28" s="174">
        <v>26</v>
      </c>
      <c r="B28" s="151">
        <v>1.5</v>
      </c>
      <c r="C28" s="151">
        <v>2.6</v>
      </c>
      <c r="D28" s="151">
        <v>3.1</v>
      </c>
      <c r="E28" s="151">
        <v>3.6</v>
      </c>
      <c r="F28" s="151">
        <v>4.1</v>
      </c>
      <c r="G28" s="151">
        <v>5.2</v>
      </c>
      <c r="H28" s="151">
        <v>5.8</v>
      </c>
      <c r="I28" s="151">
        <v>7.1</v>
      </c>
      <c r="J28" s="151">
        <v>7.6</v>
      </c>
      <c r="K28" s="151">
        <v>7.6</v>
      </c>
      <c r="L28" s="151">
        <v>7.5</v>
      </c>
      <c r="M28" s="151">
        <v>9.1</v>
      </c>
      <c r="N28" s="151">
        <v>10.8</v>
      </c>
      <c r="O28" s="151">
        <v>10.7</v>
      </c>
      <c r="P28" s="151">
        <v>10.4</v>
      </c>
      <c r="Q28" s="151">
        <v>12.1</v>
      </c>
      <c r="R28" s="151">
        <v>14.1</v>
      </c>
      <c r="S28" s="151">
        <v>13.3</v>
      </c>
      <c r="T28" s="151">
        <v>11.7</v>
      </c>
      <c r="U28" s="151">
        <v>12.4</v>
      </c>
      <c r="V28" s="151">
        <v>11.8</v>
      </c>
      <c r="W28" s="151">
        <v>9.8</v>
      </c>
      <c r="X28" s="151">
        <v>7.8</v>
      </c>
      <c r="Y28" s="151">
        <v>5.4</v>
      </c>
      <c r="Z28" s="175">
        <f t="shared" si="0"/>
        <v>8.129166666666668</v>
      </c>
      <c r="AA28" s="151">
        <v>14.2</v>
      </c>
      <c r="AB28" s="197" t="s">
        <v>452</v>
      </c>
      <c r="AC28" s="194">
        <v>26</v>
      </c>
      <c r="AD28" s="151">
        <v>-0.2</v>
      </c>
      <c r="AE28" s="197" t="s">
        <v>471</v>
      </c>
      <c r="AF28" s="2"/>
    </row>
    <row r="29" spans="1:32" ht="13.5" customHeight="1">
      <c r="A29" s="174">
        <v>27</v>
      </c>
      <c r="B29" s="151">
        <v>4.3</v>
      </c>
      <c r="C29" s="151">
        <v>3</v>
      </c>
      <c r="D29" s="151">
        <v>0.6</v>
      </c>
      <c r="E29" s="151">
        <v>1.3</v>
      </c>
      <c r="F29" s="151">
        <v>1.1</v>
      </c>
      <c r="G29" s="151">
        <v>0.3</v>
      </c>
      <c r="H29" s="151">
        <v>0.6</v>
      </c>
      <c r="I29" s="151">
        <v>-0.4</v>
      </c>
      <c r="J29" s="151">
        <v>-2.6</v>
      </c>
      <c r="K29" s="151">
        <v>-2.4</v>
      </c>
      <c r="L29" s="151">
        <v>-2.9</v>
      </c>
      <c r="M29" s="151">
        <v>-4</v>
      </c>
      <c r="N29" s="151">
        <v>-6.3</v>
      </c>
      <c r="O29" s="151">
        <v>-5.7</v>
      </c>
      <c r="P29" s="151">
        <v>-6.2</v>
      </c>
      <c r="Q29" s="151">
        <v>-4.9</v>
      </c>
      <c r="R29" s="151">
        <v>-4.6</v>
      </c>
      <c r="S29" s="151">
        <v>-4.6</v>
      </c>
      <c r="T29" s="151">
        <v>-4.9</v>
      </c>
      <c r="U29" s="151">
        <v>-5.2</v>
      </c>
      <c r="V29" s="151">
        <v>-5.8</v>
      </c>
      <c r="W29" s="151">
        <v>-5.9</v>
      </c>
      <c r="X29" s="151">
        <v>-5.6</v>
      </c>
      <c r="Y29" s="151">
        <v>-4.6</v>
      </c>
      <c r="Z29" s="175">
        <f t="shared" si="0"/>
        <v>-2.725</v>
      </c>
      <c r="AA29" s="151">
        <v>5.4</v>
      </c>
      <c r="AB29" s="197" t="s">
        <v>417</v>
      </c>
      <c r="AC29" s="194">
        <v>27</v>
      </c>
      <c r="AD29" s="151">
        <v>-7.8</v>
      </c>
      <c r="AE29" s="197" t="s">
        <v>472</v>
      </c>
      <c r="AF29" s="2"/>
    </row>
    <row r="30" spans="1:32" ht="13.5" customHeight="1">
      <c r="A30" s="174">
        <v>28</v>
      </c>
      <c r="B30" s="151">
        <v>-4.1</v>
      </c>
      <c r="C30" s="151">
        <v>-3.9</v>
      </c>
      <c r="D30" s="151">
        <v>-3.6</v>
      </c>
      <c r="E30" s="151">
        <v>-3.6</v>
      </c>
      <c r="F30" s="151">
        <v>-3.9</v>
      </c>
      <c r="G30" s="151">
        <v>-2.9</v>
      </c>
      <c r="H30" s="151">
        <v>-2.4</v>
      </c>
      <c r="I30" s="151">
        <v>-1.2</v>
      </c>
      <c r="J30" s="151">
        <v>-2.8</v>
      </c>
      <c r="K30" s="151">
        <v>-1.2</v>
      </c>
      <c r="L30" s="151">
        <v>-1</v>
      </c>
      <c r="M30" s="151">
        <v>0.5</v>
      </c>
      <c r="N30" s="151">
        <v>1.3</v>
      </c>
      <c r="O30" s="151">
        <v>1.4</v>
      </c>
      <c r="P30" s="151">
        <v>1.9</v>
      </c>
      <c r="Q30" s="151">
        <v>4</v>
      </c>
      <c r="R30" s="151">
        <v>4.5</v>
      </c>
      <c r="S30" s="151">
        <v>4.1</v>
      </c>
      <c r="T30" s="151">
        <v>4.8</v>
      </c>
      <c r="U30" s="151">
        <v>4.9</v>
      </c>
      <c r="V30" s="151">
        <v>5.2</v>
      </c>
      <c r="W30" s="151">
        <v>5.1</v>
      </c>
      <c r="X30" s="151">
        <v>4.2</v>
      </c>
      <c r="Y30" s="151">
        <v>4.3</v>
      </c>
      <c r="Z30" s="175">
        <f t="shared" si="0"/>
        <v>0.65</v>
      </c>
      <c r="AA30" s="151">
        <v>5.5</v>
      </c>
      <c r="AB30" s="197" t="s">
        <v>453</v>
      </c>
      <c r="AC30" s="194">
        <v>28</v>
      </c>
      <c r="AD30" s="151">
        <v>-5</v>
      </c>
      <c r="AE30" s="197" t="s">
        <v>404</v>
      </c>
      <c r="AF30" s="2"/>
    </row>
    <row r="31" spans="1:32" ht="13.5" customHeight="1">
      <c r="A31" s="174">
        <v>29</v>
      </c>
      <c r="B31" s="151">
        <v>3.4</v>
      </c>
      <c r="C31" s="151">
        <v>2.4</v>
      </c>
      <c r="D31" s="151">
        <v>2.5</v>
      </c>
      <c r="E31" s="151">
        <v>1.9</v>
      </c>
      <c r="F31" s="151">
        <v>1.9</v>
      </c>
      <c r="G31" s="151">
        <v>0.1</v>
      </c>
      <c r="H31" s="151">
        <v>1.9</v>
      </c>
      <c r="I31" s="151">
        <v>0.9</v>
      </c>
      <c r="J31" s="151">
        <v>2.4</v>
      </c>
      <c r="K31" s="151">
        <v>1.3</v>
      </c>
      <c r="L31" s="151">
        <v>5.5</v>
      </c>
      <c r="M31" s="151">
        <v>5.7</v>
      </c>
      <c r="N31" s="151">
        <v>4.2</v>
      </c>
      <c r="O31" s="151">
        <v>5.6</v>
      </c>
      <c r="P31" s="151">
        <v>6.7</v>
      </c>
      <c r="Q31" s="151">
        <v>7.5</v>
      </c>
      <c r="R31" s="151">
        <v>4.7</v>
      </c>
      <c r="S31" s="151">
        <v>4.9</v>
      </c>
      <c r="T31" s="151">
        <v>3.6</v>
      </c>
      <c r="U31" s="151">
        <v>2.2</v>
      </c>
      <c r="V31" s="151">
        <v>4.6</v>
      </c>
      <c r="W31" s="151">
        <v>5.2</v>
      </c>
      <c r="X31" s="151">
        <v>5.3</v>
      </c>
      <c r="Y31" s="151">
        <v>4.2</v>
      </c>
      <c r="Z31" s="175">
        <f t="shared" si="0"/>
        <v>3.691666666666667</v>
      </c>
      <c r="AA31" s="151">
        <v>7.5</v>
      </c>
      <c r="AB31" s="197" t="s">
        <v>454</v>
      </c>
      <c r="AC31" s="194">
        <v>29</v>
      </c>
      <c r="AD31" s="151">
        <v>-1.1</v>
      </c>
      <c r="AE31" s="197" t="s">
        <v>473</v>
      </c>
      <c r="AF31" s="2"/>
    </row>
    <row r="32" spans="1:32" ht="13.5" customHeight="1">
      <c r="A32" s="174">
        <v>30</v>
      </c>
      <c r="B32" s="151">
        <v>3</v>
      </c>
      <c r="C32" s="151">
        <v>2.4</v>
      </c>
      <c r="D32" s="151">
        <v>1.8</v>
      </c>
      <c r="E32" s="151">
        <v>1.7</v>
      </c>
      <c r="F32" s="151">
        <v>1.6</v>
      </c>
      <c r="G32" s="151">
        <v>2.5</v>
      </c>
      <c r="H32" s="151">
        <v>2.9</v>
      </c>
      <c r="I32" s="151">
        <v>3.4</v>
      </c>
      <c r="J32" s="151">
        <v>3.7</v>
      </c>
      <c r="K32" s="151">
        <v>4.2</v>
      </c>
      <c r="L32" s="151">
        <v>4.6</v>
      </c>
      <c r="M32" s="151">
        <v>3.5</v>
      </c>
      <c r="N32" s="151">
        <v>3.9</v>
      </c>
      <c r="O32" s="151">
        <v>4.7</v>
      </c>
      <c r="P32" s="151">
        <v>4.6</v>
      </c>
      <c r="Q32" s="151">
        <v>4.4</v>
      </c>
      <c r="R32" s="151">
        <v>4</v>
      </c>
      <c r="S32" s="151">
        <v>4.3</v>
      </c>
      <c r="T32" s="151">
        <v>4.1</v>
      </c>
      <c r="U32" s="151">
        <v>4.3</v>
      </c>
      <c r="V32" s="151">
        <v>3.7</v>
      </c>
      <c r="W32" s="151">
        <v>3.4</v>
      </c>
      <c r="X32" s="151">
        <v>1.6</v>
      </c>
      <c r="Y32" s="151">
        <v>1.5</v>
      </c>
      <c r="Z32" s="175">
        <f t="shared" si="0"/>
        <v>3.3249999999999997</v>
      </c>
      <c r="AA32" s="151">
        <v>5.4</v>
      </c>
      <c r="AB32" s="197" t="s">
        <v>455</v>
      </c>
      <c r="AC32" s="194">
        <v>30</v>
      </c>
      <c r="AD32" s="151">
        <v>0.6</v>
      </c>
      <c r="AE32" s="197" t="s">
        <v>474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4.26</v>
      </c>
      <c r="C34" s="179">
        <f t="shared" si="1"/>
        <v>4.153333333333333</v>
      </c>
      <c r="D34" s="179">
        <f t="shared" si="1"/>
        <v>4.103333333333333</v>
      </c>
      <c r="E34" s="179">
        <f t="shared" si="1"/>
        <v>4.176666666666667</v>
      </c>
      <c r="F34" s="179">
        <f t="shared" si="1"/>
        <v>4.22</v>
      </c>
      <c r="G34" s="179">
        <f t="shared" si="1"/>
        <v>3.8266666666666653</v>
      </c>
      <c r="H34" s="179">
        <f t="shared" si="1"/>
        <v>4.35</v>
      </c>
      <c r="I34" s="179">
        <f t="shared" si="1"/>
        <v>4.670000000000001</v>
      </c>
      <c r="J34" s="179">
        <f t="shared" si="1"/>
        <v>4.456666666666666</v>
      </c>
      <c r="K34" s="179">
        <f t="shared" si="1"/>
        <v>4.53</v>
      </c>
      <c r="L34" s="179">
        <f t="shared" si="1"/>
        <v>4.856666666666665</v>
      </c>
      <c r="M34" s="179">
        <f t="shared" si="1"/>
        <v>5.079999999999999</v>
      </c>
      <c r="N34" s="179">
        <f t="shared" si="1"/>
        <v>4.906666666666667</v>
      </c>
      <c r="O34" s="179">
        <f t="shared" si="1"/>
        <v>5.23</v>
      </c>
      <c r="P34" s="179">
        <f t="shared" si="1"/>
        <v>5.5600000000000005</v>
      </c>
      <c r="Q34" s="179">
        <f t="shared" si="1"/>
        <v>5.696666666666668</v>
      </c>
      <c r="R34" s="179">
        <f aca="true" t="shared" si="2" ref="R34:X34">AVERAGE(R3:R33)</f>
        <v>5.776666666666666</v>
      </c>
      <c r="S34" s="179">
        <f t="shared" si="2"/>
        <v>5.300000000000001</v>
      </c>
      <c r="T34" s="179">
        <f t="shared" si="2"/>
        <v>5.056666666666666</v>
      </c>
      <c r="U34" s="179">
        <f t="shared" si="2"/>
        <v>5.003333333333334</v>
      </c>
      <c r="V34" s="179">
        <f t="shared" si="2"/>
        <v>4.819999999999998</v>
      </c>
      <c r="W34" s="179">
        <f t="shared" si="2"/>
        <v>4.616666666666666</v>
      </c>
      <c r="X34" s="179">
        <f t="shared" si="2"/>
        <v>4.49</v>
      </c>
      <c r="Y34" s="179">
        <f>AVERAGE(Y3:Y33)</f>
        <v>4.213333333333333</v>
      </c>
      <c r="Z34" s="179">
        <f>AVERAGE(B3:Y33)</f>
        <v>4.723055555555557</v>
      </c>
      <c r="AA34" s="180">
        <f>AVERAGE(最高)</f>
        <v>8.839999999999998</v>
      </c>
      <c r="AB34" s="181"/>
      <c r="AC34" s="196"/>
      <c r="AD34" s="180">
        <f>AVERAGE(最低)</f>
        <v>0.15333333333333302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17.9</v>
      </c>
      <c r="C38" s="199">
        <v>6</v>
      </c>
      <c r="D38" s="203" t="s">
        <v>441</v>
      </c>
      <c r="F38" s="153"/>
      <c r="G38" s="166">
        <f>MIN(最低)</f>
        <v>-7.8</v>
      </c>
      <c r="H38" s="199">
        <v>27</v>
      </c>
      <c r="I38" s="203" t="s">
        <v>472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12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1.1</v>
      </c>
      <c r="C3" s="151">
        <v>1.5</v>
      </c>
      <c r="D3" s="151">
        <v>0.5</v>
      </c>
      <c r="E3" s="151">
        <v>0.5</v>
      </c>
      <c r="F3" s="151">
        <v>-0.6</v>
      </c>
      <c r="G3" s="151">
        <v>0.7</v>
      </c>
      <c r="H3" s="151">
        <v>0.5</v>
      </c>
      <c r="I3" s="151">
        <v>0.2</v>
      </c>
      <c r="J3" s="151">
        <v>1.7</v>
      </c>
      <c r="K3" s="151">
        <v>2.2</v>
      </c>
      <c r="L3" s="151">
        <v>1.4</v>
      </c>
      <c r="M3" s="151">
        <v>1.6</v>
      </c>
      <c r="N3" s="151">
        <v>0.9</v>
      </c>
      <c r="O3" s="151">
        <v>1.5</v>
      </c>
      <c r="P3" s="151">
        <v>1.1</v>
      </c>
      <c r="Q3" s="151">
        <v>0.8</v>
      </c>
      <c r="R3" s="151">
        <v>0.2</v>
      </c>
      <c r="S3" s="151">
        <v>-0.5</v>
      </c>
      <c r="T3" s="151">
        <v>-0.8</v>
      </c>
      <c r="U3" s="151">
        <v>-1.1</v>
      </c>
      <c r="V3" s="151">
        <v>-1.7</v>
      </c>
      <c r="W3" s="151">
        <v>-1.9</v>
      </c>
      <c r="X3" s="151">
        <v>-5.5</v>
      </c>
      <c r="Y3" s="151">
        <v>-6.1</v>
      </c>
      <c r="Z3" s="175">
        <f aca="true" t="shared" si="0" ref="Z3:Z33">AVERAGE(B3:Y3)</f>
        <v>-0.07499999999999996</v>
      </c>
      <c r="AA3" s="151">
        <v>2.4</v>
      </c>
      <c r="AB3" s="197" t="s">
        <v>475</v>
      </c>
      <c r="AC3" s="194">
        <v>1</v>
      </c>
      <c r="AD3" s="151">
        <v>-6.3</v>
      </c>
      <c r="AE3" s="197" t="s">
        <v>109</v>
      </c>
      <c r="AF3" s="2"/>
    </row>
    <row r="4" spans="1:32" ht="13.5" customHeight="1">
      <c r="A4" s="174">
        <v>2</v>
      </c>
      <c r="B4" s="151">
        <v>-7.5</v>
      </c>
      <c r="C4" s="151">
        <v>-7.3</v>
      </c>
      <c r="D4" s="151">
        <v>-7.9</v>
      </c>
      <c r="E4" s="151">
        <v>-8</v>
      </c>
      <c r="F4" s="151">
        <v>-7.8</v>
      </c>
      <c r="G4" s="151">
        <v>-7.6</v>
      </c>
      <c r="H4" s="151">
        <v>-8.1</v>
      </c>
      <c r="I4" s="151">
        <v>-6.4</v>
      </c>
      <c r="J4" s="151">
        <v>-6.1</v>
      </c>
      <c r="K4" s="151">
        <v>-5.9</v>
      </c>
      <c r="L4" s="151">
        <v>-3.8</v>
      </c>
      <c r="M4" s="151">
        <v>-4.5</v>
      </c>
      <c r="N4" s="151">
        <v>-3.8</v>
      </c>
      <c r="O4" s="151">
        <v>-4.1</v>
      </c>
      <c r="P4" s="151">
        <v>-3.5</v>
      </c>
      <c r="Q4" s="151">
        <v>-3.2</v>
      </c>
      <c r="R4" s="151">
        <v>-2.4</v>
      </c>
      <c r="S4" s="155">
        <v>-2.3</v>
      </c>
      <c r="T4" s="151">
        <v>-2.8</v>
      </c>
      <c r="U4" s="151">
        <v>-1.9</v>
      </c>
      <c r="V4" s="151">
        <v>1.8</v>
      </c>
      <c r="W4" s="151">
        <v>3.2</v>
      </c>
      <c r="X4" s="151">
        <v>2.6</v>
      </c>
      <c r="Y4" s="151">
        <v>3.1</v>
      </c>
      <c r="Z4" s="175">
        <f>AVERAGE(B4:Y4)</f>
        <v>-3.9250000000000007</v>
      </c>
      <c r="AA4" s="151">
        <v>3.5</v>
      </c>
      <c r="AB4" s="197" t="s">
        <v>476</v>
      </c>
      <c r="AC4" s="194">
        <v>2</v>
      </c>
      <c r="AD4" s="151">
        <v>-9.5</v>
      </c>
      <c r="AE4" s="197" t="s">
        <v>492</v>
      </c>
      <c r="AF4" s="2"/>
    </row>
    <row r="5" spans="1:32" ht="13.5" customHeight="1">
      <c r="A5" s="174">
        <v>3</v>
      </c>
      <c r="B5" s="151">
        <v>3.1</v>
      </c>
      <c r="C5" s="151">
        <v>2.3</v>
      </c>
      <c r="D5" s="151">
        <v>2.6</v>
      </c>
      <c r="E5" s="151">
        <v>2.1</v>
      </c>
      <c r="F5" s="151">
        <v>2.7</v>
      </c>
      <c r="G5" s="151">
        <v>2.6</v>
      </c>
      <c r="H5" s="151">
        <v>4.1</v>
      </c>
      <c r="I5" s="151">
        <v>4.3</v>
      </c>
      <c r="J5" s="151">
        <v>4.5</v>
      </c>
      <c r="K5" s="151">
        <v>5.1</v>
      </c>
      <c r="L5" s="151">
        <v>3.9</v>
      </c>
      <c r="M5" s="151">
        <v>5.8</v>
      </c>
      <c r="N5" s="151">
        <v>5.9</v>
      </c>
      <c r="O5" s="151">
        <v>6.3</v>
      </c>
      <c r="P5" s="151">
        <v>6.3</v>
      </c>
      <c r="Q5" s="151">
        <v>6.1</v>
      </c>
      <c r="R5" s="151">
        <v>6.4</v>
      </c>
      <c r="S5" s="151">
        <v>7</v>
      </c>
      <c r="T5" s="151">
        <v>7.5</v>
      </c>
      <c r="U5" s="151">
        <v>7.6</v>
      </c>
      <c r="V5" s="151">
        <v>7.1</v>
      </c>
      <c r="W5" s="151">
        <v>8.7</v>
      </c>
      <c r="X5" s="151">
        <v>9.3</v>
      </c>
      <c r="Y5" s="151">
        <v>8.6</v>
      </c>
      <c r="Z5" s="175">
        <f t="shared" si="0"/>
        <v>5.412499999999999</v>
      </c>
      <c r="AA5" s="151">
        <v>9.3</v>
      </c>
      <c r="AB5" s="197" t="s">
        <v>477</v>
      </c>
      <c r="AC5" s="194">
        <v>3</v>
      </c>
      <c r="AD5" s="151">
        <v>1.5</v>
      </c>
      <c r="AE5" s="197" t="s">
        <v>493</v>
      </c>
      <c r="AF5" s="2"/>
    </row>
    <row r="6" spans="1:32" ht="13.5" customHeight="1">
      <c r="A6" s="174">
        <v>4</v>
      </c>
      <c r="B6" s="151">
        <v>8.9</v>
      </c>
      <c r="C6" s="151">
        <v>9</v>
      </c>
      <c r="D6" s="151">
        <v>9.2</v>
      </c>
      <c r="E6" s="151">
        <v>9.7</v>
      </c>
      <c r="F6" s="151">
        <v>10</v>
      </c>
      <c r="G6" s="151">
        <v>10.2</v>
      </c>
      <c r="H6" s="151">
        <v>10.1</v>
      </c>
      <c r="I6" s="151">
        <v>10.3</v>
      </c>
      <c r="J6" s="151">
        <v>10.7</v>
      </c>
      <c r="K6" s="151">
        <v>10.4</v>
      </c>
      <c r="L6" s="151">
        <v>10.5</v>
      </c>
      <c r="M6" s="151">
        <v>10.5</v>
      </c>
      <c r="N6" s="151">
        <v>10.6</v>
      </c>
      <c r="O6" s="151">
        <v>6.5</v>
      </c>
      <c r="P6" s="151">
        <v>7.4</v>
      </c>
      <c r="Q6" s="151">
        <v>5.1</v>
      </c>
      <c r="R6" s="151">
        <v>3.5</v>
      </c>
      <c r="S6" s="151">
        <v>2.1</v>
      </c>
      <c r="T6" s="151">
        <v>0.6</v>
      </c>
      <c r="U6" s="151">
        <v>-0.3</v>
      </c>
      <c r="V6" s="151">
        <v>-1.9</v>
      </c>
      <c r="W6" s="151">
        <v>-3.6</v>
      </c>
      <c r="X6" s="151">
        <v>-3.8</v>
      </c>
      <c r="Y6" s="151">
        <v>-3.6</v>
      </c>
      <c r="Z6" s="175">
        <f t="shared" si="0"/>
        <v>5.920833333333332</v>
      </c>
      <c r="AA6" s="151">
        <v>12</v>
      </c>
      <c r="AB6" s="197" t="s">
        <v>375</v>
      </c>
      <c r="AC6" s="194">
        <v>4</v>
      </c>
      <c r="AD6" s="151">
        <v>-4.8</v>
      </c>
      <c r="AE6" s="197" t="s">
        <v>336</v>
      </c>
      <c r="AF6" s="2"/>
    </row>
    <row r="7" spans="1:32" ht="13.5" customHeight="1">
      <c r="A7" s="174">
        <v>5</v>
      </c>
      <c r="B7" s="151">
        <v>-5</v>
      </c>
      <c r="C7" s="151">
        <v>-3.5</v>
      </c>
      <c r="D7" s="151">
        <v>-2.6</v>
      </c>
      <c r="E7" s="151">
        <v>-2.6</v>
      </c>
      <c r="F7" s="151">
        <v>-2.8</v>
      </c>
      <c r="G7" s="151">
        <v>-5.5</v>
      </c>
      <c r="H7" s="151">
        <v>-5.2</v>
      </c>
      <c r="I7" s="151">
        <v>-5.8</v>
      </c>
      <c r="J7" s="151">
        <v>-5.7</v>
      </c>
      <c r="K7" s="151">
        <v>-5.1</v>
      </c>
      <c r="L7" s="151">
        <v>-6.1</v>
      </c>
      <c r="M7" s="151">
        <v>-4.6</v>
      </c>
      <c r="N7" s="151">
        <v>-2.8</v>
      </c>
      <c r="O7" s="151">
        <v>-5.3</v>
      </c>
      <c r="P7" s="151">
        <v>-3.8</v>
      </c>
      <c r="Q7" s="151">
        <v>-0.1</v>
      </c>
      <c r="R7" s="151">
        <v>-0.8</v>
      </c>
      <c r="S7" s="151">
        <v>-1.2</v>
      </c>
      <c r="T7" s="151">
        <v>-1.2</v>
      </c>
      <c r="U7" s="151">
        <v>0.9</v>
      </c>
      <c r="V7" s="151">
        <v>-1.3</v>
      </c>
      <c r="W7" s="151">
        <v>0.6</v>
      </c>
      <c r="X7" s="151">
        <v>3.6</v>
      </c>
      <c r="Y7" s="151">
        <v>6.6</v>
      </c>
      <c r="Z7" s="175">
        <f t="shared" si="0"/>
        <v>-2.4708333333333337</v>
      </c>
      <c r="AA7" s="151">
        <v>6.6</v>
      </c>
      <c r="AB7" s="197" t="s">
        <v>34</v>
      </c>
      <c r="AC7" s="194">
        <v>5</v>
      </c>
      <c r="AD7" s="151">
        <v>-6.9</v>
      </c>
      <c r="AE7" s="197" t="s">
        <v>47</v>
      </c>
      <c r="AF7" s="2"/>
    </row>
    <row r="8" spans="1:32" ht="13.5" customHeight="1">
      <c r="A8" s="174">
        <v>6</v>
      </c>
      <c r="B8" s="151">
        <v>5.9</v>
      </c>
      <c r="C8" s="151">
        <v>5.4</v>
      </c>
      <c r="D8" s="151">
        <v>5</v>
      </c>
      <c r="E8" s="151">
        <v>3.5</v>
      </c>
      <c r="F8" s="151">
        <v>3.3</v>
      </c>
      <c r="G8" s="151">
        <v>4.1</v>
      </c>
      <c r="H8" s="151">
        <v>5.4</v>
      </c>
      <c r="I8" s="151">
        <v>5.9</v>
      </c>
      <c r="J8" s="151">
        <v>7.8</v>
      </c>
      <c r="K8" s="151">
        <v>8.1</v>
      </c>
      <c r="L8" s="151">
        <v>7.1</v>
      </c>
      <c r="M8" s="151">
        <v>5.1</v>
      </c>
      <c r="N8" s="151">
        <v>3.8</v>
      </c>
      <c r="O8" s="151">
        <v>3.1</v>
      </c>
      <c r="P8" s="151">
        <v>0.3</v>
      </c>
      <c r="Q8" s="151">
        <v>-2.2</v>
      </c>
      <c r="R8" s="151">
        <v>-6.3</v>
      </c>
      <c r="S8" s="151">
        <v>-7</v>
      </c>
      <c r="T8" s="151">
        <v>-7.9</v>
      </c>
      <c r="U8" s="151">
        <v>-7.6</v>
      </c>
      <c r="V8" s="151">
        <v>-8.4</v>
      </c>
      <c r="W8" s="151">
        <v>-8.8</v>
      </c>
      <c r="X8" s="151">
        <v>-8.6</v>
      </c>
      <c r="Y8" s="151">
        <v>-8.2</v>
      </c>
      <c r="Z8" s="175">
        <f t="shared" si="0"/>
        <v>0.3666666666666661</v>
      </c>
      <c r="AA8" s="151">
        <v>8.7</v>
      </c>
      <c r="AB8" s="197" t="s">
        <v>313</v>
      </c>
      <c r="AC8" s="194">
        <v>6</v>
      </c>
      <c r="AD8" s="151">
        <v>-9.4</v>
      </c>
      <c r="AE8" s="197" t="s">
        <v>449</v>
      </c>
      <c r="AF8" s="2"/>
    </row>
    <row r="9" spans="1:32" ht="13.5" customHeight="1">
      <c r="A9" s="174">
        <v>7</v>
      </c>
      <c r="B9" s="151">
        <v>-3.8</v>
      </c>
      <c r="C9" s="151">
        <v>-4.9</v>
      </c>
      <c r="D9" s="151">
        <v>-3.7</v>
      </c>
      <c r="E9" s="151">
        <v>-4.2</v>
      </c>
      <c r="F9" s="151">
        <v>-5.2</v>
      </c>
      <c r="G9" s="151">
        <v>-5</v>
      </c>
      <c r="H9" s="151">
        <v>-4.7</v>
      </c>
      <c r="I9" s="151">
        <v>-2.6</v>
      </c>
      <c r="J9" s="151">
        <v>-3.1</v>
      </c>
      <c r="K9" s="151">
        <v>-5.4</v>
      </c>
      <c r="L9" s="151">
        <v>-7.2</v>
      </c>
      <c r="M9" s="151">
        <v>-6</v>
      </c>
      <c r="N9" s="151">
        <v>-5.5</v>
      </c>
      <c r="O9" s="151">
        <v>-5.2</v>
      </c>
      <c r="P9" s="151">
        <v>-6.3</v>
      </c>
      <c r="Q9" s="151">
        <v>-1.9</v>
      </c>
      <c r="R9" s="151">
        <v>-2.7</v>
      </c>
      <c r="S9" s="151">
        <v>-3.6</v>
      </c>
      <c r="T9" s="151">
        <v>-4.3</v>
      </c>
      <c r="U9" s="151">
        <v>-4.1</v>
      </c>
      <c r="V9" s="151">
        <v>-4.4</v>
      </c>
      <c r="W9" s="151">
        <v>-3.2</v>
      </c>
      <c r="X9" s="151">
        <v>-1.7</v>
      </c>
      <c r="Y9" s="151">
        <v>-2.1</v>
      </c>
      <c r="Z9" s="175">
        <f t="shared" si="0"/>
        <v>-4.2</v>
      </c>
      <c r="AA9" s="151">
        <v>-1.3</v>
      </c>
      <c r="AB9" s="197" t="s">
        <v>478</v>
      </c>
      <c r="AC9" s="194">
        <v>7</v>
      </c>
      <c r="AD9" s="151">
        <v>-8.6</v>
      </c>
      <c r="AE9" s="197" t="s">
        <v>365</v>
      </c>
      <c r="AF9" s="2"/>
    </row>
    <row r="10" spans="1:32" ht="13.5" customHeight="1">
      <c r="A10" s="174">
        <v>8</v>
      </c>
      <c r="B10" s="151">
        <v>-1.1</v>
      </c>
      <c r="C10" s="151">
        <v>-0.3</v>
      </c>
      <c r="D10" s="151">
        <v>-0.9</v>
      </c>
      <c r="E10" s="151">
        <v>0.7</v>
      </c>
      <c r="F10" s="151">
        <v>1.9</v>
      </c>
      <c r="G10" s="151">
        <v>0.9</v>
      </c>
      <c r="H10" s="151">
        <v>-0.3</v>
      </c>
      <c r="I10" s="151">
        <v>2</v>
      </c>
      <c r="J10" s="151">
        <v>2.2</v>
      </c>
      <c r="K10" s="151">
        <v>2.1</v>
      </c>
      <c r="L10" s="151">
        <v>1.5</v>
      </c>
      <c r="M10" s="151">
        <v>1.1</v>
      </c>
      <c r="N10" s="151">
        <v>-1.7</v>
      </c>
      <c r="O10" s="151">
        <v>-3.7</v>
      </c>
      <c r="P10" s="151">
        <v>-3.7</v>
      </c>
      <c r="Q10" s="151">
        <v>-0.5</v>
      </c>
      <c r="R10" s="151">
        <v>-3</v>
      </c>
      <c r="S10" s="151">
        <v>-4</v>
      </c>
      <c r="T10" s="151">
        <v>-6.4</v>
      </c>
      <c r="U10" s="151">
        <v>-6.7</v>
      </c>
      <c r="V10" s="151">
        <v>-7.6</v>
      </c>
      <c r="W10" s="151">
        <v>-7.5</v>
      </c>
      <c r="X10" s="151">
        <v>-6.6</v>
      </c>
      <c r="Y10" s="151">
        <v>-6.7</v>
      </c>
      <c r="Z10" s="175">
        <f t="shared" si="0"/>
        <v>-2.0125</v>
      </c>
      <c r="AA10" s="151">
        <v>3.7</v>
      </c>
      <c r="AB10" s="197" t="s">
        <v>249</v>
      </c>
      <c r="AC10" s="194">
        <v>8</v>
      </c>
      <c r="AD10" s="151">
        <v>-8.5</v>
      </c>
      <c r="AE10" s="197" t="s">
        <v>494</v>
      </c>
      <c r="AF10" s="2"/>
    </row>
    <row r="11" spans="1:32" ht="13.5" customHeight="1">
      <c r="A11" s="174">
        <v>9</v>
      </c>
      <c r="B11" s="151">
        <v>-7.6</v>
      </c>
      <c r="C11" s="151">
        <v>-8.7</v>
      </c>
      <c r="D11" s="151">
        <v>-7.8</v>
      </c>
      <c r="E11" s="151">
        <v>-7.9</v>
      </c>
      <c r="F11" s="151">
        <v>-8.4</v>
      </c>
      <c r="G11" s="151">
        <v>-10.2</v>
      </c>
      <c r="H11" s="151">
        <v>-9.5</v>
      </c>
      <c r="I11" s="151">
        <v>-10.6</v>
      </c>
      <c r="J11" s="151">
        <v>-10.4</v>
      </c>
      <c r="K11" s="151">
        <v>-9.3</v>
      </c>
      <c r="L11" s="151">
        <v>-10.2</v>
      </c>
      <c r="M11" s="151">
        <v>-9.4</v>
      </c>
      <c r="N11" s="151">
        <v>-11.3</v>
      </c>
      <c r="O11" s="151">
        <v>-10.7</v>
      </c>
      <c r="P11" s="151">
        <v>-7.3</v>
      </c>
      <c r="Q11" s="151">
        <v>-7.4</v>
      </c>
      <c r="R11" s="151">
        <v>-5.2</v>
      </c>
      <c r="S11" s="151">
        <v>-7.2</v>
      </c>
      <c r="T11" s="151">
        <v>-4.7</v>
      </c>
      <c r="U11" s="151">
        <v>-7</v>
      </c>
      <c r="V11" s="151">
        <v>-7.2</v>
      </c>
      <c r="W11" s="151">
        <v>-6</v>
      </c>
      <c r="X11" s="151">
        <v>-6.5</v>
      </c>
      <c r="Y11" s="151">
        <v>-8.2</v>
      </c>
      <c r="Z11" s="175">
        <f t="shared" si="0"/>
        <v>-8.279166666666665</v>
      </c>
      <c r="AA11" s="151">
        <v>-4.6</v>
      </c>
      <c r="AB11" s="197" t="s">
        <v>479</v>
      </c>
      <c r="AC11" s="194">
        <v>9</v>
      </c>
      <c r="AD11" s="151">
        <v>-11.5</v>
      </c>
      <c r="AE11" s="197" t="s">
        <v>495</v>
      </c>
      <c r="AF11" s="2"/>
    </row>
    <row r="12" spans="1:32" ht="13.5" customHeight="1">
      <c r="A12" s="176">
        <v>10</v>
      </c>
      <c r="B12" s="166">
        <v>-7.3</v>
      </c>
      <c r="C12" s="166">
        <v>-6</v>
      </c>
      <c r="D12" s="166">
        <v>-6.5</v>
      </c>
      <c r="E12" s="166">
        <v>-7.2</v>
      </c>
      <c r="F12" s="166">
        <v>-6.7</v>
      </c>
      <c r="G12" s="166">
        <v>-6</v>
      </c>
      <c r="H12" s="166">
        <v>-6.2</v>
      </c>
      <c r="I12" s="166">
        <v>-4.6</v>
      </c>
      <c r="J12" s="166">
        <v>-5.6</v>
      </c>
      <c r="K12" s="166">
        <v>-5</v>
      </c>
      <c r="L12" s="166">
        <v>-4.7</v>
      </c>
      <c r="M12" s="166">
        <v>-7</v>
      </c>
      <c r="N12" s="166">
        <v>-6.9</v>
      </c>
      <c r="O12" s="166">
        <v>-7.1</v>
      </c>
      <c r="P12" s="166">
        <v>-6.3</v>
      </c>
      <c r="Q12" s="166">
        <v>-6.4</v>
      </c>
      <c r="R12" s="166">
        <v>-7.5</v>
      </c>
      <c r="S12" s="166">
        <v>-7.7</v>
      </c>
      <c r="T12" s="166">
        <v>-7.6</v>
      </c>
      <c r="U12" s="166">
        <v>-7.7</v>
      </c>
      <c r="V12" s="166">
        <v>-7.9</v>
      </c>
      <c r="W12" s="166">
        <v>-6.9</v>
      </c>
      <c r="X12" s="166">
        <v>-6.6</v>
      </c>
      <c r="Y12" s="166">
        <v>-6.4</v>
      </c>
      <c r="Z12" s="177">
        <f t="shared" si="0"/>
        <v>-6.575</v>
      </c>
      <c r="AA12" s="166">
        <v>-3.6</v>
      </c>
      <c r="AB12" s="198" t="s">
        <v>36</v>
      </c>
      <c r="AC12" s="195">
        <v>10</v>
      </c>
      <c r="AD12" s="166">
        <v>-9.8</v>
      </c>
      <c r="AE12" s="198" t="s">
        <v>288</v>
      </c>
      <c r="AF12" s="2"/>
    </row>
    <row r="13" spans="1:32" ht="13.5" customHeight="1">
      <c r="A13" s="174">
        <v>11</v>
      </c>
      <c r="B13" s="151">
        <v>-5.2</v>
      </c>
      <c r="C13" s="151">
        <v>-2.6</v>
      </c>
      <c r="D13" s="151">
        <v>-3.7</v>
      </c>
      <c r="E13" s="151">
        <v>-2.8</v>
      </c>
      <c r="F13" s="151">
        <v>-3</v>
      </c>
      <c r="G13" s="151">
        <v>-3.8</v>
      </c>
      <c r="H13" s="151">
        <v>-4</v>
      </c>
      <c r="I13" s="151">
        <v>-4.2</v>
      </c>
      <c r="J13" s="151">
        <v>-5.7</v>
      </c>
      <c r="K13" s="151">
        <v>-6.3</v>
      </c>
      <c r="L13" s="151">
        <v>-4.8</v>
      </c>
      <c r="M13" s="151">
        <v>-6.3</v>
      </c>
      <c r="N13" s="151">
        <v>-6.8</v>
      </c>
      <c r="O13" s="151">
        <v>-6.6</v>
      </c>
      <c r="P13" s="151">
        <v>-6.4</v>
      </c>
      <c r="Q13" s="151">
        <v>-6.4</v>
      </c>
      <c r="R13" s="151">
        <v>-5.7</v>
      </c>
      <c r="S13" s="151">
        <v>-6.3</v>
      </c>
      <c r="T13" s="151">
        <v>-6.9</v>
      </c>
      <c r="U13" s="151">
        <v>-7.3</v>
      </c>
      <c r="V13" s="151">
        <v>-6.8</v>
      </c>
      <c r="W13" s="151">
        <v>-6.5</v>
      </c>
      <c r="X13" s="151">
        <v>-7.6</v>
      </c>
      <c r="Y13" s="151">
        <v>-7.6</v>
      </c>
      <c r="Z13" s="175">
        <f t="shared" si="0"/>
        <v>-5.554166666666666</v>
      </c>
      <c r="AA13" s="151">
        <v>-2.3</v>
      </c>
      <c r="AB13" s="197" t="s">
        <v>480</v>
      </c>
      <c r="AC13" s="194">
        <v>11</v>
      </c>
      <c r="AD13" s="151">
        <v>-8.6</v>
      </c>
      <c r="AE13" s="197" t="s">
        <v>496</v>
      </c>
      <c r="AF13" s="2"/>
    </row>
    <row r="14" spans="1:32" ht="13.5" customHeight="1">
      <c r="A14" s="174">
        <v>12</v>
      </c>
      <c r="B14" s="151">
        <v>-7.4</v>
      </c>
      <c r="C14" s="151">
        <v>-6</v>
      </c>
      <c r="D14" s="151">
        <v>-5.9</v>
      </c>
      <c r="E14" s="151">
        <v>-5.6</v>
      </c>
      <c r="F14" s="151">
        <v>-5.8</v>
      </c>
      <c r="G14" s="151">
        <v>-6</v>
      </c>
      <c r="H14" s="151">
        <v>-5.8</v>
      </c>
      <c r="I14" s="151">
        <v>-5</v>
      </c>
      <c r="J14" s="151">
        <v>-4.9</v>
      </c>
      <c r="K14" s="151">
        <v>-6.7</v>
      </c>
      <c r="L14" s="151">
        <v>-6.8</v>
      </c>
      <c r="M14" s="151">
        <v>-7.5</v>
      </c>
      <c r="N14" s="151">
        <v>-6.3</v>
      </c>
      <c r="O14" s="151">
        <v>-6.4</v>
      </c>
      <c r="P14" s="151">
        <v>-5.4</v>
      </c>
      <c r="Q14" s="151">
        <v>-6.4</v>
      </c>
      <c r="R14" s="151">
        <v>-4.9</v>
      </c>
      <c r="S14" s="151">
        <v>-5.2</v>
      </c>
      <c r="T14" s="151">
        <v>-6</v>
      </c>
      <c r="U14" s="151">
        <v>-6.3</v>
      </c>
      <c r="V14" s="151">
        <v>-6</v>
      </c>
      <c r="W14" s="151">
        <v>-5.8</v>
      </c>
      <c r="X14" s="151">
        <v>-5.9</v>
      </c>
      <c r="Y14" s="151">
        <v>-5.4</v>
      </c>
      <c r="Z14" s="175">
        <f t="shared" si="0"/>
        <v>-5.975000000000001</v>
      </c>
      <c r="AA14" s="151">
        <v>-3.8</v>
      </c>
      <c r="AB14" s="197" t="s">
        <v>107</v>
      </c>
      <c r="AC14" s="194">
        <v>12</v>
      </c>
      <c r="AD14" s="151">
        <v>-8.5</v>
      </c>
      <c r="AE14" s="197" t="s">
        <v>142</v>
      </c>
      <c r="AF14" s="2"/>
    </row>
    <row r="15" spans="1:32" ht="13.5" customHeight="1">
      <c r="A15" s="174">
        <v>13</v>
      </c>
      <c r="B15" s="151">
        <v>-5.8</v>
      </c>
      <c r="C15" s="151">
        <v>-5.2</v>
      </c>
      <c r="D15" s="151">
        <v>-5.2</v>
      </c>
      <c r="E15" s="151">
        <v>-5.1</v>
      </c>
      <c r="F15" s="151">
        <v>-4.7</v>
      </c>
      <c r="G15" s="151">
        <v>-4.6</v>
      </c>
      <c r="H15" s="151">
        <v>-4.4</v>
      </c>
      <c r="I15" s="151">
        <v>-3.6</v>
      </c>
      <c r="J15" s="151">
        <v>-4.2</v>
      </c>
      <c r="K15" s="151">
        <v>-2.9</v>
      </c>
      <c r="L15" s="151">
        <v>-3.7</v>
      </c>
      <c r="M15" s="151">
        <v>-4.8</v>
      </c>
      <c r="N15" s="151">
        <v>-4.3</v>
      </c>
      <c r="O15" s="151">
        <v>-4.8</v>
      </c>
      <c r="P15" s="151">
        <v>-5.2</v>
      </c>
      <c r="Q15" s="151">
        <v>-6.8</v>
      </c>
      <c r="R15" s="151">
        <v>-5.8</v>
      </c>
      <c r="S15" s="151">
        <v>-5.8</v>
      </c>
      <c r="T15" s="151">
        <v>-6.3</v>
      </c>
      <c r="U15" s="151">
        <v>-5.8</v>
      </c>
      <c r="V15" s="151">
        <v>-6.5</v>
      </c>
      <c r="W15" s="151">
        <v>-7.1</v>
      </c>
      <c r="X15" s="151">
        <v>-5.3</v>
      </c>
      <c r="Y15" s="151">
        <v>-5.7</v>
      </c>
      <c r="Z15" s="175">
        <f t="shared" si="0"/>
        <v>-5.149999999999999</v>
      </c>
      <c r="AA15" s="151">
        <v>-2.1</v>
      </c>
      <c r="AB15" s="197" t="s">
        <v>481</v>
      </c>
      <c r="AC15" s="194">
        <v>13</v>
      </c>
      <c r="AD15" s="151">
        <v>-7.9</v>
      </c>
      <c r="AE15" s="197" t="s">
        <v>497</v>
      </c>
      <c r="AF15" s="2"/>
    </row>
    <row r="16" spans="1:32" ht="13.5" customHeight="1">
      <c r="A16" s="174">
        <v>14</v>
      </c>
      <c r="B16" s="151">
        <v>-5.8</v>
      </c>
      <c r="C16" s="151">
        <v>-5.9</v>
      </c>
      <c r="D16" s="151">
        <v>-6.2</v>
      </c>
      <c r="E16" s="151">
        <v>-6.4</v>
      </c>
      <c r="F16" s="151">
        <v>-6.4</v>
      </c>
      <c r="G16" s="151">
        <v>-6.2</v>
      </c>
      <c r="H16" s="151">
        <v>-6.5</v>
      </c>
      <c r="I16" s="151">
        <v>-3.8</v>
      </c>
      <c r="J16" s="151">
        <v>-7</v>
      </c>
      <c r="K16" s="151">
        <v>-5.6</v>
      </c>
      <c r="L16" s="151">
        <v>-4.1</v>
      </c>
      <c r="M16" s="151">
        <v>-3.4</v>
      </c>
      <c r="N16" s="151">
        <v>-2.9</v>
      </c>
      <c r="O16" s="151">
        <v>-2.6</v>
      </c>
      <c r="P16" s="151">
        <v>-2.1</v>
      </c>
      <c r="Q16" s="151">
        <v>-1.1</v>
      </c>
      <c r="R16" s="151">
        <v>-1.2</v>
      </c>
      <c r="S16" s="151">
        <v>-1.8</v>
      </c>
      <c r="T16" s="151">
        <v>-2</v>
      </c>
      <c r="U16" s="151">
        <v>-4.1</v>
      </c>
      <c r="V16" s="151">
        <v>-6</v>
      </c>
      <c r="W16" s="151">
        <v>-4.3</v>
      </c>
      <c r="X16" s="151">
        <v>-3.9</v>
      </c>
      <c r="Y16" s="151">
        <v>-3.2</v>
      </c>
      <c r="Z16" s="175">
        <f t="shared" si="0"/>
        <v>-4.270833333333333</v>
      </c>
      <c r="AA16" s="151">
        <v>0.2</v>
      </c>
      <c r="AB16" s="197" t="s">
        <v>482</v>
      </c>
      <c r="AC16" s="194">
        <v>14</v>
      </c>
      <c r="AD16" s="151">
        <v>-8</v>
      </c>
      <c r="AE16" s="197" t="s">
        <v>498</v>
      </c>
      <c r="AF16" s="2"/>
    </row>
    <row r="17" spans="1:32" ht="13.5" customHeight="1">
      <c r="A17" s="174">
        <v>15</v>
      </c>
      <c r="B17" s="151">
        <v>-3.2</v>
      </c>
      <c r="C17" s="151">
        <v>-3.8</v>
      </c>
      <c r="D17" s="151">
        <v>-5.9</v>
      </c>
      <c r="E17" s="151">
        <v>0.1</v>
      </c>
      <c r="F17" s="151">
        <v>5.3</v>
      </c>
      <c r="G17" s="151">
        <v>6.3</v>
      </c>
      <c r="H17" s="151">
        <v>6.6</v>
      </c>
      <c r="I17" s="151">
        <v>7.5</v>
      </c>
      <c r="J17" s="151">
        <v>7.2</v>
      </c>
      <c r="K17" s="151">
        <v>7.5</v>
      </c>
      <c r="L17" s="151">
        <v>7.5</v>
      </c>
      <c r="M17" s="151">
        <v>8.6</v>
      </c>
      <c r="N17" s="151">
        <v>8.1</v>
      </c>
      <c r="O17" s="151">
        <v>11.4</v>
      </c>
      <c r="P17" s="151">
        <v>11.9</v>
      </c>
      <c r="Q17" s="151">
        <v>11.6</v>
      </c>
      <c r="R17" s="151">
        <v>11.5</v>
      </c>
      <c r="S17" s="151">
        <v>11.5</v>
      </c>
      <c r="T17" s="151">
        <v>11.2</v>
      </c>
      <c r="U17" s="151">
        <v>11.3</v>
      </c>
      <c r="V17" s="151">
        <v>11.2</v>
      </c>
      <c r="W17" s="151">
        <v>10.5</v>
      </c>
      <c r="X17" s="151">
        <v>10</v>
      </c>
      <c r="Y17" s="151">
        <v>10.2</v>
      </c>
      <c r="Z17" s="175">
        <f t="shared" si="0"/>
        <v>7.2541666666666655</v>
      </c>
      <c r="AA17" s="151">
        <v>12.1</v>
      </c>
      <c r="AB17" s="197" t="s">
        <v>424</v>
      </c>
      <c r="AC17" s="194">
        <v>15</v>
      </c>
      <c r="AD17" s="151">
        <v>-12.9</v>
      </c>
      <c r="AE17" s="197" t="s">
        <v>499</v>
      </c>
      <c r="AF17" s="2"/>
    </row>
    <row r="18" spans="1:32" ht="13.5" customHeight="1">
      <c r="A18" s="174">
        <v>16</v>
      </c>
      <c r="B18" s="151">
        <v>10.4</v>
      </c>
      <c r="C18" s="151">
        <v>10</v>
      </c>
      <c r="D18" s="151">
        <v>10.1</v>
      </c>
      <c r="E18" s="151">
        <v>9.3</v>
      </c>
      <c r="F18" s="151">
        <v>8.4</v>
      </c>
      <c r="G18" s="151">
        <v>5.3</v>
      </c>
      <c r="H18" s="151">
        <v>4.3</v>
      </c>
      <c r="I18" s="151">
        <v>2.7</v>
      </c>
      <c r="J18" s="151">
        <v>1.6</v>
      </c>
      <c r="K18" s="151">
        <v>3.8</v>
      </c>
      <c r="L18" s="151">
        <v>2</v>
      </c>
      <c r="M18" s="151">
        <v>1.4</v>
      </c>
      <c r="N18" s="151">
        <v>0.4</v>
      </c>
      <c r="O18" s="151">
        <v>0.1</v>
      </c>
      <c r="P18" s="151">
        <v>-1.9</v>
      </c>
      <c r="Q18" s="151">
        <v>-3.4</v>
      </c>
      <c r="R18" s="151">
        <v>-3.6</v>
      </c>
      <c r="S18" s="151">
        <v>-3.4</v>
      </c>
      <c r="T18" s="151">
        <v>-1.5</v>
      </c>
      <c r="U18" s="151">
        <v>-3.3</v>
      </c>
      <c r="V18" s="151">
        <v>-3.2</v>
      </c>
      <c r="W18" s="151">
        <v>-3.2</v>
      </c>
      <c r="X18" s="151">
        <v>-3.7</v>
      </c>
      <c r="Y18" s="151">
        <v>-2.5</v>
      </c>
      <c r="Z18" s="175">
        <f t="shared" si="0"/>
        <v>1.6708333333333325</v>
      </c>
      <c r="AA18" s="151">
        <v>10.6</v>
      </c>
      <c r="AB18" s="197" t="s">
        <v>483</v>
      </c>
      <c r="AC18" s="194">
        <v>16</v>
      </c>
      <c r="AD18" s="151">
        <v>-4.7</v>
      </c>
      <c r="AE18" s="197" t="s">
        <v>500</v>
      </c>
      <c r="AF18" s="2"/>
    </row>
    <row r="19" spans="1:32" ht="13.5" customHeight="1">
      <c r="A19" s="174">
        <v>17</v>
      </c>
      <c r="B19" s="151">
        <v>-1.4</v>
      </c>
      <c r="C19" s="151">
        <v>0.2</v>
      </c>
      <c r="D19" s="151">
        <v>1</v>
      </c>
      <c r="E19" s="151">
        <v>1.8</v>
      </c>
      <c r="F19" s="151">
        <v>2.1</v>
      </c>
      <c r="G19" s="151">
        <v>2.2</v>
      </c>
      <c r="H19" s="151">
        <v>1.7</v>
      </c>
      <c r="I19" s="151">
        <v>0.2</v>
      </c>
      <c r="J19" s="151">
        <v>2.4</v>
      </c>
      <c r="K19" s="151"/>
      <c r="L19" s="151"/>
      <c r="M19" s="151">
        <v>3</v>
      </c>
      <c r="N19" s="151">
        <v>4.7</v>
      </c>
      <c r="O19" s="151">
        <v>5.1</v>
      </c>
      <c r="P19" s="151">
        <v>4.8</v>
      </c>
      <c r="Q19" s="151">
        <v>4.9</v>
      </c>
      <c r="R19" s="151">
        <v>5.7</v>
      </c>
      <c r="S19" s="151">
        <v>6.3</v>
      </c>
      <c r="T19" s="151">
        <v>7.3</v>
      </c>
      <c r="U19" s="151">
        <v>8</v>
      </c>
      <c r="V19" s="151">
        <v>8.9</v>
      </c>
      <c r="W19" s="151">
        <v>8.6</v>
      </c>
      <c r="X19" s="151">
        <v>8.3</v>
      </c>
      <c r="Y19" s="151">
        <v>7.8</v>
      </c>
      <c r="Z19" s="175">
        <f t="shared" si="0"/>
        <v>4.254545454545454</v>
      </c>
      <c r="AA19" s="151">
        <v>9</v>
      </c>
      <c r="AB19" s="197" t="s">
        <v>484</v>
      </c>
      <c r="AC19" s="194">
        <v>17</v>
      </c>
      <c r="AD19" s="151">
        <v>-2.5</v>
      </c>
      <c r="AE19" s="197" t="s">
        <v>417</v>
      </c>
      <c r="AF19" s="2"/>
    </row>
    <row r="20" spans="1:32" ht="13.5" customHeight="1">
      <c r="A20" s="174">
        <v>18</v>
      </c>
      <c r="B20" s="151">
        <v>7.4</v>
      </c>
      <c r="C20" s="151">
        <v>7.4</v>
      </c>
      <c r="D20" s="151">
        <v>8.5</v>
      </c>
      <c r="E20" s="151">
        <v>8.7</v>
      </c>
      <c r="F20" s="151">
        <v>9</v>
      </c>
      <c r="G20" s="151">
        <v>8.4</v>
      </c>
      <c r="H20" s="151">
        <v>8.2</v>
      </c>
      <c r="I20" s="151">
        <v>7</v>
      </c>
      <c r="J20" s="151">
        <v>7.3</v>
      </c>
      <c r="K20" s="151">
        <v>7.4</v>
      </c>
      <c r="L20" s="151">
        <v>4</v>
      </c>
      <c r="M20" s="151">
        <v>1.5</v>
      </c>
      <c r="N20" s="151">
        <v>1</v>
      </c>
      <c r="O20" s="151">
        <v>-0.2</v>
      </c>
      <c r="P20" s="151">
        <v>-1.3</v>
      </c>
      <c r="Q20" s="151">
        <v>-1.7</v>
      </c>
      <c r="R20" s="151">
        <v>-3.4</v>
      </c>
      <c r="S20" s="151">
        <v>-3.8</v>
      </c>
      <c r="T20" s="151">
        <v>-3.9</v>
      </c>
      <c r="U20" s="151">
        <v>-4.7</v>
      </c>
      <c r="V20" s="151">
        <v>-4.8</v>
      </c>
      <c r="W20" s="151">
        <v>-3.7</v>
      </c>
      <c r="X20" s="151">
        <v>-3.1</v>
      </c>
      <c r="Y20" s="151">
        <v>-4.6</v>
      </c>
      <c r="Z20" s="175">
        <f t="shared" si="0"/>
        <v>2.1083333333333325</v>
      </c>
      <c r="AA20" s="151">
        <v>9.5</v>
      </c>
      <c r="AB20" s="197" t="s">
        <v>209</v>
      </c>
      <c r="AC20" s="194">
        <v>18</v>
      </c>
      <c r="AD20" s="151">
        <v>-5.5</v>
      </c>
      <c r="AE20" s="197" t="s">
        <v>501</v>
      </c>
      <c r="AF20" s="2"/>
    </row>
    <row r="21" spans="1:32" ht="13.5" customHeight="1">
      <c r="A21" s="174">
        <v>19</v>
      </c>
      <c r="B21" s="151">
        <v>-5.7</v>
      </c>
      <c r="C21" s="151">
        <v>-7</v>
      </c>
      <c r="D21" s="151">
        <v>-7.9</v>
      </c>
      <c r="E21" s="151">
        <v>-8.5</v>
      </c>
      <c r="F21" s="151">
        <v>-9.1</v>
      </c>
      <c r="G21" s="151">
        <v>-9.1</v>
      </c>
      <c r="H21" s="151">
        <v>-8.4</v>
      </c>
      <c r="I21" s="151">
        <v>-7.3</v>
      </c>
      <c r="J21" s="151">
        <v>-8.8</v>
      </c>
      <c r="K21" s="151">
        <v>-8.5</v>
      </c>
      <c r="L21" s="151">
        <v>-11</v>
      </c>
      <c r="M21" s="151">
        <v>-10.9</v>
      </c>
      <c r="N21" s="151">
        <v>-10.5</v>
      </c>
      <c r="O21" s="151">
        <v>-10.8</v>
      </c>
      <c r="P21" s="151">
        <v>-11.2</v>
      </c>
      <c r="Q21" s="151">
        <v>-10.9</v>
      </c>
      <c r="R21" s="151">
        <v>-10.5</v>
      </c>
      <c r="S21" s="151">
        <v>-10.6</v>
      </c>
      <c r="T21" s="151">
        <v>-10.1</v>
      </c>
      <c r="U21" s="151">
        <v>-9.3</v>
      </c>
      <c r="V21" s="151">
        <v>-9.6</v>
      </c>
      <c r="W21" s="151">
        <v>-9.4</v>
      </c>
      <c r="X21" s="151">
        <v>-8.1</v>
      </c>
      <c r="Y21" s="151">
        <v>-7.6</v>
      </c>
      <c r="Z21" s="175">
        <f t="shared" si="0"/>
        <v>-9.2</v>
      </c>
      <c r="AA21" s="151">
        <v>-4.1</v>
      </c>
      <c r="AB21" s="197" t="s">
        <v>471</v>
      </c>
      <c r="AC21" s="194">
        <v>19</v>
      </c>
      <c r="AD21" s="151">
        <v>-12.2</v>
      </c>
      <c r="AE21" s="197" t="s">
        <v>502</v>
      </c>
      <c r="AF21" s="2"/>
    </row>
    <row r="22" spans="1:32" ht="13.5" customHeight="1">
      <c r="A22" s="176">
        <v>20</v>
      </c>
      <c r="B22" s="166">
        <v>-7.3</v>
      </c>
      <c r="C22" s="166">
        <v>-7.5</v>
      </c>
      <c r="D22" s="166">
        <v>-7.7</v>
      </c>
      <c r="E22" s="166">
        <v>-7.9</v>
      </c>
      <c r="F22" s="166">
        <v>-7.6</v>
      </c>
      <c r="G22" s="166">
        <v>-7.6</v>
      </c>
      <c r="H22" s="166">
        <v>-8.3</v>
      </c>
      <c r="I22" s="166">
        <v>-7.4</v>
      </c>
      <c r="J22" s="166">
        <v>-8.3</v>
      </c>
      <c r="K22" s="166">
        <v>-7.8</v>
      </c>
      <c r="L22" s="166">
        <v>-9.9</v>
      </c>
      <c r="M22" s="166">
        <v>-10.9</v>
      </c>
      <c r="N22" s="166">
        <v>-10.7</v>
      </c>
      <c r="O22" s="166">
        <v>-10.2</v>
      </c>
      <c r="P22" s="166">
        <v>-9.7</v>
      </c>
      <c r="Q22" s="166">
        <v>-7</v>
      </c>
      <c r="R22" s="166">
        <v>-6</v>
      </c>
      <c r="S22" s="166">
        <v>-7</v>
      </c>
      <c r="T22" s="166">
        <v>-7.4</v>
      </c>
      <c r="U22" s="166">
        <v>-7.2</v>
      </c>
      <c r="V22" s="166">
        <v>-7</v>
      </c>
      <c r="W22" s="166">
        <v>-7.1</v>
      </c>
      <c r="X22" s="166">
        <v>-7.6</v>
      </c>
      <c r="Y22" s="166">
        <v>-7.4</v>
      </c>
      <c r="Z22" s="177">
        <f t="shared" si="0"/>
        <v>-8.020833333333334</v>
      </c>
      <c r="AA22" s="166">
        <v>-5.2</v>
      </c>
      <c r="AB22" s="198" t="s">
        <v>485</v>
      </c>
      <c r="AC22" s="195">
        <v>20</v>
      </c>
      <c r="AD22" s="166">
        <v>-11.9</v>
      </c>
      <c r="AE22" s="198" t="s">
        <v>359</v>
      </c>
      <c r="AF22" s="2"/>
    </row>
    <row r="23" spans="1:32" ht="13.5" customHeight="1">
      <c r="A23" s="174">
        <v>21</v>
      </c>
      <c r="B23" s="151">
        <v>-6.1</v>
      </c>
      <c r="C23" s="151">
        <v>-6.2</v>
      </c>
      <c r="D23" s="151">
        <v>-6.3</v>
      </c>
      <c r="E23" s="151">
        <v>-5.7</v>
      </c>
      <c r="F23" s="151">
        <v>-5.9</v>
      </c>
      <c r="G23" s="151">
        <v>-6</v>
      </c>
      <c r="H23" s="151">
        <v>-5.8</v>
      </c>
      <c r="I23" s="151">
        <v>-4.8</v>
      </c>
      <c r="J23" s="151">
        <v>-5</v>
      </c>
      <c r="K23" s="151">
        <v>-5.7</v>
      </c>
      <c r="L23" s="151">
        <v>-6.2</v>
      </c>
      <c r="M23" s="151">
        <v>-5.7</v>
      </c>
      <c r="N23" s="151">
        <v>-4.2</v>
      </c>
      <c r="O23" s="151">
        <v>-5</v>
      </c>
      <c r="P23" s="151">
        <v>-3.9</v>
      </c>
      <c r="Q23" s="151">
        <v>-3.6</v>
      </c>
      <c r="R23" s="151">
        <v>-2.8</v>
      </c>
      <c r="S23" s="151">
        <v>-1.8</v>
      </c>
      <c r="T23" s="151">
        <v>-1.4</v>
      </c>
      <c r="U23" s="151">
        <v>-0.9</v>
      </c>
      <c r="V23" s="151">
        <v>0.2</v>
      </c>
      <c r="W23" s="151">
        <v>1.6</v>
      </c>
      <c r="X23" s="151">
        <v>1.7</v>
      </c>
      <c r="Y23" s="151">
        <v>2</v>
      </c>
      <c r="Z23" s="175">
        <f t="shared" si="0"/>
        <v>-3.645833333333334</v>
      </c>
      <c r="AA23" s="151">
        <v>2</v>
      </c>
      <c r="AB23" s="197" t="s">
        <v>34</v>
      </c>
      <c r="AC23" s="194">
        <v>21</v>
      </c>
      <c r="AD23" s="151">
        <v>-7.5</v>
      </c>
      <c r="AE23" s="197" t="s">
        <v>382</v>
      </c>
      <c r="AF23" s="2"/>
    </row>
    <row r="24" spans="1:32" ht="13.5" customHeight="1">
      <c r="A24" s="174">
        <v>22</v>
      </c>
      <c r="B24" s="151">
        <v>2</v>
      </c>
      <c r="C24" s="151">
        <v>2.5</v>
      </c>
      <c r="D24" s="151">
        <v>2.6</v>
      </c>
      <c r="E24" s="151">
        <v>2</v>
      </c>
      <c r="F24" s="151">
        <v>0.9</v>
      </c>
      <c r="G24" s="151">
        <v>1.7</v>
      </c>
      <c r="H24" s="151">
        <v>2.4</v>
      </c>
      <c r="I24" s="151">
        <v>3.4</v>
      </c>
      <c r="J24" s="151">
        <v>5</v>
      </c>
      <c r="K24" s="151">
        <v>5.7</v>
      </c>
      <c r="L24" s="151">
        <v>6.3</v>
      </c>
      <c r="M24" s="151">
        <v>6.4</v>
      </c>
      <c r="N24" s="151">
        <v>6.3</v>
      </c>
      <c r="O24" s="151">
        <v>6</v>
      </c>
      <c r="P24" s="151">
        <v>7.3</v>
      </c>
      <c r="Q24" s="151">
        <v>6.6</v>
      </c>
      <c r="R24" s="151">
        <v>5.7</v>
      </c>
      <c r="S24" s="151">
        <v>5.4</v>
      </c>
      <c r="T24" s="151">
        <v>4.8</v>
      </c>
      <c r="U24" s="151">
        <v>4.1</v>
      </c>
      <c r="V24" s="151">
        <v>3.7</v>
      </c>
      <c r="W24" s="151">
        <v>2.6</v>
      </c>
      <c r="X24" s="151">
        <v>2.2</v>
      </c>
      <c r="Y24" s="151">
        <v>-0.5</v>
      </c>
      <c r="Z24" s="175">
        <f t="shared" si="0"/>
        <v>3.9625</v>
      </c>
      <c r="AA24" s="151">
        <v>7.8</v>
      </c>
      <c r="AB24" s="197" t="s">
        <v>392</v>
      </c>
      <c r="AC24" s="194">
        <v>22</v>
      </c>
      <c r="AD24" s="151">
        <v>-1.5</v>
      </c>
      <c r="AE24" s="197" t="s">
        <v>503</v>
      </c>
      <c r="AF24" s="2"/>
    </row>
    <row r="25" spans="1:32" ht="13.5" customHeight="1">
      <c r="A25" s="174">
        <v>23</v>
      </c>
      <c r="B25" s="151">
        <v>0.5</v>
      </c>
      <c r="C25" s="151">
        <v>-4.4</v>
      </c>
      <c r="D25" s="151">
        <v>-5.1</v>
      </c>
      <c r="E25" s="151">
        <v>-6.5</v>
      </c>
      <c r="F25" s="151">
        <v>-7.9</v>
      </c>
      <c r="G25" s="151">
        <v>-6.5</v>
      </c>
      <c r="H25" s="151">
        <v>-5.3</v>
      </c>
      <c r="I25" s="151">
        <v>-4.8</v>
      </c>
      <c r="J25" s="151">
        <v>-6.1</v>
      </c>
      <c r="K25" s="151">
        <v>-5.2</v>
      </c>
      <c r="L25" s="151">
        <v>-5.8</v>
      </c>
      <c r="M25" s="151">
        <v>-6.1</v>
      </c>
      <c r="N25" s="151">
        <v>-5.1</v>
      </c>
      <c r="O25" s="151">
        <v>-3.4</v>
      </c>
      <c r="P25" s="151">
        <v>-1.9</v>
      </c>
      <c r="Q25" s="151">
        <v>-2.7</v>
      </c>
      <c r="R25" s="151">
        <v>-1.1</v>
      </c>
      <c r="S25" s="151">
        <v>0.5</v>
      </c>
      <c r="T25" s="151">
        <v>0.7</v>
      </c>
      <c r="U25" s="151">
        <v>1.7</v>
      </c>
      <c r="V25" s="151">
        <v>1.1</v>
      </c>
      <c r="W25" s="151">
        <v>2.9</v>
      </c>
      <c r="X25" s="151">
        <v>0.8</v>
      </c>
      <c r="Y25" s="151">
        <v>1</v>
      </c>
      <c r="Z25" s="175">
        <f t="shared" si="0"/>
        <v>-2.8625000000000003</v>
      </c>
      <c r="AA25" s="151">
        <v>3.3</v>
      </c>
      <c r="AB25" s="197" t="s">
        <v>486</v>
      </c>
      <c r="AC25" s="194">
        <v>23</v>
      </c>
      <c r="AD25" s="151">
        <v>-9.2</v>
      </c>
      <c r="AE25" s="197" t="s">
        <v>409</v>
      </c>
      <c r="AF25" s="2"/>
    </row>
    <row r="26" spans="1:32" ht="13.5" customHeight="1">
      <c r="A26" s="174">
        <v>24</v>
      </c>
      <c r="B26" s="151">
        <v>0.4</v>
      </c>
      <c r="C26" s="151">
        <v>-0.2</v>
      </c>
      <c r="D26" s="151">
        <v>-0.5</v>
      </c>
      <c r="E26" s="151">
        <v>-1.6</v>
      </c>
      <c r="F26" s="151">
        <v>-6.1</v>
      </c>
      <c r="G26" s="151">
        <v>-5.3</v>
      </c>
      <c r="H26" s="151">
        <v>-5.1</v>
      </c>
      <c r="I26" s="151">
        <v>-5.3</v>
      </c>
      <c r="J26" s="151">
        <v>-8.2</v>
      </c>
      <c r="K26" s="151">
        <v>-9.1</v>
      </c>
      <c r="L26" s="151">
        <v>-10.1</v>
      </c>
      <c r="M26" s="151">
        <v>-9.4</v>
      </c>
      <c r="N26" s="151">
        <v>-10.6</v>
      </c>
      <c r="O26" s="151">
        <v>-10.8</v>
      </c>
      <c r="P26" s="151">
        <v>-11</v>
      </c>
      <c r="Q26" s="151">
        <v>-10.8</v>
      </c>
      <c r="R26" s="151">
        <v>-11.1</v>
      </c>
      <c r="S26" s="151">
        <v>-9.6</v>
      </c>
      <c r="T26" s="151">
        <v>-9.5</v>
      </c>
      <c r="U26" s="151">
        <v>-10.3</v>
      </c>
      <c r="V26" s="151">
        <v>-10.5</v>
      </c>
      <c r="W26" s="151">
        <v>-11.1</v>
      </c>
      <c r="X26" s="151">
        <v>-11.3</v>
      </c>
      <c r="Y26" s="151">
        <v>-10.8</v>
      </c>
      <c r="Z26" s="175">
        <f t="shared" si="0"/>
        <v>-7.829166666666667</v>
      </c>
      <c r="AA26" s="151">
        <v>1.3</v>
      </c>
      <c r="AB26" s="197" t="s">
        <v>53</v>
      </c>
      <c r="AC26" s="194">
        <v>24</v>
      </c>
      <c r="AD26" s="151">
        <v>-12.1</v>
      </c>
      <c r="AE26" s="197" t="s">
        <v>374</v>
      </c>
      <c r="AF26" s="2"/>
    </row>
    <row r="27" spans="1:32" ht="13.5" customHeight="1">
      <c r="A27" s="174">
        <v>25</v>
      </c>
      <c r="B27" s="151">
        <v>-10.5</v>
      </c>
      <c r="C27" s="151">
        <v>-9.3</v>
      </c>
      <c r="D27" s="151">
        <v>-9.7</v>
      </c>
      <c r="E27" s="151">
        <v>-9.8</v>
      </c>
      <c r="F27" s="151">
        <v>-9.8</v>
      </c>
      <c r="G27" s="151">
        <v>-7.9</v>
      </c>
      <c r="H27" s="151">
        <v>-8</v>
      </c>
      <c r="I27" s="151">
        <v>-8.1</v>
      </c>
      <c r="J27" s="151">
        <v>-11.6</v>
      </c>
      <c r="K27" s="151">
        <v>-9.5</v>
      </c>
      <c r="L27" s="151">
        <v>-6.7</v>
      </c>
      <c r="M27" s="151">
        <v>-5.9</v>
      </c>
      <c r="N27" s="151">
        <v>-5.3</v>
      </c>
      <c r="O27" s="151">
        <v>-6.4</v>
      </c>
      <c r="P27" s="151">
        <v>-9</v>
      </c>
      <c r="Q27" s="151">
        <v>-7</v>
      </c>
      <c r="R27" s="151">
        <v>-4.9</v>
      </c>
      <c r="S27" s="151">
        <v>-5.6</v>
      </c>
      <c r="T27" s="151">
        <v>-6</v>
      </c>
      <c r="U27" s="151">
        <v>-6.8</v>
      </c>
      <c r="V27" s="151">
        <v>-7.2</v>
      </c>
      <c r="W27" s="151">
        <v>-6.7</v>
      </c>
      <c r="X27" s="151">
        <v>-6</v>
      </c>
      <c r="Y27" s="151">
        <v>-6.2</v>
      </c>
      <c r="Z27" s="175">
        <f t="shared" si="0"/>
        <v>-7.662499999999999</v>
      </c>
      <c r="AA27" s="151">
        <v>-4</v>
      </c>
      <c r="AB27" s="197" t="s">
        <v>487</v>
      </c>
      <c r="AC27" s="194">
        <v>25</v>
      </c>
      <c r="AD27" s="151">
        <v>-13.2</v>
      </c>
      <c r="AE27" s="197" t="s">
        <v>504</v>
      </c>
      <c r="AF27" s="2"/>
    </row>
    <row r="28" spans="1:32" ht="13.5" customHeight="1">
      <c r="A28" s="174">
        <v>26</v>
      </c>
      <c r="B28" s="151">
        <v>-6.7</v>
      </c>
      <c r="C28" s="151">
        <v>-5.1</v>
      </c>
      <c r="D28" s="151">
        <v>-6</v>
      </c>
      <c r="E28" s="151">
        <v>-6.4</v>
      </c>
      <c r="F28" s="151">
        <v>-8.5</v>
      </c>
      <c r="G28" s="151">
        <v>-9.1</v>
      </c>
      <c r="H28" s="151">
        <v>-10.4</v>
      </c>
      <c r="I28" s="151">
        <v>-11.2</v>
      </c>
      <c r="J28" s="151">
        <v>-11.7</v>
      </c>
      <c r="K28" s="151">
        <v>-12.3</v>
      </c>
      <c r="L28" s="151">
        <v>-12.6</v>
      </c>
      <c r="M28" s="151">
        <v>-11.5</v>
      </c>
      <c r="N28" s="151">
        <v>-13</v>
      </c>
      <c r="O28" s="151">
        <v>-12.2</v>
      </c>
      <c r="P28" s="151">
        <v>-13.2</v>
      </c>
      <c r="Q28" s="151">
        <v>-14</v>
      </c>
      <c r="R28" s="151">
        <v>-14</v>
      </c>
      <c r="S28" s="151">
        <v>-14</v>
      </c>
      <c r="T28" s="151">
        <v>-13</v>
      </c>
      <c r="U28" s="151">
        <v>-13.7</v>
      </c>
      <c r="V28" s="151">
        <v>-13.8</v>
      </c>
      <c r="W28" s="151">
        <v>-13.2</v>
      </c>
      <c r="X28" s="151">
        <v>-13.6</v>
      </c>
      <c r="Y28" s="151">
        <v>-14</v>
      </c>
      <c r="Z28" s="175">
        <f t="shared" si="0"/>
        <v>-11.383333333333333</v>
      </c>
      <c r="AA28" s="151">
        <v>-3.9</v>
      </c>
      <c r="AB28" s="197" t="s">
        <v>488</v>
      </c>
      <c r="AC28" s="194">
        <v>26</v>
      </c>
      <c r="AD28" s="151">
        <v>-14.9</v>
      </c>
      <c r="AE28" s="197" t="s">
        <v>216</v>
      </c>
      <c r="AF28" s="2"/>
    </row>
    <row r="29" spans="1:32" ht="13.5" customHeight="1">
      <c r="A29" s="174">
        <v>27</v>
      </c>
      <c r="B29" s="151">
        <v>-14.1</v>
      </c>
      <c r="C29" s="151">
        <v>-14.6</v>
      </c>
      <c r="D29" s="151">
        <v>-14.6</v>
      </c>
      <c r="E29" s="151">
        <v>-13.8</v>
      </c>
      <c r="F29" s="151">
        <v>-13.7</v>
      </c>
      <c r="G29" s="151">
        <v>-12.8</v>
      </c>
      <c r="H29" s="151">
        <v>-12.3</v>
      </c>
      <c r="I29" s="151">
        <v>-12.6</v>
      </c>
      <c r="J29" s="151">
        <v>-11.6</v>
      </c>
      <c r="K29" s="151">
        <v>-11.6</v>
      </c>
      <c r="L29" s="151">
        <v>-12.2</v>
      </c>
      <c r="M29" s="151">
        <v>-10</v>
      </c>
      <c r="N29" s="151">
        <v>-11.6</v>
      </c>
      <c r="O29" s="151">
        <v>-11.2</v>
      </c>
      <c r="P29" s="151">
        <v>-12.9</v>
      </c>
      <c r="Q29" s="151">
        <v>-11.4</v>
      </c>
      <c r="R29" s="151">
        <v>-10.2</v>
      </c>
      <c r="S29" s="151">
        <v>-8.8</v>
      </c>
      <c r="T29" s="151">
        <v>-7.9</v>
      </c>
      <c r="U29" s="151">
        <v>-8.9</v>
      </c>
      <c r="V29" s="151">
        <v>-8.4</v>
      </c>
      <c r="W29" s="151">
        <v>-8.8</v>
      </c>
      <c r="X29" s="151">
        <v>-9.1</v>
      </c>
      <c r="Y29" s="151">
        <v>-8.2</v>
      </c>
      <c r="Z29" s="175">
        <f t="shared" si="0"/>
        <v>-11.304166666666667</v>
      </c>
      <c r="AA29" s="151">
        <v>-7.7</v>
      </c>
      <c r="AB29" s="197" t="s">
        <v>489</v>
      </c>
      <c r="AC29" s="194">
        <v>27</v>
      </c>
      <c r="AD29" s="151">
        <v>-15.5</v>
      </c>
      <c r="AE29" s="197" t="s">
        <v>505</v>
      </c>
      <c r="AF29" s="2"/>
    </row>
    <row r="30" spans="1:32" ht="13.5" customHeight="1">
      <c r="A30" s="174">
        <v>28</v>
      </c>
      <c r="B30" s="151">
        <v>-6.8</v>
      </c>
      <c r="C30" s="151">
        <v>-6.2</v>
      </c>
      <c r="D30" s="151">
        <v>-8.3</v>
      </c>
      <c r="E30" s="151">
        <v>-7.5</v>
      </c>
      <c r="F30" s="151">
        <v>-6.8</v>
      </c>
      <c r="G30" s="151">
        <v>-5.5</v>
      </c>
      <c r="H30" s="151">
        <v>-4.5</v>
      </c>
      <c r="I30" s="151">
        <v>-2.8</v>
      </c>
      <c r="J30" s="151">
        <v>-3</v>
      </c>
      <c r="K30" s="151">
        <v>-3.3</v>
      </c>
      <c r="L30" s="151">
        <v>-1.5</v>
      </c>
      <c r="M30" s="151">
        <v>-1</v>
      </c>
      <c r="N30" s="151">
        <v>-1</v>
      </c>
      <c r="O30" s="151">
        <v>-1.4</v>
      </c>
      <c r="P30" s="151">
        <v>-1.5</v>
      </c>
      <c r="Q30" s="151">
        <v>3</v>
      </c>
      <c r="R30" s="151">
        <v>3.3</v>
      </c>
      <c r="S30" s="151">
        <v>3.5</v>
      </c>
      <c r="T30" s="151">
        <v>3.9</v>
      </c>
      <c r="U30" s="151">
        <v>4.2</v>
      </c>
      <c r="V30" s="151">
        <v>4.3</v>
      </c>
      <c r="W30" s="151">
        <v>4.6</v>
      </c>
      <c r="X30" s="151">
        <v>4.5</v>
      </c>
      <c r="Y30" s="151">
        <v>4.6</v>
      </c>
      <c r="Z30" s="175">
        <f t="shared" si="0"/>
        <v>-1.0499999999999998</v>
      </c>
      <c r="AA30" s="151">
        <v>4.9</v>
      </c>
      <c r="AB30" s="197" t="s">
        <v>378</v>
      </c>
      <c r="AC30" s="194">
        <v>28</v>
      </c>
      <c r="AD30" s="151">
        <v>-8.7</v>
      </c>
      <c r="AE30" s="197" t="s">
        <v>506</v>
      </c>
      <c r="AF30" s="2"/>
    </row>
    <row r="31" spans="1:32" ht="13.5" customHeight="1">
      <c r="A31" s="174">
        <v>29</v>
      </c>
      <c r="B31" s="151">
        <v>4.7</v>
      </c>
      <c r="C31" s="151">
        <v>5</v>
      </c>
      <c r="D31" s="151">
        <v>4</v>
      </c>
      <c r="E31" s="151">
        <v>3</v>
      </c>
      <c r="F31" s="151">
        <v>2.4</v>
      </c>
      <c r="G31" s="151">
        <v>2.5</v>
      </c>
      <c r="H31" s="151">
        <v>2.7</v>
      </c>
      <c r="I31" s="151">
        <v>2.4</v>
      </c>
      <c r="J31" s="151">
        <v>2.6</v>
      </c>
      <c r="K31" s="151">
        <v>2</v>
      </c>
      <c r="L31" s="151">
        <v>2.2</v>
      </c>
      <c r="M31" s="151">
        <v>1.1</v>
      </c>
      <c r="N31" s="151">
        <v>2</v>
      </c>
      <c r="O31" s="151">
        <v>2.7</v>
      </c>
      <c r="P31" s="151">
        <v>3.5</v>
      </c>
      <c r="Q31" s="151">
        <v>1.5</v>
      </c>
      <c r="R31" s="151">
        <v>1.3</v>
      </c>
      <c r="S31" s="151">
        <v>1.5</v>
      </c>
      <c r="T31" s="151">
        <v>1.4</v>
      </c>
      <c r="U31" s="151">
        <v>2</v>
      </c>
      <c r="V31" s="151">
        <v>1.8</v>
      </c>
      <c r="W31" s="151">
        <v>2.3</v>
      </c>
      <c r="X31" s="151">
        <v>2.6</v>
      </c>
      <c r="Y31" s="151">
        <v>2.6</v>
      </c>
      <c r="Z31" s="175">
        <f t="shared" si="0"/>
        <v>2.4916666666666667</v>
      </c>
      <c r="AA31" s="151">
        <v>5.2</v>
      </c>
      <c r="AB31" s="197" t="s">
        <v>52</v>
      </c>
      <c r="AC31" s="194">
        <v>29</v>
      </c>
      <c r="AD31" s="151">
        <v>0.7</v>
      </c>
      <c r="AE31" s="197" t="s">
        <v>172</v>
      </c>
      <c r="AF31" s="2"/>
    </row>
    <row r="32" spans="1:32" ht="13.5" customHeight="1">
      <c r="A32" s="174">
        <v>30</v>
      </c>
      <c r="B32" s="151">
        <v>3.3</v>
      </c>
      <c r="C32" s="151">
        <v>4.5</v>
      </c>
      <c r="D32" s="151">
        <v>5.2</v>
      </c>
      <c r="E32" s="151">
        <v>5.6</v>
      </c>
      <c r="F32" s="151">
        <v>5.7</v>
      </c>
      <c r="G32" s="151">
        <v>6.1</v>
      </c>
      <c r="H32" s="151">
        <v>6.4</v>
      </c>
      <c r="I32" s="151">
        <v>6.8</v>
      </c>
      <c r="J32" s="151">
        <v>7</v>
      </c>
      <c r="K32" s="151">
        <v>7.3</v>
      </c>
      <c r="L32" s="151">
        <v>8.4</v>
      </c>
      <c r="M32" s="151">
        <v>9</v>
      </c>
      <c r="N32" s="151">
        <v>9.5</v>
      </c>
      <c r="O32" s="151">
        <v>10.1</v>
      </c>
      <c r="P32" s="151">
        <v>9.5</v>
      </c>
      <c r="Q32" s="151">
        <v>9.6</v>
      </c>
      <c r="R32" s="151">
        <v>10.2</v>
      </c>
      <c r="S32" s="151">
        <v>10.4</v>
      </c>
      <c r="T32" s="151">
        <v>10.3</v>
      </c>
      <c r="U32" s="151">
        <v>10.3</v>
      </c>
      <c r="V32" s="151">
        <v>10.6</v>
      </c>
      <c r="W32" s="151">
        <v>10.5</v>
      </c>
      <c r="X32" s="151">
        <v>10.1</v>
      </c>
      <c r="Y32" s="151">
        <v>8.9</v>
      </c>
      <c r="Z32" s="175">
        <f t="shared" si="0"/>
        <v>8.137500000000001</v>
      </c>
      <c r="AA32" s="151">
        <v>11</v>
      </c>
      <c r="AB32" s="197" t="s">
        <v>490</v>
      </c>
      <c r="AC32" s="194">
        <v>30</v>
      </c>
      <c r="AD32" s="151">
        <v>2.4</v>
      </c>
      <c r="AE32" s="197" t="s">
        <v>121</v>
      </c>
      <c r="AF32" s="2"/>
    </row>
    <row r="33" spans="1:32" ht="13.5" customHeight="1">
      <c r="A33" s="174">
        <v>31</v>
      </c>
      <c r="B33" s="151">
        <v>8.6</v>
      </c>
      <c r="C33" s="151">
        <v>7.5</v>
      </c>
      <c r="D33" s="151">
        <v>6.6</v>
      </c>
      <c r="E33" s="151">
        <v>7.2</v>
      </c>
      <c r="F33" s="151">
        <v>7</v>
      </c>
      <c r="G33" s="151">
        <v>2.3</v>
      </c>
      <c r="H33" s="151">
        <v>3.7</v>
      </c>
      <c r="I33" s="151">
        <v>2.1</v>
      </c>
      <c r="J33" s="151">
        <v>1.3</v>
      </c>
      <c r="K33" s="151">
        <v>-0.4</v>
      </c>
      <c r="L33" s="151">
        <v>-0.3</v>
      </c>
      <c r="M33" s="151">
        <v>-2</v>
      </c>
      <c r="N33" s="151">
        <v>-0.4</v>
      </c>
      <c r="O33" s="151">
        <v>0</v>
      </c>
      <c r="P33" s="151">
        <v>-0.2</v>
      </c>
      <c r="Q33" s="151">
        <v>-2.9</v>
      </c>
      <c r="R33" s="151">
        <v>-6.1</v>
      </c>
      <c r="S33" s="151">
        <v>-7.4</v>
      </c>
      <c r="T33" s="151">
        <v>-8.7</v>
      </c>
      <c r="U33" s="151">
        <v>-9.6</v>
      </c>
      <c r="V33" s="151">
        <v>-9.9</v>
      </c>
      <c r="W33" s="151">
        <v>-10.4</v>
      </c>
      <c r="X33" s="151">
        <v>-10.2</v>
      </c>
      <c r="Y33" s="151">
        <v>-10</v>
      </c>
      <c r="Z33" s="175">
        <f t="shared" si="0"/>
        <v>-1.3416666666666661</v>
      </c>
      <c r="AA33" s="151">
        <v>9</v>
      </c>
      <c r="AB33" s="197" t="s">
        <v>491</v>
      </c>
      <c r="AC33" s="194">
        <v>31</v>
      </c>
      <c r="AD33" s="151">
        <v>-11.3</v>
      </c>
      <c r="AE33" s="197" t="s">
        <v>507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-2.0000000000000004</v>
      </c>
      <c r="C34" s="179">
        <f t="shared" si="1"/>
        <v>-1.9161290322580646</v>
      </c>
      <c r="D34" s="179">
        <f t="shared" si="1"/>
        <v>-2.164516129032258</v>
      </c>
      <c r="E34" s="179">
        <f t="shared" si="1"/>
        <v>-2.0419354838709682</v>
      </c>
      <c r="F34" s="179">
        <f t="shared" si="1"/>
        <v>-2.196774193548387</v>
      </c>
      <c r="G34" s="179">
        <f t="shared" si="1"/>
        <v>-2.303225806451613</v>
      </c>
      <c r="H34" s="179">
        <f t="shared" si="1"/>
        <v>-2.1516129032258062</v>
      </c>
      <c r="I34" s="179">
        <f t="shared" si="1"/>
        <v>-1.8096774193548384</v>
      </c>
      <c r="J34" s="179">
        <f t="shared" si="1"/>
        <v>-2.1193548387096777</v>
      </c>
      <c r="K34" s="179">
        <f t="shared" si="1"/>
        <v>-2.1333333333333333</v>
      </c>
      <c r="L34" s="179">
        <f t="shared" si="1"/>
        <v>-2.4299999999999997</v>
      </c>
      <c r="M34" s="179">
        <f t="shared" si="1"/>
        <v>-2.3161290322580648</v>
      </c>
      <c r="N34" s="179">
        <f t="shared" si="1"/>
        <v>-2.306451612903226</v>
      </c>
      <c r="O34" s="179">
        <f t="shared" si="1"/>
        <v>-2.429032258064516</v>
      </c>
      <c r="P34" s="179">
        <f t="shared" si="1"/>
        <v>-2.4387096774193555</v>
      </c>
      <c r="Q34" s="179">
        <f t="shared" si="1"/>
        <v>-2.2129032258064525</v>
      </c>
      <c r="R34" s="179">
        <f aca="true" t="shared" si="2" ref="R34:X34">AVERAGE(R3:R33)</f>
        <v>-2.303225806451613</v>
      </c>
      <c r="S34" s="179">
        <f t="shared" si="2"/>
        <v>-2.464516129032258</v>
      </c>
      <c r="T34" s="179">
        <f t="shared" si="2"/>
        <v>-2.5354838709677416</v>
      </c>
      <c r="U34" s="179">
        <f t="shared" si="2"/>
        <v>-2.7258064516129026</v>
      </c>
      <c r="V34" s="179">
        <f t="shared" si="2"/>
        <v>-2.883870967741936</v>
      </c>
      <c r="W34" s="179">
        <f t="shared" si="2"/>
        <v>-2.5516129032258066</v>
      </c>
      <c r="X34" s="179">
        <f t="shared" si="2"/>
        <v>-2.5483870967741935</v>
      </c>
      <c r="Y34" s="179">
        <f>AVERAGE(Y3:Y33)</f>
        <v>-2.567741935483871</v>
      </c>
      <c r="Z34" s="179">
        <f>AVERAGE(B3:Y33)</f>
        <v>-2.3146900269541777</v>
      </c>
      <c r="AA34" s="180">
        <f>AVERAGE(最高)</f>
        <v>2.8870967741935485</v>
      </c>
      <c r="AB34" s="181"/>
      <c r="AC34" s="196"/>
      <c r="AD34" s="180">
        <f>AVERAGE(最低)</f>
        <v>-7.977419354838709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12.1</v>
      </c>
      <c r="C38" s="199">
        <v>15</v>
      </c>
      <c r="D38" s="203" t="s">
        <v>424</v>
      </c>
      <c r="F38" s="153"/>
      <c r="G38" s="166">
        <f>MIN(最低)</f>
        <v>-15.5</v>
      </c>
      <c r="H38" s="199">
        <v>27</v>
      </c>
      <c r="I38" s="203" t="s">
        <v>505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7" customWidth="1"/>
    <col min="2" max="13" width="8.375" style="7" customWidth="1"/>
    <col min="14" max="14" width="2.875" style="7" customWidth="1"/>
    <col min="15" max="16384" width="6.875" style="7" customWidth="1"/>
  </cols>
  <sheetData>
    <row r="1" spans="1:14" ht="24.75" customHeight="1">
      <c r="A1" s="3" t="s">
        <v>13</v>
      </c>
      <c r="B1" s="4"/>
      <c r="C1" s="5"/>
      <c r="D1" s="5"/>
      <c r="E1" s="5"/>
      <c r="F1" s="5"/>
      <c r="G1" s="5"/>
      <c r="H1" s="4"/>
      <c r="I1" s="160">
        <f>'１月'!Z1</f>
        <v>2012</v>
      </c>
      <c r="J1" s="158" t="s">
        <v>1</v>
      </c>
      <c r="K1" s="159" t="str">
        <f>("（平成"&amp;TEXT((I1-1988),"0")&amp;"年）")</f>
        <v>（平成24年）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5" t="s">
        <v>25</v>
      </c>
      <c r="N3" s="6"/>
    </row>
    <row r="4" spans="1:14" ht="18" customHeight="1">
      <c r="A4" s="16" t="s">
        <v>26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9.5" customHeight="1">
      <c r="A5" s="20">
        <v>1</v>
      </c>
      <c r="B5" s="21">
        <f>'１月'!Z3</f>
        <v>-0.32499999999999996</v>
      </c>
      <c r="C5" s="22">
        <f>'２月'!Z3</f>
        <v>-8.458333333333334</v>
      </c>
      <c r="D5" s="22">
        <f>'３月'!Z3</f>
        <v>4.008333333333333</v>
      </c>
      <c r="E5" s="22">
        <f>'４月'!Z3</f>
        <v>-3.045833333333333</v>
      </c>
      <c r="F5" s="22">
        <f>'５月'!Z3</f>
        <v>15.245833333333335</v>
      </c>
      <c r="G5" s="22">
        <f>'６月'!Z3</f>
        <v>15.704166666666666</v>
      </c>
      <c r="H5" s="22">
        <f>'７月'!Z3</f>
        <v>15.504166666666663</v>
      </c>
      <c r="I5" s="22">
        <f>'８月'!Z3</f>
        <v>23.30416666666667</v>
      </c>
      <c r="J5" s="22">
        <f>'９月'!Z3</f>
        <v>23.025000000000002</v>
      </c>
      <c r="K5" s="22">
        <f>'10月'!Z3</f>
        <v>19.933333333333337</v>
      </c>
      <c r="L5" s="22">
        <f>'11月'!Z3</f>
        <v>8.483333333333333</v>
      </c>
      <c r="M5" s="23">
        <f>'12月'!Z3</f>
        <v>-0.07499999999999996</v>
      </c>
      <c r="N5" s="6"/>
    </row>
    <row r="6" spans="1:14" ht="19.5" customHeight="1">
      <c r="A6" s="24">
        <v>2</v>
      </c>
      <c r="B6" s="25">
        <f>'１月'!Z4</f>
        <v>-2.158333333333333</v>
      </c>
      <c r="C6" s="26">
        <f>'２月'!Z4</f>
        <v>-13.979166666666666</v>
      </c>
      <c r="D6" s="26">
        <f>'３月'!Z4</f>
        <v>0.8333333333333331</v>
      </c>
      <c r="E6" s="26">
        <f>'４月'!Z4</f>
        <v>0.4749999999999998</v>
      </c>
      <c r="F6" s="26">
        <f>'５月'!Z4</f>
        <v>15.475000000000001</v>
      </c>
      <c r="G6" s="26">
        <f>'６月'!Z4</f>
        <v>13.295833333333334</v>
      </c>
      <c r="H6" s="26">
        <f>'７月'!Z4</f>
        <v>17.787499999999998</v>
      </c>
      <c r="I6" s="26">
        <f>'８月'!Z4</f>
        <v>23.174999999999997</v>
      </c>
      <c r="J6" s="26">
        <f>'９月'!Z4</f>
        <v>23.225000000000005</v>
      </c>
      <c r="K6" s="26">
        <f>'10月'!Z4</f>
        <v>17.758333333333333</v>
      </c>
      <c r="L6" s="26">
        <f>'11月'!Z4</f>
        <v>1.7041666666666668</v>
      </c>
      <c r="M6" s="27">
        <f>'12月'!Z4</f>
        <v>-3.9250000000000007</v>
      </c>
      <c r="N6" s="6"/>
    </row>
    <row r="7" spans="1:14" ht="19.5" customHeight="1">
      <c r="A7" s="24">
        <v>3</v>
      </c>
      <c r="B7" s="25">
        <f>'１月'!Z5</f>
        <v>-7.941666666666667</v>
      </c>
      <c r="C7" s="26">
        <f>'２月'!Z5</f>
        <v>-11.216666666666669</v>
      </c>
      <c r="D7" s="26">
        <f>'３月'!Z5</f>
        <v>-1.5166666666666666</v>
      </c>
      <c r="E7" s="26">
        <f>'４月'!Z5</f>
        <v>7.337499999999999</v>
      </c>
      <c r="F7" s="26">
        <f>'５月'!Z5</f>
        <v>15.887499999999996</v>
      </c>
      <c r="G7" s="26">
        <f>'６月'!Z5</f>
        <v>14.345833333333337</v>
      </c>
      <c r="H7" s="26">
        <f>'７月'!Z5</f>
        <v>17.72083333333334</v>
      </c>
      <c r="I7" s="26">
        <f>'８月'!Z5</f>
        <v>22.970833333333335</v>
      </c>
      <c r="J7" s="26">
        <f>'９月'!Z5</f>
        <v>22.533333333333335</v>
      </c>
      <c r="K7" s="26">
        <f>'10月'!Z5</f>
        <v>17.629166666666663</v>
      </c>
      <c r="L7" s="26">
        <f>'11月'!Z5</f>
        <v>2.070833333333333</v>
      </c>
      <c r="M7" s="27">
        <f>'12月'!Z5</f>
        <v>5.412499999999999</v>
      </c>
      <c r="N7" s="6"/>
    </row>
    <row r="8" spans="1:14" ht="19.5" customHeight="1">
      <c r="A8" s="24">
        <v>4</v>
      </c>
      <c r="B8" s="25">
        <f>'１月'!Z6</f>
        <v>-5.0875</v>
      </c>
      <c r="C8" s="26">
        <f>'２月'!Z6</f>
        <v>-9.700000000000001</v>
      </c>
      <c r="D8" s="26">
        <f>'３月'!Z6</f>
        <v>-3.9166666666666665</v>
      </c>
      <c r="E8" s="26">
        <f>'４月'!Z6</f>
        <v>-6.233333333333333</v>
      </c>
      <c r="F8" s="26">
        <f>'５月'!Z6</f>
        <v>15.9375</v>
      </c>
      <c r="G8" s="26">
        <f>'６月'!Z6</f>
        <v>14.145833333333334</v>
      </c>
      <c r="H8" s="26">
        <f>'７月'!Z6</f>
        <v>17.870833333333334</v>
      </c>
      <c r="I8" s="26">
        <f>'８月'!Z6</f>
        <v>22.912500000000005</v>
      </c>
      <c r="J8" s="26">
        <f>'９月'!Z6</f>
        <v>22.954166666666666</v>
      </c>
      <c r="K8" s="26">
        <f>'10月'!Z6</f>
        <v>16.254166666666663</v>
      </c>
      <c r="L8" s="26">
        <f>'11月'!Z6</f>
        <v>3.266666666666667</v>
      </c>
      <c r="M8" s="27">
        <f>'12月'!Z6</f>
        <v>5.920833333333332</v>
      </c>
      <c r="N8" s="6"/>
    </row>
    <row r="9" spans="1:14" ht="19.5" customHeight="1">
      <c r="A9" s="24">
        <v>5</v>
      </c>
      <c r="B9" s="25">
        <f>'１月'!Z7</f>
        <v>-9.070833333333331</v>
      </c>
      <c r="C9" s="26">
        <f>'２月'!Z7</f>
        <v>-4.404166666666667</v>
      </c>
      <c r="D9" s="26">
        <f>'３月'!Z7</f>
        <v>5.770833333333333</v>
      </c>
      <c r="E9" s="26">
        <f>'４月'!Z7</f>
        <v>-1.620833333333333</v>
      </c>
      <c r="F9" s="26">
        <f>'５月'!Z7</f>
        <v>12.070833333333335</v>
      </c>
      <c r="G9" s="26">
        <f>'６月'!Z7</f>
        <v>15.516666666666667</v>
      </c>
      <c r="H9" s="26">
        <f>'７月'!Z7</f>
        <v>19.870833333333334</v>
      </c>
      <c r="I9" s="26">
        <f>'８月'!Z7</f>
        <v>23.366666666666664</v>
      </c>
      <c r="J9" s="26">
        <f>'９月'!Z7</f>
        <v>21.495833333333334</v>
      </c>
      <c r="K9" s="26">
        <f>'10月'!Z7</f>
        <v>18.533333333333328</v>
      </c>
      <c r="L9" s="26">
        <f>'11月'!Z7</f>
        <v>8.741666666666665</v>
      </c>
      <c r="M9" s="27">
        <f>'12月'!Z7</f>
        <v>-2.4708333333333337</v>
      </c>
      <c r="N9" s="6"/>
    </row>
    <row r="10" spans="1:14" ht="19.5" customHeight="1">
      <c r="A10" s="24">
        <v>6</v>
      </c>
      <c r="B10" s="25">
        <f>'１月'!Z8</f>
        <v>-5.287499999999999</v>
      </c>
      <c r="C10" s="26">
        <f>'２月'!Z8</f>
        <v>3.2833333333333337</v>
      </c>
      <c r="D10" s="26">
        <f>'３月'!Z8</f>
        <v>8.775</v>
      </c>
      <c r="E10" s="26">
        <f>'４月'!Z8</f>
        <v>-3.2125</v>
      </c>
      <c r="F10" s="26" t="str">
        <f>'５月'!Z8</f>
        <v>**.*</v>
      </c>
      <c r="G10" s="26">
        <f>'６月'!Z8</f>
        <v>16.078260869565216</v>
      </c>
      <c r="H10" s="26">
        <f>'７月'!Z8</f>
        <v>19.716666666666665</v>
      </c>
      <c r="I10" s="26">
        <f>'８月'!Z8</f>
        <v>23.320833333333326</v>
      </c>
      <c r="J10" s="26">
        <f>'９月'!Z8</f>
        <v>22.491666666666664</v>
      </c>
      <c r="K10" s="26">
        <f>'10月'!Z8</f>
        <v>18.249999999999996</v>
      </c>
      <c r="L10" s="26">
        <f>'11月'!Z8</f>
        <v>15.14583333333333</v>
      </c>
      <c r="M10" s="27">
        <f>'12月'!Z8</f>
        <v>0.3666666666666661</v>
      </c>
      <c r="N10" s="6"/>
    </row>
    <row r="11" spans="1:14" ht="19.5" customHeight="1">
      <c r="A11" s="24">
        <v>7</v>
      </c>
      <c r="B11" s="25">
        <f>'１月'!Z9</f>
        <v>-8.504166666666665</v>
      </c>
      <c r="C11" s="26">
        <f>'２月'!Z9</f>
        <v>6.283333333333334</v>
      </c>
      <c r="D11" s="26">
        <f>'３月'!Z9</f>
        <v>2.880952380952381</v>
      </c>
      <c r="E11" s="26">
        <f>'４月'!Z9</f>
        <v>-6.291666666666667</v>
      </c>
      <c r="F11" s="26" t="str">
        <f>'５月'!Z9</f>
        <v>**.*</v>
      </c>
      <c r="G11" s="26">
        <f>'６月'!Z9</f>
        <v>15.679166666666669</v>
      </c>
      <c r="H11" s="26">
        <f>'７月'!Z9</f>
        <v>19.066666666666666</v>
      </c>
      <c r="I11" s="26">
        <f>'８月'!Z9</f>
        <v>20.262500000000006</v>
      </c>
      <c r="J11" s="26">
        <f>'９月'!Z9</f>
        <v>19.925</v>
      </c>
      <c r="K11" s="26">
        <f>'10月'!Z9</f>
        <v>15.804166666666662</v>
      </c>
      <c r="L11" s="26">
        <f>'11月'!Z9</f>
        <v>10.5875</v>
      </c>
      <c r="M11" s="27">
        <f>'12月'!Z9</f>
        <v>-4.2</v>
      </c>
      <c r="N11" s="6"/>
    </row>
    <row r="12" spans="1:14" ht="19.5" customHeight="1">
      <c r="A12" s="24">
        <v>8</v>
      </c>
      <c r="B12" s="25">
        <f>'１月'!Z10</f>
        <v>-7.116666666666667</v>
      </c>
      <c r="C12" s="26">
        <f>'２月'!Z10</f>
        <v>-3.858333333333334</v>
      </c>
      <c r="D12" s="26">
        <f>'３月'!Z10</f>
        <v>2.5208333333333335</v>
      </c>
      <c r="E12" s="26">
        <f>'４月'!Z10</f>
        <v>-2.5500000000000003</v>
      </c>
      <c r="F12" s="26">
        <f>'５月'!Z10</f>
        <v>0</v>
      </c>
      <c r="G12" s="26">
        <f>'６月'!Z10</f>
        <v>19.041666666666668</v>
      </c>
      <c r="H12" s="26">
        <f>'７月'!Z10</f>
        <v>17.145833333333336</v>
      </c>
      <c r="I12" s="26">
        <f>'８月'!Z10</f>
        <v>18.337500000000002</v>
      </c>
      <c r="J12" s="26">
        <f>'９月'!Z10</f>
        <v>22.8125</v>
      </c>
      <c r="K12" s="26">
        <f>'10月'!Z10</f>
        <v>11</v>
      </c>
      <c r="L12" s="26">
        <f>'11月'!Z10</f>
        <v>5.583333333333333</v>
      </c>
      <c r="M12" s="27">
        <f>'12月'!Z10</f>
        <v>-2.0125</v>
      </c>
      <c r="N12" s="6"/>
    </row>
    <row r="13" spans="1:14" ht="19.5" customHeight="1">
      <c r="A13" s="24">
        <v>9</v>
      </c>
      <c r="B13" s="25">
        <f>'１月'!Z11</f>
        <v>-2.2375</v>
      </c>
      <c r="C13" s="26">
        <f>'２月'!Z11</f>
        <v>-9.924999999999999</v>
      </c>
      <c r="D13" s="26">
        <f>'３月'!Z11</f>
        <v>4.583333333333333</v>
      </c>
      <c r="E13" s="26">
        <f>'４月'!Z11</f>
        <v>1.6541666666666666</v>
      </c>
      <c r="F13" s="26">
        <f>'５月'!Z11</f>
        <v>12.850000000000001</v>
      </c>
      <c r="G13" s="26">
        <f>'６月'!Z11</f>
        <v>18.462499999999995</v>
      </c>
      <c r="H13" s="26">
        <f>'７月'!Z11</f>
        <v>17.687499999999996</v>
      </c>
      <c r="I13" s="26">
        <f>'８月'!Z11</f>
        <v>17.354166666666668</v>
      </c>
      <c r="J13" s="26">
        <f>'９月'!Z11</f>
        <v>22.95</v>
      </c>
      <c r="K13" s="26">
        <f>'10月'!Z11</f>
        <v>11.475000000000001</v>
      </c>
      <c r="L13" s="26">
        <f>'11月'!Z11</f>
        <v>4.183333333333334</v>
      </c>
      <c r="M13" s="27">
        <f>'12月'!Z11</f>
        <v>-8.279166666666665</v>
      </c>
      <c r="N13" s="6"/>
    </row>
    <row r="14" spans="1:14" ht="19.5" customHeight="1">
      <c r="A14" s="28">
        <v>10</v>
      </c>
      <c r="B14" s="29">
        <f>'１月'!Z12</f>
        <v>-2.9083333333333328</v>
      </c>
      <c r="C14" s="30">
        <f>'２月'!Z12</f>
        <v>-5.070833333333332</v>
      </c>
      <c r="D14" s="30">
        <f>'３月'!Z12</f>
        <v>1.4291666666666665</v>
      </c>
      <c r="E14" s="30">
        <f>'４月'!Z12</f>
        <v>2.766666666666667</v>
      </c>
      <c r="F14" s="30">
        <f>'５月'!Z12</f>
        <v>10.729166666666666</v>
      </c>
      <c r="G14" s="30">
        <f>'６月'!Z12</f>
        <v>17.224999999999998</v>
      </c>
      <c r="H14" s="30">
        <f>'７月'!Z12</f>
        <v>19.833333333333332</v>
      </c>
      <c r="I14" s="30">
        <f>'８月'!Z12</f>
        <v>19.625</v>
      </c>
      <c r="J14" s="30">
        <f>'９月'!Z12</f>
        <v>22.900000000000006</v>
      </c>
      <c r="K14" s="30">
        <f>'10月'!Z12</f>
        <v>11.624999999999998</v>
      </c>
      <c r="L14" s="30">
        <f>'11月'!Z12</f>
        <v>5.366666666666667</v>
      </c>
      <c r="M14" s="31">
        <f>'12月'!Z12</f>
        <v>-6.575</v>
      </c>
      <c r="N14" s="6"/>
    </row>
    <row r="15" spans="1:14" ht="19.5" customHeight="1">
      <c r="A15" s="20">
        <v>11</v>
      </c>
      <c r="B15" s="21">
        <f>'１月'!Z13</f>
        <v>-4.095833333333333</v>
      </c>
      <c r="C15" s="22">
        <f>'２月'!Z13</f>
        <v>-8.15</v>
      </c>
      <c r="D15" s="22">
        <f>'３月'!Z13</f>
        <v>0.9208333333333333</v>
      </c>
      <c r="E15" s="22">
        <f>'４月'!Z13</f>
        <v>10.629166666666665</v>
      </c>
      <c r="F15" s="22">
        <f>'５月'!Z13</f>
        <v>6.720833333333332</v>
      </c>
      <c r="G15" s="22">
        <f>'６月'!Z13</f>
        <v>15.108333333333336</v>
      </c>
      <c r="H15" s="22">
        <f>'７月'!Z13</f>
        <v>20.6</v>
      </c>
      <c r="I15" s="22">
        <f>'８月'!Z13</f>
        <v>23.137500000000003</v>
      </c>
      <c r="J15" s="22">
        <f>'９月'!Z13</f>
        <v>22.841666666666665</v>
      </c>
      <c r="K15" s="22">
        <f>'10月'!Z13</f>
        <v>16.470833333333335</v>
      </c>
      <c r="L15" s="22">
        <f>'11月'!Z13</f>
        <v>10.166666666666666</v>
      </c>
      <c r="M15" s="23">
        <f>'12月'!Z13</f>
        <v>-5.554166666666666</v>
      </c>
      <c r="N15" s="6"/>
    </row>
    <row r="16" spans="1:14" ht="19.5" customHeight="1">
      <c r="A16" s="24">
        <v>12</v>
      </c>
      <c r="B16" s="25">
        <f>'１月'!Z14</f>
        <v>-9.6625</v>
      </c>
      <c r="C16" s="26">
        <f>'２月'!Z14</f>
        <v>-9.229166666666666</v>
      </c>
      <c r="D16" s="26">
        <f>'３月'!Z14</f>
        <v>-5.529166666666666</v>
      </c>
      <c r="E16" s="26">
        <f>'４月'!Z14</f>
        <v>7.470833333333335</v>
      </c>
      <c r="F16" s="26">
        <f>'５月'!Z14</f>
        <v>4.033333333333333</v>
      </c>
      <c r="G16" s="26">
        <f>'６月'!Z14</f>
        <v>14.287499999999996</v>
      </c>
      <c r="H16" s="26">
        <f>'７月'!Z14</f>
        <v>21.591666666666665</v>
      </c>
      <c r="I16" s="26">
        <f>'８月'!Z14</f>
        <v>23.712499999999995</v>
      </c>
      <c r="J16" s="26">
        <f>'９月'!Z14</f>
        <v>21.150000000000002</v>
      </c>
      <c r="K16" s="26">
        <f>'10月'!Z14</f>
        <v>10.304166666666665</v>
      </c>
      <c r="L16" s="26">
        <f>'11月'!Z14</f>
        <v>13.533333333333331</v>
      </c>
      <c r="M16" s="27">
        <f>'12月'!Z14</f>
        <v>-5.975000000000001</v>
      </c>
      <c r="N16" s="6"/>
    </row>
    <row r="17" spans="1:14" ht="19.5" customHeight="1">
      <c r="A17" s="24">
        <v>13</v>
      </c>
      <c r="B17" s="25">
        <f>'１月'!Z15</f>
        <v>-7.729166666666665</v>
      </c>
      <c r="C17" s="26">
        <f>'２月'!Z15</f>
        <v>-3.983333333333332</v>
      </c>
      <c r="D17" s="26">
        <f>'３月'!Z15</f>
        <v>-5.075</v>
      </c>
      <c r="E17" s="26">
        <f>'４月'!Z15</f>
        <v>6.504166666666666</v>
      </c>
      <c r="F17" s="26">
        <f>'５月'!Z15</f>
        <v>5.529166666666668</v>
      </c>
      <c r="G17" s="26">
        <f>'６月'!Z15</f>
        <v>13.779166666666667</v>
      </c>
      <c r="H17" s="26">
        <f>'７月'!Z15</f>
        <v>22.94583333333333</v>
      </c>
      <c r="I17" s="26">
        <f>'８月'!Z15</f>
        <v>23.637500000000003</v>
      </c>
      <c r="J17" s="26">
        <f>'９月'!Z15</f>
        <v>20.408333333333335</v>
      </c>
      <c r="K17" s="26">
        <f>'10月'!Z15</f>
        <v>7.079166666666667</v>
      </c>
      <c r="L17" s="26">
        <f>'11月'!Z15</f>
        <v>9.841666666666667</v>
      </c>
      <c r="M17" s="27">
        <f>'12月'!Z15</f>
        <v>-5.149999999999999</v>
      </c>
      <c r="N17" s="6"/>
    </row>
    <row r="18" spans="1:14" ht="19.5" customHeight="1">
      <c r="A18" s="24">
        <v>14</v>
      </c>
      <c r="B18" s="25">
        <f>'１月'!Z16</f>
        <v>-10.674999999999999</v>
      </c>
      <c r="C18" s="26">
        <f>'２月'!Z16</f>
        <v>1.075</v>
      </c>
      <c r="D18" s="26">
        <f>'３月'!Z16</f>
        <v>-4.070833333333334</v>
      </c>
      <c r="E18" s="26">
        <f>'４月'!Z16</f>
        <v>5.612500000000001</v>
      </c>
      <c r="F18" s="26">
        <f>'５月'!Z16</f>
        <v>11.658333333333333</v>
      </c>
      <c r="G18" s="26">
        <f>'６月'!Z16</f>
        <v>12.066666666666665</v>
      </c>
      <c r="H18" s="26">
        <f>'７月'!Z16</f>
        <v>21.741666666666664</v>
      </c>
      <c r="I18" s="26">
        <f>'８月'!Z16</f>
        <v>23.61666666666667</v>
      </c>
      <c r="J18" s="26">
        <f>'９月'!Z16</f>
        <v>23.20416666666667</v>
      </c>
      <c r="K18" s="26">
        <f>'10月'!Z16</f>
        <v>10.420833333333333</v>
      </c>
      <c r="L18" s="26">
        <f>'11月'!Z16</f>
        <v>1.8291666666666673</v>
      </c>
      <c r="M18" s="27">
        <f>'12月'!Z16</f>
        <v>-4.270833333333333</v>
      </c>
      <c r="N18" s="6"/>
    </row>
    <row r="19" spans="1:14" ht="19.5" customHeight="1">
      <c r="A19" s="24">
        <v>15</v>
      </c>
      <c r="B19" s="25">
        <f>'１月'!Z17</f>
        <v>-8.104166666666666</v>
      </c>
      <c r="C19" s="26">
        <f>'２月'!Z17</f>
        <v>-1.5083333333333335</v>
      </c>
      <c r="D19" s="26">
        <f>'３月'!Z17</f>
        <v>-5.320833333333334</v>
      </c>
      <c r="E19" s="26">
        <f>'４月'!Z17</f>
        <v>3.920833333333333</v>
      </c>
      <c r="F19" s="26">
        <f>'５月'!Z17</f>
        <v>15.545833333333334</v>
      </c>
      <c r="G19" s="26">
        <f>'６月'!Z17</f>
        <v>13.262499999999998</v>
      </c>
      <c r="H19" s="26">
        <f>'７月'!Z17</f>
        <v>21.741666666666664</v>
      </c>
      <c r="I19" s="26">
        <f>'８月'!Z17</f>
        <v>22.758333333333336</v>
      </c>
      <c r="J19" s="26">
        <f>'９月'!Z17</f>
        <v>22.904166666666665</v>
      </c>
      <c r="K19" s="26">
        <f>'10月'!Z17</f>
        <v>12.808333333333332</v>
      </c>
      <c r="L19" s="26">
        <f>'11月'!Z17</f>
        <v>0.13749999999999998</v>
      </c>
      <c r="M19" s="27">
        <f>'12月'!Z17</f>
        <v>7.2541666666666655</v>
      </c>
      <c r="N19" s="6"/>
    </row>
    <row r="20" spans="1:14" ht="19.5" customHeight="1">
      <c r="A20" s="24">
        <v>16</v>
      </c>
      <c r="B20" s="25">
        <f>'１月'!Z18</f>
        <v>-8.054166666666665</v>
      </c>
      <c r="C20" s="26">
        <f>'２月'!Z18</f>
        <v>-8.458333333333334</v>
      </c>
      <c r="D20" s="26">
        <f>'３月'!Z18</f>
        <v>-4.6875</v>
      </c>
      <c r="E20" s="26">
        <f>'４月'!Z18</f>
        <v>6.116666666666667</v>
      </c>
      <c r="F20" s="26">
        <f>'５月'!Z18</f>
        <v>12.491666666666669</v>
      </c>
      <c r="G20" s="26">
        <f>'６月'!Z18</f>
        <v>17.983333333333334</v>
      </c>
      <c r="H20" s="26">
        <f>'７月'!Z18</f>
        <v>22.875</v>
      </c>
      <c r="I20" s="26">
        <f>'８月'!Z18</f>
        <v>23.41666666666666</v>
      </c>
      <c r="J20" s="26">
        <f>'９月'!Z18</f>
        <v>23.412500000000005</v>
      </c>
      <c r="K20" s="26">
        <f>'10月'!Z18</f>
        <v>8.645833333333334</v>
      </c>
      <c r="L20" s="26">
        <f>'11月'!Z18</f>
        <v>2.9458333333333333</v>
      </c>
      <c r="M20" s="27">
        <f>'12月'!Z18</f>
        <v>1.6708333333333325</v>
      </c>
      <c r="N20" s="6"/>
    </row>
    <row r="21" spans="1:14" ht="19.5" customHeight="1">
      <c r="A21" s="24">
        <v>17</v>
      </c>
      <c r="B21" s="25">
        <f>'１月'!Z19</f>
        <v>-7.158333333333334</v>
      </c>
      <c r="C21" s="26">
        <f>'２月'!Z19</f>
        <v>-3.079166666666667</v>
      </c>
      <c r="D21" s="26">
        <f>'３月'!Z19</f>
        <v>7.349999999999999</v>
      </c>
      <c r="E21" s="26">
        <f>'４月'!Z19</f>
        <v>9.258333333333331</v>
      </c>
      <c r="F21" s="26">
        <f>'５月'!Z19</f>
        <v>15.275</v>
      </c>
      <c r="G21" s="26">
        <f>'６月'!Z19</f>
        <v>20.4125</v>
      </c>
      <c r="H21" s="26">
        <f>'７月'!Z19</f>
        <v>22.808333333333337</v>
      </c>
      <c r="I21" s="26">
        <f>'８月'!Z19</f>
        <v>23.4375</v>
      </c>
      <c r="J21" s="26">
        <f>'９月'!Z19</f>
        <v>23.924999999999997</v>
      </c>
      <c r="K21" s="26">
        <f>'10月'!Z19</f>
        <v>13.462499999999993</v>
      </c>
      <c r="L21" s="26">
        <f>'11月'!Z19</f>
        <v>9.854166666666666</v>
      </c>
      <c r="M21" s="27">
        <f>'12月'!Z19</f>
        <v>4.254545454545454</v>
      </c>
      <c r="N21" s="6"/>
    </row>
    <row r="22" spans="1:14" ht="19.5" customHeight="1">
      <c r="A22" s="24">
        <v>18</v>
      </c>
      <c r="B22" s="25">
        <f>'１月'!Z20</f>
        <v>-5.9750000000000005</v>
      </c>
      <c r="C22" s="26">
        <f>'２月'!Z20</f>
        <v>-11.0375</v>
      </c>
      <c r="D22" s="26">
        <f>'３月'!Z20</f>
        <v>7.579166666666669</v>
      </c>
      <c r="E22" s="26">
        <f>'４月'!Z20</f>
        <v>8.5875</v>
      </c>
      <c r="F22" s="26">
        <f>'５月'!Z20</f>
        <v>10.9375</v>
      </c>
      <c r="G22" s="26">
        <f>'６月'!Z20</f>
        <v>17.200000000000003</v>
      </c>
      <c r="H22" s="26">
        <f>'７月'!Z20</f>
        <v>20.420833333333334</v>
      </c>
      <c r="I22" s="26">
        <f>'８月'!Z20</f>
        <v>23.6125</v>
      </c>
      <c r="J22" s="26">
        <f>'９月'!Z20</f>
        <v>23.9875</v>
      </c>
      <c r="K22" s="26">
        <f>'10月'!Z20</f>
        <v>15.68333333333333</v>
      </c>
      <c r="L22" s="26">
        <f>'11月'!Z20</f>
        <v>1.0041666666666662</v>
      </c>
      <c r="M22" s="27">
        <f>'12月'!Z20</f>
        <v>2.1083333333333325</v>
      </c>
      <c r="N22" s="6"/>
    </row>
    <row r="23" spans="1:14" ht="19.5" customHeight="1">
      <c r="A23" s="24">
        <v>19</v>
      </c>
      <c r="B23" s="25">
        <f>'１月'!Z21</f>
        <v>-2.266666666666667</v>
      </c>
      <c r="C23" s="26">
        <f>'２月'!Z21</f>
        <v>-9.975</v>
      </c>
      <c r="D23" s="26">
        <f>'３月'!Z21</f>
        <v>-5.3374999999999995</v>
      </c>
      <c r="E23" s="26">
        <f>'４月'!Z21</f>
        <v>7.587500000000002</v>
      </c>
      <c r="F23" s="26">
        <f>'５月'!Z21</f>
        <v>9.366666666666667</v>
      </c>
      <c r="G23" s="26">
        <f>'６月'!Z21</f>
        <v>19.554166666666664</v>
      </c>
      <c r="H23" s="26">
        <f>'７月'!Z21</f>
        <v>18.716666666666665</v>
      </c>
      <c r="I23" s="26">
        <f>'８月'!Z21</f>
        <v>22.86666666666666</v>
      </c>
      <c r="J23" s="26">
        <f>'９月'!Z21</f>
        <v>24.445833333333336</v>
      </c>
      <c r="K23" s="26">
        <f>'10月'!Z21</f>
        <v>6.725000000000001</v>
      </c>
      <c r="L23" s="26">
        <f>'11月'!Z21</f>
        <v>1.3708333333333336</v>
      </c>
      <c r="M23" s="27">
        <f>'12月'!Z21</f>
        <v>-9.2</v>
      </c>
      <c r="N23" s="6"/>
    </row>
    <row r="24" spans="1:14" ht="19.5" customHeight="1">
      <c r="A24" s="28">
        <v>20</v>
      </c>
      <c r="B24" s="29">
        <f>'１月'!Z22</f>
        <v>0.016666666666666666</v>
      </c>
      <c r="C24" s="30">
        <f>'２月'!Z22</f>
        <v>-6.054166666666666</v>
      </c>
      <c r="D24" s="30">
        <f>'３月'!Z22</f>
        <v>-2.2416666666666667</v>
      </c>
      <c r="E24" s="30">
        <f>'４月'!Z22</f>
        <v>5.1375</v>
      </c>
      <c r="F24" s="30">
        <f>'５月'!Z22</f>
        <v>12.183333333333332</v>
      </c>
      <c r="G24" s="30">
        <f>'６月'!Z22</f>
        <v>18.420833333333334</v>
      </c>
      <c r="H24" s="30">
        <f>'７月'!Z22</f>
        <v>14.008333333333333</v>
      </c>
      <c r="I24" s="30">
        <f>'８月'!Z22</f>
        <v>22.112499999999997</v>
      </c>
      <c r="J24" s="30">
        <f>'９月'!Z22</f>
        <v>21.958333333333332</v>
      </c>
      <c r="K24" s="30">
        <f>'10月'!Z22</f>
        <v>8.570833333333335</v>
      </c>
      <c r="L24" s="30">
        <f>'11月'!Z22</f>
        <v>1.2458333333333333</v>
      </c>
      <c r="M24" s="31">
        <f>'12月'!Z22</f>
        <v>-8.020833333333334</v>
      </c>
      <c r="N24" s="6"/>
    </row>
    <row r="25" spans="1:14" ht="19.5" customHeight="1">
      <c r="A25" s="20">
        <v>21</v>
      </c>
      <c r="B25" s="21">
        <f>'１月'!Z23</f>
        <v>0.9166666666666665</v>
      </c>
      <c r="C25" s="22">
        <f>'２月'!Z23</f>
        <v>-4.562499999999999</v>
      </c>
      <c r="D25" s="22">
        <f>'３月'!Z23</f>
        <v>-8.416666666666666</v>
      </c>
      <c r="E25" s="22">
        <f>'４月'!Z23</f>
        <v>3.5625000000000004</v>
      </c>
      <c r="F25" s="22">
        <f>'５月'!Z23</f>
        <v>13.225000000000001</v>
      </c>
      <c r="G25" s="22">
        <f>'６月'!Z23</f>
        <v>18.05</v>
      </c>
      <c r="H25" s="22">
        <f>'７月'!Z23</f>
        <v>14.637500000000001</v>
      </c>
      <c r="I25" s="22">
        <f>'８月'!Z23</f>
        <v>22.662499999999998</v>
      </c>
      <c r="J25" s="22">
        <f>'９月'!Z23</f>
        <v>19.370833333333334</v>
      </c>
      <c r="K25" s="22">
        <f>'10月'!Z23</f>
        <v>11.570833333333333</v>
      </c>
      <c r="L25" s="22">
        <f>'11月'!Z23</f>
        <v>-2.733333333333334</v>
      </c>
      <c r="M25" s="23">
        <f>'12月'!Z23</f>
        <v>-3.645833333333334</v>
      </c>
      <c r="N25" s="6"/>
    </row>
    <row r="26" spans="1:14" ht="19.5" customHeight="1">
      <c r="A26" s="24">
        <v>22</v>
      </c>
      <c r="B26" s="25">
        <f>'１月'!Z24</f>
        <v>4.116666666666667</v>
      </c>
      <c r="C26" s="26">
        <f>'２月'!Z24</f>
        <v>-3.866666666666667</v>
      </c>
      <c r="D26" s="26">
        <f>'３月'!Z24</f>
        <v>-3.4666666666666672</v>
      </c>
      <c r="E26" s="26">
        <f>'４月'!Z24</f>
        <v>6.404166666666666</v>
      </c>
      <c r="F26" s="26">
        <f>'５月'!Z24</f>
        <v>11.679166666666667</v>
      </c>
      <c r="G26" s="26">
        <f>'６月'!Z24</f>
        <v>16.68333333333333</v>
      </c>
      <c r="H26" s="26">
        <f>'７月'!Z24</f>
        <v>15.89583333333333</v>
      </c>
      <c r="I26" s="26">
        <f>'８月'!Z24</f>
        <v>23.275000000000006</v>
      </c>
      <c r="J26" s="26">
        <f>'９月'!Z24</f>
        <v>18.175</v>
      </c>
      <c r="K26" s="26">
        <f>'10月'!Z24</f>
        <v>13.141666666666666</v>
      </c>
      <c r="L26" s="26">
        <f>'11月'!Z24</f>
        <v>6.033333333333332</v>
      </c>
      <c r="M26" s="27">
        <f>'12月'!Z24</f>
        <v>3.9625</v>
      </c>
      <c r="N26" s="6"/>
    </row>
    <row r="27" spans="1:14" ht="19.5" customHeight="1">
      <c r="A27" s="24">
        <v>23</v>
      </c>
      <c r="B27" s="25">
        <f>'１月'!Z25</f>
        <v>0.31249999999999994</v>
      </c>
      <c r="C27" s="26">
        <f>'２月'!Z25</f>
        <v>6.037499999999999</v>
      </c>
      <c r="D27" s="26">
        <f>'３月'!Z25</f>
        <v>3.004166666666666</v>
      </c>
      <c r="E27" s="26">
        <f>'４月'!Z25</f>
        <v>13.429166666666665</v>
      </c>
      <c r="F27" s="26">
        <f>'５月'!Z25</f>
        <v>12.333333333333329</v>
      </c>
      <c r="G27" s="26">
        <f>'６月'!Z25</f>
        <v>16.150000000000002</v>
      </c>
      <c r="H27" s="26">
        <f>'７月'!Z25</f>
        <v>19.445833333333336</v>
      </c>
      <c r="I27" s="26">
        <f>'８月'!Z25</f>
        <v>23.5625</v>
      </c>
      <c r="J27" s="26">
        <f>'９月'!Z25</f>
        <v>17.825</v>
      </c>
      <c r="K27" s="26">
        <f>'10月'!Z25</f>
        <v>15.799999999999997</v>
      </c>
      <c r="L27" s="26">
        <f>'11月'!Z25</f>
        <v>8.025</v>
      </c>
      <c r="M27" s="27">
        <f>'12月'!Z25</f>
        <v>-2.8625000000000003</v>
      </c>
      <c r="N27" s="6"/>
    </row>
    <row r="28" spans="1:14" ht="19.5" customHeight="1">
      <c r="A28" s="24">
        <v>24</v>
      </c>
      <c r="B28" s="25">
        <f>'１月'!Z26</f>
        <v>-6.879166666666667</v>
      </c>
      <c r="C28" s="26">
        <f>'２月'!Z26</f>
        <v>-1.2999999999999996</v>
      </c>
      <c r="D28" s="26">
        <f>'３月'!Z26</f>
        <v>3.3333333333333335</v>
      </c>
      <c r="E28" s="26">
        <f>'４月'!Z26</f>
        <v>10.929166666666667</v>
      </c>
      <c r="F28" s="26">
        <f>'５月'!Z26</f>
        <v>13.729166666666666</v>
      </c>
      <c r="G28" s="26">
        <f>'６月'!Z26</f>
        <v>15.450000000000003</v>
      </c>
      <c r="H28" s="26">
        <f>'７月'!Z26</f>
        <v>21.31666666666667</v>
      </c>
      <c r="I28" s="26">
        <f>'８月'!Z26</f>
        <v>22.895833333333332</v>
      </c>
      <c r="J28" s="26">
        <f>'９月'!Z26</f>
        <v>16.804166666666664</v>
      </c>
      <c r="K28" s="26">
        <f>'10月'!Z26</f>
        <v>5.55</v>
      </c>
      <c r="L28" s="26">
        <f>'11月'!Z26</f>
        <v>1.7833333333333339</v>
      </c>
      <c r="M28" s="27">
        <f>'12月'!Z26</f>
        <v>-7.829166666666667</v>
      </c>
      <c r="N28" s="6"/>
    </row>
    <row r="29" spans="1:14" ht="19.5" customHeight="1">
      <c r="A29" s="24">
        <v>25</v>
      </c>
      <c r="B29" s="25">
        <f>'１月'!Z27</f>
        <v>-5.070833333333334</v>
      </c>
      <c r="C29" s="26">
        <f>'２月'!Z27</f>
        <v>1.2458333333333333</v>
      </c>
      <c r="D29" s="26">
        <f>'３月'!Z27</f>
        <v>-1.8125</v>
      </c>
      <c r="E29" s="26">
        <f>'４月'!Z27</f>
        <v>10.65</v>
      </c>
      <c r="F29" s="26">
        <f>'５月'!Z27</f>
        <v>15.899999999999997</v>
      </c>
      <c r="G29" s="26">
        <f>'６月'!Z27</f>
        <v>12.995833333333332</v>
      </c>
      <c r="H29" s="26">
        <f>'７月'!Z27</f>
        <v>22.13333333333333</v>
      </c>
      <c r="I29" s="26">
        <f>'８月'!Z27</f>
        <v>22.854166666666668</v>
      </c>
      <c r="J29" s="26">
        <f>'９月'!Z27</f>
        <v>16.3625</v>
      </c>
      <c r="K29" s="26">
        <f>'10月'!Z27</f>
        <v>8.370833333333334</v>
      </c>
      <c r="L29" s="26">
        <f>'11月'!Z27</f>
        <v>-1.5500000000000005</v>
      </c>
      <c r="M29" s="27">
        <f>'12月'!Z27</f>
        <v>-7.662499999999999</v>
      </c>
      <c r="N29" s="6"/>
    </row>
    <row r="30" spans="1:14" ht="19.5" customHeight="1">
      <c r="A30" s="24">
        <v>26</v>
      </c>
      <c r="B30" s="25">
        <f>'１月'!Z28</f>
        <v>-10.066666666666668</v>
      </c>
      <c r="C30" s="26">
        <f>'２月'!Z28</f>
        <v>-4.2875000000000005</v>
      </c>
      <c r="D30" s="26">
        <f>'３月'!Z28</f>
        <v>-6.4125000000000005</v>
      </c>
      <c r="E30" s="26">
        <f>'４月'!Z28</f>
        <v>12.850000000000001</v>
      </c>
      <c r="F30" s="26">
        <f>'５月'!Z28</f>
        <v>10.320833333333335</v>
      </c>
      <c r="G30" s="26">
        <f>'６月'!Z28</f>
        <v>12.104166666666666</v>
      </c>
      <c r="H30" s="26">
        <f>'７月'!Z28</f>
        <v>21.79583333333333</v>
      </c>
      <c r="I30" s="26">
        <f>'８月'!Z28</f>
        <v>23.02916666666667</v>
      </c>
      <c r="J30" s="26">
        <f>'９月'!Z28</f>
        <v>14.570833333333333</v>
      </c>
      <c r="K30" s="26">
        <f>'10月'!Z28</f>
        <v>10.491666666666667</v>
      </c>
      <c r="L30" s="26">
        <f>'11月'!Z28</f>
        <v>8.129166666666668</v>
      </c>
      <c r="M30" s="27">
        <f>'12月'!Z28</f>
        <v>-11.383333333333333</v>
      </c>
      <c r="N30" s="6"/>
    </row>
    <row r="31" spans="1:14" ht="19.5" customHeight="1">
      <c r="A31" s="24">
        <v>27</v>
      </c>
      <c r="B31" s="25">
        <f>'１月'!Z29</f>
        <v>-10.375</v>
      </c>
      <c r="C31" s="26">
        <f>'２月'!Z29</f>
        <v>-10.183333333333332</v>
      </c>
      <c r="D31" s="26">
        <f>'３月'!Z29</f>
        <v>-3.545833333333333</v>
      </c>
      <c r="E31" s="26">
        <f>'４月'!Z29</f>
        <v>13.983333333333333</v>
      </c>
      <c r="F31" s="26">
        <f>'５月'!Z29</f>
        <v>11.391666666666667</v>
      </c>
      <c r="G31" s="26">
        <f>'６月'!Z29</f>
        <v>12.334782608695651</v>
      </c>
      <c r="H31" s="26">
        <f>'７月'!Z29</f>
        <v>21.950000000000006</v>
      </c>
      <c r="I31" s="26">
        <f>'８月'!Z29</f>
        <v>22.8125</v>
      </c>
      <c r="J31" s="26">
        <f>'９月'!Z29</f>
        <v>14.158333333333337</v>
      </c>
      <c r="K31" s="26">
        <f>'10月'!Z29</f>
        <v>9.149999999999999</v>
      </c>
      <c r="L31" s="26">
        <f>'11月'!Z29</f>
        <v>-2.725</v>
      </c>
      <c r="M31" s="27">
        <f>'12月'!Z29</f>
        <v>-11.304166666666667</v>
      </c>
      <c r="N31" s="6"/>
    </row>
    <row r="32" spans="1:14" ht="19.5" customHeight="1">
      <c r="A32" s="24">
        <v>28</v>
      </c>
      <c r="B32" s="25">
        <f>'１月'!Z30</f>
        <v>-11.950000000000001</v>
      </c>
      <c r="C32" s="26">
        <f>'２月'!Z30</f>
        <v>-7.041666666666665</v>
      </c>
      <c r="D32" s="26">
        <f>'３月'!Z30</f>
        <v>-0.7583333333333333</v>
      </c>
      <c r="E32" s="26">
        <f>'４月'!Z30</f>
        <v>9.529166666666667</v>
      </c>
      <c r="F32" s="26">
        <f>'５月'!Z30</f>
        <v>13.7125</v>
      </c>
      <c r="G32" s="26">
        <f>'６月'!Z30</f>
        <v>14.700000000000001</v>
      </c>
      <c r="H32" s="26">
        <f>'７月'!Z30</f>
        <v>23.7375</v>
      </c>
      <c r="I32" s="26">
        <f>'８月'!Z30</f>
        <v>22.95</v>
      </c>
      <c r="J32" s="26">
        <f>'９月'!Z30</f>
        <v>18.825</v>
      </c>
      <c r="K32" s="26">
        <f>'10月'!Z30</f>
        <v>13.316666666666668</v>
      </c>
      <c r="L32" s="26">
        <f>'11月'!Z30</f>
        <v>0.65</v>
      </c>
      <c r="M32" s="27">
        <f>'12月'!Z30</f>
        <v>-1.0499999999999998</v>
      </c>
      <c r="N32" s="6"/>
    </row>
    <row r="33" spans="1:14" ht="19.5" customHeight="1">
      <c r="A33" s="24">
        <v>29</v>
      </c>
      <c r="B33" s="25">
        <f>'１月'!Z31</f>
        <v>-11.737500000000002</v>
      </c>
      <c r="C33" s="26">
        <f>'２月'!Z31</f>
        <v>-0.6333333333333336</v>
      </c>
      <c r="D33" s="26">
        <f>'３月'!Z31</f>
        <v>-2.3041666666666667</v>
      </c>
      <c r="E33" s="26">
        <f>'４月'!Z31</f>
        <v>10.85</v>
      </c>
      <c r="F33" s="26">
        <f>'５月'!Z31</f>
        <v>14.874999999999998</v>
      </c>
      <c r="G33" s="26">
        <f>'６月'!Z31</f>
        <v>16.654166666666665</v>
      </c>
      <c r="H33" s="26">
        <f>'７月'!Z31</f>
        <v>23.766666666666666</v>
      </c>
      <c r="I33" s="26">
        <f>'８月'!Z31</f>
        <v>22.91666666666667</v>
      </c>
      <c r="J33" s="26">
        <f>'９月'!Z31</f>
        <v>20.470833333333335</v>
      </c>
      <c r="K33" s="26">
        <f>'10月'!Z31</f>
        <v>9.9</v>
      </c>
      <c r="L33" s="26">
        <f>'11月'!Z31</f>
        <v>3.691666666666667</v>
      </c>
      <c r="M33" s="27">
        <f>'12月'!Z31</f>
        <v>2.4916666666666667</v>
      </c>
      <c r="N33" s="6"/>
    </row>
    <row r="34" spans="1:14" ht="19.5" customHeight="1">
      <c r="A34" s="24">
        <v>30</v>
      </c>
      <c r="B34" s="25">
        <f>'１月'!Z32</f>
        <v>-11.287500000000001</v>
      </c>
      <c r="C34" s="26"/>
      <c r="D34" s="26">
        <f>'３月'!Z32</f>
        <v>3.433333333333333</v>
      </c>
      <c r="E34" s="26">
        <f>'４月'!Z32</f>
        <v>15.050000000000004</v>
      </c>
      <c r="F34" s="26">
        <f>'５月'!Z32</f>
        <v>13.620833333333335</v>
      </c>
      <c r="G34" s="26">
        <f>'６月'!Z32</f>
        <v>15.941666666666665</v>
      </c>
      <c r="H34" s="26">
        <f>'７月'!Z32</f>
        <v>23.374999999999996</v>
      </c>
      <c r="I34" s="26">
        <f>'８月'!Z32</f>
        <v>23.387500000000003</v>
      </c>
      <c r="J34" s="26">
        <f>'９月'!Z32</f>
        <v>21.562500000000004</v>
      </c>
      <c r="K34" s="26">
        <f>'10月'!Z32</f>
        <v>6.191666666666667</v>
      </c>
      <c r="L34" s="26">
        <f>'11月'!Z32</f>
        <v>3.3249999999999997</v>
      </c>
      <c r="M34" s="27">
        <f>'12月'!Z32</f>
        <v>8.137500000000001</v>
      </c>
      <c r="N34" s="6"/>
    </row>
    <row r="35" spans="1:14" ht="19.5" customHeight="1">
      <c r="A35" s="32">
        <v>31</v>
      </c>
      <c r="B35" s="33">
        <f>'１月'!Z33</f>
        <v>-10.700000000000003</v>
      </c>
      <c r="C35" s="34"/>
      <c r="D35" s="34">
        <f>'３月'!Z33</f>
        <v>5.433333333333333</v>
      </c>
      <c r="E35" s="34"/>
      <c r="F35" s="34">
        <f>'５月'!Z33</f>
        <v>13.033333333333333</v>
      </c>
      <c r="G35" s="34"/>
      <c r="H35" s="34">
        <f>'７月'!Z33</f>
        <v>22.23333333333333</v>
      </c>
      <c r="I35" s="34">
        <f>'８月'!Z33</f>
        <v>23.829166666666676</v>
      </c>
      <c r="J35" s="34"/>
      <c r="K35" s="34">
        <f>'10月'!Z33</f>
        <v>7.887500000000002</v>
      </c>
      <c r="L35" s="34"/>
      <c r="M35" s="35">
        <f>'12月'!Z33</f>
        <v>-1.3416666666666661</v>
      </c>
      <c r="N35" s="6"/>
    </row>
    <row r="36" spans="1:14" ht="19.5" customHeight="1">
      <c r="A36" s="185" t="s">
        <v>9</v>
      </c>
      <c r="B36" s="182">
        <f>AVERAGE(B5:B35)</f>
        <v>-6.034274193548387</v>
      </c>
      <c r="C36" s="183">
        <f aca="true" t="shared" si="0" ref="C36:M36">AVERAGE(C5:C35)</f>
        <v>-4.897844827586206</v>
      </c>
      <c r="D36" s="183">
        <f t="shared" si="0"/>
        <v>-0.08246927803379413</v>
      </c>
      <c r="E36" s="183">
        <f t="shared" si="0"/>
        <v>5.578055555555555</v>
      </c>
      <c r="F36" s="183">
        <f t="shared" si="0"/>
        <v>11.922701149425286</v>
      </c>
      <c r="G36" s="183">
        <f t="shared" si="0"/>
        <v>15.754462560386475</v>
      </c>
      <c r="H36" s="183">
        <f t="shared" si="0"/>
        <v>19.99811827956989</v>
      </c>
      <c r="I36" s="183">
        <f t="shared" si="0"/>
        <v>22.61653225806452</v>
      </c>
      <c r="J36" s="183">
        <f t="shared" si="0"/>
        <v>21.022499999999997</v>
      </c>
      <c r="K36" s="183">
        <f t="shared" si="0"/>
        <v>12.251747311827955</v>
      </c>
      <c r="L36" s="183">
        <f t="shared" si="0"/>
        <v>4.723055555555556</v>
      </c>
      <c r="M36" s="184">
        <f t="shared" si="0"/>
        <v>-2.297030791788857</v>
      </c>
      <c r="N36" s="6"/>
    </row>
    <row r="37" spans="1:14" ht="19.5" customHeight="1">
      <c r="A37" s="36" t="s">
        <v>27</v>
      </c>
      <c r="B37" s="37">
        <f>AVERAGE(B5:B14)</f>
        <v>-5.063749999999999</v>
      </c>
      <c r="C37" s="38">
        <f aca="true" t="shared" si="1" ref="C37:M37">AVERAGE(C5:C14)</f>
        <v>-5.704583333333334</v>
      </c>
      <c r="D37" s="38">
        <f t="shared" si="1"/>
        <v>2.5368452380952378</v>
      </c>
      <c r="E37" s="38">
        <f t="shared" si="1"/>
        <v>-1.0720833333333335</v>
      </c>
      <c r="F37" s="38">
        <f t="shared" si="1"/>
        <v>12.274479166666667</v>
      </c>
      <c r="G37" s="38">
        <f t="shared" si="1"/>
        <v>15.94949275362319</v>
      </c>
      <c r="H37" s="38">
        <f t="shared" si="1"/>
        <v>18.22041666666667</v>
      </c>
      <c r="I37" s="38">
        <f t="shared" si="1"/>
        <v>21.46291666666667</v>
      </c>
      <c r="J37" s="38">
        <f t="shared" si="1"/>
        <v>22.431250000000002</v>
      </c>
      <c r="K37" s="38">
        <f t="shared" si="1"/>
        <v>15.826249999999996</v>
      </c>
      <c r="L37" s="38">
        <f t="shared" si="1"/>
        <v>6.513333333333333</v>
      </c>
      <c r="M37" s="39">
        <f t="shared" si="1"/>
        <v>-1.5837500000000002</v>
      </c>
      <c r="N37" s="6"/>
    </row>
    <row r="38" spans="1:14" ht="19.5" customHeight="1">
      <c r="A38" s="40" t="s">
        <v>28</v>
      </c>
      <c r="B38" s="41">
        <f>AVERAGE(B15:B24)</f>
        <v>-6.3704166666666655</v>
      </c>
      <c r="C38" s="42">
        <f aca="true" t="shared" si="2" ref="C38:M38">AVERAGE(C15:C24)</f>
        <v>-6.04</v>
      </c>
      <c r="D38" s="42">
        <f t="shared" si="2"/>
        <v>-1.6412499999999999</v>
      </c>
      <c r="E38" s="42">
        <f t="shared" si="2"/>
        <v>7.0825000000000005</v>
      </c>
      <c r="F38" s="42">
        <f t="shared" si="2"/>
        <v>10.374166666666667</v>
      </c>
      <c r="G38" s="42">
        <f t="shared" si="2"/>
        <v>16.2075</v>
      </c>
      <c r="H38" s="42">
        <f t="shared" si="2"/>
        <v>20.744999999999997</v>
      </c>
      <c r="I38" s="42">
        <f t="shared" si="2"/>
        <v>23.230833333333333</v>
      </c>
      <c r="J38" s="42">
        <f t="shared" si="2"/>
        <v>22.823750000000004</v>
      </c>
      <c r="K38" s="42">
        <f t="shared" si="2"/>
        <v>11.01708333333333</v>
      </c>
      <c r="L38" s="42">
        <f t="shared" si="2"/>
        <v>5.192916666666665</v>
      </c>
      <c r="M38" s="43">
        <f t="shared" si="2"/>
        <v>-2.2882954545454544</v>
      </c>
      <c r="N38" s="6"/>
    </row>
    <row r="39" spans="1:14" ht="19.5" customHeight="1">
      <c r="A39" s="44" t="s">
        <v>29</v>
      </c>
      <c r="B39" s="45">
        <f>AVERAGE(B25:B35)</f>
        <v>-6.61098484848485</v>
      </c>
      <c r="C39" s="46">
        <f aca="true" t="shared" si="3" ref="C39:M39">AVERAGE(C25:C35)</f>
        <v>-2.732407407407407</v>
      </c>
      <c r="D39" s="46">
        <f t="shared" si="3"/>
        <v>-1.0465909090909091</v>
      </c>
      <c r="E39" s="46">
        <f t="shared" si="3"/>
        <v>10.72375</v>
      </c>
      <c r="F39" s="46">
        <f t="shared" si="3"/>
        <v>13.074621212121212</v>
      </c>
      <c r="G39" s="46">
        <f t="shared" si="3"/>
        <v>15.106394927536233</v>
      </c>
      <c r="H39" s="46">
        <f t="shared" si="3"/>
        <v>20.93522727272727</v>
      </c>
      <c r="I39" s="46">
        <f t="shared" si="3"/>
        <v>23.10681818181818</v>
      </c>
      <c r="J39" s="46">
        <f t="shared" si="3"/>
        <v>17.812499999999996</v>
      </c>
      <c r="K39" s="46">
        <f t="shared" si="3"/>
        <v>10.12462121212121</v>
      </c>
      <c r="L39" s="46">
        <f t="shared" si="3"/>
        <v>2.462916666666666</v>
      </c>
      <c r="M39" s="47">
        <f t="shared" si="3"/>
        <v>-2.95340909090909</v>
      </c>
      <c r="N39" s="6"/>
    </row>
    <row r="45" ht="12">
      <c r="A45" s="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3" customWidth="1"/>
    <col min="2" max="13" width="8.375" style="53" customWidth="1"/>
    <col min="14" max="14" width="2.875" style="53" customWidth="1"/>
    <col min="15" max="16384" width="6.875" style="53" customWidth="1"/>
  </cols>
  <sheetData>
    <row r="1" spans="1:14" ht="24.75" customHeight="1">
      <c r="A1" s="49" t="s">
        <v>31</v>
      </c>
      <c r="B1" s="50"/>
      <c r="C1" s="50"/>
      <c r="D1" s="50"/>
      <c r="E1" s="50"/>
      <c r="F1" s="50"/>
      <c r="G1" s="51"/>
      <c r="H1" s="51"/>
      <c r="I1" s="160">
        <f>'１月'!Z1</f>
        <v>2012</v>
      </c>
      <c r="J1" s="158" t="s">
        <v>1</v>
      </c>
      <c r="K1" s="159" t="str">
        <f>("（平成"&amp;TEXT((I1-1988),"0")&amp;"年）")</f>
        <v>（平成24年）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  <c r="N3" s="52"/>
    </row>
    <row r="4" spans="1:14" ht="16.5" customHeight="1">
      <c r="A4" s="62" t="s">
        <v>26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8" customHeight="1">
      <c r="A5" s="66">
        <v>1</v>
      </c>
      <c r="B5" s="67">
        <f>'１月'!AA3</f>
        <v>3.3</v>
      </c>
      <c r="C5" s="68">
        <f>'２月'!AA3</f>
        <v>-1.5</v>
      </c>
      <c r="D5" s="68">
        <f>'３月'!AA3</f>
        <v>7.5</v>
      </c>
      <c r="E5" s="68">
        <f>'４月'!AA3</f>
        <v>2.7</v>
      </c>
      <c r="F5" s="68">
        <f>'５月'!AA3</f>
        <v>16.9</v>
      </c>
      <c r="G5" s="68">
        <f>'６月'!AA3</f>
        <v>18.1</v>
      </c>
      <c r="H5" s="68">
        <f>'７月'!AA3</f>
        <v>18</v>
      </c>
      <c r="I5" s="68">
        <f>'８月'!AA3</f>
        <v>25.1</v>
      </c>
      <c r="J5" s="68">
        <f>'９月'!AA3</f>
        <v>24.8</v>
      </c>
      <c r="K5" s="68">
        <f>'10月'!AA3</f>
        <v>22.1</v>
      </c>
      <c r="L5" s="68">
        <f>'11月'!AA3</f>
        <v>11.4</v>
      </c>
      <c r="M5" s="69">
        <f>'12月'!AA3</f>
        <v>2.4</v>
      </c>
      <c r="N5" s="52"/>
    </row>
    <row r="6" spans="1:14" ht="18" customHeight="1">
      <c r="A6" s="70">
        <v>2</v>
      </c>
      <c r="B6" s="71">
        <f>'１月'!AA4</f>
        <v>3.1</v>
      </c>
      <c r="C6" s="72">
        <f>'２月'!AA4</f>
        <v>-9.2</v>
      </c>
      <c r="D6" s="72">
        <f>'３月'!AA4</f>
        <v>4.6</v>
      </c>
      <c r="E6" s="72">
        <f>'４月'!AA4</f>
        <v>6.4</v>
      </c>
      <c r="F6" s="72">
        <f>'５月'!AA4</f>
        <v>17.1</v>
      </c>
      <c r="G6" s="72">
        <f>'６月'!AA4</f>
        <v>15.8</v>
      </c>
      <c r="H6" s="72">
        <f>'７月'!AA4</f>
        <v>19.3</v>
      </c>
      <c r="I6" s="72">
        <f>'８月'!AA4</f>
        <v>24.6</v>
      </c>
      <c r="J6" s="72">
        <f>'９月'!AA4</f>
        <v>25.2</v>
      </c>
      <c r="K6" s="72">
        <f>'10月'!AA4</f>
        <v>19</v>
      </c>
      <c r="L6" s="72">
        <f>'11月'!AA4</f>
        <v>5.4</v>
      </c>
      <c r="M6" s="73">
        <f>'12月'!AA4</f>
        <v>3.5</v>
      </c>
      <c r="N6" s="52"/>
    </row>
    <row r="7" spans="1:14" ht="18" customHeight="1">
      <c r="A7" s="70">
        <v>3</v>
      </c>
      <c r="B7" s="71">
        <f>'１月'!AA5</f>
        <v>-4.4</v>
      </c>
      <c r="C7" s="72">
        <f>'２月'!AA5</f>
        <v>-8.5</v>
      </c>
      <c r="D7" s="72">
        <f>'３月'!AA5</f>
        <v>2.8</v>
      </c>
      <c r="E7" s="72">
        <f>'４月'!AA5</f>
        <v>14.2</v>
      </c>
      <c r="F7" s="72">
        <f>'５月'!AA5</f>
        <v>18.3</v>
      </c>
      <c r="G7" s="72">
        <f>'６月'!AA5</f>
        <v>16.5</v>
      </c>
      <c r="H7" s="72">
        <f>'７月'!AA5</f>
        <v>19.8</v>
      </c>
      <c r="I7" s="72">
        <f>'８月'!AA5</f>
        <v>24.4</v>
      </c>
      <c r="J7" s="72">
        <f>'９月'!AA5</f>
        <v>24.5</v>
      </c>
      <c r="K7" s="72">
        <f>'10月'!AA5</f>
        <v>19.2</v>
      </c>
      <c r="L7" s="72">
        <f>'11月'!AA5</f>
        <v>4.2</v>
      </c>
      <c r="M7" s="73">
        <f>'12月'!AA5</f>
        <v>9.3</v>
      </c>
      <c r="N7" s="52"/>
    </row>
    <row r="8" spans="1:14" ht="18" customHeight="1">
      <c r="A8" s="70">
        <v>4</v>
      </c>
      <c r="B8" s="71">
        <f>'１月'!AA6</f>
        <v>1.6</v>
      </c>
      <c r="C8" s="72">
        <f>'２月'!AA6</f>
        <v>-6.2</v>
      </c>
      <c r="D8" s="72">
        <f>'３月'!AA6</f>
        <v>1.5</v>
      </c>
      <c r="E8" s="72">
        <f>'４月'!AA6</f>
        <v>8.3</v>
      </c>
      <c r="F8" s="72">
        <f>'５月'!AA6</f>
        <v>18.6</v>
      </c>
      <c r="G8" s="72">
        <f>'６月'!AA6</f>
        <v>16.5</v>
      </c>
      <c r="H8" s="72">
        <f>'７月'!AA6</f>
        <v>20.3</v>
      </c>
      <c r="I8" s="72">
        <f>'８月'!AA6</f>
        <v>24.1</v>
      </c>
      <c r="J8" s="72">
        <f>'９月'!AA6</f>
        <v>25</v>
      </c>
      <c r="K8" s="72">
        <f>'10月'!AA6</f>
        <v>17.6</v>
      </c>
      <c r="L8" s="72">
        <f>'11月'!AA6</f>
        <v>7.3</v>
      </c>
      <c r="M8" s="73">
        <f>'12月'!AA6</f>
        <v>12</v>
      </c>
      <c r="N8" s="52"/>
    </row>
    <row r="9" spans="1:14" ht="18" customHeight="1">
      <c r="A9" s="70">
        <v>5</v>
      </c>
      <c r="B9" s="71">
        <f>'１月'!AA7</f>
        <v>-5.7</v>
      </c>
      <c r="C9" s="72">
        <f>'２月'!AA7</f>
        <v>0.3</v>
      </c>
      <c r="D9" s="72">
        <f>'３月'!AA7</f>
        <v>10.3</v>
      </c>
      <c r="E9" s="72">
        <f>'４月'!AA7</f>
        <v>6.1</v>
      </c>
      <c r="F9" s="72">
        <f>'５月'!AA7</f>
        <v>14.4</v>
      </c>
      <c r="G9" s="72">
        <f>'６月'!AA7</f>
        <v>17.9</v>
      </c>
      <c r="H9" s="72">
        <f>'７月'!AA7</f>
        <v>21.5</v>
      </c>
      <c r="I9" s="72">
        <f>'８月'!AA7</f>
        <v>25.3</v>
      </c>
      <c r="J9" s="72">
        <f>'９月'!AA7</f>
        <v>23.9</v>
      </c>
      <c r="K9" s="72">
        <f>'10月'!AA7</f>
        <v>21.2</v>
      </c>
      <c r="L9" s="72">
        <f>'11月'!AA7</f>
        <v>12.5</v>
      </c>
      <c r="M9" s="73">
        <f>'12月'!AA7</f>
        <v>6.6</v>
      </c>
      <c r="N9" s="52"/>
    </row>
    <row r="10" spans="1:14" ht="18" customHeight="1">
      <c r="A10" s="70">
        <v>6</v>
      </c>
      <c r="B10" s="71">
        <f>'１月'!AA8</f>
        <v>-0.4</v>
      </c>
      <c r="C10" s="72">
        <f>'２月'!AA8</f>
        <v>6.9</v>
      </c>
      <c r="D10" s="72">
        <f>'３月'!AA8</f>
        <v>10.1</v>
      </c>
      <c r="E10" s="72">
        <f>'４月'!AA8</f>
        <v>4.6</v>
      </c>
      <c r="F10" s="72" t="str">
        <f>'５月'!AA8</f>
        <v>**.*</v>
      </c>
      <c r="G10" s="72">
        <f>'６月'!AA8</f>
        <v>18.4</v>
      </c>
      <c r="H10" s="72">
        <f>'７月'!AA8</f>
        <v>21.6</v>
      </c>
      <c r="I10" s="72">
        <f>'８月'!AA8</f>
        <v>26.4</v>
      </c>
      <c r="J10" s="72">
        <f>'９月'!AA8</f>
        <v>25.1</v>
      </c>
      <c r="K10" s="72">
        <f>'10月'!AA8</f>
        <v>19.6</v>
      </c>
      <c r="L10" s="72">
        <f>'11月'!AA8</f>
        <v>17.9</v>
      </c>
      <c r="M10" s="73">
        <f>'12月'!AA8</f>
        <v>8.7</v>
      </c>
      <c r="N10" s="52"/>
    </row>
    <row r="11" spans="1:14" ht="18" customHeight="1">
      <c r="A11" s="70">
        <v>7</v>
      </c>
      <c r="B11" s="71">
        <f>'１月'!AA9</f>
        <v>-5.1</v>
      </c>
      <c r="C11" s="72">
        <f>'２月'!AA9</f>
        <v>7.7</v>
      </c>
      <c r="D11" s="72">
        <f>'３月'!AA9</f>
        <v>9.5</v>
      </c>
      <c r="E11" s="72">
        <f>'４月'!AA9</f>
        <v>2</v>
      </c>
      <c r="F11" s="72" t="str">
        <f>'５月'!AA9</f>
        <v>**.*</v>
      </c>
      <c r="G11" s="72">
        <f>'６月'!AA9</f>
        <v>18.1</v>
      </c>
      <c r="H11" s="72">
        <f>'７月'!AA9</f>
        <v>21.6</v>
      </c>
      <c r="I11" s="72">
        <f>'８月'!AA9</f>
        <v>21.9</v>
      </c>
      <c r="J11" s="72">
        <f>'９月'!AA9</f>
        <v>22.6</v>
      </c>
      <c r="K11" s="72">
        <f>'10月'!AA9</f>
        <v>19.8</v>
      </c>
      <c r="L11" s="72">
        <f>'11月'!AA9</f>
        <v>16.2</v>
      </c>
      <c r="M11" s="73">
        <f>'12月'!AA9</f>
        <v>-1.3</v>
      </c>
      <c r="N11" s="52"/>
    </row>
    <row r="12" spans="1:14" ht="18" customHeight="1">
      <c r="A12" s="70">
        <v>8</v>
      </c>
      <c r="B12" s="71">
        <f>'１月'!AA10</f>
        <v>-4.6</v>
      </c>
      <c r="C12" s="72">
        <f>'２月'!AA10</f>
        <v>3.6</v>
      </c>
      <c r="D12" s="72">
        <f>'３月'!AA10</f>
        <v>6.1</v>
      </c>
      <c r="E12" s="72">
        <f>'４月'!AA10</f>
        <v>2.9</v>
      </c>
      <c r="F12" s="72">
        <f>'５月'!AA10</f>
        <v>15.2</v>
      </c>
      <c r="G12" s="72">
        <f>'６月'!AA10</f>
        <v>21.3</v>
      </c>
      <c r="H12" s="72">
        <f>'７月'!AA10</f>
        <v>19.3</v>
      </c>
      <c r="I12" s="72">
        <f>'８月'!AA10</f>
        <v>20.3</v>
      </c>
      <c r="J12" s="72">
        <f>'９月'!AA10</f>
        <v>24.8</v>
      </c>
      <c r="K12" s="72">
        <f>'10月'!AA10</f>
        <v>13.7</v>
      </c>
      <c r="L12" s="72">
        <f>'11月'!AA10</f>
        <v>8.2</v>
      </c>
      <c r="M12" s="73">
        <f>'12月'!AA10</f>
        <v>3.7</v>
      </c>
      <c r="N12" s="52"/>
    </row>
    <row r="13" spans="1:14" ht="18" customHeight="1">
      <c r="A13" s="70">
        <v>9</v>
      </c>
      <c r="B13" s="71">
        <f>'１月'!AA11</f>
        <v>0.5</v>
      </c>
      <c r="C13" s="72">
        <f>'２月'!AA11</f>
        <v>-4.8</v>
      </c>
      <c r="D13" s="72">
        <f>'３月'!AA11</f>
        <v>6.9</v>
      </c>
      <c r="E13" s="72">
        <f>'４月'!AA11</f>
        <v>7.2</v>
      </c>
      <c r="F13" s="72">
        <f>'５月'!AA11</f>
        <v>16.2</v>
      </c>
      <c r="G13" s="72">
        <f>'６月'!AA11</f>
        <v>20</v>
      </c>
      <c r="H13" s="72">
        <f>'７月'!AA11</f>
        <v>19.9</v>
      </c>
      <c r="I13" s="72">
        <f>'８月'!AA11</f>
        <v>19.1</v>
      </c>
      <c r="J13" s="72">
        <f>'９月'!AA11</f>
        <v>24.5</v>
      </c>
      <c r="K13" s="72">
        <f>'10月'!AA11</f>
        <v>14.5</v>
      </c>
      <c r="L13" s="72">
        <f>'11月'!AA11</f>
        <v>8.3</v>
      </c>
      <c r="M13" s="73">
        <f>'12月'!AA11</f>
        <v>-4.6</v>
      </c>
      <c r="N13" s="52"/>
    </row>
    <row r="14" spans="1:14" ht="18" customHeight="1">
      <c r="A14" s="74">
        <v>10</v>
      </c>
      <c r="B14" s="75">
        <f>'１月'!AA12</f>
        <v>-0.2</v>
      </c>
      <c r="C14" s="76">
        <f>'２月'!AA12</f>
        <v>1</v>
      </c>
      <c r="D14" s="76">
        <f>'３月'!AA12</f>
        <v>4.4</v>
      </c>
      <c r="E14" s="76">
        <f>'４月'!AA12</f>
        <v>9.9</v>
      </c>
      <c r="F14" s="76">
        <f>'５月'!AA12</f>
        <v>13.7</v>
      </c>
      <c r="G14" s="76">
        <f>'６月'!AA12</f>
        <v>19.6</v>
      </c>
      <c r="H14" s="76">
        <f>'７月'!AA12</f>
        <v>21.9</v>
      </c>
      <c r="I14" s="76">
        <f>'８月'!AA12</f>
        <v>22.5</v>
      </c>
      <c r="J14" s="76">
        <f>'９月'!AA12</f>
        <v>24.4</v>
      </c>
      <c r="K14" s="76">
        <f>'10月'!AA12</f>
        <v>15.5</v>
      </c>
      <c r="L14" s="76">
        <f>'11月'!AA12</f>
        <v>8.8</v>
      </c>
      <c r="M14" s="77">
        <f>'12月'!AA12</f>
        <v>-3.6</v>
      </c>
      <c r="N14" s="52"/>
    </row>
    <row r="15" spans="1:14" ht="18" customHeight="1">
      <c r="A15" s="66">
        <v>11</v>
      </c>
      <c r="B15" s="67">
        <f>'１月'!AA13</f>
        <v>2.4</v>
      </c>
      <c r="C15" s="68">
        <f>'２月'!AA13</f>
        <v>-2.4</v>
      </c>
      <c r="D15" s="68">
        <f>'３月'!AA13</f>
        <v>3.5</v>
      </c>
      <c r="E15" s="68">
        <f>'４月'!AA13</f>
        <v>14</v>
      </c>
      <c r="F15" s="68">
        <f>'５月'!AA13</f>
        <v>10.8</v>
      </c>
      <c r="G15" s="68">
        <f>'６月'!AA13</f>
        <v>17.4</v>
      </c>
      <c r="H15" s="68">
        <f>'７月'!AA13</f>
        <v>23.4</v>
      </c>
      <c r="I15" s="68">
        <f>'８月'!AA13</f>
        <v>24.8</v>
      </c>
      <c r="J15" s="68">
        <f>'９月'!AA13</f>
        <v>24.6</v>
      </c>
      <c r="K15" s="68">
        <f>'10月'!AA13</f>
        <v>19.1</v>
      </c>
      <c r="L15" s="68">
        <f>'11月'!AA13</f>
        <v>14.6</v>
      </c>
      <c r="M15" s="69">
        <f>'12月'!AA13</f>
        <v>-2.3</v>
      </c>
      <c r="N15" s="52"/>
    </row>
    <row r="16" spans="1:14" ht="18" customHeight="1">
      <c r="A16" s="70">
        <v>12</v>
      </c>
      <c r="B16" s="71">
        <f>'１月'!AA14</f>
        <v>-5</v>
      </c>
      <c r="C16" s="72">
        <f>'２月'!AA14</f>
        <v>-2.5</v>
      </c>
      <c r="D16" s="72">
        <f>'３月'!AA14</f>
        <v>0.5</v>
      </c>
      <c r="E16" s="72">
        <f>'４月'!AA14</f>
        <v>13.1</v>
      </c>
      <c r="F16" s="72">
        <f>'５月'!AA14</f>
        <v>10</v>
      </c>
      <c r="G16" s="72">
        <f>'６月'!AA14</f>
        <v>15.4</v>
      </c>
      <c r="H16" s="72">
        <f>'７月'!AA14</f>
        <v>24</v>
      </c>
      <c r="I16" s="72">
        <f>'８月'!AA14</f>
        <v>25.7</v>
      </c>
      <c r="J16" s="72">
        <f>'９月'!AA14</f>
        <v>23.3</v>
      </c>
      <c r="K16" s="72">
        <f>'10月'!AA14</f>
        <v>15.9</v>
      </c>
      <c r="L16" s="72">
        <f>'11月'!AA14</f>
        <v>17.4</v>
      </c>
      <c r="M16" s="73">
        <f>'12月'!AA14</f>
        <v>-3.8</v>
      </c>
      <c r="N16" s="52"/>
    </row>
    <row r="17" spans="1:14" ht="18" customHeight="1">
      <c r="A17" s="70">
        <v>13</v>
      </c>
      <c r="B17" s="71">
        <f>'１月'!AA15</f>
        <v>-3.5</v>
      </c>
      <c r="C17" s="72">
        <f>'２月'!AA15</f>
        <v>1.5</v>
      </c>
      <c r="D17" s="72">
        <f>'３月'!AA15</f>
        <v>0.4</v>
      </c>
      <c r="E17" s="72">
        <f>'４月'!AA15</f>
        <v>12.8</v>
      </c>
      <c r="F17" s="72">
        <f>'５月'!AA15</f>
        <v>9.8</v>
      </c>
      <c r="G17" s="72">
        <f>'６月'!AA15</f>
        <v>15.1</v>
      </c>
      <c r="H17" s="72">
        <f>'７月'!AA15</f>
        <v>24.7</v>
      </c>
      <c r="I17" s="72">
        <f>'８月'!AA15</f>
        <v>25.5</v>
      </c>
      <c r="J17" s="72">
        <f>'９月'!AA15</f>
        <v>23.4</v>
      </c>
      <c r="K17" s="72">
        <f>'10月'!AA15</f>
        <v>11.6</v>
      </c>
      <c r="L17" s="72">
        <f>'11月'!AA15</f>
        <v>13.4</v>
      </c>
      <c r="M17" s="73">
        <f>'12月'!AA15</f>
        <v>-2.1</v>
      </c>
      <c r="N17" s="52"/>
    </row>
    <row r="18" spans="1:14" ht="18" customHeight="1">
      <c r="A18" s="70">
        <v>14</v>
      </c>
      <c r="B18" s="71">
        <f>'１月'!AA16</f>
        <v>-6.1</v>
      </c>
      <c r="C18" s="72">
        <f>'２月'!AA16</f>
        <v>3.1</v>
      </c>
      <c r="D18" s="72">
        <f>'３月'!AA16</f>
        <v>-1.6</v>
      </c>
      <c r="E18" s="72">
        <f>'４月'!AA16</f>
        <v>9.3</v>
      </c>
      <c r="F18" s="72">
        <f>'５月'!AA16</f>
        <v>15.4</v>
      </c>
      <c r="G18" s="72">
        <f>'６月'!AA16</f>
        <v>13.5</v>
      </c>
      <c r="H18" s="72">
        <f>'７月'!AA16</f>
        <v>24.9</v>
      </c>
      <c r="I18" s="72">
        <f>'８月'!AA16</f>
        <v>26.3</v>
      </c>
      <c r="J18" s="72">
        <f>'９月'!AA16</f>
        <v>25.3</v>
      </c>
      <c r="K18" s="72">
        <f>'10月'!AA16</f>
        <v>16.1</v>
      </c>
      <c r="L18" s="72">
        <f>'11月'!AA16</f>
        <v>9.1</v>
      </c>
      <c r="M18" s="73">
        <f>'12月'!AA16</f>
        <v>0.2</v>
      </c>
      <c r="N18" s="52"/>
    </row>
    <row r="19" spans="1:14" ht="18" customHeight="1">
      <c r="A19" s="70">
        <v>15</v>
      </c>
      <c r="B19" s="71">
        <f>'１月'!AA17</f>
        <v>-4.5</v>
      </c>
      <c r="C19" s="72">
        <f>'２月'!AA17</f>
        <v>5.3</v>
      </c>
      <c r="D19" s="72">
        <f>'３月'!AA17</f>
        <v>0.9</v>
      </c>
      <c r="E19" s="72">
        <f>'４月'!AA17</f>
        <v>6.4</v>
      </c>
      <c r="F19" s="72">
        <f>'５月'!AA17</f>
        <v>17.7</v>
      </c>
      <c r="G19" s="72">
        <f>'６月'!AA17</f>
        <v>14.8</v>
      </c>
      <c r="H19" s="72">
        <f>'７月'!AA17</f>
        <v>25.6</v>
      </c>
      <c r="I19" s="72">
        <f>'８月'!AA17</f>
        <v>24.1</v>
      </c>
      <c r="J19" s="72">
        <f>'９月'!AA17</f>
        <v>24.7</v>
      </c>
      <c r="K19" s="72">
        <f>'10月'!AA17</f>
        <v>16.5</v>
      </c>
      <c r="L19" s="72">
        <f>'11月'!AA17</f>
        <v>3.4</v>
      </c>
      <c r="M19" s="73">
        <f>'12月'!AA17</f>
        <v>12.1</v>
      </c>
      <c r="N19" s="52"/>
    </row>
    <row r="20" spans="1:14" ht="18" customHeight="1">
      <c r="A20" s="70">
        <v>16</v>
      </c>
      <c r="B20" s="71">
        <f>'１月'!AA18</f>
        <v>-5.3</v>
      </c>
      <c r="C20" s="72">
        <f>'２月'!AA18</f>
        <v>-1.7</v>
      </c>
      <c r="D20" s="72">
        <f>'３月'!AA18</f>
        <v>0.1</v>
      </c>
      <c r="E20" s="72">
        <f>'４月'!AA18</f>
        <v>9.1</v>
      </c>
      <c r="F20" s="72">
        <f>'５月'!AA18</f>
        <v>17.8</v>
      </c>
      <c r="G20" s="72">
        <f>'６月'!AA18</f>
        <v>20.8</v>
      </c>
      <c r="H20" s="72">
        <f>'７月'!AA18</f>
        <v>24.7</v>
      </c>
      <c r="I20" s="72">
        <f>'８月'!AA18</f>
        <v>25</v>
      </c>
      <c r="J20" s="72">
        <f>'９月'!AA18</f>
        <v>26</v>
      </c>
      <c r="K20" s="72">
        <f>'10月'!AA18</f>
        <v>10.7</v>
      </c>
      <c r="L20" s="72">
        <f>'11月'!AA18</f>
        <v>5.9</v>
      </c>
      <c r="M20" s="73">
        <f>'12月'!AA18</f>
        <v>10.6</v>
      </c>
      <c r="N20" s="52"/>
    </row>
    <row r="21" spans="1:14" ht="18" customHeight="1">
      <c r="A21" s="70">
        <v>17</v>
      </c>
      <c r="B21" s="71">
        <f>'１月'!AA19</f>
        <v>-3.4</v>
      </c>
      <c r="C21" s="72">
        <f>'２月'!AA19</f>
        <v>1</v>
      </c>
      <c r="D21" s="72">
        <f>'３月'!AA19</f>
        <v>12</v>
      </c>
      <c r="E21" s="72">
        <f>'４月'!AA19</f>
        <v>11.4</v>
      </c>
      <c r="F21" s="72">
        <f>'５月'!AA19</f>
        <v>17.5</v>
      </c>
      <c r="G21" s="72">
        <f>'６月'!AA19</f>
        <v>23.7</v>
      </c>
      <c r="H21" s="72">
        <f>'７月'!AA19</f>
        <v>25.4</v>
      </c>
      <c r="I21" s="72">
        <f>'８月'!AA19</f>
        <v>25.1</v>
      </c>
      <c r="J21" s="72">
        <f>'９月'!AA19</f>
        <v>25.7</v>
      </c>
      <c r="K21" s="72">
        <f>'10月'!AA19</f>
        <v>18.3</v>
      </c>
      <c r="L21" s="72">
        <f>'11月'!AA19</f>
        <v>16.1</v>
      </c>
      <c r="M21" s="73">
        <f>'12月'!AA19</f>
        <v>9</v>
      </c>
      <c r="N21" s="52"/>
    </row>
    <row r="22" spans="1:14" ht="18" customHeight="1">
      <c r="A22" s="70">
        <v>18</v>
      </c>
      <c r="B22" s="71">
        <f>'１月'!AA20</f>
        <v>-3.4</v>
      </c>
      <c r="C22" s="72">
        <f>'２月'!AA20</f>
        <v>-4.3</v>
      </c>
      <c r="D22" s="72">
        <f>'３月'!AA20</f>
        <v>10.7</v>
      </c>
      <c r="E22" s="72">
        <f>'４月'!AA20</f>
        <v>11.4</v>
      </c>
      <c r="F22" s="72">
        <f>'５月'!AA20</f>
        <v>13.8</v>
      </c>
      <c r="G22" s="72">
        <f>'６月'!AA20</f>
        <v>19.9</v>
      </c>
      <c r="H22" s="72">
        <f>'７月'!AA20</f>
        <v>25.7</v>
      </c>
      <c r="I22" s="72">
        <f>'８月'!AA20</f>
        <v>25.6</v>
      </c>
      <c r="J22" s="72">
        <f>'９月'!AA20</f>
        <v>27.2</v>
      </c>
      <c r="K22" s="72">
        <f>'10月'!AA20</f>
        <v>19.2</v>
      </c>
      <c r="L22" s="72">
        <f>'11月'!AA20</f>
        <v>9.7</v>
      </c>
      <c r="M22" s="73">
        <f>'12月'!AA20</f>
        <v>9.5</v>
      </c>
      <c r="N22" s="52"/>
    </row>
    <row r="23" spans="1:14" ht="18" customHeight="1">
      <c r="A23" s="70">
        <v>19</v>
      </c>
      <c r="B23" s="71">
        <f>'１月'!AA21</f>
        <v>1.7</v>
      </c>
      <c r="C23" s="72">
        <f>'２月'!AA21</f>
        <v>-5.4</v>
      </c>
      <c r="D23" s="72">
        <f>'３月'!AA21</f>
        <v>7.5</v>
      </c>
      <c r="E23" s="72">
        <f>'４月'!AA21</f>
        <v>9.8</v>
      </c>
      <c r="F23" s="72">
        <f>'５月'!AA21</f>
        <v>12.4</v>
      </c>
      <c r="G23" s="72">
        <f>'６月'!AA21</f>
        <v>21.6</v>
      </c>
      <c r="H23" s="72">
        <f>'７月'!AA21</f>
        <v>24.4</v>
      </c>
      <c r="I23" s="72">
        <f>'８月'!AA21</f>
        <v>25</v>
      </c>
      <c r="J23" s="72">
        <f>'９月'!AA21</f>
        <v>26.8</v>
      </c>
      <c r="K23" s="72">
        <f>'10月'!AA21</f>
        <v>10.9</v>
      </c>
      <c r="L23" s="72">
        <f>'11月'!AA21</f>
        <v>6.3</v>
      </c>
      <c r="M23" s="73">
        <f>'12月'!AA21</f>
        <v>-4.1</v>
      </c>
      <c r="N23" s="52"/>
    </row>
    <row r="24" spans="1:14" ht="18" customHeight="1">
      <c r="A24" s="74">
        <v>20</v>
      </c>
      <c r="B24" s="75">
        <f>'１月'!AA22</f>
        <v>2.7</v>
      </c>
      <c r="C24" s="76">
        <f>'２月'!AA22</f>
        <v>-3.5</v>
      </c>
      <c r="D24" s="76">
        <f>'３月'!AA22</f>
        <v>5.6</v>
      </c>
      <c r="E24" s="76">
        <f>'４月'!AA22</f>
        <v>7.4</v>
      </c>
      <c r="F24" s="76">
        <f>'５月'!AA22</f>
        <v>14.6</v>
      </c>
      <c r="G24" s="76">
        <f>'６月'!AA22</f>
        <v>23.3</v>
      </c>
      <c r="H24" s="76">
        <f>'７月'!AA22</f>
        <v>15.1</v>
      </c>
      <c r="I24" s="76">
        <f>'８月'!AA22</f>
        <v>24.3</v>
      </c>
      <c r="J24" s="76">
        <f>'９月'!AA22</f>
        <v>25</v>
      </c>
      <c r="K24" s="76">
        <f>'10月'!AA22</f>
        <v>12.9</v>
      </c>
      <c r="L24" s="76">
        <f>'11月'!AA22</f>
        <v>4.7</v>
      </c>
      <c r="M24" s="77">
        <f>'12月'!AA22</f>
        <v>-5.2</v>
      </c>
      <c r="N24" s="52"/>
    </row>
    <row r="25" spans="1:14" ht="18" customHeight="1">
      <c r="A25" s="66">
        <v>21</v>
      </c>
      <c r="B25" s="67">
        <f>'１月'!AA23</f>
        <v>5</v>
      </c>
      <c r="C25" s="68">
        <f>'２月'!AA23</f>
        <v>0</v>
      </c>
      <c r="D25" s="68">
        <f>'３月'!AA23</f>
        <v>-5.6</v>
      </c>
      <c r="E25" s="68">
        <f>'４月'!AA23</f>
        <v>5.9</v>
      </c>
      <c r="F25" s="68">
        <f>'５月'!AA23</f>
        <v>15.1</v>
      </c>
      <c r="G25" s="68">
        <f>'６月'!AA23</f>
        <v>20.3</v>
      </c>
      <c r="H25" s="68">
        <f>'７月'!AA23</f>
        <v>16.7</v>
      </c>
      <c r="I25" s="68">
        <f>'８月'!AA23</f>
        <v>25.1</v>
      </c>
      <c r="J25" s="68">
        <f>'９月'!AA23</f>
        <v>21.9</v>
      </c>
      <c r="K25" s="68">
        <f>'10月'!AA23</f>
        <v>15.9</v>
      </c>
      <c r="L25" s="68">
        <f>'11月'!AA23</f>
        <v>0.1</v>
      </c>
      <c r="M25" s="69">
        <f>'12月'!AA23</f>
        <v>2</v>
      </c>
      <c r="N25" s="52"/>
    </row>
    <row r="26" spans="1:14" ht="18" customHeight="1">
      <c r="A26" s="70">
        <v>22</v>
      </c>
      <c r="B26" s="71">
        <f>'１月'!AA24</f>
        <v>7.3</v>
      </c>
      <c r="C26" s="72">
        <f>'２月'!AA24</f>
        <v>0.1</v>
      </c>
      <c r="D26" s="72">
        <f>'３月'!AA24</f>
        <v>2.8</v>
      </c>
      <c r="E26" s="72">
        <f>'４月'!AA24</f>
        <v>11.6</v>
      </c>
      <c r="F26" s="72">
        <f>'５月'!AA24</f>
        <v>14.1</v>
      </c>
      <c r="G26" s="72">
        <f>'６月'!AA24</f>
        <v>18.3</v>
      </c>
      <c r="H26" s="72">
        <f>'７月'!AA24</f>
        <v>18.5</v>
      </c>
      <c r="I26" s="72">
        <f>'８月'!AA24</f>
        <v>25.1</v>
      </c>
      <c r="J26" s="72">
        <f>'９月'!AA24</f>
        <v>19.2</v>
      </c>
      <c r="K26" s="72">
        <f>'10月'!AA24</f>
        <v>16.3</v>
      </c>
      <c r="L26" s="72">
        <f>'11月'!AA24</f>
        <v>8.5</v>
      </c>
      <c r="M26" s="73">
        <f>'12月'!AA24</f>
        <v>7.8</v>
      </c>
      <c r="N26" s="52"/>
    </row>
    <row r="27" spans="1:14" ht="18" customHeight="1">
      <c r="A27" s="70">
        <v>23</v>
      </c>
      <c r="B27" s="71">
        <f>'１月'!AA25</f>
        <v>4</v>
      </c>
      <c r="C27" s="72">
        <f>'２月'!AA25</f>
        <v>11.2</v>
      </c>
      <c r="D27" s="72">
        <f>'３月'!AA25</f>
        <v>7.6</v>
      </c>
      <c r="E27" s="72">
        <f>'４月'!AA25</f>
        <v>15.6</v>
      </c>
      <c r="F27" s="72">
        <f>'５月'!AA25</f>
        <v>14.3</v>
      </c>
      <c r="G27" s="72">
        <f>'６月'!AA25</f>
        <v>18.6</v>
      </c>
      <c r="H27" s="72">
        <f>'７月'!AA25</f>
        <v>21.4</v>
      </c>
      <c r="I27" s="72">
        <f>'８月'!AA25</f>
        <v>25.1</v>
      </c>
      <c r="J27" s="72">
        <f>'９月'!AA25</f>
        <v>19.8</v>
      </c>
      <c r="K27" s="72">
        <f>'10月'!AA25</f>
        <v>20.7</v>
      </c>
      <c r="L27" s="72">
        <f>'11月'!AA25</f>
        <v>11.2</v>
      </c>
      <c r="M27" s="73">
        <f>'12月'!AA25</f>
        <v>3.3</v>
      </c>
      <c r="N27" s="52"/>
    </row>
    <row r="28" spans="1:14" ht="18" customHeight="1">
      <c r="A28" s="70">
        <v>24</v>
      </c>
      <c r="B28" s="71">
        <f>'１月'!AA26</f>
        <v>-3.9</v>
      </c>
      <c r="C28" s="72">
        <f>'２月'!AA26</f>
        <v>2.7</v>
      </c>
      <c r="D28" s="72">
        <f>'３月'!AA26</f>
        <v>7.3</v>
      </c>
      <c r="E28" s="72">
        <f>'４月'!AA26</f>
        <v>15.3</v>
      </c>
      <c r="F28" s="72">
        <f>'５月'!AA26</f>
        <v>16.4</v>
      </c>
      <c r="G28" s="72">
        <f>'６月'!AA26</f>
        <v>17.3</v>
      </c>
      <c r="H28" s="72">
        <f>'７月'!AA26</f>
        <v>23.1</v>
      </c>
      <c r="I28" s="72">
        <f>'８月'!AA26</f>
        <v>25.1</v>
      </c>
      <c r="J28" s="72">
        <f>'９月'!AA26</f>
        <v>18.8</v>
      </c>
      <c r="K28" s="72">
        <f>'10月'!AA26</f>
        <v>11.6</v>
      </c>
      <c r="L28" s="72">
        <f>'11月'!AA26</f>
        <v>5.4</v>
      </c>
      <c r="M28" s="73">
        <f>'12月'!AA26</f>
        <v>1.3</v>
      </c>
      <c r="N28" s="52"/>
    </row>
    <row r="29" spans="1:14" ht="18" customHeight="1">
      <c r="A29" s="70">
        <v>25</v>
      </c>
      <c r="B29" s="71">
        <f>'１月'!AA27</f>
        <v>0.8</v>
      </c>
      <c r="C29" s="72">
        <f>'２月'!AA27</f>
        <v>4.7</v>
      </c>
      <c r="D29" s="72">
        <f>'３月'!AA27</f>
        <v>4.3</v>
      </c>
      <c r="E29" s="72">
        <f>'４月'!AA27</f>
        <v>13.1</v>
      </c>
      <c r="F29" s="72">
        <f>'５月'!AA27</f>
        <v>18.3</v>
      </c>
      <c r="G29" s="72">
        <f>'６月'!AA27</f>
        <v>15.8</v>
      </c>
      <c r="H29" s="72">
        <f>'７月'!AA27</f>
        <v>23.8</v>
      </c>
      <c r="I29" s="72">
        <f>'８月'!AA27</f>
        <v>24.8</v>
      </c>
      <c r="J29" s="72">
        <f>'９月'!AA27</f>
        <v>17.9</v>
      </c>
      <c r="K29" s="72">
        <f>'10月'!AA27</f>
        <v>11.6</v>
      </c>
      <c r="L29" s="72">
        <f>'11月'!AA27</f>
        <v>1.2</v>
      </c>
      <c r="M29" s="73">
        <f>'12月'!AA27</f>
        <v>-4</v>
      </c>
      <c r="N29" s="52"/>
    </row>
    <row r="30" spans="1:14" ht="18" customHeight="1">
      <c r="A30" s="70">
        <v>26</v>
      </c>
      <c r="B30" s="71">
        <f>'１月'!AA28</f>
        <v>-5.3</v>
      </c>
      <c r="C30" s="72">
        <f>'２月'!AA28</f>
        <v>-0.5</v>
      </c>
      <c r="D30" s="72">
        <f>'３月'!AA28</f>
        <v>-1.7</v>
      </c>
      <c r="E30" s="72">
        <f>'４月'!AA28</f>
        <v>15.8</v>
      </c>
      <c r="F30" s="72">
        <f>'５月'!AA28</f>
        <v>13.5</v>
      </c>
      <c r="G30" s="72">
        <f>'６月'!AA28</f>
        <v>14.3</v>
      </c>
      <c r="H30" s="72">
        <f>'７月'!AA28</f>
        <v>23.9</v>
      </c>
      <c r="I30" s="72">
        <f>'８月'!AA28</f>
        <v>25</v>
      </c>
      <c r="J30" s="72">
        <f>'９月'!AA28</f>
        <v>17.2</v>
      </c>
      <c r="K30" s="72">
        <f>'10月'!AA28</f>
        <v>12.8</v>
      </c>
      <c r="L30" s="72">
        <f>'11月'!AA28</f>
        <v>14.2</v>
      </c>
      <c r="M30" s="73">
        <f>'12月'!AA28</f>
        <v>-3.9</v>
      </c>
      <c r="N30" s="52"/>
    </row>
    <row r="31" spans="1:14" ht="18" customHeight="1">
      <c r="A31" s="70">
        <v>27</v>
      </c>
      <c r="B31" s="71">
        <f>'１月'!AA29</f>
        <v>-4.1</v>
      </c>
      <c r="C31" s="72">
        <f>'２月'!AA29</f>
        <v>-6</v>
      </c>
      <c r="D31" s="72">
        <f>'３月'!AA29</f>
        <v>1.6</v>
      </c>
      <c r="E31" s="72">
        <f>'４月'!AA29</f>
        <v>15.6</v>
      </c>
      <c r="F31" s="72">
        <f>'５月'!AA29</f>
        <v>14.5</v>
      </c>
      <c r="G31" s="72">
        <f>'６月'!AA29</f>
        <v>14.3</v>
      </c>
      <c r="H31" s="72">
        <f>'７月'!AA29</f>
        <v>24.4</v>
      </c>
      <c r="I31" s="72">
        <f>'８月'!AA29</f>
        <v>25.2</v>
      </c>
      <c r="J31" s="72">
        <f>'９月'!AA29</f>
        <v>16.5</v>
      </c>
      <c r="K31" s="72">
        <f>'10月'!AA29</f>
        <v>10.9</v>
      </c>
      <c r="L31" s="72">
        <f>'11月'!AA29</f>
        <v>5.4</v>
      </c>
      <c r="M31" s="73">
        <f>'12月'!AA29</f>
        <v>-7.7</v>
      </c>
      <c r="N31" s="52"/>
    </row>
    <row r="32" spans="1:14" ht="18" customHeight="1">
      <c r="A32" s="70">
        <v>28</v>
      </c>
      <c r="B32" s="71">
        <f>'１月'!AA30</f>
        <v>-6.9</v>
      </c>
      <c r="C32" s="72">
        <f>'２月'!AA30</f>
        <v>-3.2</v>
      </c>
      <c r="D32" s="72">
        <f>'３月'!AA30</f>
        <v>6</v>
      </c>
      <c r="E32" s="72">
        <f>'４月'!AA30</f>
        <v>12.7</v>
      </c>
      <c r="F32" s="72">
        <f>'５月'!AA30</f>
        <v>15.9</v>
      </c>
      <c r="G32" s="72">
        <f>'６月'!AA30</f>
        <v>17.4</v>
      </c>
      <c r="H32" s="72">
        <f>'７月'!AA30</f>
        <v>25.3</v>
      </c>
      <c r="I32" s="72">
        <f>'８月'!AA30</f>
        <v>24.7</v>
      </c>
      <c r="J32" s="72">
        <f>'９月'!AA30</f>
        <v>21.5</v>
      </c>
      <c r="K32" s="72">
        <f>'10月'!AA30</f>
        <v>16.7</v>
      </c>
      <c r="L32" s="72">
        <f>'11月'!AA30</f>
        <v>5.5</v>
      </c>
      <c r="M32" s="73">
        <f>'12月'!AA30</f>
        <v>4.9</v>
      </c>
      <c r="N32" s="52"/>
    </row>
    <row r="33" spans="1:14" ht="18" customHeight="1">
      <c r="A33" s="70">
        <v>29</v>
      </c>
      <c r="B33" s="71">
        <f>'１月'!AA31</f>
        <v>-8.6</v>
      </c>
      <c r="C33" s="72">
        <f>'２月'!AA31</f>
        <v>4</v>
      </c>
      <c r="D33" s="72">
        <f>'３月'!AA31</f>
        <v>4.2</v>
      </c>
      <c r="E33" s="72">
        <f>'４月'!AA31</f>
        <v>14.2</v>
      </c>
      <c r="F33" s="72">
        <f>'５月'!AA31</f>
        <v>23.7</v>
      </c>
      <c r="G33" s="72">
        <f>'６月'!AA31</f>
        <v>18.6</v>
      </c>
      <c r="H33" s="72">
        <f>'７月'!AA31</f>
        <v>25.8</v>
      </c>
      <c r="I33" s="72">
        <f>'８月'!AA31</f>
        <v>24.9</v>
      </c>
      <c r="J33" s="72">
        <f>'９月'!AA31</f>
        <v>22</v>
      </c>
      <c r="K33" s="72">
        <f>'10月'!AA31</f>
        <v>16.6</v>
      </c>
      <c r="L33" s="72">
        <f>'11月'!AA31</f>
        <v>7.5</v>
      </c>
      <c r="M33" s="73">
        <f>'12月'!AA31</f>
        <v>5.2</v>
      </c>
      <c r="N33" s="52"/>
    </row>
    <row r="34" spans="1:14" ht="18" customHeight="1">
      <c r="A34" s="70">
        <v>30</v>
      </c>
      <c r="B34" s="71">
        <f>'１月'!AA32</f>
        <v>-7.4</v>
      </c>
      <c r="C34" s="72"/>
      <c r="D34" s="72">
        <f>'３月'!AA32</f>
        <v>8.8</v>
      </c>
      <c r="E34" s="72">
        <f>'４月'!AA32</f>
        <v>17.6</v>
      </c>
      <c r="F34" s="72">
        <f>'５月'!AA32</f>
        <v>15.9</v>
      </c>
      <c r="G34" s="72">
        <f>'６月'!AA32</f>
        <v>17.6</v>
      </c>
      <c r="H34" s="72">
        <f>'７月'!AA32</f>
        <v>25.1</v>
      </c>
      <c r="I34" s="72">
        <f>'８月'!AA32</f>
        <v>25.5</v>
      </c>
      <c r="J34" s="72">
        <f>'９月'!AA32</f>
        <v>24.8</v>
      </c>
      <c r="K34" s="72">
        <f>'10月'!AA32</f>
        <v>9.8</v>
      </c>
      <c r="L34" s="72">
        <f>'11月'!AA32</f>
        <v>5.4</v>
      </c>
      <c r="M34" s="73">
        <f>'12月'!AA32</f>
        <v>11</v>
      </c>
      <c r="N34" s="52"/>
    </row>
    <row r="35" spans="1:14" ht="18" customHeight="1">
      <c r="A35" s="78">
        <v>31</v>
      </c>
      <c r="B35" s="79">
        <f>'１月'!AA33</f>
        <v>-7.5</v>
      </c>
      <c r="C35" s="80"/>
      <c r="D35" s="80">
        <f>'３月'!AA33</f>
        <v>14.7</v>
      </c>
      <c r="E35" s="80"/>
      <c r="F35" s="80">
        <f>'５月'!AA33</f>
        <v>14.6</v>
      </c>
      <c r="G35" s="80"/>
      <c r="H35" s="80">
        <f>'７月'!AA33</f>
        <v>24.1</v>
      </c>
      <c r="I35" s="80">
        <f>'８月'!AA33</f>
        <v>26</v>
      </c>
      <c r="J35" s="80">
        <f>'９月'!AA33</f>
        <v>0</v>
      </c>
      <c r="K35" s="80">
        <f>'10月'!AA33</f>
        <v>11.3</v>
      </c>
      <c r="L35" s="80"/>
      <c r="M35" s="81">
        <f>'12月'!AA33</f>
        <v>9</v>
      </c>
      <c r="N35" s="82"/>
    </row>
    <row r="36" spans="1:14" ht="18" customHeight="1">
      <c r="A36" s="186" t="s">
        <v>9</v>
      </c>
      <c r="B36" s="187">
        <f>AVERAGE(B5:B35)</f>
        <v>-2.0290322580645155</v>
      </c>
      <c r="C36" s="188">
        <f aca="true" t="shared" si="0" ref="C36:M36">AVERAGE(C5:C35)</f>
        <v>-0.22758620689655154</v>
      </c>
      <c r="D36" s="188">
        <f t="shared" si="0"/>
        <v>4.94516129032258</v>
      </c>
      <c r="E36" s="188">
        <f t="shared" si="0"/>
        <v>10.213333333333335</v>
      </c>
      <c r="F36" s="188">
        <f t="shared" si="0"/>
        <v>15.396551724137932</v>
      </c>
      <c r="G36" s="188">
        <f t="shared" si="0"/>
        <v>18.00666666666667</v>
      </c>
      <c r="H36" s="188">
        <f t="shared" si="0"/>
        <v>22.36129032258064</v>
      </c>
      <c r="I36" s="188">
        <f t="shared" si="0"/>
        <v>24.567741935483877</v>
      </c>
      <c r="J36" s="188">
        <f t="shared" si="0"/>
        <v>22.46451612903226</v>
      </c>
      <c r="K36" s="188">
        <f t="shared" si="0"/>
        <v>15.729032258064516</v>
      </c>
      <c r="L36" s="188">
        <f t="shared" si="0"/>
        <v>8.839999999999998</v>
      </c>
      <c r="M36" s="189">
        <f t="shared" si="0"/>
        <v>2.8870967741935485</v>
      </c>
      <c r="N36" s="82"/>
    </row>
    <row r="37" spans="1:14" ht="18" customHeight="1">
      <c r="A37" s="83" t="s">
        <v>27</v>
      </c>
      <c r="B37" s="84">
        <f>AVERAGE(B5:B14)</f>
        <v>-1.19</v>
      </c>
      <c r="C37" s="85">
        <f aca="true" t="shared" si="1" ref="C37:M37">AVERAGE(C5:C14)</f>
        <v>-1.0699999999999996</v>
      </c>
      <c r="D37" s="85">
        <f t="shared" si="1"/>
        <v>6.369999999999999</v>
      </c>
      <c r="E37" s="85">
        <f t="shared" si="1"/>
        <v>6.4300000000000015</v>
      </c>
      <c r="F37" s="85">
        <f t="shared" si="1"/>
        <v>16.3</v>
      </c>
      <c r="G37" s="85">
        <f t="shared" si="1"/>
        <v>18.220000000000002</v>
      </c>
      <c r="H37" s="85">
        <f t="shared" si="1"/>
        <v>20.32</v>
      </c>
      <c r="I37" s="85">
        <f t="shared" si="1"/>
        <v>23.369999999999997</v>
      </c>
      <c r="J37" s="85">
        <f t="shared" si="1"/>
        <v>24.48</v>
      </c>
      <c r="K37" s="85">
        <f t="shared" si="1"/>
        <v>18.220000000000002</v>
      </c>
      <c r="L37" s="85">
        <f t="shared" si="1"/>
        <v>10.02</v>
      </c>
      <c r="M37" s="86">
        <f t="shared" si="1"/>
        <v>3.6700000000000004</v>
      </c>
      <c r="N37" s="82"/>
    </row>
    <row r="38" spans="1:14" ht="18" customHeight="1">
      <c r="A38" s="87" t="s">
        <v>28</v>
      </c>
      <c r="B38" s="88">
        <f>AVERAGE(B15:B24)</f>
        <v>-2.44</v>
      </c>
      <c r="C38" s="89">
        <f aca="true" t="shared" si="2" ref="C38:M38">AVERAGE(C15:C24)</f>
        <v>-0.89</v>
      </c>
      <c r="D38" s="89">
        <f t="shared" si="2"/>
        <v>3.96</v>
      </c>
      <c r="E38" s="89">
        <f t="shared" si="2"/>
        <v>10.470000000000002</v>
      </c>
      <c r="F38" s="89">
        <f t="shared" si="2"/>
        <v>13.98</v>
      </c>
      <c r="G38" s="89">
        <f t="shared" si="2"/>
        <v>18.55</v>
      </c>
      <c r="H38" s="89">
        <f t="shared" si="2"/>
        <v>23.79</v>
      </c>
      <c r="I38" s="89">
        <f t="shared" si="2"/>
        <v>25.14</v>
      </c>
      <c r="J38" s="89">
        <f t="shared" si="2"/>
        <v>25.2</v>
      </c>
      <c r="K38" s="89">
        <f t="shared" si="2"/>
        <v>15.120000000000001</v>
      </c>
      <c r="L38" s="89">
        <f t="shared" si="2"/>
        <v>10.06</v>
      </c>
      <c r="M38" s="90">
        <f t="shared" si="2"/>
        <v>2.39</v>
      </c>
      <c r="N38" s="52"/>
    </row>
    <row r="39" spans="1:14" ht="18" customHeight="1">
      <c r="A39" s="91" t="s">
        <v>29</v>
      </c>
      <c r="B39" s="92">
        <f>AVERAGE(B25:B35)</f>
        <v>-2.4181818181818184</v>
      </c>
      <c r="C39" s="93">
        <f aca="true" t="shared" si="3" ref="C39:M39">AVERAGE(C25:C35)</f>
        <v>1.4444444444444444</v>
      </c>
      <c r="D39" s="93">
        <f t="shared" si="3"/>
        <v>4.545454545454546</v>
      </c>
      <c r="E39" s="93">
        <f t="shared" si="3"/>
        <v>13.74</v>
      </c>
      <c r="F39" s="93">
        <f t="shared" si="3"/>
        <v>16.027272727272727</v>
      </c>
      <c r="G39" s="93">
        <f t="shared" si="3"/>
        <v>17.249999999999996</v>
      </c>
      <c r="H39" s="93">
        <f t="shared" si="3"/>
        <v>22.91818181818182</v>
      </c>
      <c r="I39" s="93">
        <f t="shared" si="3"/>
        <v>25.136363636363637</v>
      </c>
      <c r="J39" s="93">
        <f t="shared" si="3"/>
        <v>18.145454545454548</v>
      </c>
      <c r="K39" s="93">
        <f t="shared" si="3"/>
        <v>14.01818181818182</v>
      </c>
      <c r="L39" s="93">
        <f t="shared" si="3"/>
        <v>6.4399999999999995</v>
      </c>
      <c r="M39" s="94">
        <f t="shared" si="3"/>
        <v>2.6272727272727274</v>
      </c>
      <c r="N39" s="5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7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99" customWidth="1"/>
    <col min="2" max="13" width="8.375" style="99" customWidth="1"/>
    <col min="14" max="14" width="2.875" style="99" customWidth="1"/>
    <col min="15" max="16384" width="6.875" style="99" customWidth="1"/>
  </cols>
  <sheetData>
    <row r="1" spans="1:14" ht="24.75" customHeight="1">
      <c r="A1" s="95" t="s">
        <v>32</v>
      </c>
      <c r="B1" s="96"/>
      <c r="C1" s="96"/>
      <c r="D1" s="96"/>
      <c r="E1" s="96"/>
      <c r="F1" s="96"/>
      <c r="G1" s="97"/>
      <c r="H1" s="97"/>
      <c r="I1" s="160">
        <f>'１月'!Z1</f>
        <v>2012</v>
      </c>
      <c r="J1" s="158" t="s">
        <v>1</v>
      </c>
      <c r="K1" s="159" t="str">
        <f>("（平成"&amp;TEXT((I1-1988),"0")&amp;"年）")</f>
        <v>（平成24年）</v>
      </c>
      <c r="L1" s="97"/>
      <c r="M1" s="97"/>
      <c r="N1" s="98"/>
    </row>
    <row r="2" spans="1:14" ht="18" customHeight="1">
      <c r="A2" s="100" t="s">
        <v>2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98"/>
    </row>
    <row r="3" spans="1:14" ht="18" customHeight="1">
      <c r="A3" s="104"/>
      <c r="B3" s="105" t="s">
        <v>14</v>
      </c>
      <c r="C3" s="106" t="s">
        <v>15</v>
      </c>
      <c r="D3" s="106" t="s">
        <v>16</v>
      </c>
      <c r="E3" s="106" t="s">
        <v>17</v>
      </c>
      <c r="F3" s="106" t="s">
        <v>18</v>
      </c>
      <c r="G3" s="106" t="s">
        <v>19</v>
      </c>
      <c r="H3" s="106" t="s">
        <v>20</v>
      </c>
      <c r="I3" s="106" t="s">
        <v>21</v>
      </c>
      <c r="J3" s="106" t="s">
        <v>22</v>
      </c>
      <c r="K3" s="106" t="s">
        <v>23</v>
      </c>
      <c r="L3" s="106" t="s">
        <v>24</v>
      </c>
      <c r="M3" s="107" t="s">
        <v>25</v>
      </c>
      <c r="N3" s="98"/>
    </row>
    <row r="4" spans="1:14" ht="18" customHeight="1">
      <c r="A4" s="108" t="s">
        <v>26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98"/>
    </row>
    <row r="5" spans="1:14" ht="18" customHeight="1">
      <c r="A5" s="112">
        <v>1</v>
      </c>
      <c r="B5" s="113">
        <f>'１月'!AD3</f>
        <v>-6.4</v>
      </c>
      <c r="C5" s="114">
        <f>'２月'!AD3</f>
        <v>-13.4</v>
      </c>
      <c r="D5" s="114">
        <f>'３月'!AD3</f>
        <v>-0.3</v>
      </c>
      <c r="E5" s="114">
        <f>'４月'!AD3</f>
        <v>-6.7</v>
      </c>
      <c r="F5" s="114">
        <f>'５月'!AD3</f>
        <v>12.7</v>
      </c>
      <c r="G5" s="114">
        <f>'６月'!AD3</f>
        <v>14.3</v>
      </c>
      <c r="H5" s="114">
        <f>'７月'!AD3</f>
        <v>10.6</v>
      </c>
      <c r="I5" s="114">
        <f>'８月'!AD3</f>
        <v>21.3</v>
      </c>
      <c r="J5" s="114">
        <f>'９月'!AD3</f>
        <v>21.2</v>
      </c>
      <c r="K5" s="114">
        <f>'10月'!AD3</f>
        <v>16.9</v>
      </c>
      <c r="L5" s="114">
        <f>'11月'!AD3</f>
        <v>0.5</v>
      </c>
      <c r="M5" s="115">
        <f>'12月'!AD3</f>
        <v>-6.3</v>
      </c>
      <c r="N5" s="98"/>
    </row>
    <row r="6" spans="1:14" ht="18" customHeight="1">
      <c r="A6" s="116">
        <v>2</v>
      </c>
      <c r="B6" s="117">
        <f>'１月'!AD4</f>
        <v>-8.4</v>
      </c>
      <c r="C6" s="118">
        <f>'２月'!AD4</f>
        <v>-18.9</v>
      </c>
      <c r="D6" s="118">
        <f>'３月'!AD4</f>
        <v>-4.6</v>
      </c>
      <c r="E6" s="118">
        <f>'４月'!AD4</f>
        <v>-4.2</v>
      </c>
      <c r="F6" s="118">
        <f>'５月'!AD4</f>
        <v>12.9</v>
      </c>
      <c r="G6" s="118">
        <f>'６月'!AD4</f>
        <v>9.8</v>
      </c>
      <c r="H6" s="118">
        <f>'７月'!AD4</f>
        <v>16.6</v>
      </c>
      <c r="I6" s="118">
        <f>'８月'!AD4</f>
        <v>21.1</v>
      </c>
      <c r="J6" s="118">
        <f>'９月'!AD4</f>
        <v>21.5</v>
      </c>
      <c r="K6" s="118">
        <f>'10月'!AD4</f>
        <v>16</v>
      </c>
      <c r="L6" s="118">
        <f>'11月'!AD4</f>
        <v>-0.6</v>
      </c>
      <c r="M6" s="119">
        <f>'12月'!AD4</f>
        <v>-9.5</v>
      </c>
      <c r="N6" s="98"/>
    </row>
    <row r="7" spans="1:14" ht="18" customHeight="1">
      <c r="A7" s="116">
        <v>3</v>
      </c>
      <c r="B7" s="117">
        <f>'１月'!AD5</f>
        <v>-11.5</v>
      </c>
      <c r="C7" s="118">
        <f>'２月'!AD5</f>
        <v>-14.8</v>
      </c>
      <c r="D7" s="118">
        <f>'３月'!AD5</f>
        <v>-5.7</v>
      </c>
      <c r="E7" s="118">
        <f>'４月'!AD5</f>
        <v>3.2</v>
      </c>
      <c r="F7" s="118">
        <f>'５月'!AD5</f>
        <v>11.7</v>
      </c>
      <c r="G7" s="118">
        <f>'６月'!AD5</f>
        <v>12</v>
      </c>
      <c r="H7" s="118">
        <f>'７月'!AD5</f>
        <v>15.9</v>
      </c>
      <c r="I7" s="118">
        <f>'８月'!AD5</f>
        <v>21.2</v>
      </c>
      <c r="J7" s="118">
        <f>'９月'!AD5</f>
        <v>21.4</v>
      </c>
      <c r="K7" s="118">
        <f>'10月'!AD5</f>
        <v>15.8</v>
      </c>
      <c r="L7" s="118">
        <f>'11月'!AD5</f>
        <v>-0.4</v>
      </c>
      <c r="M7" s="119">
        <f>'12月'!AD5</f>
        <v>1.5</v>
      </c>
      <c r="N7" s="98"/>
    </row>
    <row r="8" spans="1:14" ht="18" customHeight="1">
      <c r="A8" s="116">
        <v>4</v>
      </c>
      <c r="B8" s="117">
        <f>'１月'!AD6</f>
        <v>-10.7</v>
      </c>
      <c r="C8" s="118">
        <f>'２月'!AD6</f>
        <v>-12.7</v>
      </c>
      <c r="D8" s="118">
        <f>'３月'!AD6</f>
        <v>-6.7</v>
      </c>
      <c r="E8" s="118">
        <f>'４月'!AD6</f>
        <v>-12</v>
      </c>
      <c r="F8" s="118">
        <f>'５月'!AD6</f>
        <v>12.5</v>
      </c>
      <c r="G8" s="118">
        <f>'６月'!AD6</f>
        <v>9.3</v>
      </c>
      <c r="H8" s="118">
        <f>'７月'!AD6</f>
        <v>13.4</v>
      </c>
      <c r="I8" s="118">
        <f>'８月'!AD6</f>
        <v>20.5</v>
      </c>
      <c r="J8" s="118">
        <f>'９月'!AD6</f>
        <v>19.6</v>
      </c>
      <c r="K8" s="118">
        <f>'10月'!AD6</f>
        <v>14.2</v>
      </c>
      <c r="L8" s="118">
        <f>'11月'!AD6</f>
        <v>-0.6</v>
      </c>
      <c r="M8" s="119">
        <f>'12月'!AD6</f>
        <v>-4.8</v>
      </c>
      <c r="N8" s="98"/>
    </row>
    <row r="9" spans="1:14" ht="18" customHeight="1">
      <c r="A9" s="116">
        <v>5</v>
      </c>
      <c r="B9" s="117">
        <f>'１月'!AD7</f>
        <v>-13.7</v>
      </c>
      <c r="C9" s="118">
        <f>'２月'!AD7</f>
        <v>-8.7</v>
      </c>
      <c r="D9" s="118">
        <f>'３月'!AD7</f>
        <v>1.1</v>
      </c>
      <c r="E9" s="118">
        <f>'４月'!AD7</f>
        <v>-8.3</v>
      </c>
      <c r="F9" s="118">
        <f>'５月'!AD7</f>
        <v>8.3</v>
      </c>
      <c r="G9" s="118">
        <f>'６月'!AD7</f>
        <v>12.2</v>
      </c>
      <c r="H9" s="118">
        <f>'７月'!AD7</f>
        <v>17.6</v>
      </c>
      <c r="I9" s="118">
        <f>'８月'!AD7</f>
        <v>21.7</v>
      </c>
      <c r="J9" s="118">
        <f>'９月'!AD7</f>
        <v>19.4</v>
      </c>
      <c r="K9" s="118">
        <f>'10月'!AD7</f>
        <v>16</v>
      </c>
      <c r="L9" s="118">
        <f>'11月'!AD7</f>
        <v>3.3</v>
      </c>
      <c r="M9" s="119">
        <f>'12月'!AD7</f>
        <v>-6.9</v>
      </c>
      <c r="N9" s="98"/>
    </row>
    <row r="10" spans="1:14" ht="18" customHeight="1">
      <c r="A10" s="116">
        <v>6</v>
      </c>
      <c r="B10" s="117">
        <f>'１月'!AD8</f>
        <v>-9.6</v>
      </c>
      <c r="C10" s="118">
        <f>'２月'!AD8</f>
        <v>-0.8</v>
      </c>
      <c r="D10" s="118">
        <f>'３月'!AD8</f>
        <v>5.7</v>
      </c>
      <c r="E10" s="118">
        <f>'４月'!AD8</f>
        <v>-11.4</v>
      </c>
      <c r="F10" s="118" t="str">
        <f>'５月'!AD8</f>
        <v>**.*</v>
      </c>
      <c r="G10" s="118">
        <f>'６月'!AD8</f>
        <v>13.9</v>
      </c>
      <c r="H10" s="118">
        <f>'７月'!AD8</f>
        <v>16.6</v>
      </c>
      <c r="I10" s="118">
        <f>'８月'!AD8</f>
        <v>20.8</v>
      </c>
      <c r="J10" s="118">
        <f>'９月'!AD8</f>
        <v>20.6</v>
      </c>
      <c r="K10" s="118">
        <f>'10月'!AD8</f>
        <v>15.4</v>
      </c>
      <c r="L10" s="118">
        <f>'11月'!AD8</f>
        <v>10.4</v>
      </c>
      <c r="M10" s="119">
        <f>'12月'!AD8</f>
        <v>-9.4</v>
      </c>
      <c r="N10" s="98"/>
    </row>
    <row r="11" spans="1:14" ht="18" customHeight="1">
      <c r="A11" s="116">
        <v>7</v>
      </c>
      <c r="B11" s="117">
        <f>'１月'!AD9</f>
        <v>-11.6</v>
      </c>
      <c r="C11" s="118">
        <f>'２月'!AD9</f>
        <v>3</v>
      </c>
      <c r="D11" s="118">
        <f>'３月'!AD9</f>
        <v>-1.1</v>
      </c>
      <c r="E11" s="118">
        <f>'４月'!AD9</f>
        <v>-12.8</v>
      </c>
      <c r="F11" s="118" t="str">
        <f>'５月'!AD9</f>
        <v>**.*</v>
      </c>
      <c r="G11" s="118">
        <f>'６月'!AD9</f>
        <v>11.7</v>
      </c>
      <c r="H11" s="118">
        <f>'７月'!AD9</f>
        <v>17</v>
      </c>
      <c r="I11" s="118">
        <f>'８月'!AD9</f>
        <v>18.1</v>
      </c>
      <c r="J11" s="118">
        <f>'９月'!AD9</f>
        <v>17.5</v>
      </c>
      <c r="K11" s="118">
        <f>'10月'!AD9</f>
        <v>12.7</v>
      </c>
      <c r="L11" s="118">
        <f>'11月'!AD9</f>
        <v>5</v>
      </c>
      <c r="M11" s="119">
        <f>'12月'!AD9</f>
        <v>-8.6</v>
      </c>
      <c r="N11" s="98"/>
    </row>
    <row r="12" spans="1:14" ht="18" customHeight="1">
      <c r="A12" s="116">
        <v>8</v>
      </c>
      <c r="B12" s="117">
        <f>'１月'!AD10</f>
        <v>-9</v>
      </c>
      <c r="C12" s="118">
        <f>'２月'!AD10</f>
        <v>-10.1</v>
      </c>
      <c r="D12" s="118">
        <f>'３月'!AD10</f>
        <v>-2.1</v>
      </c>
      <c r="E12" s="118">
        <f>'４月'!AD10</f>
        <v>-8.2</v>
      </c>
      <c r="F12" s="118">
        <f>'５月'!AD10</f>
        <v>11.6</v>
      </c>
      <c r="G12" s="118">
        <f>'６月'!AD10</f>
        <v>16.5</v>
      </c>
      <c r="H12" s="118">
        <f>'７月'!AD10</f>
        <v>15.5</v>
      </c>
      <c r="I12" s="118">
        <f>'８月'!AD10</f>
        <v>16.6</v>
      </c>
      <c r="J12" s="118">
        <f>'９月'!AD10</f>
        <v>19.9</v>
      </c>
      <c r="K12" s="118">
        <f>'10月'!AD10</f>
        <v>8.4</v>
      </c>
      <c r="L12" s="118">
        <f>'11月'!AD10</f>
        <v>2.3</v>
      </c>
      <c r="M12" s="119">
        <f>'12月'!AD10</f>
        <v>-8.5</v>
      </c>
      <c r="N12" s="98"/>
    </row>
    <row r="13" spans="1:14" ht="18" customHeight="1">
      <c r="A13" s="116">
        <v>9</v>
      </c>
      <c r="B13" s="117">
        <f>'１月'!AD11</f>
        <v>-6.9</v>
      </c>
      <c r="C13" s="118">
        <f>'２月'!AD11</f>
        <v>-13.2</v>
      </c>
      <c r="D13" s="118">
        <f>'３月'!AD11</f>
        <v>1.8</v>
      </c>
      <c r="E13" s="118">
        <f>'４月'!AD11</f>
        <v>-3.7</v>
      </c>
      <c r="F13" s="118">
        <f>'５月'!AD11</f>
        <v>9.3</v>
      </c>
      <c r="G13" s="118">
        <f>'６月'!AD11</f>
        <v>16.9</v>
      </c>
      <c r="H13" s="118">
        <f>'７月'!AD11</f>
        <v>15.7</v>
      </c>
      <c r="I13" s="118">
        <f>'８月'!AD11</f>
        <v>14.7</v>
      </c>
      <c r="J13" s="118">
        <f>'９月'!AD11</f>
        <v>20.7</v>
      </c>
      <c r="K13" s="118">
        <f>'10月'!AD11</f>
        <v>8.1</v>
      </c>
      <c r="L13" s="118">
        <f>'11月'!AD11</f>
        <v>-1.4</v>
      </c>
      <c r="M13" s="119">
        <f>'12月'!AD11</f>
        <v>-11.5</v>
      </c>
      <c r="N13" s="98"/>
    </row>
    <row r="14" spans="1:14" ht="18" customHeight="1">
      <c r="A14" s="120">
        <v>10</v>
      </c>
      <c r="B14" s="121">
        <f>'１月'!AD12</f>
        <v>-7.2</v>
      </c>
      <c r="C14" s="122">
        <f>'２月'!AD12</f>
        <v>-11.3</v>
      </c>
      <c r="D14" s="122">
        <f>'３月'!AD12</f>
        <v>-1</v>
      </c>
      <c r="E14" s="122">
        <f>'４月'!AD12</f>
        <v>-2.6</v>
      </c>
      <c r="F14" s="122">
        <f>'５月'!AD12</f>
        <v>4.6</v>
      </c>
      <c r="G14" s="122">
        <f>'６月'!AD12</f>
        <v>15.5</v>
      </c>
      <c r="H14" s="122">
        <f>'７月'!AD12</f>
        <v>17.5</v>
      </c>
      <c r="I14" s="122">
        <f>'８月'!AD12</f>
        <v>17.3</v>
      </c>
      <c r="J14" s="122">
        <f>'９月'!AD12</f>
        <v>20</v>
      </c>
      <c r="K14" s="122">
        <f>'10月'!AD12</f>
        <v>7.5</v>
      </c>
      <c r="L14" s="122">
        <f>'11月'!AD12</f>
        <v>-1.6</v>
      </c>
      <c r="M14" s="123">
        <f>'12月'!AD12</f>
        <v>-9.8</v>
      </c>
      <c r="N14" s="98"/>
    </row>
    <row r="15" spans="1:14" ht="18" customHeight="1">
      <c r="A15" s="112">
        <v>11</v>
      </c>
      <c r="B15" s="113">
        <f>'１月'!AD13</f>
        <v>-14.2</v>
      </c>
      <c r="C15" s="114">
        <f>'２月'!AD13</f>
        <v>-13.2</v>
      </c>
      <c r="D15" s="114">
        <f>'３月'!AD13</f>
        <v>-1.9</v>
      </c>
      <c r="E15" s="114">
        <f>'４月'!AD13</f>
        <v>3.6</v>
      </c>
      <c r="F15" s="114">
        <f>'５月'!AD13</f>
        <v>3.7</v>
      </c>
      <c r="G15" s="114">
        <f>'６月'!AD13</f>
        <v>13.2</v>
      </c>
      <c r="H15" s="114">
        <f>'７月'!AD13</f>
        <v>18.2</v>
      </c>
      <c r="I15" s="114">
        <f>'８月'!AD13</f>
        <v>21</v>
      </c>
      <c r="J15" s="114">
        <f>'９月'!AD13</f>
        <v>18.4</v>
      </c>
      <c r="K15" s="114">
        <f>'10月'!AD13</f>
        <v>14.4</v>
      </c>
      <c r="L15" s="114">
        <f>'11月'!AD13</f>
        <v>7.6</v>
      </c>
      <c r="M15" s="115">
        <f>'12月'!AD13</f>
        <v>-8.6</v>
      </c>
      <c r="N15" s="98"/>
    </row>
    <row r="16" spans="1:14" ht="18" customHeight="1">
      <c r="A16" s="116">
        <v>12</v>
      </c>
      <c r="B16" s="117">
        <f>'１月'!AD14</f>
        <v>-14.3</v>
      </c>
      <c r="C16" s="118">
        <f>'２月'!AD14</f>
        <v>-14.6</v>
      </c>
      <c r="D16" s="118">
        <f>'３月'!AD14</f>
        <v>-9.9</v>
      </c>
      <c r="E16" s="118">
        <f>'４月'!AD14</f>
        <v>0.5</v>
      </c>
      <c r="F16" s="118">
        <f>'５月'!AD14</f>
        <v>-1.2</v>
      </c>
      <c r="G16" s="118">
        <f>'６月'!AD14</f>
        <v>13.1</v>
      </c>
      <c r="H16" s="118">
        <f>'７月'!AD14</f>
        <v>19.4</v>
      </c>
      <c r="I16" s="118">
        <f>'８月'!AD14</f>
        <v>21.2</v>
      </c>
      <c r="J16" s="118">
        <f>'９月'!AD14</f>
        <v>18.6</v>
      </c>
      <c r="K16" s="118">
        <f>'10月'!AD14</f>
        <v>4</v>
      </c>
      <c r="L16" s="118">
        <f>'11月'!AD14</f>
        <v>8.6</v>
      </c>
      <c r="M16" s="119">
        <f>'12月'!AD14</f>
        <v>-8.5</v>
      </c>
      <c r="N16" s="98"/>
    </row>
    <row r="17" spans="1:14" ht="18" customHeight="1">
      <c r="A17" s="116">
        <v>13</v>
      </c>
      <c r="B17" s="117">
        <f>'１月'!AD15</f>
        <v>-12.9</v>
      </c>
      <c r="C17" s="118">
        <f>'２月'!AD15</f>
        <v>-11.9</v>
      </c>
      <c r="D17" s="118">
        <f>'３月'!AD15</f>
        <v>-10</v>
      </c>
      <c r="E17" s="118">
        <f>'４月'!AD15</f>
        <v>-2.8</v>
      </c>
      <c r="F17" s="118">
        <f>'５月'!AD15</f>
        <v>0.1</v>
      </c>
      <c r="G17" s="118">
        <f>'６月'!AD15</f>
        <v>12.1</v>
      </c>
      <c r="H17" s="118">
        <f>'７月'!AD15</f>
        <v>20.4</v>
      </c>
      <c r="I17" s="118">
        <f>'８月'!AD15</f>
        <v>21.3</v>
      </c>
      <c r="J17" s="118">
        <f>'９月'!AD15</f>
        <v>16.9</v>
      </c>
      <c r="K17" s="118">
        <f>'10月'!AD15</f>
        <v>3.3</v>
      </c>
      <c r="L17" s="118">
        <f>'11月'!AD15</f>
        <v>6.4</v>
      </c>
      <c r="M17" s="119">
        <f>'12月'!AD15</f>
        <v>-7.9</v>
      </c>
      <c r="N17" s="98"/>
    </row>
    <row r="18" spans="1:14" ht="18" customHeight="1">
      <c r="A18" s="116">
        <v>14</v>
      </c>
      <c r="B18" s="117">
        <f>'１月'!AD16</f>
        <v>-14.1</v>
      </c>
      <c r="C18" s="118">
        <f>'２月'!AD16</f>
        <v>-1.8</v>
      </c>
      <c r="D18" s="118">
        <f>'３月'!AD16</f>
        <v>-7.6</v>
      </c>
      <c r="E18" s="118">
        <f>'４月'!AD16</f>
        <v>-2.6</v>
      </c>
      <c r="F18" s="118">
        <f>'５月'!AD16</f>
        <v>7.3</v>
      </c>
      <c r="G18" s="118">
        <f>'６月'!AD16</f>
        <v>10.3</v>
      </c>
      <c r="H18" s="118">
        <f>'７月'!AD16</f>
        <v>18.6</v>
      </c>
      <c r="I18" s="118">
        <f>'８月'!AD16</f>
        <v>21</v>
      </c>
      <c r="J18" s="118">
        <f>'９月'!AD16</f>
        <v>20.4</v>
      </c>
      <c r="K18" s="118">
        <f>'10月'!AD16</f>
        <v>4.3</v>
      </c>
      <c r="L18" s="118">
        <f>'11月'!AD16</f>
        <v>-2.2</v>
      </c>
      <c r="M18" s="119">
        <f>'12月'!AD16</f>
        <v>-8</v>
      </c>
      <c r="N18" s="98"/>
    </row>
    <row r="19" spans="1:14" ht="18" customHeight="1">
      <c r="A19" s="116">
        <v>15</v>
      </c>
      <c r="B19" s="117">
        <f>'１月'!AD17</f>
        <v>-11.8</v>
      </c>
      <c r="C19" s="118">
        <f>'２月'!AD17</f>
        <v>-12.7</v>
      </c>
      <c r="D19" s="118">
        <f>'３月'!AD17</f>
        <v>-12.1</v>
      </c>
      <c r="E19" s="118">
        <f>'４月'!AD17</f>
        <v>1.1</v>
      </c>
      <c r="F19" s="118">
        <f>'５月'!AD17</f>
        <v>12.6</v>
      </c>
      <c r="G19" s="118">
        <f>'６月'!AD17</f>
        <v>11.7</v>
      </c>
      <c r="H19" s="118">
        <f>'７月'!AD17</f>
        <v>17.8</v>
      </c>
      <c r="I19" s="118">
        <f>'８月'!AD17</f>
        <v>21.2</v>
      </c>
      <c r="J19" s="118">
        <f>'９月'!AD17</f>
        <v>18.8</v>
      </c>
      <c r="K19" s="118">
        <f>'10月'!AD17</f>
        <v>6.2</v>
      </c>
      <c r="L19" s="118">
        <f>'11月'!AD17</f>
        <v>-2.2</v>
      </c>
      <c r="M19" s="119">
        <f>'12月'!AD17</f>
        <v>-12.9</v>
      </c>
      <c r="N19" s="98"/>
    </row>
    <row r="20" spans="1:14" ht="18" customHeight="1">
      <c r="A20" s="116">
        <v>16</v>
      </c>
      <c r="B20" s="117">
        <f>'１月'!AD18</f>
        <v>-11.3</v>
      </c>
      <c r="C20" s="118">
        <f>'２月'!AD18</f>
        <v>-12.6</v>
      </c>
      <c r="D20" s="118">
        <f>'３月'!AD18</f>
        <v>-9.3</v>
      </c>
      <c r="E20" s="118">
        <f>'４月'!AD18</f>
        <v>2.3</v>
      </c>
      <c r="F20" s="118">
        <f>'５月'!AD18</f>
        <v>5.7</v>
      </c>
      <c r="G20" s="118">
        <f>'６月'!AD18</f>
        <v>14</v>
      </c>
      <c r="H20" s="118">
        <f>'７月'!AD18</f>
        <v>20.2</v>
      </c>
      <c r="I20" s="118">
        <f>'８月'!AD18</f>
        <v>21.1</v>
      </c>
      <c r="J20" s="118">
        <f>'９月'!AD18</f>
        <v>20.7</v>
      </c>
      <c r="K20" s="118">
        <f>'10月'!AD18</f>
        <v>6.2</v>
      </c>
      <c r="L20" s="118">
        <f>'11月'!AD18</f>
        <v>-0.7</v>
      </c>
      <c r="M20" s="119">
        <f>'12月'!AD18</f>
        <v>-4.7</v>
      </c>
      <c r="N20" s="98"/>
    </row>
    <row r="21" spans="1:14" ht="18" customHeight="1">
      <c r="A21" s="116">
        <v>17</v>
      </c>
      <c r="B21" s="117">
        <f>'１月'!AD19</f>
        <v>-9.6</v>
      </c>
      <c r="C21" s="118">
        <f>'２月'!AD19</f>
        <v>-6.5</v>
      </c>
      <c r="D21" s="118">
        <f>'３月'!AD19</f>
        <v>0.1</v>
      </c>
      <c r="E21" s="118">
        <f>'４月'!AD19</f>
        <v>6.4</v>
      </c>
      <c r="F21" s="118">
        <f>'５月'!AD19</f>
        <v>13.1</v>
      </c>
      <c r="G21" s="118">
        <f>'６月'!AD19</f>
        <v>15.9</v>
      </c>
      <c r="H21" s="118">
        <f>'７月'!AD19</f>
        <v>21</v>
      </c>
      <c r="I21" s="118">
        <f>'８月'!AD19</f>
        <v>21.3</v>
      </c>
      <c r="J21" s="118">
        <f>'９月'!AD19</f>
        <v>21.8</v>
      </c>
      <c r="K21" s="118">
        <f>'10月'!AD19</f>
        <v>7.9</v>
      </c>
      <c r="L21" s="118">
        <f>'11月'!AD19</f>
        <v>2.7</v>
      </c>
      <c r="M21" s="119">
        <f>'12月'!AD19</f>
        <v>-2.5</v>
      </c>
      <c r="N21" s="98"/>
    </row>
    <row r="22" spans="1:14" ht="18" customHeight="1">
      <c r="A22" s="116">
        <v>18</v>
      </c>
      <c r="B22" s="117">
        <f>'１月'!AD20</f>
        <v>-9.8</v>
      </c>
      <c r="C22" s="118">
        <f>'２月'!AD20</f>
        <v>-16.5</v>
      </c>
      <c r="D22" s="118">
        <f>'３月'!AD20</f>
        <v>4.3</v>
      </c>
      <c r="E22" s="118">
        <f>'４月'!AD20</f>
        <v>4.7</v>
      </c>
      <c r="F22" s="118">
        <f>'５月'!AD20</f>
        <v>4.1</v>
      </c>
      <c r="G22" s="118">
        <f>'６月'!AD20</f>
        <v>14.6</v>
      </c>
      <c r="H22" s="118">
        <f>'７月'!AD20</f>
        <v>18.3</v>
      </c>
      <c r="I22" s="118">
        <f>'８月'!AD20</f>
        <v>21.1</v>
      </c>
      <c r="J22" s="118">
        <f>'９月'!AD20</f>
        <v>21.4</v>
      </c>
      <c r="K22" s="118">
        <f>'10月'!AD20</f>
        <v>10.3</v>
      </c>
      <c r="L22" s="118">
        <f>'11月'!AD20</f>
        <v>-5.7</v>
      </c>
      <c r="M22" s="119">
        <f>'12月'!AD20</f>
        <v>-5.5</v>
      </c>
      <c r="N22" s="98"/>
    </row>
    <row r="23" spans="1:14" ht="18" customHeight="1">
      <c r="A23" s="116">
        <v>19</v>
      </c>
      <c r="B23" s="117">
        <f>'１月'!AD21</f>
        <v>-6</v>
      </c>
      <c r="C23" s="118">
        <f>'２月'!AD21</f>
        <v>-14.7</v>
      </c>
      <c r="D23" s="118">
        <f>'３月'!AD21</f>
        <v>-12.3</v>
      </c>
      <c r="E23" s="118">
        <f>'４月'!AD21</f>
        <v>5.4</v>
      </c>
      <c r="F23" s="118">
        <f>'５月'!AD21</f>
        <v>4</v>
      </c>
      <c r="G23" s="118">
        <f>'６月'!AD21</f>
        <v>16.8</v>
      </c>
      <c r="H23" s="118">
        <f>'７月'!AD21</f>
        <v>14.1</v>
      </c>
      <c r="I23" s="118">
        <f>'８月'!AD21</f>
        <v>20.8</v>
      </c>
      <c r="J23" s="118">
        <f>'９月'!AD21</f>
        <v>22</v>
      </c>
      <c r="K23" s="118">
        <f>'10月'!AD21</f>
        <v>2.2</v>
      </c>
      <c r="L23" s="118">
        <f>'11月'!AD21</f>
        <v>-4</v>
      </c>
      <c r="M23" s="119">
        <f>'12月'!AD21</f>
        <v>-12.2</v>
      </c>
      <c r="N23" s="98"/>
    </row>
    <row r="24" spans="1:14" ht="18" customHeight="1">
      <c r="A24" s="120">
        <v>20</v>
      </c>
      <c r="B24" s="121">
        <f>'１月'!AD22</f>
        <v>-2.8</v>
      </c>
      <c r="C24" s="122">
        <f>'２月'!AD22</f>
        <v>-11.9</v>
      </c>
      <c r="D24" s="122">
        <f>'３月'!AD22</f>
        <v>-9.6</v>
      </c>
      <c r="E24" s="122">
        <f>'４月'!AD22</f>
        <v>2.4</v>
      </c>
      <c r="F24" s="122">
        <f>'５月'!AD22</f>
        <v>9.7</v>
      </c>
      <c r="G24" s="122">
        <f>'６月'!AD22</f>
        <v>15.4</v>
      </c>
      <c r="H24" s="122">
        <f>'７月'!AD22</f>
        <v>12.5</v>
      </c>
      <c r="I24" s="122">
        <f>'８月'!AD22</f>
        <v>16.5</v>
      </c>
      <c r="J24" s="122">
        <f>'９月'!AD22</f>
        <v>18.7</v>
      </c>
      <c r="K24" s="122">
        <f>'10月'!AD22</f>
        <v>2.2</v>
      </c>
      <c r="L24" s="122">
        <f>'11月'!AD22</f>
        <v>-1.8</v>
      </c>
      <c r="M24" s="123">
        <f>'12月'!AD22</f>
        <v>-11.9</v>
      </c>
      <c r="N24" s="98"/>
    </row>
    <row r="25" spans="1:14" ht="18" customHeight="1">
      <c r="A25" s="112">
        <v>21</v>
      </c>
      <c r="B25" s="113">
        <f>'１月'!AD23</f>
        <v>-2.9</v>
      </c>
      <c r="C25" s="114">
        <f>'２月'!AD23</f>
        <v>-10.4</v>
      </c>
      <c r="D25" s="114">
        <f>'３月'!AD23</f>
        <v>-12.6</v>
      </c>
      <c r="E25" s="114">
        <f>'４月'!AD23</f>
        <v>-0.3</v>
      </c>
      <c r="F25" s="114">
        <f>'５月'!AD23</f>
        <v>11.7</v>
      </c>
      <c r="G25" s="114">
        <f>'６月'!AD23</f>
        <v>15.5</v>
      </c>
      <c r="H25" s="114">
        <f>'７月'!AD23</f>
        <v>12.4</v>
      </c>
      <c r="I25" s="114">
        <f>'８月'!AD23</f>
        <v>20.4</v>
      </c>
      <c r="J25" s="114">
        <f>'９月'!AD23</f>
        <v>17</v>
      </c>
      <c r="K25" s="114">
        <f>'10月'!AD23</f>
        <v>7.3</v>
      </c>
      <c r="L25" s="114">
        <f>'11月'!AD23</f>
        <v>-6.7</v>
      </c>
      <c r="M25" s="115">
        <f>'12月'!AD23</f>
        <v>-7.5</v>
      </c>
      <c r="N25" s="98"/>
    </row>
    <row r="26" spans="1:14" ht="18" customHeight="1">
      <c r="A26" s="116">
        <v>22</v>
      </c>
      <c r="B26" s="117">
        <f>'１月'!AD24</f>
        <v>-0.3</v>
      </c>
      <c r="C26" s="118">
        <f>'２月'!AD24</f>
        <v>-8.7</v>
      </c>
      <c r="D26" s="118">
        <f>'３月'!AD24</f>
        <v>-10.2</v>
      </c>
      <c r="E26" s="118">
        <f>'４月'!AD24</f>
        <v>2.1</v>
      </c>
      <c r="F26" s="118">
        <f>'５月'!AD24</f>
        <v>9</v>
      </c>
      <c r="G26" s="118">
        <f>'６月'!AD24</f>
        <v>14.6</v>
      </c>
      <c r="H26" s="118">
        <f>'７月'!AD24</f>
        <v>14.3</v>
      </c>
      <c r="I26" s="118">
        <f>'８月'!AD24</f>
        <v>20.5</v>
      </c>
      <c r="J26" s="118">
        <f>'９月'!AD24</f>
        <v>17</v>
      </c>
      <c r="K26" s="118">
        <f>'10月'!AD24</f>
        <v>8.5</v>
      </c>
      <c r="L26" s="118">
        <f>'11月'!AD24</f>
        <v>0</v>
      </c>
      <c r="M26" s="119">
        <f>'12月'!AD24</f>
        <v>-1.5</v>
      </c>
      <c r="N26" s="98"/>
    </row>
    <row r="27" spans="1:14" ht="18" customHeight="1">
      <c r="A27" s="116">
        <v>23</v>
      </c>
      <c r="B27" s="117">
        <f>'１月'!AD25</f>
        <v>-4.5</v>
      </c>
      <c r="C27" s="118">
        <f>'２月'!AD25</f>
        <v>-2.8</v>
      </c>
      <c r="D27" s="118">
        <f>'３月'!AD25</f>
        <v>-1.1</v>
      </c>
      <c r="E27" s="118">
        <f>'４月'!AD25</f>
        <v>9.1</v>
      </c>
      <c r="F27" s="118">
        <f>'５月'!AD25</f>
        <v>10.2</v>
      </c>
      <c r="G27" s="118">
        <f>'６月'!AD25</f>
        <v>14.1</v>
      </c>
      <c r="H27" s="118">
        <f>'７月'!AD25</f>
        <v>16.7</v>
      </c>
      <c r="I27" s="118">
        <f>'８月'!AD25</f>
        <v>21.5</v>
      </c>
      <c r="J27" s="118">
        <f>'９月'!AD25</f>
        <v>15.5</v>
      </c>
      <c r="K27" s="118">
        <f>'10月'!AD25</f>
        <v>11.4</v>
      </c>
      <c r="L27" s="118">
        <f>'11月'!AD25</f>
        <v>4.6</v>
      </c>
      <c r="M27" s="119">
        <f>'12月'!AD25</f>
        <v>-9.2</v>
      </c>
      <c r="N27" s="98"/>
    </row>
    <row r="28" spans="1:14" ht="18" customHeight="1">
      <c r="A28" s="116">
        <v>24</v>
      </c>
      <c r="B28" s="117">
        <f>'１月'!AD26</f>
        <v>-12.3</v>
      </c>
      <c r="C28" s="118">
        <f>'２月'!AD26</f>
        <v>-5.8</v>
      </c>
      <c r="D28" s="118">
        <f>'３月'!AD26</f>
        <v>-5.2</v>
      </c>
      <c r="E28" s="118">
        <f>'４月'!AD26</f>
        <v>6.3</v>
      </c>
      <c r="F28" s="118">
        <f>'５月'!AD26</f>
        <v>8.7</v>
      </c>
      <c r="G28" s="118">
        <f>'６月'!AD26</f>
        <v>12.8</v>
      </c>
      <c r="H28" s="118">
        <f>'７月'!AD26</f>
        <v>19.7</v>
      </c>
      <c r="I28" s="118">
        <f>'８月'!AD26</f>
        <v>20.3</v>
      </c>
      <c r="J28" s="118">
        <f>'９月'!AD26</f>
        <v>14.7</v>
      </c>
      <c r="K28" s="118">
        <f>'10月'!AD26</f>
        <v>2.1</v>
      </c>
      <c r="L28" s="118">
        <f>'11月'!AD26</f>
        <v>-1.1</v>
      </c>
      <c r="M28" s="119">
        <f>'12月'!AD26</f>
        <v>-12.1</v>
      </c>
      <c r="N28" s="98"/>
    </row>
    <row r="29" spans="1:14" ht="18" customHeight="1">
      <c r="A29" s="116">
        <v>25</v>
      </c>
      <c r="B29" s="117">
        <f>'１月'!AD27</f>
        <v>-11</v>
      </c>
      <c r="C29" s="118">
        <f>'２月'!AD27</f>
        <v>-2.2</v>
      </c>
      <c r="D29" s="118">
        <f>'３月'!AD27</f>
        <v>-9.2</v>
      </c>
      <c r="E29" s="118">
        <f>'４月'!AD27</f>
        <v>8.7</v>
      </c>
      <c r="F29" s="118">
        <f>'５月'!AD27</f>
        <v>12.1</v>
      </c>
      <c r="G29" s="118">
        <f>'６月'!AD27</f>
        <v>10.9</v>
      </c>
      <c r="H29" s="118">
        <f>'７月'!AD27</f>
        <v>19.1</v>
      </c>
      <c r="I29" s="118">
        <f>'８月'!AD27</f>
        <v>19.4</v>
      </c>
      <c r="J29" s="118">
        <f>'９月'!AD27</f>
        <v>15.1</v>
      </c>
      <c r="K29" s="118">
        <f>'10月'!AD27</f>
        <v>4.6</v>
      </c>
      <c r="L29" s="118">
        <f>'11月'!AD27</f>
        <v>-4.3</v>
      </c>
      <c r="M29" s="119">
        <f>'12月'!AD27</f>
        <v>-13.2</v>
      </c>
      <c r="N29" s="98"/>
    </row>
    <row r="30" spans="1:14" ht="18" customHeight="1">
      <c r="A30" s="116">
        <v>26</v>
      </c>
      <c r="B30" s="117">
        <f>'１月'!AD28</f>
        <v>-15.3</v>
      </c>
      <c r="C30" s="118">
        <f>'２月'!AD28</f>
        <v>-10.1</v>
      </c>
      <c r="D30" s="118">
        <f>'３月'!AD28</f>
        <v>-13.9</v>
      </c>
      <c r="E30" s="118">
        <f>'４月'!AD28</f>
        <v>10.5</v>
      </c>
      <c r="F30" s="118">
        <f>'５月'!AD28</f>
        <v>7.2</v>
      </c>
      <c r="G30" s="118">
        <f>'６月'!AD28</f>
        <v>8.7</v>
      </c>
      <c r="H30" s="118">
        <f>'７月'!AD28</f>
        <v>19.6</v>
      </c>
      <c r="I30" s="118">
        <f>'８月'!AD28</f>
        <v>19.6</v>
      </c>
      <c r="J30" s="118">
        <f>'９月'!AD28</f>
        <v>12.6</v>
      </c>
      <c r="K30" s="118">
        <f>'10月'!AD28</f>
        <v>7.6</v>
      </c>
      <c r="L30" s="118">
        <f>'11月'!AD28</f>
        <v>-0.2</v>
      </c>
      <c r="M30" s="119">
        <f>'12月'!AD28</f>
        <v>-14.9</v>
      </c>
      <c r="N30" s="98"/>
    </row>
    <row r="31" spans="1:14" ht="18" customHeight="1">
      <c r="A31" s="116">
        <v>27</v>
      </c>
      <c r="B31" s="117">
        <f>'１月'!AD29</f>
        <v>-12.8</v>
      </c>
      <c r="C31" s="118">
        <f>'２月'!AD29</f>
        <v>-13.6</v>
      </c>
      <c r="D31" s="118">
        <f>'３月'!AD29</f>
        <v>-8.7</v>
      </c>
      <c r="E31" s="118">
        <f>'４月'!AD29</f>
        <v>11.4</v>
      </c>
      <c r="F31" s="118">
        <f>'５月'!AD29</f>
        <v>7.9</v>
      </c>
      <c r="G31" s="118">
        <f>'６月'!AD29</f>
        <v>9.4</v>
      </c>
      <c r="H31" s="118">
        <f>'７月'!AD29</f>
        <v>19.2</v>
      </c>
      <c r="I31" s="118">
        <f>'８月'!AD29</f>
        <v>19.7</v>
      </c>
      <c r="J31" s="118">
        <f>'９月'!AD29</f>
        <v>12.3</v>
      </c>
      <c r="K31" s="118">
        <f>'10月'!AD29</f>
        <v>5.7</v>
      </c>
      <c r="L31" s="118">
        <f>'11月'!AD29</f>
        <v>-7.8</v>
      </c>
      <c r="M31" s="119">
        <f>'12月'!AD29</f>
        <v>-15.5</v>
      </c>
      <c r="N31" s="98"/>
    </row>
    <row r="32" spans="1:14" ht="18" customHeight="1">
      <c r="A32" s="116">
        <v>28</v>
      </c>
      <c r="B32" s="117">
        <f>'１月'!AD30</f>
        <v>-16</v>
      </c>
      <c r="C32" s="118">
        <f>'２月'!AD30</f>
        <v>-10.7</v>
      </c>
      <c r="D32" s="118">
        <f>'３月'!AD30</f>
        <v>-5.2</v>
      </c>
      <c r="E32" s="118">
        <f>'４月'!AD30</f>
        <v>5.1</v>
      </c>
      <c r="F32" s="118">
        <f>'５月'!AD30</f>
        <v>11.6</v>
      </c>
      <c r="G32" s="118">
        <f>'６月'!AD30</f>
        <v>10.6</v>
      </c>
      <c r="H32" s="118">
        <f>'７月'!AD30</f>
        <v>22.1</v>
      </c>
      <c r="I32" s="118">
        <f>'８月'!AD30</f>
        <v>19.5</v>
      </c>
      <c r="J32" s="118">
        <f>'９月'!AD30</f>
        <v>14.1</v>
      </c>
      <c r="K32" s="118">
        <f>'10月'!AD30</f>
        <v>8.7</v>
      </c>
      <c r="L32" s="118">
        <f>'11月'!AD30</f>
        <v>-5</v>
      </c>
      <c r="M32" s="119">
        <f>'12月'!AD30</f>
        <v>-8.7</v>
      </c>
      <c r="N32" s="98"/>
    </row>
    <row r="33" spans="1:14" ht="18" customHeight="1">
      <c r="A33" s="116">
        <v>29</v>
      </c>
      <c r="B33" s="117">
        <f>'１月'!AD31</f>
        <v>-15.9</v>
      </c>
      <c r="C33" s="118">
        <f>'２月'!AD31</f>
        <v>-4.5</v>
      </c>
      <c r="D33" s="118">
        <f>'３月'!AD31</f>
        <v>-7.5</v>
      </c>
      <c r="E33" s="118">
        <f>'４月'!AD31</f>
        <v>5.3</v>
      </c>
      <c r="F33" s="118">
        <f>'５月'!AD31</f>
        <v>3.1</v>
      </c>
      <c r="G33" s="118">
        <f>'６月'!AD31</f>
        <v>15.6</v>
      </c>
      <c r="H33" s="118">
        <f>'７月'!AD31</f>
        <v>22.1</v>
      </c>
      <c r="I33" s="118">
        <f>'８月'!AD31</f>
        <v>20.8</v>
      </c>
      <c r="J33" s="118">
        <f>'９月'!AD31</f>
        <v>19.4</v>
      </c>
      <c r="K33" s="118">
        <f>'10月'!AD31</f>
        <v>2.4</v>
      </c>
      <c r="L33" s="118">
        <f>'11月'!AD31</f>
        <v>-1.1</v>
      </c>
      <c r="M33" s="119">
        <f>'12月'!AD31</f>
        <v>0.7</v>
      </c>
      <c r="N33" s="98"/>
    </row>
    <row r="34" spans="1:14" ht="18" customHeight="1">
      <c r="A34" s="116">
        <v>30</v>
      </c>
      <c r="B34" s="117">
        <f>'１月'!AD32</f>
        <v>-15.4</v>
      </c>
      <c r="C34" s="118"/>
      <c r="D34" s="118">
        <f>'３月'!AD32</f>
        <v>-1.1</v>
      </c>
      <c r="E34" s="118">
        <f>'４月'!AD32</f>
        <v>11.1</v>
      </c>
      <c r="F34" s="118">
        <f>'５月'!AD32</f>
        <v>11</v>
      </c>
      <c r="G34" s="118">
        <f>'６月'!AD32</f>
        <v>13.4</v>
      </c>
      <c r="H34" s="118">
        <f>'７月'!AD32</f>
        <v>21.3</v>
      </c>
      <c r="I34" s="118">
        <f>'８月'!AD32</f>
        <v>21.5</v>
      </c>
      <c r="J34" s="118">
        <f>'９月'!AD32</f>
        <v>18.4</v>
      </c>
      <c r="K34" s="118">
        <f>'10月'!AD32</f>
        <v>1.6</v>
      </c>
      <c r="L34" s="118">
        <f>'11月'!AD32</f>
        <v>0.6</v>
      </c>
      <c r="M34" s="119">
        <f>'12月'!AD32</f>
        <v>2.4</v>
      </c>
      <c r="N34" s="98"/>
    </row>
    <row r="35" spans="1:14" ht="18" customHeight="1">
      <c r="A35" s="124">
        <v>31</v>
      </c>
      <c r="B35" s="125">
        <f>'１月'!AD33</f>
        <v>-13.4</v>
      </c>
      <c r="C35" s="126"/>
      <c r="D35" s="126">
        <f>'３月'!AD33</f>
        <v>-2.2</v>
      </c>
      <c r="E35" s="127"/>
      <c r="F35" s="126">
        <f>'５月'!AD33</f>
        <v>11.3</v>
      </c>
      <c r="G35" s="127"/>
      <c r="H35" s="126">
        <f>'７月'!AD33</f>
        <v>19.3</v>
      </c>
      <c r="I35" s="126">
        <f>'８月'!AD33</f>
        <v>21.7</v>
      </c>
      <c r="J35" s="127"/>
      <c r="K35" s="126">
        <f>'10月'!AD33</f>
        <v>5.4</v>
      </c>
      <c r="L35" s="126"/>
      <c r="M35" s="128">
        <f>'12月'!AD33</f>
        <v>-11.3</v>
      </c>
      <c r="N35" s="98"/>
    </row>
    <row r="36" spans="1:14" ht="18" customHeight="1">
      <c r="A36" s="190" t="s">
        <v>9</v>
      </c>
      <c r="B36" s="191">
        <f>AVERAGE(B5:B35)</f>
        <v>-10.374193548387098</v>
      </c>
      <c r="C36" s="192">
        <f aca="true" t="shared" si="0" ref="C36:M36">AVERAGE(C5:C35)</f>
        <v>-9.865517241379312</v>
      </c>
      <c r="D36" s="192">
        <f t="shared" si="0"/>
        <v>-5.099999999999999</v>
      </c>
      <c r="E36" s="192">
        <f t="shared" si="0"/>
        <v>0.7866666666666665</v>
      </c>
      <c r="F36" s="192">
        <f t="shared" si="0"/>
        <v>8.499999999999996</v>
      </c>
      <c r="G36" s="192">
        <f t="shared" si="0"/>
        <v>13.16</v>
      </c>
      <c r="H36" s="192">
        <f t="shared" si="0"/>
        <v>17.506451612903227</v>
      </c>
      <c r="I36" s="192">
        <f t="shared" si="0"/>
        <v>20.151612903225807</v>
      </c>
      <c r="J36" s="192">
        <f t="shared" si="0"/>
        <v>18.519999999999996</v>
      </c>
      <c r="K36" s="192">
        <f t="shared" si="0"/>
        <v>8.299999999999999</v>
      </c>
      <c r="L36" s="192">
        <f t="shared" si="0"/>
        <v>0.15333333333333302</v>
      </c>
      <c r="M36" s="193">
        <f t="shared" si="0"/>
        <v>-7.977419354838709</v>
      </c>
      <c r="N36" s="98"/>
    </row>
    <row r="37" spans="1:14" ht="18" customHeight="1">
      <c r="A37" s="129" t="s">
        <v>27</v>
      </c>
      <c r="B37" s="130">
        <f>AVERAGE(B5:B14)</f>
        <v>-9.500000000000002</v>
      </c>
      <c r="C37" s="131">
        <f aca="true" t="shared" si="1" ref="C37:M37">AVERAGE(C5:C14)</f>
        <v>-10.09</v>
      </c>
      <c r="D37" s="131">
        <f t="shared" si="1"/>
        <v>-1.2899999999999998</v>
      </c>
      <c r="E37" s="131">
        <f t="shared" si="1"/>
        <v>-6.67</v>
      </c>
      <c r="F37" s="131">
        <f t="shared" si="1"/>
        <v>10.449999999999998</v>
      </c>
      <c r="G37" s="131">
        <f t="shared" si="1"/>
        <v>13.210000000000003</v>
      </c>
      <c r="H37" s="131">
        <f t="shared" si="1"/>
        <v>15.639999999999997</v>
      </c>
      <c r="I37" s="131">
        <f t="shared" si="1"/>
        <v>19.330000000000002</v>
      </c>
      <c r="J37" s="131">
        <f t="shared" si="1"/>
        <v>20.18</v>
      </c>
      <c r="K37" s="131">
        <f t="shared" si="1"/>
        <v>13.1</v>
      </c>
      <c r="L37" s="131">
        <f t="shared" si="1"/>
        <v>1.6900000000000002</v>
      </c>
      <c r="M37" s="132">
        <f t="shared" si="1"/>
        <v>-7.38</v>
      </c>
      <c r="N37" s="98"/>
    </row>
    <row r="38" spans="1:14" ht="18" customHeight="1">
      <c r="A38" s="133" t="s">
        <v>28</v>
      </c>
      <c r="B38" s="211">
        <f>AVERAGEA(B6:B15)</f>
        <v>-10.280000000000001</v>
      </c>
      <c r="C38" s="134">
        <f aca="true" t="shared" si="2" ref="C38:M38">AVERAGEA(C6:C15)</f>
        <v>-10.07</v>
      </c>
      <c r="D38" s="134">
        <f t="shared" si="2"/>
        <v>-1.4499999999999997</v>
      </c>
      <c r="E38" s="134">
        <f t="shared" si="2"/>
        <v>-5.640000000000001</v>
      </c>
      <c r="F38" s="134">
        <f t="shared" si="2"/>
        <v>7.460000000000001</v>
      </c>
      <c r="G38" s="134">
        <f t="shared" si="2"/>
        <v>13.099999999999998</v>
      </c>
      <c r="H38" s="134">
        <f t="shared" si="2"/>
        <v>16.4</v>
      </c>
      <c r="I38" s="134">
        <f t="shared" si="2"/>
        <v>19.3</v>
      </c>
      <c r="J38" s="134">
        <f t="shared" si="2"/>
        <v>19.9</v>
      </c>
      <c r="K38" s="134">
        <f t="shared" si="2"/>
        <v>12.85</v>
      </c>
      <c r="L38" s="134">
        <f t="shared" si="2"/>
        <v>2.4</v>
      </c>
      <c r="M38" s="135">
        <f t="shared" si="2"/>
        <v>-7.609999999999999</v>
      </c>
      <c r="N38" s="98"/>
    </row>
    <row r="39" spans="1:14" ht="18" customHeight="1">
      <c r="A39" s="136" t="s">
        <v>29</v>
      </c>
      <c r="B39" s="137">
        <f>AVERAGE(B25:B35)</f>
        <v>-10.890909090909092</v>
      </c>
      <c r="C39" s="138">
        <f aca="true" t="shared" si="3" ref="C39:M39">AVERAGE(C25:C35)</f>
        <v>-7.644444444444444</v>
      </c>
      <c r="D39" s="138">
        <f t="shared" si="3"/>
        <v>-6.99090909090909</v>
      </c>
      <c r="E39" s="138">
        <f t="shared" si="3"/>
        <v>6.93</v>
      </c>
      <c r="F39" s="138">
        <f t="shared" si="3"/>
        <v>9.436363636363636</v>
      </c>
      <c r="G39" s="138">
        <f t="shared" si="3"/>
        <v>12.56</v>
      </c>
      <c r="H39" s="138">
        <f t="shared" si="3"/>
        <v>18.709090909090914</v>
      </c>
      <c r="I39" s="138">
        <f t="shared" si="3"/>
        <v>20.44545454545454</v>
      </c>
      <c r="J39" s="138">
        <f t="shared" si="3"/>
        <v>15.61</v>
      </c>
      <c r="K39" s="138">
        <f t="shared" si="3"/>
        <v>5.936363636363637</v>
      </c>
      <c r="L39" s="138">
        <f t="shared" si="3"/>
        <v>-2.1</v>
      </c>
      <c r="M39" s="139">
        <f t="shared" si="3"/>
        <v>-8.254545454545454</v>
      </c>
      <c r="N39" s="98"/>
    </row>
    <row r="40" spans="1:14" ht="18" customHeight="1">
      <c r="A40" s="140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98"/>
    </row>
    <row r="41" spans="1:14" ht="18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98"/>
    </row>
    <row r="42" spans="1:14" ht="18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3" ht="1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2:13" ht="1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6" spans="1:13" ht="12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2:13" ht="12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57" ht="12">
      <c r="A57" s="1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-10.8</v>
      </c>
      <c r="C3" s="151">
        <v>-11</v>
      </c>
      <c r="D3" s="151">
        <v>-10.8</v>
      </c>
      <c r="E3" s="151">
        <v>-9.1</v>
      </c>
      <c r="F3" s="151">
        <v>-7.6</v>
      </c>
      <c r="G3" s="151">
        <v>-5</v>
      </c>
      <c r="H3" s="151">
        <v>-5.8</v>
      </c>
      <c r="I3" s="151">
        <v>-7</v>
      </c>
      <c r="J3" s="151">
        <v>-11.2</v>
      </c>
      <c r="K3" s="151">
        <v>-9.9</v>
      </c>
      <c r="L3" s="151">
        <v>-9.6</v>
      </c>
      <c r="M3" s="151">
        <v>-8.3</v>
      </c>
      <c r="N3" s="151">
        <v>-7.2</v>
      </c>
      <c r="O3" s="151">
        <v>-6.8</v>
      </c>
      <c r="P3" s="151">
        <v>-5</v>
      </c>
      <c r="Q3" s="151">
        <v>-3</v>
      </c>
      <c r="R3" s="151">
        <v>-2.9</v>
      </c>
      <c r="S3" s="151">
        <v>-6.2</v>
      </c>
      <c r="T3" s="151">
        <v>-7.6</v>
      </c>
      <c r="U3" s="151">
        <v>-10.4</v>
      </c>
      <c r="V3" s="151">
        <v>-12.8</v>
      </c>
      <c r="W3" s="151">
        <v>-11.2</v>
      </c>
      <c r="X3" s="151">
        <v>-11.3</v>
      </c>
      <c r="Y3" s="151">
        <v>-12.5</v>
      </c>
      <c r="Z3" s="175">
        <f aca="true" t="shared" si="0" ref="Z3:Z31">AVERAGE(B3:Y3)</f>
        <v>-8.458333333333334</v>
      </c>
      <c r="AA3" s="151">
        <v>-1.5</v>
      </c>
      <c r="AB3" s="197">
        <v>0.686111111111111</v>
      </c>
      <c r="AC3" s="194">
        <v>1</v>
      </c>
      <c r="AD3" s="151">
        <v>-13.4</v>
      </c>
      <c r="AE3" s="197">
        <v>0.876388888888889</v>
      </c>
      <c r="AF3" s="2"/>
    </row>
    <row r="4" spans="1:32" ht="13.5" customHeight="1">
      <c r="A4" s="174">
        <v>2</v>
      </c>
      <c r="B4" s="151">
        <v>-13.8</v>
      </c>
      <c r="C4" s="151">
        <v>-15.3</v>
      </c>
      <c r="D4" s="151">
        <v>-15.1</v>
      </c>
      <c r="E4" s="151">
        <v>-14.2</v>
      </c>
      <c r="F4" s="151">
        <v>-13.1</v>
      </c>
      <c r="G4" s="151">
        <v>-13.2</v>
      </c>
      <c r="H4" s="151">
        <v>-13.5</v>
      </c>
      <c r="I4" s="151">
        <v>-13.3</v>
      </c>
      <c r="J4" s="151">
        <v>-13.7</v>
      </c>
      <c r="K4" s="151">
        <v>-13.8</v>
      </c>
      <c r="L4" s="151">
        <v>-16.2</v>
      </c>
      <c r="M4" s="151">
        <v>-15.6</v>
      </c>
      <c r="N4" s="151">
        <v>-16.8</v>
      </c>
      <c r="O4" s="151">
        <v>-16.3</v>
      </c>
      <c r="P4" s="151">
        <v>-18.3</v>
      </c>
      <c r="Q4" s="151">
        <v>-17.6</v>
      </c>
      <c r="R4" s="151">
        <v>-15.1</v>
      </c>
      <c r="S4" s="155">
        <v>-14</v>
      </c>
      <c r="T4" s="151">
        <v>-13.8</v>
      </c>
      <c r="U4" s="151">
        <v>-12.2</v>
      </c>
      <c r="V4" s="151">
        <v>-9.6</v>
      </c>
      <c r="W4" s="151">
        <v>-11</v>
      </c>
      <c r="X4" s="151">
        <v>-9.9</v>
      </c>
      <c r="Y4" s="151">
        <v>-10.1</v>
      </c>
      <c r="Z4" s="175">
        <f t="shared" si="0"/>
        <v>-13.979166666666666</v>
      </c>
      <c r="AA4" s="151">
        <v>-9.2</v>
      </c>
      <c r="AB4" s="197">
        <v>0.9263888888888889</v>
      </c>
      <c r="AC4" s="194">
        <v>2</v>
      </c>
      <c r="AD4" s="151">
        <v>-18.9</v>
      </c>
      <c r="AE4" s="197">
        <v>0.6284722222222222</v>
      </c>
      <c r="AF4" s="2"/>
    </row>
    <row r="5" spans="1:32" ht="13.5" customHeight="1">
      <c r="A5" s="174">
        <v>3</v>
      </c>
      <c r="B5" s="151">
        <v>-10.2</v>
      </c>
      <c r="C5" s="151">
        <v>-13.6</v>
      </c>
      <c r="D5" s="151">
        <v>-12.1</v>
      </c>
      <c r="E5" s="151">
        <v>-11.2</v>
      </c>
      <c r="F5" s="151">
        <v>-11.7</v>
      </c>
      <c r="G5" s="151">
        <v>-12.8</v>
      </c>
      <c r="H5" s="151">
        <v>-11.3</v>
      </c>
      <c r="I5" s="151">
        <v>-10.8</v>
      </c>
      <c r="J5" s="151">
        <v>-10.8</v>
      </c>
      <c r="K5" s="151">
        <v>-12.5</v>
      </c>
      <c r="L5" s="151">
        <v>-12.1</v>
      </c>
      <c r="M5" s="151">
        <v>-13.3</v>
      </c>
      <c r="N5" s="151">
        <v>-13.8</v>
      </c>
      <c r="O5" s="151">
        <v>-12</v>
      </c>
      <c r="P5" s="151">
        <v>-10.6</v>
      </c>
      <c r="Q5" s="151">
        <v>-10.5</v>
      </c>
      <c r="R5" s="151">
        <v>-8.9</v>
      </c>
      <c r="S5" s="151">
        <v>-9.1</v>
      </c>
      <c r="T5" s="151">
        <v>-9</v>
      </c>
      <c r="U5" s="151">
        <v>-9</v>
      </c>
      <c r="V5" s="151">
        <v>-9.3</v>
      </c>
      <c r="W5" s="151">
        <v>-11.8</v>
      </c>
      <c r="X5" s="151">
        <v>-11.8</v>
      </c>
      <c r="Y5" s="151">
        <v>-11</v>
      </c>
      <c r="Z5" s="175">
        <f t="shared" si="0"/>
        <v>-11.216666666666669</v>
      </c>
      <c r="AA5" s="151">
        <v>-8.5</v>
      </c>
      <c r="AB5" s="197">
        <v>0.6819444444444445</v>
      </c>
      <c r="AC5" s="194">
        <v>3</v>
      </c>
      <c r="AD5" s="151">
        <v>-14.8</v>
      </c>
      <c r="AE5" s="197">
        <v>0.5020833333333333</v>
      </c>
      <c r="AF5" s="2"/>
    </row>
    <row r="6" spans="1:32" ht="13.5" customHeight="1">
      <c r="A6" s="174">
        <v>4</v>
      </c>
      <c r="B6" s="151">
        <v>-10</v>
      </c>
      <c r="C6" s="151">
        <v>-9.8</v>
      </c>
      <c r="D6" s="151">
        <v>-8.8</v>
      </c>
      <c r="E6" s="151">
        <v>-9.9</v>
      </c>
      <c r="F6" s="151">
        <v>-8.6</v>
      </c>
      <c r="G6" s="151">
        <v>-9.5</v>
      </c>
      <c r="H6" s="151">
        <v>-11.7</v>
      </c>
      <c r="I6" s="151">
        <v>-11.2</v>
      </c>
      <c r="J6" s="151">
        <v>-10.8</v>
      </c>
      <c r="K6" s="151">
        <v>-11.9</v>
      </c>
      <c r="L6" s="151">
        <v>-10.9</v>
      </c>
      <c r="M6" s="151">
        <v>-11.8</v>
      </c>
      <c r="N6" s="151">
        <v>-10.5</v>
      </c>
      <c r="O6" s="151">
        <v>-9.3</v>
      </c>
      <c r="P6" s="151">
        <v>-9.6</v>
      </c>
      <c r="Q6" s="151">
        <v>-10.5</v>
      </c>
      <c r="R6" s="151">
        <v>-10.9</v>
      </c>
      <c r="S6" s="151">
        <v>-8.7</v>
      </c>
      <c r="T6" s="151">
        <v>-9</v>
      </c>
      <c r="U6" s="151">
        <v>-9.4</v>
      </c>
      <c r="V6" s="151">
        <v>-8.5</v>
      </c>
      <c r="W6" s="151">
        <v>-8.3</v>
      </c>
      <c r="X6" s="151">
        <v>-6.9</v>
      </c>
      <c r="Y6" s="151">
        <v>-6.3</v>
      </c>
      <c r="Z6" s="175">
        <f t="shared" si="0"/>
        <v>-9.700000000000001</v>
      </c>
      <c r="AA6" s="151">
        <v>-6.2</v>
      </c>
      <c r="AB6" s="197">
        <v>1</v>
      </c>
      <c r="AC6" s="194">
        <v>4</v>
      </c>
      <c r="AD6" s="151">
        <v>-12.7</v>
      </c>
      <c r="AE6" s="197">
        <v>0.41180555555555554</v>
      </c>
      <c r="AF6" s="2"/>
    </row>
    <row r="7" spans="1:32" ht="13.5" customHeight="1">
      <c r="A7" s="174">
        <v>5</v>
      </c>
      <c r="B7" s="151">
        <v>-6.4</v>
      </c>
      <c r="C7" s="151">
        <v>-7.2</v>
      </c>
      <c r="D7" s="151">
        <v>-7.3</v>
      </c>
      <c r="E7" s="151">
        <v>-8</v>
      </c>
      <c r="F7" s="151">
        <v>-7.6</v>
      </c>
      <c r="G7" s="151">
        <v>-7.5</v>
      </c>
      <c r="H7" s="151">
        <v>-6.6</v>
      </c>
      <c r="I7" s="151">
        <v>-6.9</v>
      </c>
      <c r="J7" s="151">
        <v>-6.8</v>
      </c>
      <c r="K7" s="151">
        <v>-5.2</v>
      </c>
      <c r="L7" s="151">
        <v>-4.6</v>
      </c>
      <c r="M7" s="151">
        <v>-5.2</v>
      </c>
      <c r="N7" s="151">
        <v>-5.7</v>
      </c>
      <c r="O7" s="151">
        <v>-4</v>
      </c>
      <c r="P7" s="151">
        <v>-3.3</v>
      </c>
      <c r="Q7" s="151">
        <v>-3.7</v>
      </c>
      <c r="R7" s="151">
        <v>-3.6</v>
      </c>
      <c r="S7" s="151">
        <v>-3.1</v>
      </c>
      <c r="T7" s="151">
        <v>-1.4</v>
      </c>
      <c r="U7" s="151">
        <v>-0.4</v>
      </c>
      <c r="V7" s="151">
        <v>0.1</v>
      </c>
      <c r="W7" s="151">
        <v>-0.3</v>
      </c>
      <c r="X7" s="151">
        <v>-0.4</v>
      </c>
      <c r="Y7" s="151">
        <v>-0.6</v>
      </c>
      <c r="Z7" s="175">
        <f t="shared" si="0"/>
        <v>-4.404166666666667</v>
      </c>
      <c r="AA7" s="151">
        <v>0.3</v>
      </c>
      <c r="AB7" s="197">
        <v>0.8652777777777777</v>
      </c>
      <c r="AC7" s="194">
        <v>5</v>
      </c>
      <c r="AD7" s="151">
        <v>-8.7</v>
      </c>
      <c r="AE7" s="197">
        <v>0.3416666666666666</v>
      </c>
      <c r="AF7" s="2"/>
    </row>
    <row r="8" spans="1:32" ht="13.5" customHeight="1">
      <c r="A8" s="174">
        <v>6</v>
      </c>
      <c r="B8" s="151">
        <v>0.2</v>
      </c>
      <c r="C8" s="151">
        <v>0.1</v>
      </c>
      <c r="D8" s="151">
        <v>0.4</v>
      </c>
      <c r="E8" s="151">
        <v>0.1</v>
      </c>
      <c r="F8" s="151">
        <v>0.4</v>
      </c>
      <c r="G8" s="151">
        <v>0.4</v>
      </c>
      <c r="H8" s="151">
        <v>0.6</v>
      </c>
      <c r="I8" s="151">
        <v>1.8</v>
      </c>
      <c r="J8" s="151">
        <v>1.5</v>
      </c>
      <c r="K8" s="151">
        <v>1.9</v>
      </c>
      <c r="L8" s="151">
        <v>2.7</v>
      </c>
      <c r="M8" s="151">
        <v>1.9</v>
      </c>
      <c r="N8" s="151">
        <v>2.1</v>
      </c>
      <c r="O8" s="151">
        <v>4.4</v>
      </c>
      <c r="P8" s="151">
        <v>5.6</v>
      </c>
      <c r="Q8" s="151">
        <v>5.7</v>
      </c>
      <c r="R8" s="151">
        <v>6.1</v>
      </c>
      <c r="S8" s="151">
        <v>5.9</v>
      </c>
      <c r="T8" s="151">
        <v>5.9</v>
      </c>
      <c r="U8" s="151">
        <v>6.4</v>
      </c>
      <c r="V8" s="151">
        <v>6.2</v>
      </c>
      <c r="W8" s="151">
        <v>5.4</v>
      </c>
      <c r="X8" s="151">
        <v>6.7</v>
      </c>
      <c r="Y8" s="151">
        <v>6.4</v>
      </c>
      <c r="Z8" s="175">
        <f t="shared" si="0"/>
        <v>3.2833333333333337</v>
      </c>
      <c r="AA8" s="151">
        <v>6.9</v>
      </c>
      <c r="AB8" s="197">
        <v>0.9868055555555556</v>
      </c>
      <c r="AC8" s="194">
        <v>6</v>
      </c>
      <c r="AD8" s="151">
        <v>-0.8</v>
      </c>
      <c r="AE8" s="197">
        <v>0.1111111111111111</v>
      </c>
      <c r="AF8" s="2"/>
    </row>
    <row r="9" spans="1:32" ht="13.5" customHeight="1">
      <c r="A9" s="174">
        <v>7</v>
      </c>
      <c r="B9" s="151">
        <v>6.4</v>
      </c>
      <c r="C9" s="151">
        <v>6.6</v>
      </c>
      <c r="D9" s="151">
        <v>6.9</v>
      </c>
      <c r="E9" s="151">
        <v>6.9</v>
      </c>
      <c r="F9" s="151">
        <v>7.3</v>
      </c>
      <c r="G9" s="151">
        <v>7.2</v>
      </c>
      <c r="H9" s="151">
        <v>6.9</v>
      </c>
      <c r="I9" s="151">
        <v>7.3</v>
      </c>
      <c r="J9" s="151">
        <v>6.5</v>
      </c>
      <c r="K9" s="151">
        <v>7.3</v>
      </c>
      <c r="L9" s="151">
        <v>6.2</v>
      </c>
      <c r="M9" s="151">
        <v>6.4</v>
      </c>
      <c r="N9" s="151">
        <v>6.2</v>
      </c>
      <c r="O9" s="151">
        <v>5.9</v>
      </c>
      <c r="P9" s="151">
        <v>5.9</v>
      </c>
      <c r="Q9" s="151">
        <v>7.6</v>
      </c>
      <c r="R9" s="151">
        <v>7.1</v>
      </c>
      <c r="S9" s="151">
        <v>7.1</v>
      </c>
      <c r="T9" s="151">
        <v>6.6</v>
      </c>
      <c r="U9" s="151">
        <v>5.9</v>
      </c>
      <c r="V9" s="151">
        <v>5</v>
      </c>
      <c r="W9" s="151">
        <v>4.4</v>
      </c>
      <c r="X9" s="151">
        <v>3.6</v>
      </c>
      <c r="Y9" s="151">
        <v>3.6</v>
      </c>
      <c r="Z9" s="175">
        <f t="shared" si="0"/>
        <v>6.283333333333334</v>
      </c>
      <c r="AA9" s="151">
        <v>7.7</v>
      </c>
      <c r="AB9" s="197">
        <v>0.6680555555555556</v>
      </c>
      <c r="AC9" s="194">
        <v>7</v>
      </c>
      <c r="AD9" s="151">
        <v>3</v>
      </c>
      <c r="AE9" s="197">
        <v>0.9798611111111111</v>
      </c>
      <c r="AF9" s="2"/>
    </row>
    <row r="10" spans="1:32" ht="13.5" customHeight="1">
      <c r="A10" s="174">
        <v>8</v>
      </c>
      <c r="B10" s="151">
        <v>2.9</v>
      </c>
      <c r="C10" s="151">
        <v>2.8</v>
      </c>
      <c r="D10" s="151">
        <v>3.2</v>
      </c>
      <c r="E10" s="151">
        <v>-0.9</v>
      </c>
      <c r="F10" s="151">
        <v>-2.8</v>
      </c>
      <c r="G10" s="151">
        <v>-4.7</v>
      </c>
      <c r="H10" s="151">
        <v>-6</v>
      </c>
      <c r="I10" s="151">
        <v>-6.7</v>
      </c>
      <c r="J10" s="151">
        <v>-6.6</v>
      </c>
      <c r="K10" s="151">
        <v>-7.5</v>
      </c>
      <c r="L10" s="151">
        <v>-7.1</v>
      </c>
      <c r="M10" s="151">
        <v>-6.2</v>
      </c>
      <c r="N10" s="151">
        <v>-6.6</v>
      </c>
      <c r="O10" s="151">
        <v>-5.7</v>
      </c>
      <c r="P10" s="151">
        <v>-5.5</v>
      </c>
      <c r="Q10" s="151">
        <v>-4.6</v>
      </c>
      <c r="R10" s="151">
        <v>-4.2</v>
      </c>
      <c r="S10" s="151">
        <v>-2.3</v>
      </c>
      <c r="T10" s="151">
        <v>-1.8</v>
      </c>
      <c r="U10" s="151">
        <v>-0.6</v>
      </c>
      <c r="V10" s="151">
        <v>-1.7</v>
      </c>
      <c r="W10" s="151">
        <v>-2.6</v>
      </c>
      <c r="X10" s="151">
        <v>-8</v>
      </c>
      <c r="Y10" s="151">
        <v>-9.4</v>
      </c>
      <c r="Z10" s="175">
        <f t="shared" si="0"/>
        <v>-3.858333333333334</v>
      </c>
      <c r="AA10" s="151">
        <v>3.6</v>
      </c>
      <c r="AB10" s="197">
        <v>0.015277777777777777</v>
      </c>
      <c r="AC10" s="194">
        <v>8</v>
      </c>
      <c r="AD10" s="151">
        <v>-10.1</v>
      </c>
      <c r="AE10" s="197">
        <v>0.9902777777777777</v>
      </c>
      <c r="AF10" s="2"/>
    </row>
    <row r="11" spans="1:32" ht="13.5" customHeight="1">
      <c r="A11" s="174">
        <v>9</v>
      </c>
      <c r="B11" s="151">
        <v>-10.5</v>
      </c>
      <c r="C11" s="151">
        <v>-10.5</v>
      </c>
      <c r="D11" s="151">
        <v>-9.6</v>
      </c>
      <c r="E11" s="151">
        <v>-9.6</v>
      </c>
      <c r="F11" s="151">
        <v>-9</v>
      </c>
      <c r="G11" s="151">
        <v>-8.3</v>
      </c>
      <c r="H11" s="151">
        <v>-8</v>
      </c>
      <c r="I11" s="151">
        <v>-11.4</v>
      </c>
      <c r="J11" s="151">
        <v>-10.8</v>
      </c>
      <c r="K11" s="151">
        <v>-10.7</v>
      </c>
      <c r="L11" s="151">
        <v>-8.8</v>
      </c>
      <c r="M11" s="151">
        <v>-10.2</v>
      </c>
      <c r="N11" s="151">
        <v>-9.8</v>
      </c>
      <c r="O11" s="151">
        <v>-11</v>
      </c>
      <c r="P11" s="151">
        <v>-10.9</v>
      </c>
      <c r="Q11" s="151">
        <v>-10.1</v>
      </c>
      <c r="R11" s="151">
        <v>-6.1</v>
      </c>
      <c r="S11" s="151">
        <v>-8.2</v>
      </c>
      <c r="T11" s="151">
        <v>-10.3</v>
      </c>
      <c r="U11" s="151">
        <v>-11.7</v>
      </c>
      <c r="V11" s="151">
        <v>-11.5</v>
      </c>
      <c r="W11" s="151">
        <v>-11.2</v>
      </c>
      <c r="X11" s="151">
        <v>-10.7</v>
      </c>
      <c r="Y11" s="151">
        <v>-9.3</v>
      </c>
      <c r="Z11" s="175">
        <f t="shared" si="0"/>
        <v>-9.924999999999999</v>
      </c>
      <c r="AA11" s="151">
        <v>-4.8</v>
      </c>
      <c r="AB11" s="197">
        <v>0.6736111111111112</v>
      </c>
      <c r="AC11" s="194">
        <v>9</v>
      </c>
      <c r="AD11" s="151">
        <v>-13.2</v>
      </c>
      <c r="AE11" s="197">
        <v>0.64375</v>
      </c>
      <c r="AF11" s="2"/>
    </row>
    <row r="12" spans="1:32" ht="13.5" customHeight="1">
      <c r="A12" s="176">
        <v>10</v>
      </c>
      <c r="B12" s="166">
        <v>-9.2</v>
      </c>
      <c r="C12" s="166">
        <v>-9</v>
      </c>
      <c r="D12" s="166">
        <v>-8</v>
      </c>
      <c r="E12" s="166">
        <v>-8</v>
      </c>
      <c r="F12" s="166">
        <v>-8.1</v>
      </c>
      <c r="G12" s="166">
        <v>-8.7</v>
      </c>
      <c r="H12" s="166">
        <v>-7.8</v>
      </c>
      <c r="I12" s="166">
        <v>-8.5</v>
      </c>
      <c r="J12" s="166">
        <v>-7.4</v>
      </c>
      <c r="K12" s="166">
        <v>-6.5</v>
      </c>
      <c r="L12" s="166">
        <v>-6.7</v>
      </c>
      <c r="M12" s="166">
        <v>-5.6</v>
      </c>
      <c r="N12" s="166">
        <v>-4.5</v>
      </c>
      <c r="O12" s="166">
        <v>-6.1</v>
      </c>
      <c r="P12" s="166">
        <v>-4.4</v>
      </c>
      <c r="Q12" s="166">
        <v>-1</v>
      </c>
      <c r="R12" s="166">
        <v>0.7</v>
      </c>
      <c r="S12" s="166">
        <v>-0.6</v>
      </c>
      <c r="T12" s="166">
        <v>-1.8</v>
      </c>
      <c r="U12" s="166">
        <v>-1.5</v>
      </c>
      <c r="V12" s="166">
        <v>-2.5</v>
      </c>
      <c r="W12" s="166">
        <v>-1.8</v>
      </c>
      <c r="X12" s="166">
        <v>-1.6</v>
      </c>
      <c r="Y12" s="166">
        <v>-3.1</v>
      </c>
      <c r="Z12" s="177">
        <f t="shared" si="0"/>
        <v>-5.070833333333332</v>
      </c>
      <c r="AA12" s="166">
        <v>1</v>
      </c>
      <c r="AB12" s="198">
        <v>0.7083333333333334</v>
      </c>
      <c r="AC12" s="195">
        <v>10</v>
      </c>
      <c r="AD12" s="166">
        <v>-11.3</v>
      </c>
      <c r="AE12" s="198">
        <v>0.10972222222222222</v>
      </c>
      <c r="AF12" s="2"/>
    </row>
    <row r="13" spans="1:32" ht="13.5" customHeight="1">
      <c r="A13" s="174">
        <v>11</v>
      </c>
      <c r="B13" s="151">
        <v>-3.7</v>
      </c>
      <c r="C13" s="151">
        <v>-4.5</v>
      </c>
      <c r="D13" s="151">
        <v>-4</v>
      </c>
      <c r="E13" s="151">
        <v>-4.8</v>
      </c>
      <c r="F13" s="151">
        <v>-6.2</v>
      </c>
      <c r="G13" s="151">
        <v>-7.9</v>
      </c>
      <c r="H13" s="151">
        <v>-8.1</v>
      </c>
      <c r="I13" s="151">
        <v>-9.2</v>
      </c>
      <c r="J13" s="151">
        <v>-9.6</v>
      </c>
      <c r="K13" s="151">
        <v>-10.7</v>
      </c>
      <c r="L13" s="151">
        <v>-12.1</v>
      </c>
      <c r="M13" s="151">
        <v>-12.2</v>
      </c>
      <c r="N13" s="151">
        <v>-10.7</v>
      </c>
      <c r="O13" s="151">
        <v>-12</v>
      </c>
      <c r="P13" s="151">
        <v>-11.8</v>
      </c>
      <c r="Q13" s="151">
        <v>-11.8</v>
      </c>
      <c r="R13" s="151">
        <v>-12.7</v>
      </c>
      <c r="S13" s="151">
        <v>-10.7</v>
      </c>
      <c r="T13" s="151">
        <v>-7.3</v>
      </c>
      <c r="U13" s="151">
        <v>-7.5</v>
      </c>
      <c r="V13" s="151">
        <v>-6.6</v>
      </c>
      <c r="W13" s="151">
        <v>-5.7</v>
      </c>
      <c r="X13" s="151">
        <v>-2.9</v>
      </c>
      <c r="Y13" s="151">
        <v>-2.9</v>
      </c>
      <c r="Z13" s="175">
        <f t="shared" si="0"/>
        <v>-8.15</v>
      </c>
      <c r="AA13" s="151">
        <v>-2.4</v>
      </c>
      <c r="AB13" s="197">
        <v>0.967361111111111</v>
      </c>
      <c r="AC13" s="194">
        <v>11</v>
      </c>
      <c r="AD13" s="151">
        <v>-13.2</v>
      </c>
      <c r="AE13" s="197">
        <v>0.6618055555555555</v>
      </c>
      <c r="AF13" s="2"/>
    </row>
    <row r="14" spans="1:32" ht="13.5" customHeight="1">
      <c r="A14" s="174">
        <v>12</v>
      </c>
      <c r="B14" s="151">
        <v>-3</v>
      </c>
      <c r="C14" s="151">
        <v>-3</v>
      </c>
      <c r="D14" s="151">
        <v>-3.1</v>
      </c>
      <c r="E14" s="151">
        <v>-3.3</v>
      </c>
      <c r="F14" s="151">
        <v>-6.3</v>
      </c>
      <c r="G14" s="151">
        <v>-7.4</v>
      </c>
      <c r="H14" s="151">
        <v>-7.6</v>
      </c>
      <c r="I14" s="151">
        <v>-5.9</v>
      </c>
      <c r="J14" s="151">
        <v>-8.2</v>
      </c>
      <c r="K14" s="151">
        <v>-8.6</v>
      </c>
      <c r="L14" s="151">
        <v>-7.8</v>
      </c>
      <c r="M14" s="151">
        <v>-12.4</v>
      </c>
      <c r="N14" s="151">
        <v>-11.9</v>
      </c>
      <c r="O14" s="151">
        <v>-12.1</v>
      </c>
      <c r="P14" s="151">
        <v>-12</v>
      </c>
      <c r="Q14" s="151">
        <v>-12.8</v>
      </c>
      <c r="R14" s="151">
        <v>-12.7</v>
      </c>
      <c r="S14" s="151">
        <v>-13.6</v>
      </c>
      <c r="T14" s="151">
        <v>-12.6</v>
      </c>
      <c r="U14" s="151">
        <v>-12.7</v>
      </c>
      <c r="V14" s="151">
        <v>-11.1</v>
      </c>
      <c r="W14" s="151">
        <v>-12</v>
      </c>
      <c r="X14" s="151">
        <v>-10.6</v>
      </c>
      <c r="Y14" s="151">
        <v>-10.8</v>
      </c>
      <c r="Z14" s="175">
        <f t="shared" si="0"/>
        <v>-9.229166666666666</v>
      </c>
      <c r="AA14" s="151">
        <v>-2.5</v>
      </c>
      <c r="AB14" s="197">
        <v>0.06666666666666667</v>
      </c>
      <c r="AC14" s="194">
        <v>12</v>
      </c>
      <c r="AD14" s="151">
        <v>-14.6</v>
      </c>
      <c r="AE14" s="197">
        <v>0.6534722222222222</v>
      </c>
      <c r="AF14" s="2"/>
    </row>
    <row r="15" spans="1:32" ht="13.5" customHeight="1">
      <c r="A15" s="174">
        <v>13</v>
      </c>
      <c r="B15" s="151">
        <v>-11.2</v>
      </c>
      <c r="C15" s="151">
        <v>-10.4</v>
      </c>
      <c r="D15" s="151">
        <v>-9.8</v>
      </c>
      <c r="E15" s="151">
        <v>-9.8</v>
      </c>
      <c r="F15" s="151">
        <v>-9.5</v>
      </c>
      <c r="G15" s="151">
        <v>-9.1</v>
      </c>
      <c r="H15" s="151">
        <v>-8.9</v>
      </c>
      <c r="I15" s="151">
        <v>-7.1</v>
      </c>
      <c r="J15" s="151">
        <v>-4.5</v>
      </c>
      <c r="K15" s="151">
        <v>-5.6</v>
      </c>
      <c r="L15" s="151">
        <v>-3.3</v>
      </c>
      <c r="M15" s="151">
        <v>-3.8</v>
      </c>
      <c r="N15" s="151">
        <v>-4.6</v>
      </c>
      <c r="O15" s="151">
        <v>-2.4</v>
      </c>
      <c r="P15" s="151">
        <v>-0.9</v>
      </c>
      <c r="Q15" s="151">
        <v>-1.1</v>
      </c>
      <c r="R15" s="151">
        <v>0</v>
      </c>
      <c r="S15" s="151">
        <v>0.2</v>
      </c>
      <c r="T15" s="151">
        <v>0.9</v>
      </c>
      <c r="U15" s="151">
        <v>0.8</v>
      </c>
      <c r="V15" s="151">
        <v>0.9</v>
      </c>
      <c r="W15" s="151">
        <v>1</v>
      </c>
      <c r="X15" s="151">
        <v>1.2</v>
      </c>
      <c r="Y15" s="151">
        <v>1.4</v>
      </c>
      <c r="Z15" s="175">
        <f t="shared" si="0"/>
        <v>-3.983333333333332</v>
      </c>
      <c r="AA15" s="151">
        <v>1.5</v>
      </c>
      <c r="AB15" s="197">
        <v>0.9854166666666666</v>
      </c>
      <c r="AC15" s="194">
        <v>13</v>
      </c>
      <c r="AD15" s="151">
        <v>-11.9</v>
      </c>
      <c r="AE15" s="197">
        <v>0.011805555555555555</v>
      </c>
      <c r="AF15" s="2"/>
    </row>
    <row r="16" spans="1:32" ht="13.5" customHeight="1">
      <c r="A16" s="174">
        <v>14</v>
      </c>
      <c r="B16" s="151">
        <v>0.7</v>
      </c>
      <c r="C16" s="151">
        <v>-0.1</v>
      </c>
      <c r="D16" s="151">
        <v>1.5</v>
      </c>
      <c r="E16" s="151">
        <v>0.3</v>
      </c>
      <c r="F16" s="151">
        <v>-0.1</v>
      </c>
      <c r="G16" s="151">
        <v>0.4</v>
      </c>
      <c r="H16" s="151">
        <v>0.3</v>
      </c>
      <c r="I16" s="151">
        <v>0.2</v>
      </c>
      <c r="J16" s="151">
        <v>-0.1</v>
      </c>
      <c r="K16" s="151">
        <v>0.5</v>
      </c>
      <c r="L16" s="151">
        <v>0.8</v>
      </c>
      <c r="M16" s="151">
        <v>1.1</v>
      </c>
      <c r="N16" s="151">
        <v>1.1</v>
      </c>
      <c r="O16" s="151">
        <v>0</v>
      </c>
      <c r="P16" s="151">
        <v>0.4</v>
      </c>
      <c r="Q16" s="151">
        <v>2</v>
      </c>
      <c r="R16" s="151">
        <v>2.2</v>
      </c>
      <c r="S16" s="151">
        <v>2.2</v>
      </c>
      <c r="T16" s="151">
        <v>2.1</v>
      </c>
      <c r="U16" s="151">
        <v>1.7</v>
      </c>
      <c r="V16" s="151">
        <v>1.8</v>
      </c>
      <c r="W16" s="151">
        <v>1.5</v>
      </c>
      <c r="X16" s="151">
        <v>2.4</v>
      </c>
      <c r="Y16" s="151">
        <v>2.9</v>
      </c>
      <c r="Z16" s="175">
        <f t="shared" si="0"/>
        <v>1.075</v>
      </c>
      <c r="AA16" s="151">
        <v>3.1</v>
      </c>
      <c r="AB16" s="197">
        <v>0.9923611111111111</v>
      </c>
      <c r="AC16" s="194">
        <v>14</v>
      </c>
      <c r="AD16" s="151">
        <v>-1.8</v>
      </c>
      <c r="AE16" s="197">
        <v>0.21597222222222223</v>
      </c>
      <c r="AF16" s="2"/>
    </row>
    <row r="17" spans="1:32" ht="13.5" customHeight="1">
      <c r="A17" s="174">
        <v>15</v>
      </c>
      <c r="B17" s="151">
        <v>2.7</v>
      </c>
      <c r="C17" s="151">
        <v>3.4</v>
      </c>
      <c r="D17" s="151">
        <v>3.8</v>
      </c>
      <c r="E17" s="151">
        <v>4.3</v>
      </c>
      <c r="F17" s="151">
        <v>4.1</v>
      </c>
      <c r="G17" s="151">
        <v>3.2</v>
      </c>
      <c r="H17" s="151">
        <v>3.2</v>
      </c>
      <c r="I17" s="151">
        <v>4.3</v>
      </c>
      <c r="J17" s="151">
        <v>4.5</v>
      </c>
      <c r="K17" s="151">
        <v>3.2</v>
      </c>
      <c r="L17" s="151">
        <v>1.8</v>
      </c>
      <c r="M17" s="151">
        <v>3.2</v>
      </c>
      <c r="N17" s="151">
        <v>2.7</v>
      </c>
      <c r="O17" s="151">
        <v>-1.2</v>
      </c>
      <c r="P17" s="151">
        <v>-3.1</v>
      </c>
      <c r="Q17" s="151">
        <v>-3.9</v>
      </c>
      <c r="R17" s="151">
        <v>-4.9</v>
      </c>
      <c r="S17" s="151">
        <v>-6.1</v>
      </c>
      <c r="T17" s="151">
        <v>-7.6</v>
      </c>
      <c r="U17" s="151">
        <v>-9.4</v>
      </c>
      <c r="V17" s="151">
        <v>-10.9</v>
      </c>
      <c r="W17" s="151">
        <v>-11.5</v>
      </c>
      <c r="X17" s="151">
        <v>-11.3</v>
      </c>
      <c r="Y17" s="151">
        <v>-10.7</v>
      </c>
      <c r="Z17" s="175">
        <f t="shared" si="0"/>
        <v>-1.5083333333333335</v>
      </c>
      <c r="AA17" s="151">
        <v>5.3</v>
      </c>
      <c r="AB17" s="197">
        <v>0.5152777777777778</v>
      </c>
      <c r="AC17" s="194">
        <v>15</v>
      </c>
      <c r="AD17" s="151">
        <v>-12.7</v>
      </c>
      <c r="AE17" s="197">
        <v>0.9298611111111111</v>
      </c>
      <c r="AF17" s="2"/>
    </row>
    <row r="18" spans="1:32" ht="13.5" customHeight="1">
      <c r="A18" s="174">
        <v>16</v>
      </c>
      <c r="B18" s="151">
        <v>-9.3</v>
      </c>
      <c r="C18" s="151">
        <v>-8.6</v>
      </c>
      <c r="D18" s="151">
        <v>-9.2</v>
      </c>
      <c r="E18" s="151">
        <v>-9.2</v>
      </c>
      <c r="F18" s="151">
        <v>-8.7</v>
      </c>
      <c r="G18" s="151">
        <v>-8.8</v>
      </c>
      <c r="H18" s="151">
        <v>-8.6</v>
      </c>
      <c r="I18" s="151">
        <v>-9.5</v>
      </c>
      <c r="J18" s="151">
        <v>-9.8</v>
      </c>
      <c r="K18" s="151">
        <v>-10.8</v>
      </c>
      <c r="L18" s="151">
        <v>-10.7</v>
      </c>
      <c r="M18" s="151">
        <v>-9.9</v>
      </c>
      <c r="N18" s="151">
        <v>-9.8</v>
      </c>
      <c r="O18" s="151">
        <v>-8.1</v>
      </c>
      <c r="P18" s="151">
        <v>-8.8</v>
      </c>
      <c r="Q18" s="151">
        <v>-9.3</v>
      </c>
      <c r="R18" s="151">
        <v>-10.2</v>
      </c>
      <c r="S18" s="151">
        <v>-8.5</v>
      </c>
      <c r="T18" s="151">
        <v>-7.5</v>
      </c>
      <c r="U18" s="151">
        <v>-6.7</v>
      </c>
      <c r="V18" s="151">
        <v>-6.7</v>
      </c>
      <c r="W18" s="151">
        <v>-6.4</v>
      </c>
      <c r="X18" s="151">
        <v>-6.1</v>
      </c>
      <c r="Y18" s="151">
        <v>-1.8</v>
      </c>
      <c r="Z18" s="175">
        <f t="shared" si="0"/>
        <v>-8.458333333333334</v>
      </c>
      <c r="AA18" s="151">
        <v>-1.7</v>
      </c>
      <c r="AB18" s="197">
        <v>0.9979166666666667</v>
      </c>
      <c r="AC18" s="194">
        <v>16</v>
      </c>
      <c r="AD18" s="151">
        <v>-12.6</v>
      </c>
      <c r="AE18" s="197">
        <v>0.4069444444444445</v>
      </c>
      <c r="AF18" s="2"/>
    </row>
    <row r="19" spans="1:32" ht="13.5" customHeight="1">
      <c r="A19" s="174">
        <v>17</v>
      </c>
      <c r="B19" s="151">
        <v>-1.8</v>
      </c>
      <c r="C19" s="151">
        <v>-1.8</v>
      </c>
      <c r="D19" s="151">
        <v>-1.7</v>
      </c>
      <c r="E19" s="151">
        <v>-1.5</v>
      </c>
      <c r="F19" s="151">
        <v>-1.9</v>
      </c>
      <c r="G19" s="151">
        <v>-1.3</v>
      </c>
      <c r="H19" s="151">
        <v>-1</v>
      </c>
      <c r="I19" s="151">
        <v>-1.9</v>
      </c>
      <c r="J19" s="151">
        <v>0.2</v>
      </c>
      <c r="K19" s="151">
        <v>-0.5</v>
      </c>
      <c r="L19" s="151">
        <v>-1.3</v>
      </c>
      <c r="M19" s="151">
        <v>-4.4</v>
      </c>
      <c r="N19" s="151">
        <v>-2</v>
      </c>
      <c r="O19" s="151">
        <v>-4.4</v>
      </c>
      <c r="P19" s="151">
        <v>-5.4</v>
      </c>
      <c r="Q19" s="151">
        <v>-3.5</v>
      </c>
      <c r="R19" s="151">
        <v>-5.6</v>
      </c>
      <c r="S19" s="151">
        <v>-4.3</v>
      </c>
      <c r="T19" s="151">
        <v>-4.9</v>
      </c>
      <c r="U19" s="151">
        <v>-5.6</v>
      </c>
      <c r="V19" s="151">
        <v>-5.6</v>
      </c>
      <c r="W19" s="151">
        <v>-4.2</v>
      </c>
      <c r="X19" s="151">
        <v>-4.4</v>
      </c>
      <c r="Y19" s="151">
        <v>-5.1</v>
      </c>
      <c r="Z19" s="175">
        <f t="shared" si="0"/>
        <v>-3.079166666666667</v>
      </c>
      <c r="AA19" s="151">
        <v>1</v>
      </c>
      <c r="AB19" s="197">
        <v>0.4263888888888889</v>
      </c>
      <c r="AC19" s="194">
        <v>17</v>
      </c>
      <c r="AD19" s="151">
        <v>-6.5</v>
      </c>
      <c r="AE19" s="197">
        <v>0.8666666666666667</v>
      </c>
      <c r="AF19" s="2"/>
    </row>
    <row r="20" spans="1:32" ht="13.5" customHeight="1">
      <c r="A20" s="174">
        <v>18</v>
      </c>
      <c r="B20" s="151">
        <v>-5.9</v>
      </c>
      <c r="C20" s="151">
        <v>-4.8</v>
      </c>
      <c r="D20" s="151">
        <v>-6.3</v>
      </c>
      <c r="E20" s="151">
        <v>-7.6</v>
      </c>
      <c r="F20" s="151">
        <v>-8.5</v>
      </c>
      <c r="G20" s="151">
        <v>-8.8</v>
      </c>
      <c r="H20" s="151">
        <v>-7.4</v>
      </c>
      <c r="I20" s="151">
        <v>-10.9</v>
      </c>
      <c r="J20" s="151">
        <v>-11</v>
      </c>
      <c r="K20" s="151">
        <v>-13.6</v>
      </c>
      <c r="L20" s="151">
        <v>-14.6</v>
      </c>
      <c r="M20" s="151">
        <v>-12.3</v>
      </c>
      <c r="N20" s="151">
        <v>-15.5</v>
      </c>
      <c r="O20" s="151">
        <v>-12.3</v>
      </c>
      <c r="P20" s="151">
        <v>-14.7</v>
      </c>
      <c r="Q20" s="151">
        <v>-13.1</v>
      </c>
      <c r="R20" s="151">
        <v>-12.1</v>
      </c>
      <c r="S20" s="151">
        <v>-12.7</v>
      </c>
      <c r="T20" s="151">
        <v>-13.2</v>
      </c>
      <c r="U20" s="151">
        <v>-11.9</v>
      </c>
      <c r="V20" s="151">
        <v>-12.7</v>
      </c>
      <c r="W20" s="151">
        <v>-12.4</v>
      </c>
      <c r="X20" s="151">
        <v>-11.6</v>
      </c>
      <c r="Y20" s="151">
        <v>-11</v>
      </c>
      <c r="Z20" s="175">
        <f t="shared" si="0"/>
        <v>-11.0375</v>
      </c>
      <c r="AA20" s="151">
        <v>-4.3</v>
      </c>
      <c r="AB20" s="197">
        <v>0.09236111111111112</v>
      </c>
      <c r="AC20" s="194">
        <v>18</v>
      </c>
      <c r="AD20" s="151">
        <v>-16.5</v>
      </c>
      <c r="AE20" s="197">
        <v>0.548611111111111</v>
      </c>
      <c r="AF20" s="2"/>
    </row>
    <row r="21" spans="1:32" ht="13.5" customHeight="1">
      <c r="A21" s="174">
        <v>19</v>
      </c>
      <c r="B21" s="151">
        <v>-11.1</v>
      </c>
      <c r="C21" s="151">
        <v>-11.5</v>
      </c>
      <c r="D21" s="151">
        <v>-11.7</v>
      </c>
      <c r="E21" s="151">
        <v>-11.8</v>
      </c>
      <c r="F21" s="151">
        <v>-11.4</v>
      </c>
      <c r="G21" s="151">
        <v>-11.9</v>
      </c>
      <c r="H21" s="151">
        <v>-11.7</v>
      </c>
      <c r="I21" s="151">
        <v>-11.2</v>
      </c>
      <c r="J21" s="151">
        <v>-11.3</v>
      </c>
      <c r="K21" s="151">
        <v>-13.6</v>
      </c>
      <c r="L21" s="151">
        <v>-12.9</v>
      </c>
      <c r="M21" s="151">
        <v>-12.6</v>
      </c>
      <c r="N21" s="151">
        <v>-12.3</v>
      </c>
      <c r="O21" s="151">
        <v>-8.5</v>
      </c>
      <c r="P21" s="151">
        <v>-7.9</v>
      </c>
      <c r="Q21" s="151">
        <v>-9.1</v>
      </c>
      <c r="R21" s="151">
        <v>-8.7</v>
      </c>
      <c r="S21" s="151">
        <v>-7.8</v>
      </c>
      <c r="T21" s="151">
        <v>-7.7</v>
      </c>
      <c r="U21" s="151">
        <v>-8</v>
      </c>
      <c r="V21" s="151">
        <v>-8.1</v>
      </c>
      <c r="W21" s="151">
        <v>-7.5</v>
      </c>
      <c r="X21" s="151">
        <v>-5.6</v>
      </c>
      <c r="Y21" s="151">
        <v>-5.5</v>
      </c>
      <c r="Z21" s="175">
        <f t="shared" si="0"/>
        <v>-9.975</v>
      </c>
      <c r="AA21" s="151">
        <v>-5.4</v>
      </c>
      <c r="AB21" s="197">
        <v>0.9972222222222222</v>
      </c>
      <c r="AC21" s="194">
        <v>19</v>
      </c>
      <c r="AD21" s="151">
        <v>-14.7</v>
      </c>
      <c r="AE21" s="197">
        <v>0.42569444444444443</v>
      </c>
      <c r="AF21" s="2"/>
    </row>
    <row r="22" spans="1:32" ht="13.5" customHeight="1">
      <c r="A22" s="176">
        <v>20</v>
      </c>
      <c r="B22" s="166">
        <v>-5.5</v>
      </c>
      <c r="C22" s="166">
        <v>-5.1</v>
      </c>
      <c r="D22" s="166">
        <v>-5</v>
      </c>
      <c r="E22" s="166">
        <v>-5.1</v>
      </c>
      <c r="F22" s="166">
        <v>-5.3</v>
      </c>
      <c r="G22" s="166">
        <v>-5.5</v>
      </c>
      <c r="H22" s="166">
        <v>-5.5</v>
      </c>
      <c r="I22" s="166">
        <v>-4.3</v>
      </c>
      <c r="J22" s="166">
        <v>-5</v>
      </c>
      <c r="K22" s="166">
        <v>-5.7</v>
      </c>
      <c r="L22" s="166">
        <v>-6.4</v>
      </c>
      <c r="M22" s="166">
        <v>-6.5</v>
      </c>
      <c r="N22" s="166">
        <v>-7.3</v>
      </c>
      <c r="O22" s="166">
        <v>-10.1</v>
      </c>
      <c r="P22" s="166">
        <v>-8.2</v>
      </c>
      <c r="Q22" s="166">
        <v>-7</v>
      </c>
      <c r="R22" s="166">
        <v>-7.2</v>
      </c>
      <c r="S22" s="166">
        <v>-6.2</v>
      </c>
      <c r="T22" s="166">
        <v>-6.7</v>
      </c>
      <c r="U22" s="166">
        <v>-6.2</v>
      </c>
      <c r="V22" s="166">
        <v>-6</v>
      </c>
      <c r="W22" s="166">
        <v>-5.7</v>
      </c>
      <c r="X22" s="166">
        <v>-4.7</v>
      </c>
      <c r="Y22" s="166">
        <v>-5.1</v>
      </c>
      <c r="Z22" s="177">
        <f t="shared" si="0"/>
        <v>-6.054166666666666</v>
      </c>
      <c r="AA22" s="166">
        <v>-3.5</v>
      </c>
      <c r="AB22" s="198">
        <v>0.3576388888888889</v>
      </c>
      <c r="AC22" s="195">
        <v>20</v>
      </c>
      <c r="AD22" s="166">
        <v>-11.9</v>
      </c>
      <c r="AE22" s="198">
        <v>0.5708333333333333</v>
      </c>
      <c r="AF22" s="2"/>
    </row>
    <row r="23" spans="1:32" ht="13.5" customHeight="1">
      <c r="A23" s="174">
        <v>21</v>
      </c>
      <c r="B23" s="151">
        <v>-6.1</v>
      </c>
      <c r="C23" s="151">
        <v>-5.9</v>
      </c>
      <c r="D23" s="151">
        <v>-5.2</v>
      </c>
      <c r="E23" s="151">
        <v>-5.1</v>
      </c>
      <c r="F23" s="151">
        <v>-5</v>
      </c>
      <c r="G23" s="151">
        <v>-5.3</v>
      </c>
      <c r="H23" s="151">
        <v>-4.9</v>
      </c>
      <c r="I23" s="151">
        <v>-3.1</v>
      </c>
      <c r="J23" s="151">
        <v>-3.9</v>
      </c>
      <c r="K23" s="151">
        <v>-10.3</v>
      </c>
      <c r="L23" s="151">
        <v>-9.4</v>
      </c>
      <c r="M23" s="151">
        <v>-9.7</v>
      </c>
      <c r="N23" s="151">
        <v>-5</v>
      </c>
      <c r="O23" s="151">
        <v>-3.1</v>
      </c>
      <c r="P23" s="151">
        <v>-1.5</v>
      </c>
      <c r="Q23" s="151">
        <v>-3.3</v>
      </c>
      <c r="R23" s="151">
        <v>-2.9</v>
      </c>
      <c r="S23" s="151">
        <v>-2.8</v>
      </c>
      <c r="T23" s="151">
        <v>-2.3</v>
      </c>
      <c r="U23" s="151">
        <v>-2.3</v>
      </c>
      <c r="V23" s="151">
        <v>-2.1</v>
      </c>
      <c r="W23" s="151">
        <v>-3</v>
      </c>
      <c r="X23" s="151">
        <v>-3.3</v>
      </c>
      <c r="Y23" s="151">
        <v>-4</v>
      </c>
      <c r="Z23" s="175">
        <f t="shared" si="0"/>
        <v>-4.562499999999999</v>
      </c>
      <c r="AA23" s="151">
        <v>0</v>
      </c>
      <c r="AB23" s="197">
        <v>0.6138888888888888</v>
      </c>
      <c r="AC23" s="194">
        <v>21</v>
      </c>
      <c r="AD23" s="151">
        <v>-10.4</v>
      </c>
      <c r="AE23" s="197">
        <v>0.4527777777777778</v>
      </c>
      <c r="AF23" s="2"/>
    </row>
    <row r="24" spans="1:32" ht="13.5" customHeight="1">
      <c r="A24" s="174">
        <v>22</v>
      </c>
      <c r="B24" s="151">
        <v>-4.2</v>
      </c>
      <c r="C24" s="151">
        <v>-3.7</v>
      </c>
      <c r="D24" s="151">
        <v>-4.8</v>
      </c>
      <c r="E24" s="151">
        <v>-5.3</v>
      </c>
      <c r="F24" s="151">
        <v>-6.3</v>
      </c>
      <c r="G24" s="151">
        <v>-8.2</v>
      </c>
      <c r="H24" s="151">
        <v>-7.1</v>
      </c>
      <c r="I24" s="151">
        <v>-5.9</v>
      </c>
      <c r="J24" s="151">
        <v>-4.5</v>
      </c>
      <c r="K24" s="151">
        <v>-6</v>
      </c>
      <c r="L24" s="151">
        <v>-6.2</v>
      </c>
      <c r="M24" s="151">
        <v>-4</v>
      </c>
      <c r="N24" s="151">
        <v>-3.5</v>
      </c>
      <c r="O24" s="151">
        <v>-2.7</v>
      </c>
      <c r="P24" s="151">
        <v>-2.9</v>
      </c>
      <c r="Q24" s="151">
        <v>-3.2</v>
      </c>
      <c r="R24" s="151">
        <v>-3.1</v>
      </c>
      <c r="S24" s="151">
        <v>-3.2</v>
      </c>
      <c r="T24" s="151">
        <v>-3</v>
      </c>
      <c r="U24" s="151">
        <v>-2.4</v>
      </c>
      <c r="V24" s="151">
        <v>-1.6</v>
      </c>
      <c r="W24" s="151">
        <v>-0.9</v>
      </c>
      <c r="X24" s="151">
        <v>-0.1</v>
      </c>
      <c r="Y24" s="151">
        <v>0</v>
      </c>
      <c r="Z24" s="175">
        <f t="shared" si="0"/>
        <v>-3.866666666666667</v>
      </c>
      <c r="AA24" s="151">
        <v>0.1</v>
      </c>
      <c r="AB24" s="197">
        <v>0.9944444444444445</v>
      </c>
      <c r="AC24" s="194">
        <v>22</v>
      </c>
      <c r="AD24" s="151">
        <v>-8.7</v>
      </c>
      <c r="AE24" s="197">
        <v>0.2791666666666667</v>
      </c>
      <c r="AF24" s="2"/>
    </row>
    <row r="25" spans="1:32" ht="13.5" customHeight="1">
      <c r="A25" s="174">
        <v>23</v>
      </c>
      <c r="B25" s="151">
        <v>-0.3</v>
      </c>
      <c r="C25" s="151">
        <v>3.7</v>
      </c>
      <c r="D25" s="151">
        <v>4.2</v>
      </c>
      <c r="E25" s="151">
        <v>4.8</v>
      </c>
      <c r="F25" s="151">
        <v>4.9</v>
      </c>
      <c r="G25" s="151">
        <v>5.7</v>
      </c>
      <c r="H25" s="151">
        <v>7.2</v>
      </c>
      <c r="I25" s="151">
        <v>7</v>
      </c>
      <c r="J25" s="151">
        <v>7.3</v>
      </c>
      <c r="K25" s="151">
        <v>7.3</v>
      </c>
      <c r="L25" s="151">
        <v>8.5</v>
      </c>
      <c r="M25" s="151">
        <v>8.2</v>
      </c>
      <c r="N25" s="151">
        <v>8.7</v>
      </c>
      <c r="O25" s="151">
        <v>9.7</v>
      </c>
      <c r="P25" s="151">
        <v>9</v>
      </c>
      <c r="Q25" s="151">
        <v>10.3</v>
      </c>
      <c r="R25" s="151">
        <v>9.3</v>
      </c>
      <c r="S25" s="151">
        <v>10.4</v>
      </c>
      <c r="T25" s="151">
        <v>9.7</v>
      </c>
      <c r="U25" s="151">
        <v>8.2</v>
      </c>
      <c r="V25" s="151">
        <v>3</v>
      </c>
      <c r="W25" s="151">
        <v>-1.7</v>
      </c>
      <c r="X25" s="151">
        <v>-0.3</v>
      </c>
      <c r="Y25" s="151">
        <v>0.1</v>
      </c>
      <c r="Z25" s="175">
        <f t="shared" si="0"/>
        <v>6.037499999999999</v>
      </c>
      <c r="AA25" s="151">
        <v>11.2</v>
      </c>
      <c r="AB25" s="197">
        <v>0.6895833333333333</v>
      </c>
      <c r="AC25" s="194">
        <v>23</v>
      </c>
      <c r="AD25" s="151">
        <v>-2.8</v>
      </c>
      <c r="AE25" s="197">
        <v>0.9145833333333333</v>
      </c>
      <c r="AF25" s="2"/>
    </row>
    <row r="26" spans="1:32" ht="13.5" customHeight="1">
      <c r="A26" s="174">
        <v>24</v>
      </c>
      <c r="B26" s="151">
        <v>-1.4</v>
      </c>
      <c r="C26" s="151">
        <v>-0.9</v>
      </c>
      <c r="D26" s="151">
        <v>-1.2</v>
      </c>
      <c r="E26" s="151">
        <v>-2</v>
      </c>
      <c r="F26" s="151">
        <v>-2.7</v>
      </c>
      <c r="G26" s="151">
        <v>-2.3</v>
      </c>
      <c r="H26" s="151">
        <v>-1.3</v>
      </c>
      <c r="I26" s="151">
        <v>-3.3</v>
      </c>
      <c r="J26" s="151">
        <v>-2.7</v>
      </c>
      <c r="K26" s="151">
        <v>-3.4</v>
      </c>
      <c r="L26" s="151">
        <v>-3.7</v>
      </c>
      <c r="M26" s="151">
        <v>-3.1</v>
      </c>
      <c r="N26" s="151">
        <v>-1.2</v>
      </c>
      <c r="O26" s="151">
        <v>-1.4</v>
      </c>
      <c r="P26" s="151">
        <v>-1</v>
      </c>
      <c r="Q26" s="151">
        <v>-1.5</v>
      </c>
      <c r="R26" s="151">
        <v>1.8</v>
      </c>
      <c r="S26" s="151">
        <v>0.1</v>
      </c>
      <c r="T26" s="151">
        <v>1.2</v>
      </c>
      <c r="U26" s="151">
        <v>0.1</v>
      </c>
      <c r="V26" s="151">
        <v>0.2</v>
      </c>
      <c r="W26" s="151">
        <v>-0.5</v>
      </c>
      <c r="X26" s="151">
        <v>-0.3</v>
      </c>
      <c r="Y26" s="151">
        <v>-0.7</v>
      </c>
      <c r="Z26" s="175">
        <f t="shared" si="0"/>
        <v>-1.2999999999999996</v>
      </c>
      <c r="AA26" s="151">
        <v>2.7</v>
      </c>
      <c r="AB26" s="197">
        <v>0.7097222222222223</v>
      </c>
      <c r="AC26" s="194">
        <v>24</v>
      </c>
      <c r="AD26" s="151">
        <v>-5.8</v>
      </c>
      <c r="AE26" s="197">
        <v>0.4680555555555555</v>
      </c>
      <c r="AF26" s="2"/>
    </row>
    <row r="27" spans="1:32" ht="13.5" customHeight="1">
      <c r="A27" s="174">
        <v>25</v>
      </c>
      <c r="B27" s="151">
        <v>-1.4</v>
      </c>
      <c r="C27" s="151">
        <v>-0.6</v>
      </c>
      <c r="D27" s="151">
        <v>-0.1</v>
      </c>
      <c r="E27" s="151">
        <v>-0.3</v>
      </c>
      <c r="F27" s="151">
        <v>1</v>
      </c>
      <c r="G27" s="151">
        <v>0.7</v>
      </c>
      <c r="H27" s="151">
        <v>1.3</v>
      </c>
      <c r="I27" s="151">
        <v>1.8</v>
      </c>
      <c r="J27" s="151">
        <v>1.5</v>
      </c>
      <c r="K27" s="151">
        <v>1.7</v>
      </c>
      <c r="L27" s="151">
        <v>2.1</v>
      </c>
      <c r="M27" s="151">
        <v>1.5</v>
      </c>
      <c r="N27" s="151">
        <v>4.3</v>
      </c>
      <c r="O27" s="151">
        <v>3.3</v>
      </c>
      <c r="P27" s="151">
        <v>4.6</v>
      </c>
      <c r="Q27" s="151">
        <v>2.4</v>
      </c>
      <c r="R27" s="151">
        <v>2.7</v>
      </c>
      <c r="S27" s="151">
        <v>2.2</v>
      </c>
      <c r="T27" s="151">
        <v>1</v>
      </c>
      <c r="U27" s="151">
        <v>1.3</v>
      </c>
      <c r="V27" s="151">
        <v>0.8</v>
      </c>
      <c r="W27" s="151">
        <v>0.1</v>
      </c>
      <c r="X27" s="151">
        <v>-0.9</v>
      </c>
      <c r="Y27" s="151">
        <v>-1.1</v>
      </c>
      <c r="Z27" s="175">
        <f t="shared" si="0"/>
        <v>1.2458333333333333</v>
      </c>
      <c r="AA27" s="151">
        <v>4.7</v>
      </c>
      <c r="AB27" s="197">
        <v>0.6243055555555556</v>
      </c>
      <c r="AC27" s="194">
        <v>25</v>
      </c>
      <c r="AD27" s="151">
        <v>-2.2</v>
      </c>
      <c r="AE27" s="197">
        <v>0.07569444444444444</v>
      </c>
      <c r="AF27" s="2"/>
    </row>
    <row r="28" spans="1:32" ht="13.5" customHeight="1">
      <c r="A28" s="174">
        <v>26</v>
      </c>
      <c r="B28" s="151">
        <v>-1.4</v>
      </c>
      <c r="C28" s="151">
        <v>-2</v>
      </c>
      <c r="D28" s="151">
        <v>-1.7</v>
      </c>
      <c r="E28" s="151">
        <v>-2.2</v>
      </c>
      <c r="F28" s="151">
        <v>-2.8</v>
      </c>
      <c r="G28" s="151">
        <v>-2.8</v>
      </c>
      <c r="H28" s="151">
        <v>-2.9</v>
      </c>
      <c r="I28" s="151">
        <v>-3.5</v>
      </c>
      <c r="J28" s="151">
        <v>-2.3</v>
      </c>
      <c r="K28" s="151">
        <v>-3.1</v>
      </c>
      <c r="L28" s="151">
        <v>-2.1</v>
      </c>
      <c r="M28" s="151">
        <v>-1.6</v>
      </c>
      <c r="N28" s="151">
        <v>-1</v>
      </c>
      <c r="O28" s="151">
        <v>-3.5</v>
      </c>
      <c r="P28" s="151">
        <v>-4.6</v>
      </c>
      <c r="Q28" s="151">
        <v>-4.6</v>
      </c>
      <c r="R28" s="151">
        <v>-5.9</v>
      </c>
      <c r="S28" s="151">
        <v>-5.9</v>
      </c>
      <c r="T28" s="151">
        <v>-5.8</v>
      </c>
      <c r="U28" s="151">
        <v>-7.2</v>
      </c>
      <c r="V28" s="151">
        <v>-8.3</v>
      </c>
      <c r="W28" s="151">
        <v>-8.9</v>
      </c>
      <c r="X28" s="151">
        <v>-9.3</v>
      </c>
      <c r="Y28" s="151">
        <v>-9.5</v>
      </c>
      <c r="Z28" s="175">
        <f t="shared" si="0"/>
        <v>-4.2875000000000005</v>
      </c>
      <c r="AA28" s="151">
        <v>-0.5</v>
      </c>
      <c r="AB28" s="197">
        <v>0.5368055555555555</v>
      </c>
      <c r="AC28" s="194">
        <v>26</v>
      </c>
      <c r="AD28" s="151">
        <v>-10.1</v>
      </c>
      <c r="AE28" s="197">
        <v>0.9888888888888889</v>
      </c>
      <c r="AF28" s="2"/>
    </row>
    <row r="29" spans="1:32" ht="13.5" customHeight="1">
      <c r="A29" s="174">
        <v>27</v>
      </c>
      <c r="B29" s="151">
        <v>-9.2</v>
      </c>
      <c r="C29" s="151">
        <v>-9.1</v>
      </c>
      <c r="D29" s="151">
        <v>-8.9</v>
      </c>
      <c r="E29" s="151">
        <v>-6.9</v>
      </c>
      <c r="F29" s="151">
        <v>-6.9</v>
      </c>
      <c r="G29" s="151">
        <v>-6.7</v>
      </c>
      <c r="H29" s="151">
        <v>-9.8</v>
      </c>
      <c r="I29" s="151">
        <v>-10.1</v>
      </c>
      <c r="J29" s="151">
        <v>-9.7</v>
      </c>
      <c r="K29" s="151">
        <v>-10.5</v>
      </c>
      <c r="L29" s="151">
        <v>-10.6</v>
      </c>
      <c r="M29" s="151">
        <v>-12.1</v>
      </c>
      <c r="N29" s="151">
        <v>-12.3</v>
      </c>
      <c r="O29" s="151">
        <v>-12.3</v>
      </c>
      <c r="P29" s="151">
        <v>-9.7</v>
      </c>
      <c r="Q29" s="151">
        <v>-11.2</v>
      </c>
      <c r="R29" s="151">
        <v>-10.4</v>
      </c>
      <c r="S29" s="151">
        <v>-11.5</v>
      </c>
      <c r="T29" s="151">
        <v>-12.1</v>
      </c>
      <c r="U29" s="151">
        <v>-12.1</v>
      </c>
      <c r="V29" s="151">
        <v>-11.2</v>
      </c>
      <c r="W29" s="151">
        <v>-10.5</v>
      </c>
      <c r="X29" s="151">
        <v>-10.9</v>
      </c>
      <c r="Y29" s="151">
        <v>-9.7</v>
      </c>
      <c r="Z29" s="175">
        <f t="shared" si="0"/>
        <v>-10.183333333333332</v>
      </c>
      <c r="AA29" s="151">
        <v>-6</v>
      </c>
      <c r="AB29" s="197">
        <v>0.2465277777777778</v>
      </c>
      <c r="AC29" s="194">
        <v>27</v>
      </c>
      <c r="AD29" s="151">
        <v>-13.6</v>
      </c>
      <c r="AE29" s="197">
        <v>0.5472222222222222</v>
      </c>
      <c r="AF29" s="2"/>
    </row>
    <row r="30" spans="1:32" ht="13.5" customHeight="1">
      <c r="A30" s="174">
        <v>28</v>
      </c>
      <c r="B30" s="151">
        <v>-9.5</v>
      </c>
      <c r="C30" s="151">
        <v>-9.5</v>
      </c>
      <c r="D30" s="151">
        <v>-10.2</v>
      </c>
      <c r="E30" s="151">
        <v>-9.3</v>
      </c>
      <c r="F30" s="151">
        <v>-9.6</v>
      </c>
      <c r="G30" s="151">
        <v>-9.5</v>
      </c>
      <c r="H30" s="151">
        <v>-8.6</v>
      </c>
      <c r="I30" s="151">
        <v>-9.1</v>
      </c>
      <c r="J30" s="151">
        <v>-9.7</v>
      </c>
      <c r="K30" s="151">
        <v>-9.5</v>
      </c>
      <c r="L30" s="151">
        <v>-5.9</v>
      </c>
      <c r="M30" s="151">
        <v>-7.7</v>
      </c>
      <c r="N30" s="151">
        <v>-6.8</v>
      </c>
      <c r="O30" s="151">
        <v>-7.4</v>
      </c>
      <c r="P30" s="151">
        <v>-7.2</v>
      </c>
      <c r="Q30" s="151">
        <v>-5.5</v>
      </c>
      <c r="R30" s="151">
        <v>-5.3</v>
      </c>
      <c r="S30" s="151">
        <v>-4</v>
      </c>
      <c r="T30" s="151">
        <v>-4</v>
      </c>
      <c r="U30" s="151">
        <v>-4.1</v>
      </c>
      <c r="V30" s="151">
        <v>-4.2</v>
      </c>
      <c r="W30" s="151">
        <v>-4.1</v>
      </c>
      <c r="X30" s="151">
        <v>-4.1</v>
      </c>
      <c r="Y30" s="151">
        <v>-4.2</v>
      </c>
      <c r="Z30" s="175">
        <f t="shared" si="0"/>
        <v>-7.041666666666665</v>
      </c>
      <c r="AA30" s="151">
        <v>-3.2</v>
      </c>
      <c r="AB30" s="197">
        <v>0.8083333333333332</v>
      </c>
      <c r="AC30" s="194">
        <v>28</v>
      </c>
      <c r="AD30" s="151">
        <v>-10.7</v>
      </c>
      <c r="AE30" s="197">
        <v>0.3513888888888889</v>
      </c>
      <c r="AF30" s="2"/>
    </row>
    <row r="31" spans="1:32" ht="13.5" customHeight="1">
      <c r="A31" s="174">
        <v>29</v>
      </c>
      <c r="B31" s="151">
        <v>-4</v>
      </c>
      <c r="C31" s="151">
        <v>-3.7</v>
      </c>
      <c r="D31" s="151">
        <v>-3.9</v>
      </c>
      <c r="E31" s="151">
        <v>-3.5</v>
      </c>
      <c r="F31" s="151">
        <v>-1.2</v>
      </c>
      <c r="G31" s="151">
        <v>-1.2</v>
      </c>
      <c r="H31" s="151">
        <v>-0.6</v>
      </c>
      <c r="I31" s="151">
        <v>-1.1</v>
      </c>
      <c r="J31" s="151">
        <v>-0.9</v>
      </c>
      <c r="K31" s="151">
        <v>-1.3</v>
      </c>
      <c r="L31" s="151">
        <v>-0.9</v>
      </c>
      <c r="M31" s="151">
        <v>-0.2</v>
      </c>
      <c r="N31" s="151">
        <v>-1.1</v>
      </c>
      <c r="O31" s="151">
        <v>-0.8</v>
      </c>
      <c r="P31" s="151">
        <v>-1</v>
      </c>
      <c r="Q31" s="151">
        <v>-0.4</v>
      </c>
      <c r="R31" s="151">
        <v>1</v>
      </c>
      <c r="S31" s="151">
        <v>-0.8</v>
      </c>
      <c r="T31" s="151">
        <v>0.4</v>
      </c>
      <c r="U31" s="151">
        <v>0.4</v>
      </c>
      <c r="V31" s="151">
        <v>1.2</v>
      </c>
      <c r="W31" s="151">
        <v>1.5</v>
      </c>
      <c r="X31" s="151">
        <v>2.9</v>
      </c>
      <c r="Y31" s="151">
        <v>4</v>
      </c>
      <c r="Z31" s="175">
        <f t="shared" si="0"/>
        <v>-0.6333333333333336</v>
      </c>
      <c r="AA31" s="151">
        <v>4</v>
      </c>
      <c r="AB31" s="197">
        <v>1</v>
      </c>
      <c r="AC31" s="194">
        <v>29</v>
      </c>
      <c r="AD31" s="151">
        <v>-4.5</v>
      </c>
      <c r="AE31" s="197">
        <v>0.12986111111111112</v>
      </c>
      <c r="AF31" s="2"/>
    </row>
    <row r="32" spans="1:32" ht="13.5" customHeight="1">
      <c r="A32" s="174">
        <v>30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75"/>
      <c r="AA32" s="151"/>
      <c r="AB32" s="197"/>
      <c r="AC32" s="194">
        <v>30</v>
      </c>
      <c r="AD32" s="151"/>
      <c r="AE32" s="197"/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-5.068965517241379</v>
      </c>
      <c r="C34" s="179">
        <f t="shared" si="1"/>
        <v>-4.999999999999999</v>
      </c>
      <c r="D34" s="179">
        <f t="shared" si="1"/>
        <v>-4.775862068965517</v>
      </c>
      <c r="E34" s="179">
        <f t="shared" si="1"/>
        <v>-4.903448275862068</v>
      </c>
      <c r="F34" s="179">
        <f t="shared" si="1"/>
        <v>-4.937931034482758</v>
      </c>
      <c r="G34" s="179">
        <f t="shared" si="1"/>
        <v>-5.13103448275862</v>
      </c>
      <c r="H34" s="179">
        <f t="shared" si="1"/>
        <v>-5.006896551724138</v>
      </c>
      <c r="I34" s="179">
        <f t="shared" si="1"/>
        <v>-5.155172413793103</v>
      </c>
      <c r="J34" s="179">
        <f t="shared" si="1"/>
        <v>-5.16551724137931</v>
      </c>
      <c r="K34" s="179">
        <f t="shared" si="1"/>
        <v>-5.837931034482759</v>
      </c>
      <c r="L34" s="179">
        <f t="shared" si="1"/>
        <v>-5.579310344827586</v>
      </c>
      <c r="M34" s="179">
        <f t="shared" si="1"/>
        <v>-5.737931034482758</v>
      </c>
      <c r="N34" s="179">
        <f t="shared" si="1"/>
        <v>-5.337931034482759</v>
      </c>
      <c r="O34" s="179">
        <f t="shared" si="1"/>
        <v>-5.179310344827587</v>
      </c>
      <c r="P34" s="179">
        <f t="shared" si="1"/>
        <v>-4.924137931034482</v>
      </c>
      <c r="Q34" s="179">
        <f t="shared" si="1"/>
        <v>-4.63103448275862</v>
      </c>
      <c r="R34" s="179">
        <f aca="true" t="shared" si="2" ref="R34:X34">AVERAGE(R3:R33)</f>
        <v>-4.224137931034483</v>
      </c>
      <c r="S34" s="179">
        <f t="shared" si="2"/>
        <v>-4.213793103448276</v>
      </c>
      <c r="T34" s="179">
        <f t="shared" si="2"/>
        <v>-4.193103448275862</v>
      </c>
      <c r="U34" s="179">
        <f t="shared" si="2"/>
        <v>-4.362068965517242</v>
      </c>
      <c r="V34" s="179">
        <f t="shared" si="2"/>
        <v>-4.544827586206896</v>
      </c>
      <c r="W34" s="179">
        <f t="shared" si="2"/>
        <v>-4.8034482758620705</v>
      </c>
      <c r="X34" s="179">
        <f t="shared" si="2"/>
        <v>-4.489655172413792</v>
      </c>
      <c r="Y34" s="179">
        <f>AVERAGE(Y3:Y33)</f>
        <v>-4.344827586206896</v>
      </c>
      <c r="Z34" s="179">
        <f>AVERAGE(B3:Y33)</f>
        <v>-4.897844827586201</v>
      </c>
      <c r="AA34" s="180">
        <f>AVERAGE(最高)</f>
        <v>-0.22758620689655154</v>
      </c>
      <c r="AB34" s="181"/>
      <c r="AC34" s="196"/>
      <c r="AD34" s="180">
        <f>AVERAGE(最低)</f>
        <v>-9.865517241379312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11.2</v>
      </c>
      <c r="C38" s="199">
        <v>23</v>
      </c>
      <c r="D38" s="203">
        <v>0.6895833333333333</v>
      </c>
      <c r="F38" s="153"/>
      <c r="G38" s="166">
        <f>MIN(最低)</f>
        <v>-18.9</v>
      </c>
      <c r="H38" s="199">
        <v>2</v>
      </c>
      <c r="I38" s="203">
        <v>0.6284722222222222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3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4.2</v>
      </c>
      <c r="C3" s="151">
        <v>4</v>
      </c>
      <c r="D3" s="151">
        <v>4.6</v>
      </c>
      <c r="E3" s="151">
        <v>4.6</v>
      </c>
      <c r="F3" s="151">
        <v>3.6</v>
      </c>
      <c r="G3" s="151">
        <v>4.1</v>
      </c>
      <c r="H3" s="151">
        <v>3.8</v>
      </c>
      <c r="I3" s="151">
        <v>4.6</v>
      </c>
      <c r="J3" s="151">
        <v>2.9</v>
      </c>
      <c r="K3" s="151">
        <v>4.1</v>
      </c>
      <c r="L3" s="151">
        <v>5.4</v>
      </c>
      <c r="M3" s="151">
        <v>6.3</v>
      </c>
      <c r="N3" s="151">
        <v>5.6</v>
      </c>
      <c r="O3" s="151">
        <v>5.2</v>
      </c>
      <c r="P3" s="151">
        <v>7.1</v>
      </c>
      <c r="Q3" s="151">
        <v>5.5</v>
      </c>
      <c r="R3" s="151">
        <v>5</v>
      </c>
      <c r="S3" s="151">
        <v>5.5</v>
      </c>
      <c r="T3" s="151">
        <v>4.2</v>
      </c>
      <c r="U3" s="151">
        <v>3.6</v>
      </c>
      <c r="V3" s="151">
        <v>1.8</v>
      </c>
      <c r="W3" s="151">
        <v>0.6</v>
      </c>
      <c r="X3" s="151">
        <v>0.2</v>
      </c>
      <c r="Y3" s="151">
        <v>-0.3</v>
      </c>
      <c r="Z3" s="175">
        <f aca="true" t="shared" si="0" ref="Z3:Z33">AVERAGE(B3:Y3)</f>
        <v>4.008333333333333</v>
      </c>
      <c r="AA3" s="151">
        <v>7.5</v>
      </c>
      <c r="AB3" s="197" t="s">
        <v>33</v>
      </c>
      <c r="AC3" s="194">
        <v>1</v>
      </c>
      <c r="AD3" s="151">
        <v>-0.3</v>
      </c>
      <c r="AE3" s="197" t="s">
        <v>34</v>
      </c>
      <c r="AF3" s="2"/>
    </row>
    <row r="4" spans="1:32" ht="13.5" customHeight="1">
      <c r="A4" s="174">
        <v>2</v>
      </c>
      <c r="B4" s="151">
        <v>-0.4</v>
      </c>
      <c r="C4" s="151">
        <v>-0.8</v>
      </c>
      <c r="D4" s="151">
        <v>0.3</v>
      </c>
      <c r="E4" s="151">
        <v>0.7</v>
      </c>
      <c r="F4" s="151">
        <v>2</v>
      </c>
      <c r="G4" s="151">
        <v>0.8</v>
      </c>
      <c r="H4" s="151">
        <v>1.5</v>
      </c>
      <c r="I4" s="151">
        <v>-1.7</v>
      </c>
      <c r="J4" s="151">
        <v>-3.8</v>
      </c>
      <c r="K4" s="151">
        <v>-2.1</v>
      </c>
      <c r="L4" s="151">
        <v>0.2</v>
      </c>
      <c r="M4" s="151">
        <v>1.4</v>
      </c>
      <c r="N4" s="151">
        <v>2.7</v>
      </c>
      <c r="O4" s="151">
        <v>3.7</v>
      </c>
      <c r="P4" s="151">
        <v>2.7</v>
      </c>
      <c r="Q4" s="151">
        <v>2</v>
      </c>
      <c r="R4" s="151">
        <v>1.9</v>
      </c>
      <c r="S4" s="155">
        <v>1.2</v>
      </c>
      <c r="T4" s="151">
        <v>1.9</v>
      </c>
      <c r="U4" s="151">
        <v>0.7</v>
      </c>
      <c r="V4" s="151">
        <v>0.4</v>
      </c>
      <c r="W4" s="151">
        <v>1.8</v>
      </c>
      <c r="X4" s="151">
        <v>1</v>
      </c>
      <c r="Y4" s="151">
        <v>1.9</v>
      </c>
      <c r="Z4" s="175">
        <f t="shared" si="0"/>
        <v>0.8333333333333331</v>
      </c>
      <c r="AA4" s="151">
        <v>4.6</v>
      </c>
      <c r="AB4" s="197" t="s">
        <v>35</v>
      </c>
      <c r="AC4" s="194">
        <v>2</v>
      </c>
      <c r="AD4" s="151">
        <v>-4.6</v>
      </c>
      <c r="AE4" s="197" t="s">
        <v>36</v>
      </c>
      <c r="AF4" s="2"/>
    </row>
    <row r="5" spans="1:32" ht="13.5" customHeight="1">
      <c r="A5" s="174">
        <v>3</v>
      </c>
      <c r="B5" s="151">
        <v>-0.1</v>
      </c>
      <c r="C5" s="151">
        <v>1.7</v>
      </c>
      <c r="D5" s="151">
        <v>0.5</v>
      </c>
      <c r="E5" s="151">
        <v>0.6</v>
      </c>
      <c r="F5" s="151">
        <v>-0.1</v>
      </c>
      <c r="G5" s="151">
        <v>-1.4</v>
      </c>
      <c r="H5" s="151">
        <v>0.2</v>
      </c>
      <c r="I5" s="151">
        <v>0.6</v>
      </c>
      <c r="J5" s="151">
        <v>-0.3</v>
      </c>
      <c r="K5" s="151">
        <v>-0.9</v>
      </c>
      <c r="L5" s="151">
        <v>-2.3</v>
      </c>
      <c r="M5" s="151">
        <v>-2</v>
      </c>
      <c r="N5" s="151">
        <v>2.1</v>
      </c>
      <c r="O5" s="151">
        <v>0.4</v>
      </c>
      <c r="P5" s="151">
        <v>-0.2</v>
      </c>
      <c r="Q5" s="151">
        <v>-3.3</v>
      </c>
      <c r="R5" s="151">
        <v>-4.7</v>
      </c>
      <c r="S5" s="151">
        <v>-3.5</v>
      </c>
      <c r="T5" s="151">
        <v>-3.9</v>
      </c>
      <c r="U5" s="151">
        <v>-2.8</v>
      </c>
      <c r="V5" s="151">
        <v>-4.5</v>
      </c>
      <c r="W5" s="151">
        <v>-4.1</v>
      </c>
      <c r="X5" s="151">
        <v>-3.8</v>
      </c>
      <c r="Y5" s="151">
        <v>-4.6</v>
      </c>
      <c r="Z5" s="175">
        <f t="shared" si="0"/>
        <v>-1.5166666666666666</v>
      </c>
      <c r="AA5" s="151">
        <v>2.8</v>
      </c>
      <c r="AB5" s="197" t="s">
        <v>37</v>
      </c>
      <c r="AC5" s="194">
        <v>3</v>
      </c>
      <c r="AD5" s="151">
        <v>-5.7</v>
      </c>
      <c r="AE5" s="197" t="s">
        <v>38</v>
      </c>
      <c r="AF5" s="2"/>
    </row>
    <row r="6" spans="1:32" ht="13.5" customHeight="1">
      <c r="A6" s="174">
        <v>4</v>
      </c>
      <c r="B6" s="151">
        <v>-4.6</v>
      </c>
      <c r="C6" s="151">
        <v>-4.3</v>
      </c>
      <c r="D6" s="151">
        <v>-5</v>
      </c>
      <c r="E6" s="151">
        <v>-5.1</v>
      </c>
      <c r="F6" s="151">
        <v>-5.1</v>
      </c>
      <c r="G6" s="151">
        <v>-4.8</v>
      </c>
      <c r="H6" s="151">
        <v>-5</v>
      </c>
      <c r="I6" s="151">
        <v>-5.2</v>
      </c>
      <c r="J6" s="151">
        <v>-4.3</v>
      </c>
      <c r="K6" s="151">
        <v>-4.5</v>
      </c>
      <c r="L6" s="151">
        <v>-6.3</v>
      </c>
      <c r="M6" s="151">
        <v>-4.8</v>
      </c>
      <c r="N6" s="151">
        <v>-4.7</v>
      </c>
      <c r="O6" s="151">
        <v>-3.1</v>
      </c>
      <c r="P6" s="151">
        <v>-4.3</v>
      </c>
      <c r="Q6" s="151">
        <v>-3.9</v>
      </c>
      <c r="R6" s="151">
        <v>-3.9</v>
      </c>
      <c r="S6" s="151">
        <v>-2.5</v>
      </c>
      <c r="T6" s="151">
        <v>-3.5</v>
      </c>
      <c r="U6" s="151">
        <v>-3.8</v>
      </c>
      <c r="V6" s="151">
        <v>-3.1</v>
      </c>
      <c r="W6" s="151">
        <v>-2.7</v>
      </c>
      <c r="X6" s="151">
        <v>-1</v>
      </c>
      <c r="Y6" s="151">
        <v>1.5</v>
      </c>
      <c r="Z6" s="175">
        <f t="shared" si="0"/>
        <v>-3.9166666666666665</v>
      </c>
      <c r="AA6" s="151">
        <v>1.5</v>
      </c>
      <c r="AB6" s="197" t="s">
        <v>34</v>
      </c>
      <c r="AC6" s="194">
        <v>4</v>
      </c>
      <c r="AD6" s="151">
        <v>-6.7</v>
      </c>
      <c r="AE6" s="197" t="s">
        <v>39</v>
      </c>
      <c r="AF6" s="2"/>
    </row>
    <row r="7" spans="1:32" ht="13.5" customHeight="1">
      <c r="A7" s="174">
        <v>5</v>
      </c>
      <c r="B7" s="151">
        <v>2.5</v>
      </c>
      <c r="C7" s="151">
        <v>3.2</v>
      </c>
      <c r="D7" s="151">
        <v>3.5</v>
      </c>
      <c r="E7" s="151">
        <v>3.5</v>
      </c>
      <c r="F7" s="151">
        <v>2.9</v>
      </c>
      <c r="G7" s="151">
        <v>2.8</v>
      </c>
      <c r="H7" s="151">
        <v>3.2</v>
      </c>
      <c r="I7" s="151">
        <v>3.4</v>
      </c>
      <c r="J7" s="151">
        <v>4.4</v>
      </c>
      <c r="K7" s="151">
        <v>5.4</v>
      </c>
      <c r="L7" s="151">
        <v>5.7</v>
      </c>
      <c r="M7" s="151">
        <v>5.7</v>
      </c>
      <c r="N7" s="151">
        <v>5.1</v>
      </c>
      <c r="O7" s="151">
        <v>6.7</v>
      </c>
      <c r="P7" s="151">
        <v>6.1</v>
      </c>
      <c r="Q7" s="151">
        <v>6.1</v>
      </c>
      <c r="R7" s="151">
        <v>7</v>
      </c>
      <c r="S7" s="151">
        <v>7.6</v>
      </c>
      <c r="T7" s="151">
        <v>9.2</v>
      </c>
      <c r="U7" s="151">
        <v>10.3</v>
      </c>
      <c r="V7" s="151">
        <v>9.6</v>
      </c>
      <c r="W7" s="151">
        <v>8.6</v>
      </c>
      <c r="X7" s="151">
        <v>8.5</v>
      </c>
      <c r="Y7" s="151">
        <v>7.5</v>
      </c>
      <c r="Z7" s="175">
        <f t="shared" si="0"/>
        <v>5.770833333333333</v>
      </c>
      <c r="AA7" s="151">
        <v>10.3</v>
      </c>
      <c r="AB7" s="197" t="s">
        <v>40</v>
      </c>
      <c r="AC7" s="194">
        <v>5</v>
      </c>
      <c r="AD7" s="151">
        <v>1.1</v>
      </c>
      <c r="AE7" s="197" t="s">
        <v>41</v>
      </c>
      <c r="AF7" s="2"/>
    </row>
    <row r="8" spans="1:32" ht="13.5" customHeight="1">
      <c r="A8" s="174">
        <v>6</v>
      </c>
      <c r="B8" s="151">
        <v>8.5</v>
      </c>
      <c r="C8" s="151">
        <v>7.4</v>
      </c>
      <c r="D8" s="151">
        <v>8.7</v>
      </c>
      <c r="E8" s="151">
        <v>8.3</v>
      </c>
      <c r="F8" s="151">
        <v>8</v>
      </c>
      <c r="G8" s="151">
        <v>8.6</v>
      </c>
      <c r="H8" s="151">
        <v>8.6</v>
      </c>
      <c r="I8" s="151">
        <v>8.5</v>
      </c>
      <c r="J8" s="151">
        <v>8.3</v>
      </c>
      <c r="K8" s="151">
        <v>8.3</v>
      </c>
      <c r="L8" s="151">
        <v>7.6</v>
      </c>
      <c r="M8" s="151">
        <v>9.8</v>
      </c>
      <c r="N8" s="151">
        <v>9.9</v>
      </c>
      <c r="O8" s="151">
        <v>9.1</v>
      </c>
      <c r="P8" s="151">
        <v>8.9</v>
      </c>
      <c r="Q8" s="151">
        <v>8.9</v>
      </c>
      <c r="R8" s="151">
        <v>9.3</v>
      </c>
      <c r="S8" s="151">
        <v>9.2</v>
      </c>
      <c r="T8" s="151">
        <v>8.9</v>
      </c>
      <c r="U8" s="151">
        <v>9</v>
      </c>
      <c r="V8" s="151">
        <v>9</v>
      </c>
      <c r="W8" s="151">
        <v>9.2</v>
      </c>
      <c r="X8" s="151">
        <v>9.3</v>
      </c>
      <c r="Y8" s="151">
        <v>9.3</v>
      </c>
      <c r="Z8" s="175">
        <f t="shared" si="0"/>
        <v>8.775</v>
      </c>
      <c r="AA8" s="151">
        <v>10.1</v>
      </c>
      <c r="AB8" s="197" t="s">
        <v>42</v>
      </c>
      <c r="AC8" s="194">
        <v>6</v>
      </c>
      <c r="AD8" s="151">
        <v>5.7</v>
      </c>
      <c r="AE8" s="197" t="s">
        <v>43</v>
      </c>
      <c r="AF8" s="2"/>
    </row>
    <row r="9" spans="1:32" ht="13.5" customHeight="1">
      <c r="A9" s="174">
        <v>7</v>
      </c>
      <c r="B9" s="151">
        <v>9.3</v>
      </c>
      <c r="C9" s="151">
        <v>9.1</v>
      </c>
      <c r="D9" s="151">
        <v>8.7</v>
      </c>
      <c r="E9" s="151">
        <v>8.9</v>
      </c>
      <c r="F9" s="151">
        <v>6.4</v>
      </c>
      <c r="G9" s="151">
        <v>2.4</v>
      </c>
      <c r="H9" s="151">
        <v>2.4</v>
      </c>
      <c r="I9" s="151">
        <v>1.8</v>
      </c>
      <c r="J9" s="151">
        <v>0.2</v>
      </c>
      <c r="K9" s="151" t="s">
        <v>196</v>
      </c>
      <c r="L9" s="151" t="s">
        <v>196</v>
      </c>
      <c r="M9" s="151" t="s">
        <v>302</v>
      </c>
      <c r="N9" s="151">
        <v>1.5</v>
      </c>
      <c r="O9" s="151">
        <v>-0.6</v>
      </c>
      <c r="P9" s="151">
        <v>0.5</v>
      </c>
      <c r="Q9" s="151">
        <v>0.1</v>
      </c>
      <c r="R9" s="151">
        <v>0.1</v>
      </c>
      <c r="S9" s="151">
        <v>0.6</v>
      </c>
      <c r="T9" s="151">
        <v>1.1</v>
      </c>
      <c r="U9" s="151">
        <v>1.9</v>
      </c>
      <c r="V9" s="151">
        <v>0.6</v>
      </c>
      <c r="W9" s="151">
        <v>0.9</v>
      </c>
      <c r="X9" s="151">
        <v>2.6</v>
      </c>
      <c r="Y9" s="151">
        <v>2</v>
      </c>
      <c r="Z9" s="175">
        <f t="shared" si="0"/>
        <v>2.880952380952381</v>
      </c>
      <c r="AA9" s="151">
        <v>9.5</v>
      </c>
      <c r="AB9" s="197" t="s">
        <v>44</v>
      </c>
      <c r="AC9" s="194">
        <v>7</v>
      </c>
      <c r="AD9" s="151">
        <v>-1.1</v>
      </c>
      <c r="AE9" s="197">
        <v>0.5972222222222222</v>
      </c>
      <c r="AF9" s="2"/>
    </row>
    <row r="10" spans="1:32" ht="13.5" customHeight="1">
      <c r="A10" s="174">
        <v>8</v>
      </c>
      <c r="B10" s="151">
        <v>2.7</v>
      </c>
      <c r="C10" s="151">
        <v>2.7</v>
      </c>
      <c r="D10" s="151">
        <v>2.6</v>
      </c>
      <c r="E10" s="151">
        <v>2.5</v>
      </c>
      <c r="F10" s="151">
        <v>1.4</v>
      </c>
      <c r="G10" s="151">
        <v>0.9</v>
      </c>
      <c r="H10" s="151">
        <v>0.3</v>
      </c>
      <c r="I10" s="151">
        <v>-0.2</v>
      </c>
      <c r="J10" s="151">
        <v>-0.6</v>
      </c>
      <c r="K10" s="151">
        <v>-0.5</v>
      </c>
      <c r="L10" s="151">
        <v>0.6</v>
      </c>
      <c r="M10" s="151">
        <v>1.5</v>
      </c>
      <c r="N10" s="151">
        <v>1.7</v>
      </c>
      <c r="O10" s="151">
        <v>2.9</v>
      </c>
      <c r="P10" s="151">
        <v>2.9</v>
      </c>
      <c r="Q10" s="151">
        <v>3</v>
      </c>
      <c r="R10" s="151">
        <v>3.6</v>
      </c>
      <c r="S10" s="151">
        <v>3.9</v>
      </c>
      <c r="T10" s="151">
        <v>4.5</v>
      </c>
      <c r="U10" s="151">
        <v>5.3</v>
      </c>
      <c r="V10" s="151">
        <v>5.5</v>
      </c>
      <c r="W10" s="151">
        <v>4.4</v>
      </c>
      <c r="X10" s="151">
        <v>4.7</v>
      </c>
      <c r="Y10" s="151">
        <v>4.2</v>
      </c>
      <c r="Z10" s="175">
        <f t="shared" si="0"/>
        <v>2.5208333333333335</v>
      </c>
      <c r="AA10" s="151">
        <v>6.1</v>
      </c>
      <c r="AB10" s="197" t="s">
        <v>45</v>
      </c>
      <c r="AC10" s="194">
        <v>8</v>
      </c>
      <c r="AD10" s="151">
        <v>-2.1</v>
      </c>
      <c r="AE10" s="197" t="s">
        <v>46</v>
      </c>
      <c r="AF10" s="2"/>
    </row>
    <row r="11" spans="1:32" ht="13.5" customHeight="1">
      <c r="A11" s="174">
        <v>9</v>
      </c>
      <c r="B11" s="151">
        <v>4.6</v>
      </c>
      <c r="C11" s="151">
        <v>3.4</v>
      </c>
      <c r="D11" s="151">
        <v>5</v>
      </c>
      <c r="E11" s="151">
        <v>4.7</v>
      </c>
      <c r="F11" s="151">
        <v>4.9</v>
      </c>
      <c r="G11" s="151">
        <v>5.2</v>
      </c>
      <c r="H11" s="151">
        <v>4.7</v>
      </c>
      <c r="I11" s="151">
        <v>5.3</v>
      </c>
      <c r="J11" s="151">
        <v>4.8</v>
      </c>
      <c r="K11" s="151">
        <v>6</v>
      </c>
      <c r="L11" s="151">
        <v>4.6</v>
      </c>
      <c r="M11" s="151">
        <v>5.6</v>
      </c>
      <c r="N11" s="151">
        <v>5.3</v>
      </c>
      <c r="O11" s="151">
        <v>6.1</v>
      </c>
      <c r="P11" s="151">
        <v>6.3</v>
      </c>
      <c r="Q11" s="151">
        <v>4.9</v>
      </c>
      <c r="R11" s="151">
        <v>3.9</v>
      </c>
      <c r="S11" s="151">
        <v>4.1</v>
      </c>
      <c r="T11" s="151">
        <v>3.8</v>
      </c>
      <c r="U11" s="151">
        <v>4.1</v>
      </c>
      <c r="V11" s="151">
        <v>3.8</v>
      </c>
      <c r="W11" s="151">
        <v>3.2</v>
      </c>
      <c r="X11" s="151">
        <v>2.8</v>
      </c>
      <c r="Y11" s="151">
        <v>2.9</v>
      </c>
      <c r="Z11" s="175">
        <f t="shared" si="0"/>
        <v>4.583333333333333</v>
      </c>
      <c r="AA11" s="151">
        <v>6.9</v>
      </c>
      <c r="AB11" s="197" t="s">
        <v>47</v>
      </c>
      <c r="AC11" s="194">
        <v>9</v>
      </c>
      <c r="AD11" s="151">
        <v>1.8</v>
      </c>
      <c r="AE11" s="197" t="s">
        <v>48</v>
      </c>
      <c r="AF11" s="2"/>
    </row>
    <row r="12" spans="1:32" ht="13.5" customHeight="1">
      <c r="A12" s="176">
        <v>10</v>
      </c>
      <c r="B12" s="166">
        <v>2.7</v>
      </c>
      <c r="C12" s="166">
        <v>2.9</v>
      </c>
      <c r="D12" s="166">
        <v>0.6</v>
      </c>
      <c r="E12" s="166">
        <v>1.5</v>
      </c>
      <c r="F12" s="166">
        <v>0.3</v>
      </c>
      <c r="G12" s="166">
        <v>1</v>
      </c>
      <c r="H12" s="166">
        <v>1.3</v>
      </c>
      <c r="I12" s="166">
        <v>1.5</v>
      </c>
      <c r="J12" s="166">
        <v>1.1</v>
      </c>
      <c r="K12" s="166">
        <v>2</v>
      </c>
      <c r="L12" s="166">
        <v>1.4</v>
      </c>
      <c r="M12" s="166">
        <v>2.7</v>
      </c>
      <c r="N12" s="166">
        <v>3.2</v>
      </c>
      <c r="O12" s="166">
        <v>3.6</v>
      </c>
      <c r="P12" s="166">
        <v>2.6</v>
      </c>
      <c r="Q12" s="166">
        <v>2.3</v>
      </c>
      <c r="R12" s="166">
        <v>1</v>
      </c>
      <c r="S12" s="166">
        <v>1.7</v>
      </c>
      <c r="T12" s="166">
        <v>1</v>
      </c>
      <c r="U12" s="166">
        <v>0.8</v>
      </c>
      <c r="V12" s="166">
        <v>0.2</v>
      </c>
      <c r="W12" s="166">
        <v>-0.2</v>
      </c>
      <c r="X12" s="166">
        <v>-0.2</v>
      </c>
      <c r="Y12" s="166">
        <v>-0.7</v>
      </c>
      <c r="Z12" s="177">
        <f t="shared" si="0"/>
        <v>1.4291666666666665</v>
      </c>
      <c r="AA12" s="166">
        <v>4.4</v>
      </c>
      <c r="AB12" s="198" t="s">
        <v>49</v>
      </c>
      <c r="AC12" s="195">
        <v>10</v>
      </c>
      <c r="AD12" s="166">
        <v>-1</v>
      </c>
      <c r="AE12" s="198" t="s">
        <v>50</v>
      </c>
      <c r="AF12" s="2"/>
    </row>
    <row r="13" spans="1:32" ht="13.5" customHeight="1">
      <c r="A13" s="174">
        <v>11</v>
      </c>
      <c r="B13" s="151">
        <v>-0.4</v>
      </c>
      <c r="C13" s="151">
        <v>-1.4</v>
      </c>
      <c r="D13" s="151">
        <v>0</v>
      </c>
      <c r="E13" s="151">
        <v>-0.7</v>
      </c>
      <c r="F13" s="151">
        <v>-0.5</v>
      </c>
      <c r="G13" s="151">
        <v>-0.8</v>
      </c>
      <c r="H13" s="151">
        <v>-0.3</v>
      </c>
      <c r="I13" s="151">
        <v>1.3</v>
      </c>
      <c r="J13" s="151">
        <v>0.3</v>
      </c>
      <c r="K13" s="151">
        <v>0.4</v>
      </c>
      <c r="L13" s="151">
        <v>1</v>
      </c>
      <c r="M13" s="151">
        <v>0.4</v>
      </c>
      <c r="N13" s="151">
        <v>1.4</v>
      </c>
      <c r="O13" s="151">
        <v>1.9</v>
      </c>
      <c r="P13" s="151">
        <v>1.3</v>
      </c>
      <c r="Q13" s="151">
        <v>2</v>
      </c>
      <c r="R13" s="151">
        <v>1.6</v>
      </c>
      <c r="S13" s="151">
        <v>2.8</v>
      </c>
      <c r="T13" s="151">
        <v>2.4</v>
      </c>
      <c r="U13" s="151">
        <v>2.9</v>
      </c>
      <c r="V13" s="151">
        <v>2.5</v>
      </c>
      <c r="W13" s="151">
        <v>2.7</v>
      </c>
      <c r="X13" s="151">
        <v>0.9</v>
      </c>
      <c r="Y13" s="151">
        <v>0.4</v>
      </c>
      <c r="Z13" s="175">
        <f t="shared" si="0"/>
        <v>0.9208333333333333</v>
      </c>
      <c r="AA13" s="151">
        <v>3.5</v>
      </c>
      <c r="AB13" s="197" t="s">
        <v>51</v>
      </c>
      <c r="AC13" s="194">
        <v>11</v>
      </c>
      <c r="AD13" s="151">
        <v>-1.9</v>
      </c>
      <c r="AE13" s="197" t="s">
        <v>52</v>
      </c>
      <c r="AF13" s="2"/>
    </row>
    <row r="14" spans="1:32" ht="13.5" customHeight="1">
      <c r="A14" s="174">
        <v>12</v>
      </c>
      <c r="B14" s="151">
        <v>-3.2</v>
      </c>
      <c r="C14" s="151">
        <v>-1.9</v>
      </c>
      <c r="D14" s="151">
        <v>-5.1</v>
      </c>
      <c r="E14" s="151">
        <v>-6.3</v>
      </c>
      <c r="F14" s="151">
        <v>-5.9</v>
      </c>
      <c r="G14" s="151">
        <v>-4.4</v>
      </c>
      <c r="H14" s="151">
        <v>-4.5</v>
      </c>
      <c r="I14" s="151">
        <v>-7.6</v>
      </c>
      <c r="J14" s="151">
        <v>-6.3</v>
      </c>
      <c r="K14" s="151">
        <v>-5</v>
      </c>
      <c r="L14" s="151">
        <v>-6.4</v>
      </c>
      <c r="M14" s="151">
        <v>-6</v>
      </c>
      <c r="N14" s="151">
        <v>-5.8</v>
      </c>
      <c r="O14" s="151">
        <v>-4.9</v>
      </c>
      <c r="P14" s="151">
        <v>-5.5</v>
      </c>
      <c r="Q14" s="151">
        <v>-9.3</v>
      </c>
      <c r="R14" s="151">
        <v>-7.4</v>
      </c>
      <c r="S14" s="151">
        <v>-5.1</v>
      </c>
      <c r="T14" s="151">
        <v>-4.5</v>
      </c>
      <c r="U14" s="151">
        <v>-3</v>
      </c>
      <c r="V14" s="151">
        <v>-5.2</v>
      </c>
      <c r="W14" s="151">
        <v>-4.2</v>
      </c>
      <c r="X14" s="151">
        <v>-6.7</v>
      </c>
      <c r="Y14" s="151">
        <v>-8.5</v>
      </c>
      <c r="Z14" s="175">
        <f t="shared" si="0"/>
        <v>-5.529166666666666</v>
      </c>
      <c r="AA14" s="151">
        <v>0.5</v>
      </c>
      <c r="AB14" s="197" t="s">
        <v>53</v>
      </c>
      <c r="AC14" s="194">
        <v>12</v>
      </c>
      <c r="AD14" s="151">
        <v>-9.9</v>
      </c>
      <c r="AE14" s="197" t="s">
        <v>54</v>
      </c>
      <c r="AF14" s="2"/>
    </row>
    <row r="15" spans="1:32" ht="13.5" customHeight="1">
      <c r="A15" s="174">
        <v>13</v>
      </c>
      <c r="B15" s="151">
        <v>-8</v>
      </c>
      <c r="C15" s="151">
        <v>-9</v>
      </c>
      <c r="D15" s="151">
        <v>-8.2</v>
      </c>
      <c r="E15" s="151">
        <v>-9.1</v>
      </c>
      <c r="F15" s="151">
        <v>-9.3</v>
      </c>
      <c r="G15" s="151">
        <v>-8.2</v>
      </c>
      <c r="H15" s="151">
        <v>-7.4</v>
      </c>
      <c r="I15" s="151">
        <v>-6.5</v>
      </c>
      <c r="J15" s="151">
        <v>-8.1</v>
      </c>
      <c r="K15" s="151">
        <v>-6.4</v>
      </c>
      <c r="L15" s="151">
        <v>-5.2</v>
      </c>
      <c r="M15" s="151">
        <v>-4.9</v>
      </c>
      <c r="N15" s="151">
        <v>-4.5</v>
      </c>
      <c r="O15" s="151">
        <v>-4.2</v>
      </c>
      <c r="P15" s="151">
        <v>-4.8</v>
      </c>
      <c r="Q15" s="151">
        <v>-2.3</v>
      </c>
      <c r="R15" s="151">
        <v>-3.3</v>
      </c>
      <c r="S15" s="151">
        <v>-0.9</v>
      </c>
      <c r="T15" s="151">
        <v>-1</v>
      </c>
      <c r="U15" s="151">
        <v>-0.9</v>
      </c>
      <c r="V15" s="151">
        <v>-1.2</v>
      </c>
      <c r="W15" s="151">
        <v>-1.1</v>
      </c>
      <c r="X15" s="151">
        <v>-3</v>
      </c>
      <c r="Y15" s="151">
        <v>-4.3</v>
      </c>
      <c r="Z15" s="175">
        <f t="shared" si="0"/>
        <v>-5.075</v>
      </c>
      <c r="AA15" s="151">
        <v>0.4</v>
      </c>
      <c r="AB15" s="197" t="s">
        <v>55</v>
      </c>
      <c r="AC15" s="194"/>
      <c r="AD15" s="151">
        <v>-10</v>
      </c>
      <c r="AE15" s="197" t="s">
        <v>56</v>
      </c>
      <c r="AF15" s="2"/>
    </row>
    <row r="16" spans="1:32" ht="13.5" customHeight="1">
      <c r="A16" s="174">
        <v>14</v>
      </c>
      <c r="B16" s="151">
        <v>-5.2</v>
      </c>
      <c r="C16" s="151">
        <v>-5.8</v>
      </c>
      <c r="D16" s="151">
        <v>-5.8</v>
      </c>
      <c r="E16" s="151">
        <v>-5.8</v>
      </c>
      <c r="F16" s="151">
        <v>-5.5</v>
      </c>
      <c r="G16" s="151">
        <v>-5.1</v>
      </c>
      <c r="H16" s="151">
        <v>-4.1</v>
      </c>
      <c r="I16" s="151">
        <v>-5.1</v>
      </c>
      <c r="J16" s="151">
        <v>-5.9</v>
      </c>
      <c r="K16" s="151">
        <v>-4.5</v>
      </c>
      <c r="L16" s="151">
        <v>-5.7</v>
      </c>
      <c r="M16" s="151">
        <v>-5.3</v>
      </c>
      <c r="N16" s="151">
        <v>-3.4</v>
      </c>
      <c r="O16" s="151">
        <v>-3</v>
      </c>
      <c r="P16" s="151">
        <v>-3.9</v>
      </c>
      <c r="Q16" s="151">
        <v>-4.9</v>
      </c>
      <c r="R16" s="151">
        <v>-2.9</v>
      </c>
      <c r="S16" s="151">
        <v>-1.7</v>
      </c>
      <c r="T16" s="151">
        <v>-2</v>
      </c>
      <c r="U16" s="151">
        <v>-2.6</v>
      </c>
      <c r="V16" s="151">
        <v>-2.8</v>
      </c>
      <c r="W16" s="151">
        <v>-2.5</v>
      </c>
      <c r="X16" s="151">
        <v>-2.2</v>
      </c>
      <c r="Y16" s="151">
        <v>-2</v>
      </c>
      <c r="Z16" s="175">
        <f t="shared" si="0"/>
        <v>-4.070833333333334</v>
      </c>
      <c r="AA16" s="151">
        <v>-1.6</v>
      </c>
      <c r="AB16" s="197" t="s">
        <v>57</v>
      </c>
      <c r="AC16" s="194">
        <v>14</v>
      </c>
      <c r="AD16" s="151">
        <v>-7.6</v>
      </c>
      <c r="AE16" s="197" t="s">
        <v>58</v>
      </c>
      <c r="AF16" s="2"/>
    </row>
    <row r="17" spans="1:32" ht="13.5" customHeight="1">
      <c r="A17" s="174">
        <v>15</v>
      </c>
      <c r="B17" s="151">
        <v>-1.9</v>
      </c>
      <c r="C17" s="151">
        <v>-1.7</v>
      </c>
      <c r="D17" s="151">
        <v>-1.7</v>
      </c>
      <c r="E17" s="151">
        <v>-1.3</v>
      </c>
      <c r="F17" s="151">
        <v>-1.9</v>
      </c>
      <c r="G17" s="151">
        <v>-1.8</v>
      </c>
      <c r="H17" s="151">
        <v>-2.1</v>
      </c>
      <c r="I17" s="151">
        <v>-4</v>
      </c>
      <c r="J17" s="151">
        <v>-4.6</v>
      </c>
      <c r="K17" s="151">
        <v>-3</v>
      </c>
      <c r="L17" s="151">
        <v>-2.1</v>
      </c>
      <c r="M17" s="151">
        <v>-7.4</v>
      </c>
      <c r="N17" s="151">
        <v>-8.7</v>
      </c>
      <c r="O17" s="151">
        <v>-10.7</v>
      </c>
      <c r="P17" s="151">
        <v>-10.2</v>
      </c>
      <c r="Q17" s="151">
        <v>-8.7</v>
      </c>
      <c r="R17" s="151">
        <v>-8.9</v>
      </c>
      <c r="S17" s="151">
        <v>-7.6</v>
      </c>
      <c r="T17" s="151">
        <v>-6.6</v>
      </c>
      <c r="U17" s="151">
        <v>-6.2</v>
      </c>
      <c r="V17" s="151">
        <v>-6.8</v>
      </c>
      <c r="W17" s="151">
        <v>-6.7</v>
      </c>
      <c r="X17" s="151">
        <v>-6.5</v>
      </c>
      <c r="Y17" s="151">
        <v>-6.6</v>
      </c>
      <c r="Z17" s="175">
        <f t="shared" si="0"/>
        <v>-5.320833333333334</v>
      </c>
      <c r="AA17" s="151">
        <v>0.9</v>
      </c>
      <c r="AB17" s="197" t="s">
        <v>59</v>
      </c>
      <c r="AC17" s="194">
        <v>15</v>
      </c>
      <c r="AD17" s="151">
        <v>-12.1</v>
      </c>
      <c r="AE17" s="197" t="s">
        <v>35</v>
      </c>
      <c r="AF17" s="2"/>
    </row>
    <row r="18" spans="1:32" ht="13.5" customHeight="1">
      <c r="A18" s="174">
        <v>16</v>
      </c>
      <c r="B18" s="151">
        <v>-7</v>
      </c>
      <c r="C18" s="151">
        <v>-7.4</v>
      </c>
      <c r="D18" s="151">
        <v>-7.6</v>
      </c>
      <c r="E18" s="151">
        <v>-7.1</v>
      </c>
      <c r="F18" s="151">
        <v>-7.1</v>
      </c>
      <c r="G18" s="151">
        <v>-8.1</v>
      </c>
      <c r="H18" s="151">
        <v>-7.8</v>
      </c>
      <c r="I18" s="151">
        <v>-6.5</v>
      </c>
      <c r="J18" s="151">
        <v>-6.5</v>
      </c>
      <c r="K18" s="151">
        <v>-4.5</v>
      </c>
      <c r="L18" s="151">
        <v>-5.4</v>
      </c>
      <c r="M18" s="151">
        <v>-5.4</v>
      </c>
      <c r="N18" s="151">
        <v>-5.6</v>
      </c>
      <c r="O18" s="151">
        <v>-4</v>
      </c>
      <c r="P18" s="151">
        <v>-4.9</v>
      </c>
      <c r="Q18" s="151">
        <v>-3.3</v>
      </c>
      <c r="R18" s="151">
        <v>-3</v>
      </c>
      <c r="S18" s="151">
        <v>-2.8</v>
      </c>
      <c r="T18" s="151">
        <v>-2.1</v>
      </c>
      <c r="U18" s="151">
        <v>-2.2</v>
      </c>
      <c r="V18" s="151">
        <v>-2.2</v>
      </c>
      <c r="W18" s="151">
        <v>-1.5</v>
      </c>
      <c r="X18" s="151">
        <v>-0.6</v>
      </c>
      <c r="Y18" s="151">
        <v>0.1</v>
      </c>
      <c r="Z18" s="175">
        <f t="shared" si="0"/>
        <v>-4.6875</v>
      </c>
      <c r="AA18" s="151">
        <v>0.1</v>
      </c>
      <c r="AB18" s="197" t="s">
        <v>34</v>
      </c>
      <c r="AC18" s="194">
        <v>16</v>
      </c>
      <c r="AD18" s="151">
        <v>-9.3</v>
      </c>
      <c r="AE18" s="197" t="s">
        <v>60</v>
      </c>
      <c r="AF18" s="2"/>
    </row>
    <row r="19" spans="1:32" ht="13.5" customHeight="1">
      <c r="A19" s="174">
        <v>17</v>
      </c>
      <c r="B19" s="151">
        <v>0.9</v>
      </c>
      <c r="C19" s="151">
        <v>1.2</v>
      </c>
      <c r="D19" s="151">
        <v>1.7</v>
      </c>
      <c r="E19" s="151">
        <v>1</v>
      </c>
      <c r="F19" s="151">
        <v>1.9</v>
      </c>
      <c r="G19" s="151">
        <v>2.4</v>
      </c>
      <c r="H19" s="151">
        <v>5.2</v>
      </c>
      <c r="I19" s="151">
        <v>6.6</v>
      </c>
      <c r="J19" s="151">
        <v>7</v>
      </c>
      <c r="K19" s="151">
        <v>8.2</v>
      </c>
      <c r="L19" s="151">
        <v>8.6</v>
      </c>
      <c r="M19" s="151">
        <v>7.5</v>
      </c>
      <c r="N19" s="151">
        <v>10.9</v>
      </c>
      <c r="O19" s="151">
        <v>9.2</v>
      </c>
      <c r="P19" s="151">
        <v>9.2</v>
      </c>
      <c r="Q19" s="151">
        <v>10.2</v>
      </c>
      <c r="R19" s="151">
        <v>10.4</v>
      </c>
      <c r="S19" s="151">
        <v>10.6</v>
      </c>
      <c r="T19" s="151">
        <v>10.6</v>
      </c>
      <c r="U19" s="151">
        <v>10.3</v>
      </c>
      <c r="V19" s="151">
        <v>11.2</v>
      </c>
      <c r="W19" s="151">
        <v>11.3</v>
      </c>
      <c r="X19" s="151">
        <v>10.7</v>
      </c>
      <c r="Y19" s="151">
        <v>9.6</v>
      </c>
      <c r="Z19" s="175">
        <f t="shared" si="0"/>
        <v>7.349999999999999</v>
      </c>
      <c r="AA19" s="151">
        <v>12</v>
      </c>
      <c r="AB19" s="197" t="s">
        <v>61</v>
      </c>
      <c r="AC19" s="194">
        <v>17</v>
      </c>
      <c r="AD19" s="151">
        <v>0.1</v>
      </c>
      <c r="AE19" s="197" t="s">
        <v>62</v>
      </c>
      <c r="AF19" s="2"/>
    </row>
    <row r="20" spans="1:32" ht="13.5" customHeight="1">
      <c r="A20" s="174">
        <v>18</v>
      </c>
      <c r="B20" s="151">
        <v>10.5</v>
      </c>
      <c r="C20" s="151">
        <v>10.1</v>
      </c>
      <c r="D20" s="151">
        <v>7.5</v>
      </c>
      <c r="E20" s="151">
        <v>7.5</v>
      </c>
      <c r="F20" s="151">
        <v>6.9</v>
      </c>
      <c r="G20" s="151">
        <v>7.2</v>
      </c>
      <c r="H20" s="151">
        <v>7.8</v>
      </c>
      <c r="I20" s="151">
        <v>7.2</v>
      </c>
      <c r="J20" s="151">
        <v>8.4</v>
      </c>
      <c r="K20" s="151">
        <v>7.8</v>
      </c>
      <c r="L20" s="151">
        <v>7.3</v>
      </c>
      <c r="M20" s="151">
        <v>5.4</v>
      </c>
      <c r="N20" s="151">
        <v>6.5</v>
      </c>
      <c r="O20" s="151">
        <v>6.1</v>
      </c>
      <c r="P20" s="151">
        <v>6.5</v>
      </c>
      <c r="Q20" s="151">
        <v>7.4</v>
      </c>
      <c r="R20" s="151">
        <v>7.3</v>
      </c>
      <c r="S20" s="151">
        <v>7.9</v>
      </c>
      <c r="T20" s="151">
        <v>7.8</v>
      </c>
      <c r="U20" s="151">
        <v>8</v>
      </c>
      <c r="V20" s="151">
        <v>7.8</v>
      </c>
      <c r="W20" s="151">
        <v>7.8</v>
      </c>
      <c r="X20" s="151">
        <v>7.9</v>
      </c>
      <c r="Y20" s="151">
        <v>7.3</v>
      </c>
      <c r="Z20" s="175">
        <f t="shared" si="0"/>
        <v>7.579166666666669</v>
      </c>
      <c r="AA20" s="151">
        <v>10.7</v>
      </c>
      <c r="AB20" s="197" t="s">
        <v>63</v>
      </c>
      <c r="AC20" s="194">
        <v>18</v>
      </c>
      <c r="AD20" s="151">
        <v>4.3</v>
      </c>
      <c r="AE20" s="197" t="s">
        <v>64</v>
      </c>
      <c r="AF20" s="2"/>
    </row>
    <row r="21" spans="1:32" ht="13.5" customHeight="1">
      <c r="A21" s="174">
        <v>19</v>
      </c>
      <c r="B21" s="151">
        <v>7.2</v>
      </c>
      <c r="C21" s="151">
        <v>7</v>
      </c>
      <c r="D21" s="151">
        <v>6.3</v>
      </c>
      <c r="E21" s="151">
        <v>6.6</v>
      </c>
      <c r="F21" s="151">
        <v>2.5</v>
      </c>
      <c r="G21" s="151">
        <v>-4.2</v>
      </c>
      <c r="H21" s="151">
        <v>-5.9</v>
      </c>
      <c r="I21" s="151">
        <v>-5.1</v>
      </c>
      <c r="J21" s="151">
        <v>-5.9</v>
      </c>
      <c r="K21" s="151">
        <v>-6.2</v>
      </c>
      <c r="L21" s="151">
        <v>-6.1</v>
      </c>
      <c r="M21" s="151">
        <v>-9.1</v>
      </c>
      <c r="N21" s="151">
        <v>-9.2</v>
      </c>
      <c r="O21" s="151">
        <v>-8.6</v>
      </c>
      <c r="P21" s="151">
        <v>-9.9</v>
      </c>
      <c r="Q21" s="151">
        <v>-11.2</v>
      </c>
      <c r="R21" s="151">
        <v>-11.9</v>
      </c>
      <c r="S21" s="151">
        <v>-10.4</v>
      </c>
      <c r="T21" s="151">
        <v>-10.4</v>
      </c>
      <c r="U21" s="151">
        <v>-11.1</v>
      </c>
      <c r="V21" s="151">
        <v>-9.9</v>
      </c>
      <c r="W21" s="151">
        <v>-8.4</v>
      </c>
      <c r="X21" s="151">
        <v>-8.1</v>
      </c>
      <c r="Y21" s="151">
        <v>-6.1</v>
      </c>
      <c r="Z21" s="175">
        <f t="shared" si="0"/>
        <v>-5.3374999999999995</v>
      </c>
      <c r="AA21" s="151">
        <v>7.5</v>
      </c>
      <c r="AB21" s="197" t="s">
        <v>65</v>
      </c>
      <c r="AC21" s="194">
        <v>19</v>
      </c>
      <c r="AD21" s="151">
        <v>-12.3</v>
      </c>
      <c r="AE21" s="197" t="s">
        <v>66</v>
      </c>
      <c r="AF21" s="2"/>
    </row>
    <row r="22" spans="1:32" ht="13.5" customHeight="1">
      <c r="A22" s="176">
        <v>20</v>
      </c>
      <c r="B22" s="166">
        <v>-6</v>
      </c>
      <c r="C22" s="166">
        <v>-7</v>
      </c>
      <c r="D22" s="166">
        <v>-5.4</v>
      </c>
      <c r="E22" s="166">
        <v>-6.7</v>
      </c>
      <c r="F22" s="166">
        <v>-5.6</v>
      </c>
      <c r="G22" s="166">
        <v>-7.2</v>
      </c>
      <c r="H22" s="166">
        <v>-7.1</v>
      </c>
      <c r="I22" s="166">
        <v>-5.2</v>
      </c>
      <c r="J22" s="166">
        <v>-4.3</v>
      </c>
      <c r="K22" s="166">
        <v>-4.5</v>
      </c>
      <c r="L22" s="166">
        <v>-8.3</v>
      </c>
      <c r="M22" s="166">
        <v>-3.9</v>
      </c>
      <c r="N22" s="166">
        <v>-2.2</v>
      </c>
      <c r="O22" s="166">
        <v>1.1</v>
      </c>
      <c r="P22" s="166">
        <v>2.2</v>
      </c>
      <c r="Q22" s="166">
        <v>2.1</v>
      </c>
      <c r="R22" s="166">
        <v>3.7</v>
      </c>
      <c r="S22" s="166">
        <v>4.2</v>
      </c>
      <c r="T22" s="166">
        <v>4.2</v>
      </c>
      <c r="U22" s="166">
        <v>3.9</v>
      </c>
      <c r="V22" s="166">
        <v>3.5</v>
      </c>
      <c r="W22" s="166">
        <v>2.5</v>
      </c>
      <c r="X22" s="166">
        <v>-0.8</v>
      </c>
      <c r="Y22" s="166">
        <v>-7</v>
      </c>
      <c r="Z22" s="177">
        <f t="shared" si="0"/>
        <v>-2.2416666666666667</v>
      </c>
      <c r="AA22" s="166">
        <v>5.6</v>
      </c>
      <c r="AB22" s="198" t="s">
        <v>67</v>
      </c>
      <c r="AC22" s="195">
        <v>20</v>
      </c>
      <c r="AD22" s="166">
        <v>-9.6</v>
      </c>
      <c r="AE22" s="198" t="s">
        <v>68</v>
      </c>
      <c r="AF22" s="2"/>
    </row>
    <row r="23" spans="1:32" ht="13.5" customHeight="1">
      <c r="A23" s="174">
        <v>21</v>
      </c>
      <c r="B23" s="151">
        <v>-8.9</v>
      </c>
      <c r="C23" s="151">
        <v>-8.1</v>
      </c>
      <c r="D23" s="151">
        <v>-7.7</v>
      </c>
      <c r="E23" s="151">
        <v>-6.8</v>
      </c>
      <c r="F23" s="151">
        <v>-6.9</v>
      </c>
      <c r="G23" s="151">
        <v>-7.3</v>
      </c>
      <c r="H23" s="151">
        <v>-7.9</v>
      </c>
      <c r="I23" s="151">
        <v>-8.4</v>
      </c>
      <c r="J23" s="151">
        <v>-9.3</v>
      </c>
      <c r="K23" s="151">
        <v>-10</v>
      </c>
      <c r="L23" s="151">
        <v>-8.6</v>
      </c>
      <c r="M23" s="151">
        <v>-9.7</v>
      </c>
      <c r="N23" s="151">
        <v>-9.1</v>
      </c>
      <c r="O23" s="151">
        <v>-8.7</v>
      </c>
      <c r="P23" s="151">
        <v>-9.9</v>
      </c>
      <c r="Q23" s="151">
        <v>-8.6</v>
      </c>
      <c r="R23" s="151">
        <v>-9.2</v>
      </c>
      <c r="S23" s="151">
        <v>-9.6</v>
      </c>
      <c r="T23" s="151">
        <v>-8.6</v>
      </c>
      <c r="U23" s="151">
        <v>-8.1</v>
      </c>
      <c r="V23" s="151">
        <v>-8.6</v>
      </c>
      <c r="W23" s="151">
        <v>-8.4</v>
      </c>
      <c r="X23" s="151">
        <v>-6.6</v>
      </c>
      <c r="Y23" s="151">
        <v>-7</v>
      </c>
      <c r="Z23" s="175">
        <f t="shared" si="0"/>
        <v>-8.416666666666666</v>
      </c>
      <c r="AA23" s="151">
        <v>-5.6</v>
      </c>
      <c r="AB23" s="197" t="s">
        <v>69</v>
      </c>
      <c r="AC23" s="194">
        <v>21</v>
      </c>
      <c r="AD23" s="151">
        <v>-12.6</v>
      </c>
      <c r="AE23" s="197" t="s">
        <v>70</v>
      </c>
      <c r="AF23" s="2"/>
    </row>
    <row r="24" spans="1:32" ht="13.5" customHeight="1">
      <c r="A24" s="174">
        <v>22</v>
      </c>
      <c r="B24" s="151">
        <v>-7.1</v>
      </c>
      <c r="C24" s="151">
        <v>-7.1</v>
      </c>
      <c r="D24" s="151">
        <v>-7.6</v>
      </c>
      <c r="E24" s="151">
        <v>-7.6</v>
      </c>
      <c r="F24" s="151">
        <v>-7.6</v>
      </c>
      <c r="G24" s="151">
        <v>-7.6</v>
      </c>
      <c r="H24" s="151">
        <v>-6.5</v>
      </c>
      <c r="I24" s="151">
        <v>-6.6</v>
      </c>
      <c r="J24" s="151">
        <v>-7.5</v>
      </c>
      <c r="K24" s="151">
        <v>-9.7</v>
      </c>
      <c r="L24" s="151">
        <v>-6.3</v>
      </c>
      <c r="M24" s="151">
        <v>-4.2</v>
      </c>
      <c r="N24" s="151">
        <v>0.4</v>
      </c>
      <c r="O24" s="151">
        <v>-1.4</v>
      </c>
      <c r="P24" s="151">
        <v>0.2</v>
      </c>
      <c r="Q24" s="151">
        <v>0.2</v>
      </c>
      <c r="R24" s="151">
        <v>0.6</v>
      </c>
      <c r="S24" s="151">
        <v>1.4</v>
      </c>
      <c r="T24" s="151">
        <v>0.6</v>
      </c>
      <c r="U24" s="151">
        <v>0.3</v>
      </c>
      <c r="V24" s="151">
        <v>0.1</v>
      </c>
      <c r="W24" s="151">
        <v>0.1</v>
      </c>
      <c r="X24" s="151">
        <v>-0.2</v>
      </c>
      <c r="Y24" s="151">
        <v>-0.1</v>
      </c>
      <c r="Z24" s="175">
        <f t="shared" si="0"/>
        <v>-3.4666666666666672</v>
      </c>
      <c r="AA24" s="151">
        <v>2.8</v>
      </c>
      <c r="AB24" s="197" t="s">
        <v>71</v>
      </c>
      <c r="AC24" s="194">
        <v>22</v>
      </c>
      <c r="AD24" s="151">
        <v>-10.2</v>
      </c>
      <c r="AE24" s="197" t="s">
        <v>72</v>
      </c>
      <c r="AF24" s="2"/>
    </row>
    <row r="25" spans="1:32" ht="13.5" customHeight="1">
      <c r="A25" s="174">
        <v>23</v>
      </c>
      <c r="B25" s="151">
        <v>0.5</v>
      </c>
      <c r="C25" s="151">
        <v>0.2</v>
      </c>
      <c r="D25" s="151">
        <v>0.7</v>
      </c>
      <c r="E25" s="151">
        <v>0.8</v>
      </c>
      <c r="F25" s="151">
        <v>1.6</v>
      </c>
      <c r="G25" s="151">
        <v>1.8</v>
      </c>
      <c r="H25" s="151">
        <v>1.8</v>
      </c>
      <c r="I25" s="151">
        <v>-0.2</v>
      </c>
      <c r="J25" s="151">
        <v>0.9</v>
      </c>
      <c r="K25" s="151">
        <v>0.5</v>
      </c>
      <c r="L25" s="151">
        <v>2.1</v>
      </c>
      <c r="M25" s="151">
        <v>0.4</v>
      </c>
      <c r="N25" s="151">
        <v>1.2</v>
      </c>
      <c r="O25" s="151">
        <v>4</v>
      </c>
      <c r="P25" s="151">
        <v>5.3</v>
      </c>
      <c r="Q25" s="151">
        <v>5.2</v>
      </c>
      <c r="R25" s="151">
        <v>5.4</v>
      </c>
      <c r="S25" s="151">
        <v>5</v>
      </c>
      <c r="T25" s="151">
        <v>5.3</v>
      </c>
      <c r="U25" s="151">
        <v>4.9</v>
      </c>
      <c r="V25" s="151">
        <v>6</v>
      </c>
      <c r="W25" s="151">
        <v>6.3</v>
      </c>
      <c r="X25" s="151">
        <v>6.3</v>
      </c>
      <c r="Y25" s="151">
        <v>6.1</v>
      </c>
      <c r="Z25" s="175">
        <f t="shared" si="0"/>
        <v>3.004166666666666</v>
      </c>
      <c r="AA25" s="151">
        <v>7.6</v>
      </c>
      <c r="AB25" s="197" t="s">
        <v>73</v>
      </c>
      <c r="AC25" s="194">
        <v>23</v>
      </c>
      <c r="AD25" s="151">
        <v>-1.1</v>
      </c>
      <c r="AE25" s="197" t="s">
        <v>74</v>
      </c>
      <c r="AF25" s="2"/>
    </row>
    <row r="26" spans="1:32" ht="13.5" customHeight="1">
      <c r="A26" s="174">
        <v>24</v>
      </c>
      <c r="B26" s="151">
        <v>6.2</v>
      </c>
      <c r="C26" s="151">
        <v>6.4</v>
      </c>
      <c r="D26" s="151">
        <v>5.4</v>
      </c>
      <c r="E26" s="151">
        <v>6.3</v>
      </c>
      <c r="F26" s="151">
        <v>5.9</v>
      </c>
      <c r="G26" s="151">
        <v>4.9</v>
      </c>
      <c r="H26" s="151">
        <v>4.4</v>
      </c>
      <c r="I26" s="151">
        <v>5</v>
      </c>
      <c r="J26" s="151">
        <v>4.3</v>
      </c>
      <c r="K26" s="151">
        <v>3.1</v>
      </c>
      <c r="L26" s="151">
        <v>3.5</v>
      </c>
      <c r="M26" s="151">
        <v>3.4</v>
      </c>
      <c r="N26" s="151">
        <v>4</v>
      </c>
      <c r="O26" s="151">
        <v>4.9</v>
      </c>
      <c r="P26" s="151">
        <v>5</v>
      </c>
      <c r="Q26" s="151">
        <v>4.9</v>
      </c>
      <c r="R26" s="151">
        <v>3.7</v>
      </c>
      <c r="S26" s="151">
        <v>4.8</v>
      </c>
      <c r="T26" s="151">
        <v>4</v>
      </c>
      <c r="U26" s="151">
        <v>2.2</v>
      </c>
      <c r="V26" s="151">
        <v>-2</v>
      </c>
      <c r="W26" s="151">
        <v>-2.9</v>
      </c>
      <c r="X26" s="151">
        <v>-3.4</v>
      </c>
      <c r="Y26" s="151">
        <v>-4</v>
      </c>
      <c r="Z26" s="175">
        <f t="shared" si="0"/>
        <v>3.3333333333333335</v>
      </c>
      <c r="AA26" s="151">
        <v>7.3</v>
      </c>
      <c r="AB26" s="197" t="s">
        <v>75</v>
      </c>
      <c r="AC26" s="194">
        <v>24</v>
      </c>
      <c r="AD26" s="151">
        <v>-5.2</v>
      </c>
      <c r="AE26" s="197" t="s">
        <v>76</v>
      </c>
      <c r="AF26" s="2"/>
    </row>
    <row r="27" spans="1:32" ht="13.5" customHeight="1">
      <c r="A27" s="174">
        <v>25</v>
      </c>
      <c r="B27" s="151">
        <v>-0.7</v>
      </c>
      <c r="C27" s="151">
        <v>-1.5</v>
      </c>
      <c r="D27" s="151">
        <v>-1.6</v>
      </c>
      <c r="E27" s="151">
        <v>-0.6</v>
      </c>
      <c r="F27" s="151">
        <v>-0.5</v>
      </c>
      <c r="G27" s="151">
        <v>0.3</v>
      </c>
      <c r="H27" s="151">
        <v>0.3</v>
      </c>
      <c r="I27" s="151">
        <v>4</v>
      </c>
      <c r="J27" s="151">
        <v>2.1</v>
      </c>
      <c r="K27" s="151">
        <v>0.9</v>
      </c>
      <c r="L27" s="151">
        <v>1.6</v>
      </c>
      <c r="M27" s="151">
        <v>-0.3</v>
      </c>
      <c r="N27" s="151">
        <v>0</v>
      </c>
      <c r="O27" s="151">
        <v>-1.2</v>
      </c>
      <c r="P27" s="151">
        <v>-1</v>
      </c>
      <c r="Q27" s="151">
        <v>-0.1</v>
      </c>
      <c r="R27" s="151">
        <v>-3.8</v>
      </c>
      <c r="S27" s="151">
        <v>-1.6</v>
      </c>
      <c r="T27" s="151">
        <v>-8.4</v>
      </c>
      <c r="U27" s="151">
        <v>-6.7</v>
      </c>
      <c r="V27" s="151">
        <v>-5.6</v>
      </c>
      <c r="W27" s="151">
        <v>-6.2</v>
      </c>
      <c r="X27" s="151">
        <v>-6.3</v>
      </c>
      <c r="Y27" s="151">
        <v>-6.6</v>
      </c>
      <c r="Z27" s="175">
        <f t="shared" si="0"/>
        <v>-1.8125</v>
      </c>
      <c r="AA27" s="151">
        <v>4.3</v>
      </c>
      <c r="AB27" s="197" t="s">
        <v>77</v>
      </c>
      <c r="AC27" s="194">
        <v>25</v>
      </c>
      <c r="AD27" s="151">
        <v>-9.2</v>
      </c>
      <c r="AE27" s="197" t="s">
        <v>78</v>
      </c>
      <c r="AF27" s="2"/>
    </row>
    <row r="28" spans="1:32" ht="13.5" customHeight="1">
      <c r="A28" s="174">
        <v>26</v>
      </c>
      <c r="B28" s="151">
        <v>-5.8</v>
      </c>
      <c r="C28" s="151">
        <v>-6.3</v>
      </c>
      <c r="D28" s="151">
        <v>-5.7</v>
      </c>
      <c r="E28" s="151">
        <v>-5.1</v>
      </c>
      <c r="F28" s="151">
        <v>-4.5</v>
      </c>
      <c r="G28" s="151">
        <v>-3.8</v>
      </c>
      <c r="H28" s="151">
        <v>-3.1</v>
      </c>
      <c r="I28" s="151">
        <v>-2</v>
      </c>
      <c r="J28" s="151">
        <v>-6.1</v>
      </c>
      <c r="K28" s="151">
        <v>-6</v>
      </c>
      <c r="L28" s="151">
        <v>-3.5</v>
      </c>
      <c r="M28" s="151">
        <v>-5.5</v>
      </c>
      <c r="N28" s="151">
        <v>-4.7</v>
      </c>
      <c r="O28" s="151">
        <v>-4</v>
      </c>
      <c r="P28" s="151">
        <v>-11.4</v>
      </c>
      <c r="Q28" s="151">
        <v>-11.4</v>
      </c>
      <c r="R28" s="151">
        <v>-10.6</v>
      </c>
      <c r="S28" s="151">
        <v>-8.4</v>
      </c>
      <c r="T28" s="151">
        <v>-7.3</v>
      </c>
      <c r="U28" s="151">
        <v>-6.8</v>
      </c>
      <c r="V28" s="151">
        <v>-6.9</v>
      </c>
      <c r="W28" s="151">
        <v>-8.2</v>
      </c>
      <c r="X28" s="151">
        <v>-8.4</v>
      </c>
      <c r="Y28" s="151">
        <v>-8.4</v>
      </c>
      <c r="Z28" s="175">
        <f t="shared" si="0"/>
        <v>-6.4125000000000005</v>
      </c>
      <c r="AA28" s="151">
        <v>-1.7</v>
      </c>
      <c r="AB28" s="197" t="s">
        <v>79</v>
      </c>
      <c r="AC28" s="194">
        <v>26</v>
      </c>
      <c r="AD28" s="151">
        <v>-13.9</v>
      </c>
      <c r="AE28" s="197" t="s">
        <v>80</v>
      </c>
      <c r="AF28" s="2"/>
    </row>
    <row r="29" spans="1:32" ht="13.5" customHeight="1">
      <c r="A29" s="174">
        <v>27</v>
      </c>
      <c r="B29" s="151">
        <v>-8</v>
      </c>
      <c r="C29" s="151">
        <v>-8.1</v>
      </c>
      <c r="D29" s="151">
        <v>-7.8</v>
      </c>
      <c r="E29" s="151">
        <v>-6.8</v>
      </c>
      <c r="F29" s="151">
        <v>-6.6</v>
      </c>
      <c r="G29" s="151">
        <v>-5.1</v>
      </c>
      <c r="H29" s="151">
        <v>-3.5</v>
      </c>
      <c r="I29" s="151">
        <v>-4.6</v>
      </c>
      <c r="J29" s="151">
        <v>-3.7</v>
      </c>
      <c r="K29" s="151">
        <v>-4.5</v>
      </c>
      <c r="L29" s="151">
        <v>-6.2</v>
      </c>
      <c r="M29" s="151">
        <v>-8.1</v>
      </c>
      <c r="N29" s="151">
        <v>-3.7</v>
      </c>
      <c r="O29" s="151">
        <v>-4.8</v>
      </c>
      <c r="P29" s="151">
        <v>-3</v>
      </c>
      <c r="Q29" s="151">
        <v>-1.9</v>
      </c>
      <c r="R29" s="151">
        <v>-1.7</v>
      </c>
      <c r="S29" s="151">
        <v>0.4</v>
      </c>
      <c r="T29" s="151">
        <v>1.2</v>
      </c>
      <c r="U29" s="151">
        <v>-0.1</v>
      </c>
      <c r="V29" s="151">
        <v>-1</v>
      </c>
      <c r="W29" s="151">
        <v>0.2</v>
      </c>
      <c r="X29" s="151">
        <v>1.2</v>
      </c>
      <c r="Y29" s="151">
        <v>1.1</v>
      </c>
      <c r="Z29" s="175">
        <f t="shared" si="0"/>
        <v>-3.545833333333333</v>
      </c>
      <c r="AA29" s="151">
        <v>1.6</v>
      </c>
      <c r="AB29" s="197" t="s">
        <v>81</v>
      </c>
      <c r="AC29" s="194">
        <v>27</v>
      </c>
      <c r="AD29" s="151">
        <v>-8.7</v>
      </c>
      <c r="AE29" s="197" t="s">
        <v>82</v>
      </c>
      <c r="AF29" s="2"/>
    </row>
    <row r="30" spans="1:32" ht="13.5" customHeight="1">
      <c r="A30" s="174">
        <v>28</v>
      </c>
      <c r="B30" s="151">
        <v>1.6</v>
      </c>
      <c r="C30" s="151">
        <v>1.3</v>
      </c>
      <c r="D30" s="151">
        <v>0.8</v>
      </c>
      <c r="E30" s="151">
        <v>1</v>
      </c>
      <c r="F30" s="151">
        <v>0.3</v>
      </c>
      <c r="G30" s="151">
        <v>0.2</v>
      </c>
      <c r="H30" s="151">
        <v>1.3</v>
      </c>
      <c r="I30" s="151">
        <v>-3.3</v>
      </c>
      <c r="J30" s="151">
        <v>-1.6</v>
      </c>
      <c r="K30" s="151">
        <v>-0.6</v>
      </c>
      <c r="L30" s="151">
        <v>0.3</v>
      </c>
      <c r="M30" s="151">
        <v>-1</v>
      </c>
      <c r="N30" s="151">
        <v>-2.3</v>
      </c>
      <c r="O30" s="151">
        <v>-2</v>
      </c>
      <c r="P30" s="151">
        <v>2.4</v>
      </c>
      <c r="Q30" s="151">
        <v>-0.6</v>
      </c>
      <c r="R30" s="151">
        <v>-0.3</v>
      </c>
      <c r="S30" s="151">
        <v>-1.5</v>
      </c>
      <c r="T30" s="151">
        <v>-2</v>
      </c>
      <c r="U30" s="151">
        <v>-0.6</v>
      </c>
      <c r="V30" s="151">
        <v>-2.6</v>
      </c>
      <c r="W30" s="151">
        <v>-3.1</v>
      </c>
      <c r="X30" s="151">
        <v>-2.7</v>
      </c>
      <c r="Y30" s="151">
        <v>-3.2</v>
      </c>
      <c r="Z30" s="175">
        <f t="shared" si="0"/>
        <v>-0.7583333333333333</v>
      </c>
      <c r="AA30" s="151">
        <v>6</v>
      </c>
      <c r="AB30" s="197" t="s">
        <v>83</v>
      </c>
      <c r="AC30" s="194">
        <v>28</v>
      </c>
      <c r="AD30" s="151">
        <v>-5.2</v>
      </c>
      <c r="AE30" s="197" t="s">
        <v>84</v>
      </c>
      <c r="AF30" s="2"/>
    </row>
    <row r="31" spans="1:32" ht="13.5" customHeight="1">
      <c r="A31" s="174">
        <v>29</v>
      </c>
      <c r="B31" s="151">
        <v>-3.7</v>
      </c>
      <c r="C31" s="151">
        <v>-6.3</v>
      </c>
      <c r="D31" s="151">
        <v>-5.5</v>
      </c>
      <c r="E31" s="151">
        <v>-5</v>
      </c>
      <c r="F31" s="151">
        <v>-5.1</v>
      </c>
      <c r="G31" s="151">
        <v>-5.9</v>
      </c>
      <c r="H31" s="151">
        <v>-6</v>
      </c>
      <c r="I31" s="151">
        <v>-5.1</v>
      </c>
      <c r="J31" s="151">
        <v>-4.4</v>
      </c>
      <c r="K31" s="151">
        <v>-3.4</v>
      </c>
      <c r="L31" s="151">
        <v>-5.1</v>
      </c>
      <c r="M31" s="151">
        <v>-2.2</v>
      </c>
      <c r="N31" s="151">
        <v>-3.7</v>
      </c>
      <c r="O31" s="151">
        <v>-2.2</v>
      </c>
      <c r="P31" s="151">
        <v>-1.5</v>
      </c>
      <c r="Q31" s="151">
        <v>-1</v>
      </c>
      <c r="R31" s="151">
        <v>1.6</v>
      </c>
      <c r="S31" s="151">
        <v>3.1</v>
      </c>
      <c r="T31" s="151">
        <v>2.7</v>
      </c>
      <c r="U31" s="151">
        <v>1</v>
      </c>
      <c r="V31" s="151">
        <v>1.2</v>
      </c>
      <c r="W31" s="151">
        <v>1</v>
      </c>
      <c r="X31" s="151">
        <v>0.1</v>
      </c>
      <c r="Y31" s="151">
        <v>0.1</v>
      </c>
      <c r="Z31" s="175">
        <f t="shared" si="0"/>
        <v>-2.3041666666666667</v>
      </c>
      <c r="AA31" s="151">
        <v>4.2</v>
      </c>
      <c r="AB31" s="197" t="s">
        <v>85</v>
      </c>
      <c r="AC31" s="194">
        <v>29</v>
      </c>
      <c r="AD31" s="151">
        <v>-7.5</v>
      </c>
      <c r="AE31" s="197" t="s">
        <v>86</v>
      </c>
      <c r="AF31" s="2"/>
    </row>
    <row r="32" spans="1:32" ht="13.5" customHeight="1">
      <c r="A32" s="174">
        <v>30</v>
      </c>
      <c r="B32" s="151">
        <v>0.5</v>
      </c>
      <c r="C32" s="151">
        <v>1.5</v>
      </c>
      <c r="D32" s="151">
        <v>2.7</v>
      </c>
      <c r="E32" s="151">
        <v>2.8</v>
      </c>
      <c r="F32" s="151">
        <v>2.1</v>
      </c>
      <c r="G32" s="151">
        <v>-0.2</v>
      </c>
      <c r="H32" s="151">
        <v>-0.1</v>
      </c>
      <c r="I32" s="151">
        <v>0.2</v>
      </c>
      <c r="J32" s="151">
        <v>2</v>
      </c>
      <c r="K32" s="151">
        <v>3.1</v>
      </c>
      <c r="L32" s="151">
        <v>4.6</v>
      </c>
      <c r="M32" s="151">
        <v>2.5</v>
      </c>
      <c r="N32" s="151">
        <v>3</v>
      </c>
      <c r="O32" s="151">
        <v>3.1</v>
      </c>
      <c r="P32" s="151">
        <v>2.9</v>
      </c>
      <c r="Q32" s="151">
        <v>3.4</v>
      </c>
      <c r="R32" s="151">
        <v>4.9</v>
      </c>
      <c r="S32" s="151">
        <v>5.7</v>
      </c>
      <c r="T32" s="151">
        <v>5.5</v>
      </c>
      <c r="U32" s="151">
        <v>5.5</v>
      </c>
      <c r="V32" s="151">
        <v>6</v>
      </c>
      <c r="W32" s="151">
        <v>7.3</v>
      </c>
      <c r="X32" s="151">
        <v>6.6</v>
      </c>
      <c r="Y32" s="151">
        <v>6.8</v>
      </c>
      <c r="Z32" s="175">
        <f t="shared" si="0"/>
        <v>3.433333333333333</v>
      </c>
      <c r="AA32" s="151">
        <v>8.8</v>
      </c>
      <c r="AB32" s="197" t="s">
        <v>87</v>
      </c>
      <c r="AC32" s="194">
        <v>30</v>
      </c>
      <c r="AD32" s="151">
        <v>-1.1</v>
      </c>
      <c r="AE32" s="197" t="s">
        <v>88</v>
      </c>
      <c r="AF32" s="2"/>
    </row>
    <row r="33" spans="1:32" ht="13.5" customHeight="1">
      <c r="A33" s="174">
        <v>31</v>
      </c>
      <c r="B33" s="151">
        <v>7.5</v>
      </c>
      <c r="C33" s="151">
        <v>7.5</v>
      </c>
      <c r="D33" s="151">
        <v>6.9</v>
      </c>
      <c r="E33" s="151">
        <v>5.9</v>
      </c>
      <c r="F33" s="151">
        <v>7.1</v>
      </c>
      <c r="G33" s="151">
        <v>6.3</v>
      </c>
      <c r="H33" s="151">
        <v>4.9</v>
      </c>
      <c r="I33" s="151">
        <v>4</v>
      </c>
      <c r="J33" s="151">
        <v>6.5</v>
      </c>
      <c r="K33" s="151">
        <v>5.7</v>
      </c>
      <c r="L33" s="151">
        <v>4.6</v>
      </c>
      <c r="M33" s="151">
        <v>7.5</v>
      </c>
      <c r="N33" s="151">
        <v>9.5</v>
      </c>
      <c r="O33" s="151">
        <v>9.3</v>
      </c>
      <c r="P33" s="151">
        <v>12</v>
      </c>
      <c r="Q33" s="151">
        <v>7.1</v>
      </c>
      <c r="R33" s="151">
        <v>5.5</v>
      </c>
      <c r="S33" s="151">
        <v>4.8</v>
      </c>
      <c r="T33" s="151">
        <v>4.1</v>
      </c>
      <c r="U33" s="151">
        <v>2</v>
      </c>
      <c r="V33" s="151">
        <v>1.2</v>
      </c>
      <c r="W33" s="151">
        <v>1.8</v>
      </c>
      <c r="X33" s="151">
        <v>-1.4</v>
      </c>
      <c r="Y33" s="151">
        <v>0.1</v>
      </c>
      <c r="Z33" s="175">
        <f t="shared" si="0"/>
        <v>5.433333333333333</v>
      </c>
      <c r="AA33" s="151">
        <v>14.7</v>
      </c>
      <c r="AB33" s="197" t="s">
        <v>89</v>
      </c>
      <c r="AC33" s="194">
        <v>31</v>
      </c>
      <c r="AD33" s="151">
        <v>-2.2</v>
      </c>
      <c r="AE33" s="197" t="s">
        <v>90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-0.05161290322580627</v>
      </c>
      <c r="C34" s="179">
        <f t="shared" si="1"/>
        <v>-0.22903225806451605</v>
      </c>
      <c r="D34" s="179">
        <f t="shared" si="1"/>
        <v>-0.26451612903225796</v>
      </c>
      <c r="E34" s="179">
        <f t="shared" si="1"/>
        <v>-0.2193548387096774</v>
      </c>
      <c r="F34" s="179">
        <f t="shared" si="1"/>
        <v>-0.4645161290322581</v>
      </c>
      <c r="G34" s="179">
        <f t="shared" si="1"/>
        <v>-0.870967741935484</v>
      </c>
      <c r="H34" s="179">
        <f t="shared" si="1"/>
        <v>-0.6322580645161289</v>
      </c>
      <c r="I34" s="179">
        <f t="shared" si="1"/>
        <v>-0.7516129032258062</v>
      </c>
      <c r="J34" s="179">
        <f t="shared" si="1"/>
        <v>-0.967741935483871</v>
      </c>
      <c r="K34" s="179">
        <f t="shared" si="1"/>
        <v>-0.6933333333333334</v>
      </c>
      <c r="L34" s="179">
        <f t="shared" si="1"/>
        <v>-0.6133333333333333</v>
      </c>
      <c r="M34" s="179">
        <f t="shared" si="1"/>
        <v>-0.6566666666666668</v>
      </c>
      <c r="N34" s="179">
        <f t="shared" si="1"/>
        <v>0.20645161290322606</v>
      </c>
      <c r="O34" s="179">
        <f t="shared" si="1"/>
        <v>0.4483870967741936</v>
      </c>
      <c r="P34" s="179">
        <f t="shared" si="1"/>
        <v>0.4387096774193548</v>
      </c>
      <c r="Q34" s="179">
        <f t="shared" si="1"/>
        <v>0.15483870967741925</v>
      </c>
      <c r="R34" s="179">
        <f aca="true" t="shared" si="2" ref="R34:X34">AVERAGE(R3:R33)</f>
        <v>0.15806451612903222</v>
      </c>
      <c r="S34" s="179">
        <f t="shared" si="2"/>
        <v>0.932258064516129</v>
      </c>
      <c r="T34" s="179">
        <f t="shared" si="2"/>
        <v>0.7322580645161288</v>
      </c>
      <c r="U34" s="179">
        <f t="shared" si="2"/>
        <v>0.7032258064516128</v>
      </c>
      <c r="V34" s="179">
        <f t="shared" si="2"/>
        <v>0.25806451612903214</v>
      </c>
      <c r="W34" s="179">
        <f t="shared" si="2"/>
        <v>0.306451612903226</v>
      </c>
      <c r="X34" s="179">
        <f t="shared" si="2"/>
        <v>0.029032258064516068</v>
      </c>
      <c r="Y34" s="179">
        <f>AVERAGE(Y3:Y33)</f>
        <v>-0.2741935483870969</v>
      </c>
      <c r="Z34" s="179">
        <f>AVERAGE(B3:Y33)</f>
        <v>-0.09446693657219961</v>
      </c>
      <c r="AA34" s="180">
        <f>AVERAGE(最高)</f>
        <v>4.94516129032258</v>
      </c>
      <c r="AB34" s="181"/>
      <c r="AC34" s="196"/>
      <c r="AD34" s="180">
        <f>AVERAGE(最低)</f>
        <v>-5.099999999999999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14.7</v>
      </c>
      <c r="C38" s="199">
        <v>31</v>
      </c>
      <c r="D38" s="203" t="s">
        <v>89</v>
      </c>
      <c r="F38" s="153"/>
      <c r="G38" s="166">
        <f>MIN(最低)</f>
        <v>-13.9</v>
      </c>
      <c r="H38" s="199">
        <v>26</v>
      </c>
      <c r="I38" s="203" t="s">
        <v>80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4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-2.5</v>
      </c>
      <c r="C3" s="151">
        <v>-2.5</v>
      </c>
      <c r="D3" s="151">
        <v>-5.7</v>
      </c>
      <c r="E3" s="151">
        <v>-3.7</v>
      </c>
      <c r="F3" s="151">
        <v>-4.7</v>
      </c>
      <c r="G3" s="151">
        <v>-2.7</v>
      </c>
      <c r="H3" s="151">
        <v>-3.8</v>
      </c>
      <c r="I3" s="151">
        <v>-3.3</v>
      </c>
      <c r="J3" s="151">
        <v>-4.9</v>
      </c>
      <c r="K3" s="151">
        <v>-5.1</v>
      </c>
      <c r="L3" s="151">
        <v>-3</v>
      </c>
      <c r="M3" s="151">
        <v>-3.7</v>
      </c>
      <c r="N3" s="151">
        <v>-2.5</v>
      </c>
      <c r="O3" s="151">
        <v>-0.1</v>
      </c>
      <c r="P3" s="151">
        <v>1.3</v>
      </c>
      <c r="Q3" s="151">
        <v>1.7</v>
      </c>
      <c r="R3" s="151">
        <v>1.2</v>
      </c>
      <c r="S3" s="151">
        <v>-0.6</v>
      </c>
      <c r="T3" s="151">
        <v>-4.4</v>
      </c>
      <c r="U3" s="151">
        <v>-5.8</v>
      </c>
      <c r="V3" s="151">
        <v>-5.5</v>
      </c>
      <c r="W3" s="151">
        <v>-4.1</v>
      </c>
      <c r="X3" s="151">
        <v>-4.8</v>
      </c>
      <c r="Y3" s="151">
        <v>-3.9</v>
      </c>
      <c r="Z3" s="175">
        <f aca="true" t="shared" si="0" ref="Z3:Z32">AVERAGE(B3:Y3)</f>
        <v>-3.045833333333333</v>
      </c>
      <c r="AA3" s="151">
        <v>2.7</v>
      </c>
      <c r="AB3" s="197" t="s">
        <v>91</v>
      </c>
      <c r="AC3" s="194">
        <v>1</v>
      </c>
      <c r="AD3" s="151">
        <v>-6.7</v>
      </c>
      <c r="AE3" s="197" t="s">
        <v>117</v>
      </c>
      <c r="AF3" s="2"/>
    </row>
    <row r="4" spans="1:32" ht="13.5" customHeight="1">
      <c r="A4" s="174">
        <v>2</v>
      </c>
      <c r="B4" s="151">
        <v>-3.4</v>
      </c>
      <c r="C4" s="151">
        <v>-3.4</v>
      </c>
      <c r="D4" s="151">
        <v>-3.3</v>
      </c>
      <c r="E4" s="151">
        <v>-3.4</v>
      </c>
      <c r="F4" s="151">
        <v>-3.1</v>
      </c>
      <c r="G4" s="151">
        <v>-1.3</v>
      </c>
      <c r="H4" s="151">
        <v>-0.2</v>
      </c>
      <c r="I4" s="151">
        <v>-2.1</v>
      </c>
      <c r="J4" s="151">
        <v>-1.1</v>
      </c>
      <c r="K4" s="151">
        <v>0.6</v>
      </c>
      <c r="L4" s="151">
        <v>-0.6</v>
      </c>
      <c r="M4" s="151">
        <v>-1.3</v>
      </c>
      <c r="N4" s="151">
        <v>-1.3</v>
      </c>
      <c r="O4" s="151">
        <v>0.4</v>
      </c>
      <c r="P4" s="151">
        <v>1.8</v>
      </c>
      <c r="Q4" s="151">
        <v>0.6</v>
      </c>
      <c r="R4" s="151">
        <v>2.6</v>
      </c>
      <c r="S4" s="155">
        <v>2.8</v>
      </c>
      <c r="T4" s="151">
        <v>3.7</v>
      </c>
      <c r="U4" s="151">
        <v>3.7</v>
      </c>
      <c r="V4" s="151">
        <v>4.2</v>
      </c>
      <c r="W4" s="151">
        <v>4.6</v>
      </c>
      <c r="X4" s="151">
        <v>5.5</v>
      </c>
      <c r="Y4" s="151">
        <v>5.4</v>
      </c>
      <c r="Z4" s="175">
        <f t="shared" si="0"/>
        <v>0.4749999999999998</v>
      </c>
      <c r="AA4" s="151">
        <v>6.4</v>
      </c>
      <c r="AB4" s="197" t="s">
        <v>92</v>
      </c>
      <c r="AC4" s="194">
        <v>2</v>
      </c>
      <c r="AD4" s="151">
        <v>-4.2</v>
      </c>
      <c r="AE4" s="197" t="s">
        <v>118</v>
      </c>
      <c r="AF4" s="2"/>
    </row>
    <row r="5" spans="1:32" ht="13.5" customHeight="1">
      <c r="A5" s="174">
        <v>3</v>
      </c>
      <c r="B5" s="151">
        <v>6.2</v>
      </c>
      <c r="C5" s="151">
        <v>6</v>
      </c>
      <c r="D5" s="151">
        <v>4.7</v>
      </c>
      <c r="E5" s="151">
        <v>5.1</v>
      </c>
      <c r="F5" s="151">
        <v>4.4</v>
      </c>
      <c r="G5" s="151">
        <v>5.5</v>
      </c>
      <c r="H5" s="151">
        <v>6.5</v>
      </c>
      <c r="I5" s="151">
        <v>7.3</v>
      </c>
      <c r="J5" s="151">
        <v>5.5</v>
      </c>
      <c r="K5" s="151">
        <v>5.3</v>
      </c>
      <c r="L5" s="151">
        <v>6.5</v>
      </c>
      <c r="M5" s="151">
        <v>4.6</v>
      </c>
      <c r="N5" s="151">
        <v>5.3</v>
      </c>
      <c r="O5" s="151">
        <v>8.2</v>
      </c>
      <c r="P5" s="151">
        <v>8.5</v>
      </c>
      <c r="Q5" s="151">
        <v>11.7</v>
      </c>
      <c r="R5" s="151">
        <v>10.3</v>
      </c>
      <c r="S5" s="151">
        <v>9.7</v>
      </c>
      <c r="T5" s="151">
        <v>9.7</v>
      </c>
      <c r="U5" s="151">
        <v>9.7</v>
      </c>
      <c r="V5" s="151">
        <v>12.2</v>
      </c>
      <c r="W5" s="151">
        <v>7.7</v>
      </c>
      <c r="X5" s="151">
        <v>7.9</v>
      </c>
      <c r="Y5" s="151">
        <v>7.6</v>
      </c>
      <c r="Z5" s="175">
        <f t="shared" si="0"/>
        <v>7.337499999999999</v>
      </c>
      <c r="AA5" s="151">
        <v>14.2</v>
      </c>
      <c r="AB5" s="197" t="s">
        <v>93</v>
      </c>
      <c r="AC5" s="194">
        <v>3</v>
      </c>
      <c r="AD5" s="151">
        <v>3.2</v>
      </c>
      <c r="AE5" s="197" t="s">
        <v>119</v>
      </c>
      <c r="AF5" s="2"/>
    </row>
    <row r="6" spans="1:32" ht="13.5" customHeight="1">
      <c r="A6" s="174">
        <v>4</v>
      </c>
      <c r="B6" s="151">
        <v>-1.9</v>
      </c>
      <c r="C6" s="151">
        <v>-6.3</v>
      </c>
      <c r="D6" s="151">
        <v>-6.8</v>
      </c>
      <c r="E6" s="151">
        <v>-5.3</v>
      </c>
      <c r="F6" s="151">
        <v>-6.7</v>
      </c>
      <c r="G6" s="151">
        <v>-6</v>
      </c>
      <c r="H6" s="151">
        <v>-6.5</v>
      </c>
      <c r="I6" s="151">
        <v>-7.1</v>
      </c>
      <c r="J6" s="151">
        <v>-10.2</v>
      </c>
      <c r="K6" s="151">
        <v>-10.9</v>
      </c>
      <c r="L6" s="151">
        <v>-9.6</v>
      </c>
      <c r="M6" s="151">
        <v>-10.6</v>
      </c>
      <c r="N6" s="151">
        <v>-6.7</v>
      </c>
      <c r="O6" s="151">
        <v>-7.1</v>
      </c>
      <c r="P6" s="151">
        <v>-5.8</v>
      </c>
      <c r="Q6" s="151">
        <v>-4.9</v>
      </c>
      <c r="R6" s="151">
        <v>-4.8</v>
      </c>
      <c r="S6" s="151">
        <v>-4.8</v>
      </c>
      <c r="T6" s="151">
        <v>-3.4</v>
      </c>
      <c r="U6" s="151">
        <v>-3.9</v>
      </c>
      <c r="V6" s="151">
        <v>-3.5</v>
      </c>
      <c r="W6" s="151">
        <v>-4</v>
      </c>
      <c r="X6" s="151">
        <v>-5.9</v>
      </c>
      <c r="Y6" s="151">
        <v>-6.9</v>
      </c>
      <c r="Z6" s="175">
        <f t="shared" si="0"/>
        <v>-6.233333333333333</v>
      </c>
      <c r="AA6" s="151">
        <v>8.3</v>
      </c>
      <c r="AB6" s="197" t="s">
        <v>65</v>
      </c>
      <c r="AC6" s="194">
        <v>4</v>
      </c>
      <c r="AD6" s="151">
        <v>-12</v>
      </c>
      <c r="AE6" s="197" t="s">
        <v>120</v>
      </c>
      <c r="AF6" s="2"/>
    </row>
    <row r="7" spans="1:32" ht="13.5" customHeight="1">
      <c r="A7" s="174">
        <v>5</v>
      </c>
      <c r="B7" s="151">
        <v>-6.8</v>
      </c>
      <c r="C7" s="151">
        <v>-6.7</v>
      </c>
      <c r="D7" s="151">
        <v>-5.3</v>
      </c>
      <c r="E7" s="151">
        <v>-3.8</v>
      </c>
      <c r="F7" s="151">
        <v>-3.4</v>
      </c>
      <c r="G7" s="151">
        <v>-3</v>
      </c>
      <c r="H7" s="151">
        <v>-2.8</v>
      </c>
      <c r="I7" s="151">
        <v>-3.6</v>
      </c>
      <c r="J7" s="151">
        <v>-3.6</v>
      </c>
      <c r="K7" s="151">
        <v>-1.9</v>
      </c>
      <c r="L7" s="151">
        <v>-2.6</v>
      </c>
      <c r="M7" s="151">
        <v>0.9</v>
      </c>
      <c r="N7" s="151">
        <v>0.5</v>
      </c>
      <c r="O7" s="151">
        <v>2.1</v>
      </c>
      <c r="P7" s="151">
        <v>2.7</v>
      </c>
      <c r="Q7" s="151">
        <v>3.9</v>
      </c>
      <c r="R7" s="151">
        <v>0.6</v>
      </c>
      <c r="S7" s="151">
        <v>-0.9</v>
      </c>
      <c r="T7" s="151">
        <v>-0.6</v>
      </c>
      <c r="U7" s="151">
        <v>-2.4</v>
      </c>
      <c r="V7" s="151">
        <v>-1.7</v>
      </c>
      <c r="W7" s="151">
        <v>-0.8</v>
      </c>
      <c r="X7" s="151">
        <v>0.1</v>
      </c>
      <c r="Y7" s="151">
        <v>0.2</v>
      </c>
      <c r="Z7" s="175">
        <f t="shared" si="0"/>
        <v>-1.620833333333333</v>
      </c>
      <c r="AA7" s="151">
        <v>6.1</v>
      </c>
      <c r="AB7" s="197" t="s">
        <v>94</v>
      </c>
      <c r="AC7" s="194">
        <v>5</v>
      </c>
      <c r="AD7" s="151">
        <v>-8.3</v>
      </c>
      <c r="AE7" s="197" t="s">
        <v>121</v>
      </c>
      <c r="AF7" s="2"/>
    </row>
    <row r="8" spans="1:32" ht="13.5" customHeight="1">
      <c r="A8" s="174">
        <v>6</v>
      </c>
      <c r="B8" s="151">
        <v>-0.1</v>
      </c>
      <c r="C8" s="151">
        <v>-0.3</v>
      </c>
      <c r="D8" s="151">
        <v>-0.8</v>
      </c>
      <c r="E8" s="151">
        <v>-0.5</v>
      </c>
      <c r="F8" s="151">
        <v>-0.2</v>
      </c>
      <c r="G8" s="151">
        <v>0.6</v>
      </c>
      <c r="H8" s="151">
        <v>1.9</v>
      </c>
      <c r="I8" s="151">
        <v>0.3</v>
      </c>
      <c r="J8" s="151">
        <v>2.5</v>
      </c>
      <c r="K8" s="151">
        <v>3.3</v>
      </c>
      <c r="L8" s="151">
        <v>0.6</v>
      </c>
      <c r="M8" s="151">
        <v>2.6</v>
      </c>
      <c r="N8" s="151">
        <v>-3.9</v>
      </c>
      <c r="O8" s="151">
        <v>-4.4</v>
      </c>
      <c r="P8" s="151">
        <v>-4.8</v>
      </c>
      <c r="Q8" s="151">
        <v>-7.3</v>
      </c>
      <c r="R8" s="151">
        <v>-7.5</v>
      </c>
      <c r="S8" s="151">
        <v>-8.5</v>
      </c>
      <c r="T8" s="151">
        <v>-7.4</v>
      </c>
      <c r="U8" s="151">
        <v>-8.1</v>
      </c>
      <c r="V8" s="151">
        <v>-9</v>
      </c>
      <c r="W8" s="151">
        <v>-9.1</v>
      </c>
      <c r="X8" s="151">
        <v>-9.9</v>
      </c>
      <c r="Y8" s="151">
        <v>-7.1</v>
      </c>
      <c r="Z8" s="175">
        <f t="shared" si="0"/>
        <v>-3.2125</v>
      </c>
      <c r="AA8" s="151">
        <v>4.6</v>
      </c>
      <c r="AB8" s="197" t="s">
        <v>95</v>
      </c>
      <c r="AC8" s="194">
        <v>6</v>
      </c>
      <c r="AD8" s="151">
        <v>-11.4</v>
      </c>
      <c r="AE8" s="197" t="s">
        <v>122</v>
      </c>
      <c r="AF8" s="2"/>
    </row>
    <row r="9" spans="1:32" ht="13.5" customHeight="1">
      <c r="A9" s="174">
        <v>7</v>
      </c>
      <c r="B9" s="151">
        <v>-7.2</v>
      </c>
      <c r="C9" s="151">
        <v>-7.7</v>
      </c>
      <c r="D9" s="151">
        <v>-8.2</v>
      </c>
      <c r="E9" s="151">
        <v>-6.7</v>
      </c>
      <c r="F9" s="151">
        <v>-8.5</v>
      </c>
      <c r="G9" s="151">
        <v>-7.5</v>
      </c>
      <c r="H9" s="151">
        <v>-4.7</v>
      </c>
      <c r="I9" s="151">
        <v>-2.9</v>
      </c>
      <c r="J9" s="151">
        <v>-2.6</v>
      </c>
      <c r="K9" s="151">
        <v>-6.1</v>
      </c>
      <c r="L9" s="151">
        <v>-3.5</v>
      </c>
      <c r="M9" s="151">
        <v>-1.8</v>
      </c>
      <c r="N9" s="151">
        <v>-0.8</v>
      </c>
      <c r="O9" s="151">
        <v>0.4</v>
      </c>
      <c r="P9" s="151">
        <v>-8.2</v>
      </c>
      <c r="Q9" s="151">
        <v>-11</v>
      </c>
      <c r="R9" s="151">
        <v>-9.9</v>
      </c>
      <c r="S9" s="151">
        <v>-8.6</v>
      </c>
      <c r="T9" s="151">
        <v>-8.5</v>
      </c>
      <c r="U9" s="151">
        <v>-8.9</v>
      </c>
      <c r="V9" s="151">
        <v>-8.3</v>
      </c>
      <c r="W9" s="151">
        <v>-7.5</v>
      </c>
      <c r="X9" s="151">
        <v>-5.9</v>
      </c>
      <c r="Y9" s="151">
        <v>-6.4</v>
      </c>
      <c r="Z9" s="175">
        <f t="shared" si="0"/>
        <v>-6.291666666666667</v>
      </c>
      <c r="AA9" s="151">
        <v>2</v>
      </c>
      <c r="AB9" s="197" t="s">
        <v>96</v>
      </c>
      <c r="AC9" s="194">
        <v>7</v>
      </c>
      <c r="AD9" s="151">
        <v>-12.8</v>
      </c>
      <c r="AE9" s="197" t="s">
        <v>123</v>
      </c>
      <c r="AF9" s="2"/>
    </row>
    <row r="10" spans="1:32" ht="13.5" customHeight="1">
      <c r="A10" s="174">
        <v>8</v>
      </c>
      <c r="B10" s="151">
        <v>-6.2</v>
      </c>
      <c r="C10" s="151">
        <v>-6.8</v>
      </c>
      <c r="D10" s="151">
        <v>-5.9</v>
      </c>
      <c r="E10" s="151">
        <v>-6.6</v>
      </c>
      <c r="F10" s="151">
        <v>-5.9</v>
      </c>
      <c r="G10" s="151">
        <v>-5</v>
      </c>
      <c r="H10" s="151">
        <v>-4.2</v>
      </c>
      <c r="I10" s="151">
        <v>-4.7</v>
      </c>
      <c r="J10" s="151">
        <v>-5.1</v>
      </c>
      <c r="K10" s="151">
        <v>-6.8</v>
      </c>
      <c r="L10" s="151">
        <v>-3.6</v>
      </c>
      <c r="M10" s="151">
        <v>-4.3</v>
      </c>
      <c r="N10" s="151">
        <v>-3</v>
      </c>
      <c r="O10" s="151">
        <v>-1.7</v>
      </c>
      <c r="P10" s="151">
        <v>-1.4</v>
      </c>
      <c r="Q10" s="151">
        <v>-2.3</v>
      </c>
      <c r="R10" s="151">
        <v>0.1</v>
      </c>
      <c r="S10" s="151">
        <v>2</v>
      </c>
      <c r="T10" s="151">
        <v>2.7</v>
      </c>
      <c r="U10" s="151">
        <v>2.4</v>
      </c>
      <c r="V10" s="151">
        <v>1.9</v>
      </c>
      <c r="W10" s="151">
        <v>1.3</v>
      </c>
      <c r="X10" s="151">
        <v>0.6</v>
      </c>
      <c r="Y10" s="151">
        <v>1.3</v>
      </c>
      <c r="Z10" s="175">
        <f t="shared" si="0"/>
        <v>-2.5500000000000003</v>
      </c>
      <c r="AA10" s="151">
        <v>2.9</v>
      </c>
      <c r="AB10" s="197" t="s">
        <v>97</v>
      </c>
      <c r="AC10" s="194">
        <v>8</v>
      </c>
      <c r="AD10" s="151">
        <v>-8.2</v>
      </c>
      <c r="AE10" s="197" t="s">
        <v>124</v>
      </c>
      <c r="AF10" s="2"/>
    </row>
    <row r="11" spans="1:32" ht="13.5" customHeight="1">
      <c r="A11" s="174">
        <v>9</v>
      </c>
      <c r="B11" s="151">
        <v>1.6</v>
      </c>
      <c r="C11" s="151">
        <v>1.9</v>
      </c>
      <c r="D11" s="151">
        <v>2.5</v>
      </c>
      <c r="E11" s="151">
        <v>3.7</v>
      </c>
      <c r="F11" s="151">
        <v>3.4</v>
      </c>
      <c r="G11" s="151">
        <v>2.8</v>
      </c>
      <c r="H11" s="151">
        <v>3.1</v>
      </c>
      <c r="I11" s="151">
        <v>4.6</v>
      </c>
      <c r="J11" s="151">
        <v>1.9</v>
      </c>
      <c r="K11" s="151">
        <v>3.3</v>
      </c>
      <c r="L11" s="151">
        <v>4.4</v>
      </c>
      <c r="M11" s="151">
        <v>5</v>
      </c>
      <c r="N11" s="151">
        <v>4.4</v>
      </c>
      <c r="O11" s="151">
        <v>-1.7</v>
      </c>
      <c r="P11" s="151">
        <v>-0.2</v>
      </c>
      <c r="Q11" s="151">
        <v>1.2</v>
      </c>
      <c r="R11" s="151">
        <v>3.4</v>
      </c>
      <c r="S11" s="151">
        <v>-0.7</v>
      </c>
      <c r="T11" s="151">
        <v>1</v>
      </c>
      <c r="U11" s="151">
        <v>0.5</v>
      </c>
      <c r="V11" s="151">
        <v>0</v>
      </c>
      <c r="W11" s="151">
        <v>-1.6</v>
      </c>
      <c r="X11" s="151">
        <v>-3.3</v>
      </c>
      <c r="Y11" s="151">
        <v>-1.5</v>
      </c>
      <c r="Z11" s="175">
        <f t="shared" si="0"/>
        <v>1.6541666666666666</v>
      </c>
      <c r="AA11" s="151">
        <v>7.2</v>
      </c>
      <c r="AB11" s="197" t="s">
        <v>98</v>
      </c>
      <c r="AC11" s="194">
        <v>9</v>
      </c>
      <c r="AD11" s="151">
        <v>-3.7</v>
      </c>
      <c r="AE11" s="197" t="s">
        <v>125</v>
      </c>
      <c r="AF11" s="2"/>
    </row>
    <row r="12" spans="1:32" ht="13.5" customHeight="1">
      <c r="A12" s="176">
        <v>10</v>
      </c>
      <c r="B12" s="166">
        <v>-1.4</v>
      </c>
      <c r="C12" s="166">
        <v>-1</v>
      </c>
      <c r="D12" s="166">
        <v>-0.8</v>
      </c>
      <c r="E12" s="166">
        <v>-0.7</v>
      </c>
      <c r="F12" s="166">
        <v>-1.1</v>
      </c>
      <c r="G12" s="166">
        <v>1.9</v>
      </c>
      <c r="H12" s="166">
        <v>3.6</v>
      </c>
      <c r="I12" s="166">
        <v>2.8</v>
      </c>
      <c r="J12" s="166">
        <v>1.8</v>
      </c>
      <c r="K12" s="166">
        <v>0.2</v>
      </c>
      <c r="L12" s="166">
        <v>0.8</v>
      </c>
      <c r="M12" s="166">
        <v>0.8</v>
      </c>
      <c r="N12" s="166">
        <v>2.3</v>
      </c>
      <c r="O12" s="166">
        <v>2.6</v>
      </c>
      <c r="P12" s="166">
        <v>2.3</v>
      </c>
      <c r="Q12" s="166">
        <v>3.3</v>
      </c>
      <c r="R12" s="166">
        <v>4.1</v>
      </c>
      <c r="S12" s="166">
        <v>3.4</v>
      </c>
      <c r="T12" s="166">
        <v>5</v>
      </c>
      <c r="U12" s="166">
        <v>5.6</v>
      </c>
      <c r="V12" s="166">
        <v>6.1</v>
      </c>
      <c r="W12" s="166">
        <v>6.9</v>
      </c>
      <c r="X12" s="166">
        <v>8.6</v>
      </c>
      <c r="Y12" s="166">
        <v>9.3</v>
      </c>
      <c r="Z12" s="177">
        <f t="shared" si="0"/>
        <v>2.766666666666667</v>
      </c>
      <c r="AA12" s="166">
        <v>9.9</v>
      </c>
      <c r="AB12" s="198" t="s">
        <v>99</v>
      </c>
      <c r="AC12" s="195">
        <v>10</v>
      </c>
      <c r="AD12" s="166">
        <v>-2.6</v>
      </c>
      <c r="AE12" s="198" t="s">
        <v>126</v>
      </c>
      <c r="AF12" s="2"/>
    </row>
    <row r="13" spans="1:32" ht="13.5" customHeight="1">
      <c r="A13" s="174">
        <v>11</v>
      </c>
      <c r="B13" s="151">
        <v>10.1</v>
      </c>
      <c r="C13" s="151">
        <v>10.5</v>
      </c>
      <c r="D13" s="151">
        <v>10.7</v>
      </c>
      <c r="E13" s="151">
        <v>10.4</v>
      </c>
      <c r="F13" s="151">
        <v>10.9</v>
      </c>
      <c r="G13" s="151">
        <v>10.6</v>
      </c>
      <c r="H13" s="151">
        <v>11.1</v>
      </c>
      <c r="I13" s="151">
        <v>10.9</v>
      </c>
      <c r="J13" s="151">
        <v>11.1</v>
      </c>
      <c r="K13" s="151">
        <v>10.3</v>
      </c>
      <c r="L13" s="151">
        <v>8.9</v>
      </c>
      <c r="M13" s="151">
        <v>8.9</v>
      </c>
      <c r="N13" s="151">
        <v>5</v>
      </c>
      <c r="O13" s="151">
        <v>7.2</v>
      </c>
      <c r="P13" s="151">
        <v>10.1</v>
      </c>
      <c r="Q13" s="151">
        <v>12</v>
      </c>
      <c r="R13" s="151">
        <v>11.2</v>
      </c>
      <c r="S13" s="151">
        <v>11.6</v>
      </c>
      <c r="T13" s="151">
        <v>11.3</v>
      </c>
      <c r="U13" s="151">
        <v>11.9</v>
      </c>
      <c r="V13" s="151">
        <v>10.2</v>
      </c>
      <c r="W13" s="151">
        <v>13.6</v>
      </c>
      <c r="X13" s="151">
        <v>13.5</v>
      </c>
      <c r="Y13" s="151">
        <v>13.1</v>
      </c>
      <c r="Z13" s="175">
        <f t="shared" si="0"/>
        <v>10.629166666666665</v>
      </c>
      <c r="AA13" s="151">
        <v>14</v>
      </c>
      <c r="AB13" s="197" t="s">
        <v>100</v>
      </c>
      <c r="AC13" s="194">
        <v>11</v>
      </c>
      <c r="AD13" s="151">
        <v>3.6</v>
      </c>
      <c r="AE13" s="197" t="s">
        <v>127</v>
      </c>
      <c r="AF13" s="2"/>
    </row>
    <row r="14" spans="1:32" ht="13.5" customHeight="1">
      <c r="A14" s="174">
        <v>12</v>
      </c>
      <c r="B14" s="151">
        <v>12.6</v>
      </c>
      <c r="C14" s="151">
        <v>12.2</v>
      </c>
      <c r="D14" s="151">
        <v>11.5</v>
      </c>
      <c r="E14" s="151">
        <v>10.1</v>
      </c>
      <c r="F14" s="151">
        <v>10.7</v>
      </c>
      <c r="G14" s="151">
        <v>10.7</v>
      </c>
      <c r="H14" s="151">
        <v>12.8</v>
      </c>
      <c r="I14" s="151">
        <v>9.9</v>
      </c>
      <c r="J14" s="151">
        <v>9.5</v>
      </c>
      <c r="K14" s="151">
        <v>6.9</v>
      </c>
      <c r="L14" s="151">
        <v>7</v>
      </c>
      <c r="M14" s="151">
        <v>5.5</v>
      </c>
      <c r="N14" s="151">
        <v>5.5</v>
      </c>
      <c r="O14" s="151">
        <v>5</v>
      </c>
      <c r="P14" s="151">
        <v>7.7</v>
      </c>
      <c r="Q14" s="151">
        <v>5.9</v>
      </c>
      <c r="R14" s="151">
        <v>2.9</v>
      </c>
      <c r="S14" s="151">
        <v>2.1</v>
      </c>
      <c r="T14" s="151">
        <v>1.3</v>
      </c>
      <c r="U14" s="151">
        <v>3.9</v>
      </c>
      <c r="V14" s="151">
        <v>5</v>
      </c>
      <c r="W14" s="151">
        <v>5.8</v>
      </c>
      <c r="X14" s="151">
        <v>6.9</v>
      </c>
      <c r="Y14" s="151">
        <v>7.9</v>
      </c>
      <c r="Z14" s="175">
        <f t="shared" si="0"/>
        <v>7.470833333333335</v>
      </c>
      <c r="AA14" s="151">
        <v>13.1</v>
      </c>
      <c r="AB14" s="197" t="s">
        <v>65</v>
      </c>
      <c r="AC14" s="194">
        <v>12</v>
      </c>
      <c r="AD14" s="151">
        <v>0.5</v>
      </c>
      <c r="AE14" s="197" t="s">
        <v>128</v>
      </c>
      <c r="AF14" s="2"/>
    </row>
    <row r="15" spans="1:32" ht="13.5" customHeight="1">
      <c r="A15" s="174">
        <v>13</v>
      </c>
      <c r="B15" s="151">
        <v>8.6</v>
      </c>
      <c r="C15" s="151">
        <v>9</v>
      </c>
      <c r="D15" s="151">
        <v>9.1</v>
      </c>
      <c r="E15" s="151">
        <v>9</v>
      </c>
      <c r="F15" s="151">
        <v>8.9</v>
      </c>
      <c r="G15" s="151">
        <v>9</v>
      </c>
      <c r="H15" s="151">
        <v>9.3</v>
      </c>
      <c r="I15" s="151">
        <v>7.6</v>
      </c>
      <c r="J15" s="151">
        <v>7.8</v>
      </c>
      <c r="K15" s="151">
        <v>9.1</v>
      </c>
      <c r="L15" s="151">
        <v>9</v>
      </c>
      <c r="M15" s="151">
        <v>9.4</v>
      </c>
      <c r="N15" s="151">
        <v>10.6</v>
      </c>
      <c r="O15" s="151">
        <v>11</v>
      </c>
      <c r="P15" s="151">
        <v>8.6</v>
      </c>
      <c r="Q15" s="151">
        <v>9.6</v>
      </c>
      <c r="R15" s="151">
        <v>10.3</v>
      </c>
      <c r="S15" s="151">
        <v>4.6</v>
      </c>
      <c r="T15" s="151">
        <v>2.3</v>
      </c>
      <c r="U15" s="151">
        <v>-0.3</v>
      </c>
      <c r="V15" s="151">
        <v>-1.6</v>
      </c>
      <c r="W15" s="151">
        <v>-2.3</v>
      </c>
      <c r="X15" s="151">
        <v>-1.6</v>
      </c>
      <c r="Y15" s="151">
        <v>-0.9</v>
      </c>
      <c r="Z15" s="175">
        <f t="shared" si="0"/>
        <v>6.504166666666666</v>
      </c>
      <c r="AA15" s="151">
        <v>12.8</v>
      </c>
      <c r="AB15" s="197" t="s">
        <v>101</v>
      </c>
      <c r="AC15" s="194">
        <v>13</v>
      </c>
      <c r="AD15" s="151">
        <v>-2.8</v>
      </c>
      <c r="AE15" s="197" t="s">
        <v>129</v>
      </c>
      <c r="AF15" s="2"/>
    </row>
    <row r="16" spans="1:32" ht="13.5" customHeight="1">
      <c r="A16" s="174">
        <v>14</v>
      </c>
      <c r="B16" s="151">
        <v>-0.9</v>
      </c>
      <c r="C16" s="151">
        <v>-0.3</v>
      </c>
      <c r="D16" s="151">
        <v>2.8</v>
      </c>
      <c r="E16" s="151">
        <v>3.6</v>
      </c>
      <c r="F16" s="151">
        <v>4.9</v>
      </c>
      <c r="G16" s="151">
        <v>7</v>
      </c>
      <c r="H16" s="151">
        <v>7.9</v>
      </c>
      <c r="I16" s="151">
        <v>7</v>
      </c>
      <c r="J16" s="151">
        <v>8.6</v>
      </c>
      <c r="K16" s="151">
        <v>7.9</v>
      </c>
      <c r="L16" s="151">
        <v>7.3</v>
      </c>
      <c r="M16" s="151">
        <v>8</v>
      </c>
      <c r="N16" s="151">
        <v>7.5</v>
      </c>
      <c r="O16" s="151">
        <v>7.7</v>
      </c>
      <c r="P16" s="151">
        <v>8</v>
      </c>
      <c r="Q16" s="151">
        <v>8.3</v>
      </c>
      <c r="R16" s="151">
        <v>6.4</v>
      </c>
      <c r="S16" s="151">
        <v>5.8</v>
      </c>
      <c r="T16" s="151">
        <v>6.7</v>
      </c>
      <c r="U16" s="151">
        <v>5.8</v>
      </c>
      <c r="V16" s="151">
        <v>4.6</v>
      </c>
      <c r="W16" s="151">
        <v>4</v>
      </c>
      <c r="X16" s="151">
        <v>3.8</v>
      </c>
      <c r="Y16" s="151">
        <v>2.3</v>
      </c>
      <c r="Z16" s="175">
        <f t="shared" si="0"/>
        <v>5.612500000000001</v>
      </c>
      <c r="AA16" s="151">
        <v>9.3</v>
      </c>
      <c r="AB16" s="197" t="s">
        <v>102</v>
      </c>
      <c r="AC16" s="194">
        <v>14</v>
      </c>
      <c r="AD16" s="151">
        <v>-2.6</v>
      </c>
      <c r="AE16" s="197" t="s">
        <v>130</v>
      </c>
      <c r="AF16" s="2"/>
    </row>
    <row r="17" spans="1:32" ht="13.5" customHeight="1">
      <c r="A17" s="174">
        <v>15</v>
      </c>
      <c r="B17" s="151">
        <v>2</v>
      </c>
      <c r="C17" s="151">
        <v>1.8</v>
      </c>
      <c r="D17" s="151">
        <v>1.7</v>
      </c>
      <c r="E17" s="151">
        <v>3.2</v>
      </c>
      <c r="F17" s="151">
        <v>3.2</v>
      </c>
      <c r="G17" s="151">
        <v>4.7</v>
      </c>
      <c r="H17" s="151">
        <v>3.6</v>
      </c>
      <c r="I17" s="151">
        <v>5.4</v>
      </c>
      <c r="J17" s="151">
        <v>5.6</v>
      </c>
      <c r="K17" s="151">
        <v>5.5</v>
      </c>
      <c r="L17" s="151">
        <v>5</v>
      </c>
      <c r="M17" s="151">
        <v>4.5</v>
      </c>
      <c r="N17" s="151">
        <v>2.3</v>
      </c>
      <c r="O17" s="151">
        <v>3.4</v>
      </c>
      <c r="P17" s="151">
        <v>1.8</v>
      </c>
      <c r="Q17" s="151">
        <v>4.6</v>
      </c>
      <c r="R17" s="151">
        <v>6.1</v>
      </c>
      <c r="S17" s="151">
        <v>4.1</v>
      </c>
      <c r="T17" s="151">
        <v>4.5</v>
      </c>
      <c r="U17" s="151">
        <v>4.9</v>
      </c>
      <c r="V17" s="151">
        <v>4.6</v>
      </c>
      <c r="W17" s="151">
        <v>4.4</v>
      </c>
      <c r="X17" s="151">
        <v>3.7</v>
      </c>
      <c r="Y17" s="151">
        <v>3.5</v>
      </c>
      <c r="Z17" s="175">
        <f t="shared" si="0"/>
        <v>3.920833333333333</v>
      </c>
      <c r="AA17" s="151">
        <v>6.4</v>
      </c>
      <c r="AB17" s="197" t="s">
        <v>103</v>
      </c>
      <c r="AC17" s="194">
        <v>15</v>
      </c>
      <c r="AD17" s="151">
        <v>1.1</v>
      </c>
      <c r="AE17" s="197" t="s">
        <v>131</v>
      </c>
      <c r="AF17" s="2"/>
    </row>
    <row r="18" spans="1:32" ht="13.5" customHeight="1">
      <c r="A18" s="174">
        <v>16</v>
      </c>
      <c r="B18" s="151">
        <v>3.1</v>
      </c>
      <c r="C18" s="151">
        <v>2.5</v>
      </c>
      <c r="D18" s="151">
        <v>2.9</v>
      </c>
      <c r="E18" s="151">
        <v>3</v>
      </c>
      <c r="F18" s="151">
        <v>3.3</v>
      </c>
      <c r="G18" s="151">
        <v>4.3</v>
      </c>
      <c r="H18" s="151">
        <v>5.8</v>
      </c>
      <c r="I18" s="151">
        <v>3.9</v>
      </c>
      <c r="J18" s="151">
        <v>4.4</v>
      </c>
      <c r="K18" s="151">
        <v>4.8</v>
      </c>
      <c r="L18" s="151">
        <v>4.8</v>
      </c>
      <c r="M18" s="151">
        <v>5.3</v>
      </c>
      <c r="N18" s="151">
        <v>6</v>
      </c>
      <c r="O18" s="151">
        <v>7.2</v>
      </c>
      <c r="P18" s="151">
        <v>7.6</v>
      </c>
      <c r="Q18" s="151">
        <v>7.9</v>
      </c>
      <c r="R18" s="151">
        <v>9</v>
      </c>
      <c r="S18" s="151">
        <v>8.4</v>
      </c>
      <c r="T18" s="151">
        <v>8.9</v>
      </c>
      <c r="U18" s="151">
        <v>8.5</v>
      </c>
      <c r="V18" s="151">
        <v>8.9</v>
      </c>
      <c r="W18" s="151">
        <v>8.9</v>
      </c>
      <c r="X18" s="151">
        <v>8.8</v>
      </c>
      <c r="Y18" s="151">
        <v>8.6</v>
      </c>
      <c r="Z18" s="175">
        <f t="shared" si="0"/>
        <v>6.116666666666667</v>
      </c>
      <c r="AA18" s="151">
        <v>9.1</v>
      </c>
      <c r="AB18" s="197" t="s">
        <v>104</v>
      </c>
      <c r="AC18" s="194">
        <v>16</v>
      </c>
      <c r="AD18" s="151">
        <v>2.3</v>
      </c>
      <c r="AE18" s="197" t="s">
        <v>132</v>
      </c>
      <c r="AF18" s="2"/>
    </row>
    <row r="19" spans="1:32" ht="13.5" customHeight="1">
      <c r="A19" s="174">
        <v>17</v>
      </c>
      <c r="B19" s="151">
        <v>8.3</v>
      </c>
      <c r="C19" s="151">
        <v>8.1</v>
      </c>
      <c r="D19" s="151">
        <v>8.1</v>
      </c>
      <c r="E19" s="151">
        <v>8.7</v>
      </c>
      <c r="F19" s="151">
        <v>8.4</v>
      </c>
      <c r="G19" s="151">
        <v>8.7</v>
      </c>
      <c r="H19" s="151">
        <v>9.5</v>
      </c>
      <c r="I19" s="151">
        <v>9.3</v>
      </c>
      <c r="J19" s="151">
        <v>9</v>
      </c>
      <c r="K19" s="151">
        <v>9.1</v>
      </c>
      <c r="L19" s="151">
        <v>9.1</v>
      </c>
      <c r="M19" s="151">
        <v>8.9</v>
      </c>
      <c r="N19" s="151">
        <v>9</v>
      </c>
      <c r="O19" s="151">
        <v>9.8</v>
      </c>
      <c r="P19" s="151">
        <v>9.4</v>
      </c>
      <c r="Q19" s="151">
        <v>8.3</v>
      </c>
      <c r="R19" s="151">
        <v>10.2</v>
      </c>
      <c r="S19" s="151">
        <v>11.3</v>
      </c>
      <c r="T19" s="151">
        <v>11.1</v>
      </c>
      <c r="U19" s="151">
        <v>10.1</v>
      </c>
      <c r="V19" s="151">
        <v>10</v>
      </c>
      <c r="W19" s="151">
        <v>9.4</v>
      </c>
      <c r="X19" s="151">
        <v>9.2</v>
      </c>
      <c r="Y19" s="151">
        <v>9.2</v>
      </c>
      <c r="Z19" s="175">
        <f t="shared" si="0"/>
        <v>9.258333333333331</v>
      </c>
      <c r="AA19" s="151">
        <v>11.4</v>
      </c>
      <c r="AB19" s="197" t="s">
        <v>105</v>
      </c>
      <c r="AC19" s="194">
        <v>17</v>
      </c>
      <c r="AD19" s="151">
        <v>6.4</v>
      </c>
      <c r="AE19" s="197" t="s">
        <v>133</v>
      </c>
      <c r="AF19" s="2"/>
    </row>
    <row r="20" spans="1:32" ht="13.5" customHeight="1">
      <c r="A20" s="174">
        <v>18</v>
      </c>
      <c r="B20" s="151">
        <v>8.6</v>
      </c>
      <c r="C20" s="151">
        <v>8.6</v>
      </c>
      <c r="D20" s="151">
        <v>8</v>
      </c>
      <c r="E20" s="151">
        <v>8.3</v>
      </c>
      <c r="F20" s="151">
        <v>8.6</v>
      </c>
      <c r="G20" s="151">
        <v>10.5</v>
      </c>
      <c r="H20" s="151">
        <v>10</v>
      </c>
      <c r="I20" s="151">
        <v>9.2</v>
      </c>
      <c r="J20" s="151">
        <v>9.9</v>
      </c>
      <c r="K20" s="151">
        <v>10.1</v>
      </c>
      <c r="L20" s="151">
        <v>9.3</v>
      </c>
      <c r="M20" s="151">
        <v>8.9</v>
      </c>
      <c r="N20" s="151">
        <v>9.2</v>
      </c>
      <c r="O20" s="151">
        <v>8</v>
      </c>
      <c r="P20" s="151">
        <v>9</v>
      </c>
      <c r="Q20" s="151">
        <v>9.4</v>
      </c>
      <c r="R20" s="151">
        <v>9.3</v>
      </c>
      <c r="S20" s="151">
        <v>8.6</v>
      </c>
      <c r="T20" s="151">
        <v>5.7</v>
      </c>
      <c r="U20" s="151">
        <v>7</v>
      </c>
      <c r="V20" s="151">
        <v>7</v>
      </c>
      <c r="W20" s="151">
        <v>6.7</v>
      </c>
      <c r="X20" s="151">
        <v>7.3</v>
      </c>
      <c r="Y20" s="151">
        <v>8.9</v>
      </c>
      <c r="Z20" s="175">
        <f t="shared" si="0"/>
        <v>8.5875</v>
      </c>
      <c r="AA20" s="151">
        <v>11.4</v>
      </c>
      <c r="AB20" s="197" t="s">
        <v>106</v>
      </c>
      <c r="AC20" s="194">
        <v>18</v>
      </c>
      <c r="AD20" s="151">
        <v>4.7</v>
      </c>
      <c r="AE20" s="197" t="s">
        <v>134</v>
      </c>
      <c r="AF20" s="2"/>
    </row>
    <row r="21" spans="1:32" ht="13.5" customHeight="1">
      <c r="A21" s="174">
        <v>19</v>
      </c>
      <c r="B21" s="151">
        <v>7.6</v>
      </c>
      <c r="C21" s="151">
        <v>7.8</v>
      </c>
      <c r="D21" s="151">
        <v>7.1</v>
      </c>
      <c r="E21" s="151">
        <v>8</v>
      </c>
      <c r="F21" s="151">
        <v>9.3</v>
      </c>
      <c r="G21" s="151">
        <v>7.6</v>
      </c>
      <c r="H21" s="151">
        <v>8.3</v>
      </c>
      <c r="I21" s="151">
        <v>8.5</v>
      </c>
      <c r="J21" s="151">
        <v>6.3</v>
      </c>
      <c r="K21" s="151">
        <v>6</v>
      </c>
      <c r="L21" s="151">
        <v>7.4</v>
      </c>
      <c r="M21" s="151">
        <v>7.4</v>
      </c>
      <c r="N21" s="151">
        <v>8</v>
      </c>
      <c r="O21" s="151">
        <v>8.5</v>
      </c>
      <c r="P21" s="151">
        <v>7.2</v>
      </c>
      <c r="Q21" s="151">
        <v>7.1</v>
      </c>
      <c r="R21" s="151">
        <v>9</v>
      </c>
      <c r="S21" s="151">
        <v>8.5</v>
      </c>
      <c r="T21" s="151">
        <v>8.5</v>
      </c>
      <c r="U21" s="151">
        <v>6.9</v>
      </c>
      <c r="V21" s="151">
        <v>7.4</v>
      </c>
      <c r="W21" s="151">
        <v>5.5</v>
      </c>
      <c r="X21" s="151">
        <v>7.3</v>
      </c>
      <c r="Y21" s="151">
        <v>6.9</v>
      </c>
      <c r="Z21" s="175">
        <f t="shared" si="0"/>
        <v>7.587500000000002</v>
      </c>
      <c r="AA21" s="151">
        <v>9.8</v>
      </c>
      <c r="AB21" s="197" t="s">
        <v>107</v>
      </c>
      <c r="AC21" s="194">
        <v>19</v>
      </c>
      <c r="AD21" s="151">
        <v>5.4</v>
      </c>
      <c r="AE21" s="197" t="s">
        <v>135</v>
      </c>
      <c r="AF21" s="2"/>
    </row>
    <row r="22" spans="1:32" ht="13.5" customHeight="1">
      <c r="A22" s="176">
        <v>20</v>
      </c>
      <c r="B22" s="166">
        <v>6.3</v>
      </c>
      <c r="C22" s="166">
        <v>5.1</v>
      </c>
      <c r="D22" s="166">
        <v>5.1</v>
      </c>
      <c r="E22" s="166">
        <v>5.1</v>
      </c>
      <c r="F22" s="166">
        <v>4.9</v>
      </c>
      <c r="G22" s="166">
        <v>5.9</v>
      </c>
      <c r="H22" s="166">
        <v>5.7</v>
      </c>
      <c r="I22" s="166">
        <v>7.1</v>
      </c>
      <c r="J22" s="166">
        <v>6.6</v>
      </c>
      <c r="K22" s="166">
        <v>5.8</v>
      </c>
      <c r="L22" s="166">
        <v>3.8</v>
      </c>
      <c r="M22" s="166">
        <v>4.6</v>
      </c>
      <c r="N22" s="166">
        <v>3.6</v>
      </c>
      <c r="O22" s="166">
        <v>5</v>
      </c>
      <c r="P22" s="166">
        <v>4.7</v>
      </c>
      <c r="Q22" s="166">
        <v>5.6</v>
      </c>
      <c r="R22" s="166">
        <v>5.6</v>
      </c>
      <c r="S22" s="166">
        <v>5.4</v>
      </c>
      <c r="T22" s="166">
        <v>5</v>
      </c>
      <c r="U22" s="166">
        <v>5.2</v>
      </c>
      <c r="V22" s="166">
        <v>5</v>
      </c>
      <c r="W22" s="166">
        <v>3.7</v>
      </c>
      <c r="X22" s="166">
        <v>4.1</v>
      </c>
      <c r="Y22" s="166">
        <v>4.4</v>
      </c>
      <c r="Z22" s="177">
        <f t="shared" si="0"/>
        <v>5.1375</v>
      </c>
      <c r="AA22" s="166">
        <v>7.4</v>
      </c>
      <c r="AB22" s="198" t="s">
        <v>53</v>
      </c>
      <c r="AC22" s="195">
        <v>20</v>
      </c>
      <c r="AD22" s="166">
        <v>2.4</v>
      </c>
      <c r="AE22" s="198" t="s">
        <v>136</v>
      </c>
      <c r="AF22" s="2"/>
    </row>
    <row r="23" spans="1:32" ht="13.5" customHeight="1">
      <c r="A23" s="174">
        <v>21</v>
      </c>
      <c r="B23" s="151">
        <v>4.3</v>
      </c>
      <c r="C23" s="151">
        <v>4.4</v>
      </c>
      <c r="D23" s="151">
        <v>4.2</v>
      </c>
      <c r="E23" s="151">
        <v>3.6</v>
      </c>
      <c r="F23" s="151">
        <v>4.1</v>
      </c>
      <c r="G23" s="151">
        <v>4.2</v>
      </c>
      <c r="H23" s="151">
        <v>5.4</v>
      </c>
      <c r="I23" s="151">
        <v>3.9</v>
      </c>
      <c r="J23" s="151">
        <v>4.5</v>
      </c>
      <c r="K23" s="151">
        <v>3.5</v>
      </c>
      <c r="L23" s="151">
        <v>2.4</v>
      </c>
      <c r="M23" s="151">
        <v>2.8</v>
      </c>
      <c r="N23" s="151">
        <v>2.2</v>
      </c>
      <c r="O23" s="151">
        <v>1.7</v>
      </c>
      <c r="P23" s="151">
        <v>2.7</v>
      </c>
      <c r="Q23" s="151">
        <v>2.5</v>
      </c>
      <c r="R23" s="151">
        <v>4</v>
      </c>
      <c r="S23" s="151">
        <v>3.3</v>
      </c>
      <c r="T23" s="151">
        <v>4.8</v>
      </c>
      <c r="U23" s="151">
        <v>4.2</v>
      </c>
      <c r="V23" s="151">
        <v>3.4</v>
      </c>
      <c r="W23" s="151">
        <v>3.2</v>
      </c>
      <c r="X23" s="151">
        <v>3.4</v>
      </c>
      <c r="Y23" s="151">
        <v>2.8</v>
      </c>
      <c r="Z23" s="175">
        <f t="shared" si="0"/>
        <v>3.5625000000000004</v>
      </c>
      <c r="AA23" s="151">
        <v>5.9</v>
      </c>
      <c r="AB23" s="197" t="s">
        <v>108</v>
      </c>
      <c r="AC23" s="194">
        <v>21</v>
      </c>
      <c r="AD23" s="151">
        <v>-0.3</v>
      </c>
      <c r="AE23" s="197" t="s">
        <v>137</v>
      </c>
      <c r="AF23" s="2"/>
    </row>
    <row r="24" spans="1:32" ht="13.5" customHeight="1">
      <c r="A24" s="174">
        <v>22</v>
      </c>
      <c r="B24" s="151">
        <v>3.1</v>
      </c>
      <c r="C24" s="151">
        <v>3.1</v>
      </c>
      <c r="D24" s="151">
        <v>2.6</v>
      </c>
      <c r="E24" s="151">
        <v>2.5</v>
      </c>
      <c r="F24" s="151">
        <v>2.9</v>
      </c>
      <c r="G24" s="151">
        <v>3</v>
      </c>
      <c r="H24" s="151">
        <v>3.5</v>
      </c>
      <c r="I24" s="151">
        <v>3.3</v>
      </c>
      <c r="J24" s="151">
        <v>4.1</v>
      </c>
      <c r="K24" s="151">
        <v>4.7</v>
      </c>
      <c r="L24" s="151">
        <v>4</v>
      </c>
      <c r="M24" s="151">
        <v>7.2</v>
      </c>
      <c r="N24" s="151">
        <v>8.2</v>
      </c>
      <c r="O24" s="151">
        <v>8.2</v>
      </c>
      <c r="P24" s="151">
        <v>8</v>
      </c>
      <c r="Q24" s="151">
        <v>7.8</v>
      </c>
      <c r="R24" s="151">
        <v>8.8</v>
      </c>
      <c r="S24" s="151">
        <v>8.5</v>
      </c>
      <c r="T24" s="151">
        <v>9.1</v>
      </c>
      <c r="U24" s="151">
        <v>9.1</v>
      </c>
      <c r="V24" s="151">
        <v>9.3</v>
      </c>
      <c r="W24" s="151">
        <v>10.3</v>
      </c>
      <c r="X24" s="151">
        <v>11</v>
      </c>
      <c r="Y24" s="151">
        <v>11.4</v>
      </c>
      <c r="Z24" s="175">
        <f t="shared" si="0"/>
        <v>6.404166666666666</v>
      </c>
      <c r="AA24" s="151">
        <v>11.6</v>
      </c>
      <c r="AB24" s="197" t="s">
        <v>109</v>
      </c>
      <c r="AC24" s="194">
        <v>22</v>
      </c>
      <c r="AD24" s="151">
        <v>2.1</v>
      </c>
      <c r="AE24" s="197" t="s">
        <v>138</v>
      </c>
      <c r="AF24" s="2"/>
    </row>
    <row r="25" spans="1:32" ht="13.5" customHeight="1">
      <c r="A25" s="174">
        <v>23</v>
      </c>
      <c r="B25" s="151">
        <v>10.9</v>
      </c>
      <c r="C25" s="151">
        <v>10.8</v>
      </c>
      <c r="D25" s="151">
        <v>11.3</v>
      </c>
      <c r="E25" s="151">
        <v>11.6</v>
      </c>
      <c r="F25" s="151">
        <v>11.2</v>
      </c>
      <c r="G25" s="151">
        <v>12.7</v>
      </c>
      <c r="H25" s="151">
        <v>12.4</v>
      </c>
      <c r="I25" s="151">
        <v>11.7</v>
      </c>
      <c r="J25" s="151">
        <v>12.6</v>
      </c>
      <c r="K25" s="151">
        <v>13.3</v>
      </c>
      <c r="L25" s="151">
        <v>13.1</v>
      </c>
      <c r="M25" s="151">
        <v>15.2</v>
      </c>
      <c r="N25" s="151">
        <v>12.7</v>
      </c>
      <c r="O25" s="151">
        <v>15.2</v>
      </c>
      <c r="P25" s="151">
        <v>14.1</v>
      </c>
      <c r="Q25" s="151">
        <v>14.5</v>
      </c>
      <c r="R25" s="151">
        <v>14.7</v>
      </c>
      <c r="S25" s="151">
        <v>14.3</v>
      </c>
      <c r="T25" s="151">
        <v>14.9</v>
      </c>
      <c r="U25" s="151">
        <v>14.6</v>
      </c>
      <c r="V25" s="151">
        <v>15.3</v>
      </c>
      <c r="W25" s="151">
        <v>15</v>
      </c>
      <c r="X25" s="151">
        <v>15</v>
      </c>
      <c r="Y25" s="151">
        <v>15.2</v>
      </c>
      <c r="Z25" s="175">
        <f t="shared" si="0"/>
        <v>13.429166666666665</v>
      </c>
      <c r="AA25" s="151">
        <v>15.6</v>
      </c>
      <c r="AB25" s="197" t="s">
        <v>110</v>
      </c>
      <c r="AC25" s="194">
        <v>23</v>
      </c>
      <c r="AD25" s="151">
        <v>9.1</v>
      </c>
      <c r="AE25" s="197" t="s">
        <v>139</v>
      </c>
      <c r="AF25" s="2"/>
    </row>
    <row r="26" spans="1:32" ht="13.5" customHeight="1">
      <c r="A26" s="174">
        <v>24</v>
      </c>
      <c r="B26" s="151">
        <v>15.1</v>
      </c>
      <c r="C26" s="151">
        <v>14.9</v>
      </c>
      <c r="D26" s="151">
        <v>14.9</v>
      </c>
      <c r="E26" s="151">
        <v>15.1</v>
      </c>
      <c r="F26" s="151">
        <v>14.2</v>
      </c>
      <c r="G26" s="151">
        <v>14.5</v>
      </c>
      <c r="H26" s="151">
        <v>12.7</v>
      </c>
      <c r="I26" s="151">
        <v>9.8</v>
      </c>
      <c r="J26" s="151">
        <v>10.5</v>
      </c>
      <c r="K26" s="151">
        <v>10.5</v>
      </c>
      <c r="L26" s="151">
        <v>9.9</v>
      </c>
      <c r="M26" s="151">
        <v>9</v>
      </c>
      <c r="N26" s="151">
        <v>8.7</v>
      </c>
      <c r="O26" s="151">
        <v>9.1</v>
      </c>
      <c r="P26" s="151">
        <v>8.3</v>
      </c>
      <c r="Q26" s="151">
        <v>8.1</v>
      </c>
      <c r="R26" s="151">
        <v>9.8</v>
      </c>
      <c r="S26" s="151">
        <v>9.7</v>
      </c>
      <c r="T26" s="151">
        <v>9.4</v>
      </c>
      <c r="U26" s="151">
        <v>10.1</v>
      </c>
      <c r="V26" s="151">
        <v>9.8</v>
      </c>
      <c r="W26" s="151">
        <v>9.5</v>
      </c>
      <c r="X26" s="151">
        <v>9.4</v>
      </c>
      <c r="Y26" s="151">
        <v>9.3</v>
      </c>
      <c r="Z26" s="175">
        <f t="shared" si="0"/>
        <v>10.929166666666667</v>
      </c>
      <c r="AA26" s="151">
        <v>15.3</v>
      </c>
      <c r="AB26" s="197" t="s">
        <v>53</v>
      </c>
      <c r="AC26" s="194">
        <v>24</v>
      </c>
      <c r="AD26" s="151">
        <v>6.3</v>
      </c>
      <c r="AE26" s="197" t="s">
        <v>140</v>
      </c>
      <c r="AF26" s="2"/>
    </row>
    <row r="27" spans="1:32" ht="13.5" customHeight="1">
      <c r="A27" s="174">
        <v>25</v>
      </c>
      <c r="B27" s="151">
        <v>9.3</v>
      </c>
      <c r="C27" s="151">
        <v>9</v>
      </c>
      <c r="D27" s="151">
        <v>9.4</v>
      </c>
      <c r="E27" s="151">
        <v>9.3</v>
      </c>
      <c r="F27" s="151">
        <v>9.3</v>
      </c>
      <c r="G27" s="151">
        <v>10.2</v>
      </c>
      <c r="H27" s="151">
        <v>10.2</v>
      </c>
      <c r="I27" s="151">
        <v>9.5</v>
      </c>
      <c r="J27" s="151">
        <v>10.3</v>
      </c>
      <c r="K27" s="151">
        <v>10.7</v>
      </c>
      <c r="L27" s="151">
        <v>10.6</v>
      </c>
      <c r="M27" s="151">
        <v>11.4</v>
      </c>
      <c r="N27" s="151">
        <v>10.5</v>
      </c>
      <c r="O27" s="151">
        <v>12.1</v>
      </c>
      <c r="P27" s="151">
        <v>12.2</v>
      </c>
      <c r="Q27" s="151">
        <v>11.2</v>
      </c>
      <c r="R27" s="151">
        <v>11.4</v>
      </c>
      <c r="S27" s="151">
        <v>12</v>
      </c>
      <c r="T27" s="151">
        <v>10.8</v>
      </c>
      <c r="U27" s="151">
        <v>11.3</v>
      </c>
      <c r="V27" s="151">
        <v>11.1</v>
      </c>
      <c r="W27" s="151">
        <v>11.3</v>
      </c>
      <c r="X27" s="151">
        <v>11.4</v>
      </c>
      <c r="Y27" s="151">
        <v>11.1</v>
      </c>
      <c r="Z27" s="175">
        <f t="shared" si="0"/>
        <v>10.65</v>
      </c>
      <c r="AA27" s="151">
        <v>13.1</v>
      </c>
      <c r="AB27" s="197" t="s">
        <v>111</v>
      </c>
      <c r="AC27" s="194">
        <v>25</v>
      </c>
      <c r="AD27" s="151">
        <v>8.7</v>
      </c>
      <c r="AE27" s="197" t="s">
        <v>141</v>
      </c>
      <c r="AF27" s="2"/>
    </row>
    <row r="28" spans="1:32" ht="13.5" customHeight="1">
      <c r="A28" s="174">
        <v>26</v>
      </c>
      <c r="B28" s="151">
        <v>11.3</v>
      </c>
      <c r="C28" s="151">
        <v>11.5</v>
      </c>
      <c r="D28" s="151">
        <v>11.9</v>
      </c>
      <c r="E28" s="151">
        <v>12</v>
      </c>
      <c r="F28" s="151">
        <v>12.2</v>
      </c>
      <c r="G28" s="151">
        <v>12.8</v>
      </c>
      <c r="H28" s="151">
        <v>13.7</v>
      </c>
      <c r="I28" s="151">
        <v>13.2</v>
      </c>
      <c r="J28" s="151">
        <v>12.3</v>
      </c>
      <c r="K28" s="151">
        <v>12.5</v>
      </c>
      <c r="L28" s="151">
        <v>11.8</v>
      </c>
      <c r="M28" s="151">
        <v>13.8</v>
      </c>
      <c r="N28" s="151">
        <v>13.9</v>
      </c>
      <c r="O28" s="151">
        <v>13</v>
      </c>
      <c r="P28" s="151">
        <v>14.1</v>
      </c>
      <c r="Q28" s="151">
        <v>11.8</v>
      </c>
      <c r="R28" s="151">
        <v>12.5</v>
      </c>
      <c r="S28" s="151">
        <v>13.1</v>
      </c>
      <c r="T28" s="151">
        <v>12.2</v>
      </c>
      <c r="U28" s="151">
        <v>14.2</v>
      </c>
      <c r="V28" s="151">
        <v>13.1</v>
      </c>
      <c r="W28" s="151">
        <v>12.5</v>
      </c>
      <c r="X28" s="151">
        <v>15.2</v>
      </c>
      <c r="Y28" s="151">
        <v>13.8</v>
      </c>
      <c r="Z28" s="175">
        <f t="shared" si="0"/>
        <v>12.850000000000001</v>
      </c>
      <c r="AA28" s="151">
        <v>15.8</v>
      </c>
      <c r="AB28" s="197" t="s">
        <v>112</v>
      </c>
      <c r="AC28" s="194">
        <v>26</v>
      </c>
      <c r="AD28" s="151">
        <v>10.5</v>
      </c>
      <c r="AE28" s="197" t="s">
        <v>142</v>
      </c>
      <c r="AF28" s="2"/>
    </row>
    <row r="29" spans="1:32" ht="13.5" customHeight="1">
      <c r="A29" s="174">
        <v>27</v>
      </c>
      <c r="B29" s="151">
        <v>14.6</v>
      </c>
      <c r="C29" s="151">
        <v>13.7</v>
      </c>
      <c r="D29" s="151">
        <v>14.4</v>
      </c>
      <c r="E29" s="151">
        <v>15.1</v>
      </c>
      <c r="F29" s="151">
        <v>14.5</v>
      </c>
      <c r="G29" s="151">
        <v>15.1</v>
      </c>
      <c r="H29" s="151">
        <v>15.4</v>
      </c>
      <c r="I29" s="151">
        <v>14.8</v>
      </c>
      <c r="J29" s="151">
        <v>14.5</v>
      </c>
      <c r="K29" s="151">
        <v>14</v>
      </c>
      <c r="L29" s="151">
        <v>14.2</v>
      </c>
      <c r="M29" s="151">
        <v>14.7</v>
      </c>
      <c r="N29" s="151">
        <v>15</v>
      </c>
      <c r="O29" s="151">
        <v>12.3</v>
      </c>
      <c r="P29" s="151">
        <v>13.8</v>
      </c>
      <c r="Q29" s="151">
        <v>13.3</v>
      </c>
      <c r="R29" s="151">
        <v>13.5</v>
      </c>
      <c r="S29" s="151">
        <v>13.4</v>
      </c>
      <c r="T29" s="151">
        <v>13.4</v>
      </c>
      <c r="U29" s="151">
        <v>14.7</v>
      </c>
      <c r="V29" s="151">
        <v>13.5</v>
      </c>
      <c r="W29" s="151">
        <v>12.3</v>
      </c>
      <c r="X29" s="151">
        <v>13</v>
      </c>
      <c r="Y29" s="151">
        <v>12.4</v>
      </c>
      <c r="Z29" s="175">
        <f t="shared" si="0"/>
        <v>13.983333333333333</v>
      </c>
      <c r="AA29" s="151">
        <v>15.6</v>
      </c>
      <c r="AB29" s="197" t="s">
        <v>113</v>
      </c>
      <c r="AC29" s="194">
        <v>27</v>
      </c>
      <c r="AD29" s="151">
        <v>11.4</v>
      </c>
      <c r="AE29" s="197" t="s">
        <v>143</v>
      </c>
      <c r="AF29" s="2"/>
    </row>
    <row r="30" spans="1:32" ht="13.5" customHeight="1">
      <c r="A30" s="174">
        <v>28</v>
      </c>
      <c r="B30" s="151">
        <v>12</v>
      </c>
      <c r="C30" s="151">
        <v>11.4</v>
      </c>
      <c r="D30" s="151">
        <v>11.3</v>
      </c>
      <c r="E30" s="151">
        <v>10.5</v>
      </c>
      <c r="F30" s="151">
        <v>10.3</v>
      </c>
      <c r="G30" s="151">
        <v>10.8</v>
      </c>
      <c r="H30" s="151">
        <v>10.7</v>
      </c>
      <c r="I30" s="151">
        <v>11.3</v>
      </c>
      <c r="J30" s="151">
        <v>9.3</v>
      </c>
      <c r="K30" s="151">
        <v>10.9</v>
      </c>
      <c r="L30" s="151">
        <v>9</v>
      </c>
      <c r="M30" s="151">
        <v>10.3</v>
      </c>
      <c r="N30" s="151">
        <v>10.2</v>
      </c>
      <c r="O30" s="151">
        <v>9.3</v>
      </c>
      <c r="P30" s="151">
        <v>10.2</v>
      </c>
      <c r="Q30" s="151">
        <v>9</v>
      </c>
      <c r="R30" s="151">
        <v>9</v>
      </c>
      <c r="S30" s="151">
        <v>10.4</v>
      </c>
      <c r="T30" s="151">
        <v>10.2</v>
      </c>
      <c r="U30" s="151">
        <v>8.2</v>
      </c>
      <c r="V30" s="151">
        <v>6.9</v>
      </c>
      <c r="W30" s="151">
        <v>6.6</v>
      </c>
      <c r="X30" s="151">
        <v>5.4</v>
      </c>
      <c r="Y30" s="151">
        <v>5.5</v>
      </c>
      <c r="Z30" s="175">
        <f t="shared" si="0"/>
        <v>9.529166666666667</v>
      </c>
      <c r="AA30" s="151">
        <v>12.7</v>
      </c>
      <c r="AB30" s="197" t="s">
        <v>114</v>
      </c>
      <c r="AC30" s="194">
        <v>28</v>
      </c>
      <c r="AD30" s="151">
        <v>5.1</v>
      </c>
      <c r="AE30" s="197" t="s">
        <v>144</v>
      </c>
      <c r="AF30" s="2"/>
    </row>
    <row r="31" spans="1:32" ht="13.5" customHeight="1">
      <c r="A31" s="174">
        <v>29</v>
      </c>
      <c r="B31" s="151">
        <v>7.1</v>
      </c>
      <c r="C31" s="151">
        <v>8.4</v>
      </c>
      <c r="D31" s="151">
        <v>8.6</v>
      </c>
      <c r="E31" s="151">
        <v>9</v>
      </c>
      <c r="F31" s="151">
        <v>9.1</v>
      </c>
      <c r="G31" s="151">
        <v>11.4</v>
      </c>
      <c r="H31" s="151">
        <v>10.9</v>
      </c>
      <c r="I31" s="151">
        <v>10.5</v>
      </c>
      <c r="J31" s="151">
        <v>12.7</v>
      </c>
      <c r="K31" s="151">
        <v>11.6</v>
      </c>
      <c r="L31" s="151">
        <v>10.5</v>
      </c>
      <c r="M31" s="151">
        <v>7.1</v>
      </c>
      <c r="N31" s="151">
        <v>10.6</v>
      </c>
      <c r="O31" s="151">
        <v>12.9</v>
      </c>
      <c r="P31" s="151">
        <v>12.6</v>
      </c>
      <c r="Q31" s="151">
        <v>10.7</v>
      </c>
      <c r="R31" s="151">
        <v>13.8</v>
      </c>
      <c r="S31" s="151">
        <v>9.8</v>
      </c>
      <c r="T31" s="151">
        <v>12.3</v>
      </c>
      <c r="U31" s="151">
        <v>12</v>
      </c>
      <c r="V31" s="151">
        <v>12.2</v>
      </c>
      <c r="W31" s="151">
        <v>12</v>
      </c>
      <c r="X31" s="151">
        <v>12</v>
      </c>
      <c r="Y31" s="151">
        <v>12.6</v>
      </c>
      <c r="Z31" s="175">
        <f t="shared" si="0"/>
        <v>10.85</v>
      </c>
      <c r="AA31" s="151">
        <v>14.2</v>
      </c>
      <c r="AB31" s="197" t="s">
        <v>115</v>
      </c>
      <c r="AC31" s="194">
        <v>29</v>
      </c>
      <c r="AD31" s="151">
        <v>5.3</v>
      </c>
      <c r="AE31" s="197" t="s">
        <v>145</v>
      </c>
      <c r="AF31" s="2"/>
    </row>
    <row r="32" spans="1:32" ht="13.5" customHeight="1">
      <c r="A32" s="174">
        <v>30</v>
      </c>
      <c r="B32" s="151">
        <v>13.6</v>
      </c>
      <c r="C32" s="151">
        <v>14.1</v>
      </c>
      <c r="D32" s="151">
        <v>15</v>
      </c>
      <c r="E32" s="151">
        <v>14.7</v>
      </c>
      <c r="F32" s="151">
        <v>15</v>
      </c>
      <c r="G32" s="151">
        <v>15.2</v>
      </c>
      <c r="H32" s="151">
        <v>14.9</v>
      </c>
      <c r="I32" s="151">
        <v>13.3</v>
      </c>
      <c r="J32" s="151">
        <v>13.7</v>
      </c>
      <c r="K32" s="151">
        <v>14.3</v>
      </c>
      <c r="L32" s="151">
        <v>12.7</v>
      </c>
      <c r="M32" s="151">
        <v>14.3</v>
      </c>
      <c r="N32" s="151">
        <v>15.4</v>
      </c>
      <c r="O32" s="151">
        <v>16.4</v>
      </c>
      <c r="P32" s="151">
        <v>16.3</v>
      </c>
      <c r="Q32" s="151">
        <v>16.7</v>
      </c>
      <c r="R32" s="151">
        <v>14.6</v>
      </c>
      <c r="S32" s="151">
        <v>16.7</v>
      </c>
      <c r="T32" s="151">
        <v>15.1</v>
      </c>
      <c r="U32" s="151">
        <v>16</v>
      </c>
      <c r="V32" s="151">
        <v>15.6</v>
      </c>
      <c r="W32" s="151">
        <v>15.5</v>
      </c>
      <c r="X32" s="151">
        <v>16</v>
      </c>
      <c r="Y32" s="151">
        <v>16.1</v>
      </c>
      <c r="Z32" s="175">
        <f t="shared" si="0"/>
        <v>15.050000000000004</v>
      </c>
      <c r="AA32" s="151">
        <v>17.6</v>
      </c>
      <c r="AB32" s="197" t="s">
        <v>116</v>
      </c>
      <c r="AC32" s="194">
        <v>30</v>
      </c>
      <c r="AD32" s="151">
        <v>11.1</v>
      </c>
      <c r="AE32" s="197" t="s">
        <v>146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4.863333333333332</v>
      </c>
      <c r="C34" s="179">
        <f t="shared" si="1"/>
        <v>4.66</v>
      </c>
      <c r="D34" s="179">
        <f t="shared" si="1"/>
        <v>4.700000000000001</v>
      </c>
      <c r="E34" s="179">
        <f t="shared" si="1"/>
        <v>5.029999999999999</v>
      </c>
      <c r="F34" s="179">
        <f t="shared" si="1"/>
        <v>5.003333333333333</v>
      </c>
      <c r="G34" s="179">
        <f t="shared" si="1"/>
        <v>5.8066666666666675</v>
      </c>
      <c r="H34" s="179">
        <f t="shared" si="1"/>
        <v>6.223333333333334</v>
      </c>
      <c r="I34" s="179">
        <f t="shared" si="1"/>
        <v>5.713333333333335</v>
      </c>
      <c r="J34" s="179">
        <f t="shared" si="1"/>
        <v>5.583333333333332</v>
      </c>
      <c r="K34" s="179">
        <f t="shared" si="1"/>
        <v>5.446666666666667</v>
      </c>
      <c r="L34" s="179">
        <f t="shared" si="1"/>
        <v>5.306666666666667</v>
      </c>
      <c r="M34" s="179">
        <f t="shared" si="1"/>
        <v>5.6466666666666665</v>
      </c>
      <c r="N34" s="179">
        <f t="shared" si="1"/>
        <v>5.613333333333333</v>
      </c>
      <c r="O34" s="179">
        <f t="shared" si="1"/>
        <v>6.056666666666668</v>
      </c>
      <c r="P34" s="179">
        <f t="shared" si="1"/>
        <v>6.086666666666667</v>
      </c>
      <c r="Q34" s="179">
        <f t="shared" si="1"/>
        <v>6.04</v>
      </c>
      <c r="R34" s="179">
        <f aca="true" t="shared" si="2" ref="R34:X34">AVERAGE(R3:R33)</f>
        <v>6.406666666666666</v>
      </c>
      <c r="S34" s="179">
        <f t="shared" si="2"/>
        <v>5.846666666666667</v>
      </c>
      <c r="T34" s="179">
        <f t="shared" si="2"/>
        <v>5.843333333333334</v>
      </c>
      <c r="U34" s="179">
        <f t="shared" si="2"/>
        <v>5.703333333333332</v>
      </c>
      <c r="V34" s="179">
        <f t="shared" si="2"/>
        <v>5.589999999999999</v>
      </c>
      <c r="W34" s="179">
        <f t="shared" si="2"/>
        <v>5.376666666666667</v>
      </c>
      <c r="X34" s="179">
        <f t="shared" si="2"/>
        <v>5.590000000000001</v>
      </c>
      <c r="Y34" s="179">
        <f>AVERAGE(Y3:Y33)</f>
        <v>5.736666666666666</v>
      </c>
      <c r="Z34" s="179">
        <f>AVERAGE(B3:Y33)</f>
        <v>5.578055555555556</v>
      </c>
      <c r="AA34" s="180">
        <f>AVERAGE(最高)</f>
        <v>10.213333333333335</v>
      </c>
      <c r="AB34" s="181"/>
      <c r="AC34" s="196"/>
      <c r="AD34" s="180">
        <f>AVERAGE(最低)</f>
        <v>0.7866666666666665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17.6</v>
      </c>
      <c r="C38" s="199">
        <v>30</v>
      </c>
      <c r="D38" s="203" t="s">
        <v>116</v>
      </c>
      <c r="F38" s="153"/>
      <c r="G38" s="166">
        <f>MIN(最低)</f>
        <v>-12.8</v>
      </c>
      <c r="H38" s="199">
        <v>7</v>
      </c>
      <c r="I38" s="203" t="s">
        <v>123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5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15.7</v>
      </c>
      <c r="C3" s="151">
        <v>14.3</v>
      </c>
      <c r="D3" s="151">
        <v>15.7</v>
      </c>
      <c r="E3" s="151">
        <v>15.2</v>
      </c>
      <c r="F3" s="151">
        <v>14.9</v>
      </c>
      <c r="G3" s="151">
        <v>15.7</v>
      </c>
      <c r="H3" s="151">
        <v>16.4</v>
      </c>
      <c r="I3" s="151">
        <v>15.2</v>
      </c>
      <c r="J3" s="151">
        <v>14.7</v>
      </c>
      <c r="K3" s="151">
        <v>13.8</v>
      </c>
      <c r="L3" s="151">
        <v>14.5</v>
      </c>
      <c r="M3" s="151">
        <v>15</v>
      </c>
      <c r="N3" s="151">
        <v>15.6</v>
      </c>
      <c r="O3" s="151">
        <v>15.2</v>
      </c>
      <c r="P3" s="151">
        <v>14.8</v>
      </c>
      <c r="Q3" s="151">
        <v>15.3</v>
      </c>
      <c r="R3" s="151">
        <v>14.4</v>
      </c>
      <c r="S3" s="151">
        <v>15.7</v>
      </c>
      <c r="T3" s="151">
        <v>15.8</v>
      </c>
      <c r="U3" s="151">
        <v>15.8</v>
      </c>
      <c r="V3" s="151">
        <v>15.4</v>
      </c>
      <c r="W3" s="151">
        <v>16.3</v>
      </c>
      <c r="X3" s="151">
        <v>14.3</v>
      </c>
      <c r="Y3" s="151">
        <v>16.2</v>
      </c>
      <c r="Z3" s="175">
        <f aca="true" t="shared" si="0" ref="Z3:Z33">AVERAGE(B3:Y3)</f>
        <v>15.245833333333335</v>
      </c>
      <c r="AA3" s="151">
        <v>16.9</v>
      </c>
      <c r="AB3" s="197" t="s">
        <v>147</v>
      </c>
      <c r="AC3" s="194">
        <v>1</v>
      </c>
      <c r="AD3" s="151">
        <v>12.7</v>
      </c>
      <c r="AE3" s="197" t="s">
        <v>175</v>
      </c>
      <c r="AF3" s="2"/>
    </row>
    <row r="4" spans="1:32" ht="13.5" customHeight="1">
      <c r="A4" s="174">
        <v>2</v>
      </c>
      <c r="B4" s="151">
        <v>15</v>
      </c>
      <c r="C4" s="151">
        <v>15.7</v>
      </c>
      <c r="D4" s="151">
        <v>15.6</v>
      </c>
      <c r="E4" s="151">
        <v>16.3</v>
      </c>
      <c r="F4" s="151">
        <v>16.3</v>
      </c>
      <c r="G4" s="151">
        <v>16.5</v>
      </c>
      <c r="H4" s="151">
        <v>16.4</v>
      </c>
      <c r="I4" s="151">
        <v>15</v>
      </c>
      <c r="J4" s="151">
        <v>15.4</v>
      </c>
      <c r="K4" s="151">
        <v>15</v>
      </c>
      <c r="L4" s="151">
        <v>14.9</v>
      </c>
      <c r="M4" s="151">
        <v>14.6</v>
      </c>
      <c r="N4" s="151">
        <v>14.6</v>
      </c>
      <c r="O4" s="151">
        <v>15.6</v>
      </c>
      <c r="P4" s="151">
        <v>14.8</v>
      </c>
      <c r="Q4" s="151">
        <v>14.5</v>
      </c>
      <c r="R4" s="151">
        <v>15.6</v>
      </c>
      <c r="S4" s="155">
        <v>15.7</v>
      </c>
      <c r="T4" s="151">
        <v>16.1</v>
      </c>
      <c r="U4" s="151">
        <v>15.8</v>
      </c>
      <c r="V4" s="151">
        <v>15.5</v>
      </c>
      <c r="W4" s="151">
        <v>15.5</v>
      </c>
      <c r="X4" s="151">
        <v>15.9</v>
      </c>
      <c r="Y4" s="151">
        <v>15.1</v>
      </c>
      <c r="Z4" s="175">
        <f t="shared" si="0"/>
        <v>15.475000000000001</v>
      </c>
      <c r="AA4" s="151">
        <v>17.1</v>
      </c>
      <c r="AB4" s="197" t="s">
        <v>148</v>
      </c>
      <c r="AC4" s="194">
        <v>2</v>
      </c>
      <c r="AD4" s="151">
        <v>12.9</v>
      </c>
      <c r="AE4" s="197" t="s">
        <v>176</v>
      </c>
      <c r="AF4" s="2"/>
    </row>
    <row r="5" spans="1:32" ht="13.5" customHeight="1">
      <c r="A5" s="174">
        <v>3</v>
      </c>
      <c r="B5" s="151">
        <v>14</v>
      </c>
      <c r="C5" s="151">
        <v>14.5</v>
      </c>
      <c r="D5" s="151">
        <v>13.9</v>
      </c>
      <c r="E5" s="151">
        <v>14.9</v>
      </c>
      <c r="F5" s="151">
        <v>14.1</v>
      </c>
      <c r="G5" s="151">
        <v>14.4</v>
      </c>
      <c r="H5" s="151">
        <v>16</v>
      </c>
      <c r="I5" s="151">
        <v>14.3</v>
      </c>
      <c r="J5" s="151">
        <v>15.1</v>
      </c>
      <c r="K5" s="151">
        <v>16.2</v>
      </c>
      <c r="L5" s="151">
        <v>15.5</v>
      </c>
      <c r="M5" s="151">
        <v>16.8</v>
      </c>
      <c r="N5" s="151">
        <v>16</v>
      </c>
      <c r="O5" s="151">
        <v>15.6</v>
      </c>
      <c r="P5" s="151">
        <v>17.6</v>
      </c>
      <c r="Q5" s="151">
        <v>17.1</v>
      </c>
      <c r="R5" s="151">
        <v>16.8</v>
      </c>
      <c r="S5" s="151">
        <v>15.7</v>
      </c>
      <c r="T5" s="151">
        <v>17.4</v>
      </c>
      <c r="U5" s="151">
        <v>16.9</v>
      </c>
      <c r="V5" s="151">
        <v>17.3</v>
      </c>
      <c r="W5" s="151">
        <v>17.8</v>
      </c>
      <c r="X5" s="151">
        <v>17.9</v>
      </c>
      <c r="Y5" s="151">
        <v>15.5</v>
      </c>
      <c r="Z5" s="175">
        <f t="shared" si="0"/>
        <v>15.887499999999996</v>
      </c>
      <c r="AA5" s="151">
        <v>18.3</v>
      </c>
      <c r="AB5" s="197" t="s">
        <v>149</v>
      </c>
      <c r="AC5" s="194">
        <v>3</v>
      </c>
      <c r="AD5" s="151">
        <v>11.7</v>
      </c>
      <c r="AE5" s="197" t="s">
        <v>177</v>
      </c>
      <c r="AF5" s="2"/>
    </row>
    <row r="6" spans="1:32" ht="13.5" customHeight="1">
      <c r="A6" s="174">
        <v>4</v>
      </c>
      <c r="B6" s="151">
        <v>18.6</v>
      </c>
      <c r="C6" s="151">
        <v>17.7</v>
      </c>
      <c r="D6" s="151">
        <v>16.7</v>
      </c>
      <c r="E6" s="151">
        <v>16.2</v>
      </c>
      <c r="F6" s="151">
        <v>15.1</v>
      </c>
      <c r="G6" s="151">
        <v>14.8</v>
      </c>
      <c r="H6" s="151">
        <v>16.8</v>
      </c>
      <c r="I6" s="151">
        <v>17.1</v>
      </c>
      <c r="J6" s="151">
        <v>15.8</v>
      </c>
      <c r="K6" s="151">
        <v>15.6</v>
      </c>
      <c r="L6" s="151">
        <v>15.9</v>
      </c>
      <c r="M6" s="151">
        <v>16.8</v>
      </c>
      <c r="N6" s="151">
        <v>17</v>
      </c>
      <c r="O6" s="151">
        <v>16.1</v>
      </c>
      <c r="P6" s="151">
        <v>14.4</v>
      </c>
      <c r="Q6" s="151">
        <v>15.9</v>
      </c>
      <c r="R6" s="151">
        <v>14.8</v>
      </c>
      <c r="S6" s="151">
        <v>15.8</v>
      </c>
      <c r="T6" s="151">
        <v>15.2</v>
      </c>
      <c r="U6" s="151">
        <v>15.3</v>
      </c>
      <c r="V6" s="151">
        <v>15.9</v>
      </c>
      <c r="W6" s="151">
        <v>15.5</v>
      </c>
      <c r="X6" s="151">
        <v>15.8</v>
      </c>
      <c r="Y6" s="151">
        <v>13.7</v>
      </c>
      <c r="Z6" s="175">
        <f t="shared" si="0"/>
        <v>15.9375</v>
      </c>
      <c r="AA6" s="151">
        <v>18.6</v>
      </c>
      <c r="AB6" s="197" t="s">
        <v>150</v>
      </c>
      <c r="AC6" s="194">
        <v>4</v>
      </c>
      <c r="AD6" s="151">
        <v>12.5</v>
      </c>
      <c r="AE6" s="197" t="s">
        <v>178</v>
      </c>
      <c r="AF6" s="2"/>
    </row>
    <row r="7" spans="1:32" ht="13.5" customHeight="1">
      <c r="A7" s="174">
        <v>5</v>
      </c>
      <c r="B7" s="151">
        <v>14.1</v>
      </c>
      <c r="C7" s="151">
        <v>13.4</v>
      </c>
      <c r="D7" s="151">
        <v>12</v>
      </c>
      <c r="E7" s="151">
        <v>11.2</v>
      </c>
      <c r="F7" s="151">
        <v>11.7</v>
      </c>
      <c r="G7" s="151">
        <v>12.4</v>
      </c>
      <c r="H7" s="151">
        <v>13.3</v>
      </c>
      <c r="I7" s="151">
        <v>9.6</v>
      </c>
      <c r="J7" s="151">
        <v>12.4</v>
      </c>
      <c r="K7" s="151">
        <v>10.2</v>
      </c>
      <c r="L7" s="151">
        <v>11.2</v>
      </c>
      <c r="M7" s="151">
        <v>12.5</v>
      </c>
      <c r="N7" s="151">
        <v>11.5</v>
      </c>
      <c r="O7" s="151">
        <v>12.7</v>
      </c>
      <c r="P7" s="151">
        <v>12.8</v>
      </c>
      <c r="Q7" s="151">
        <v>12.3</v>
      </c>
      <c r="R7" s="151">
        <v>12.2</v>
      </c>
      <c r="S7" s="151">
        <v>13.3</v>
      </c>
      <c r="T7" s="151">
        <v>13.1</v>
      </c>
      <c r="U7" s="151">
        <v>12.2</v>
      </c>
      <c r="V7" s="151">
        <v>11.3</v>
      </c>
      <c r="W7" s="151">
        <v>11.2</v>
      </c>
      <c r="X7" s="151">
        <v>11.5</v>
      </c>
      <c r="Y7" s="151">
        <v>11.6</v>
      </c>
      <c r="Z7" s="175">
        <f t="shared" si="0"/>
        <v>12.070833333333335</v>
      </c>
      <c r="AA7" s="151">
        <v>14.4</v>
      </c>
      <c r="AB7" s="197" t="s">
        <v>151</v>
      </c>
      <c r="AC7" s="194">
        <v>5</v>
      </c>
      <c r="AD7" s="151">
        <v>8.3</v>
      </c>
      <c r="AE7" s="197" t="s">
        <v>179</v>
      </c>
      <c r="AF7" s="2"/>
    </row>
    <row r="8" spans="1:32" ht="13.5" customHeight="1">
      <c r="A8" s="174">
        <v>6</v>
      </c>
      <c r="B8" s="151">
        <v>11.4</v>
      </c>
      <c r="C8" s="151">
        <v>12.1</v>
      </c>
      <c r="D8" s="151">
        <v>12.1</v>
      </c>
      <c r="E8" s="151">
        <v>11.7</v>
      </c>
      <c r="F8" s="151">
        <v>11.3</v>
      </c>
      <c r="G8" s="151">
        <v>12.8</v>
      </c>
      <c r="H8" s="151">
        <v>12.6</v>
      </c>
      <c r="I8" s="151">
        <v>12.4</v>
      </c>
      <c r="J8" s="151">
        <v>12.5</v>
      </c>
      <c r="K8" s="151">
        <v>13.5</v>
      </c>
      <c r="L8" s="151">
        <v>13.4</v>
      </c>
      <c r="M8" s="151">
        <v>14.3</v>
      </c>
      <c r="N8" s="151">
        <v>13.8</v>
      </c>
      <c r="O8" s="151" t="s">
        <v>196</v>
      </c>
      <c r="P8" s="151" t="s">
        <v>195</v>
      </c>
      <c r="Q8" s="151" t="s">
        <v>195</v>
      </c>
      <c r="R8" s="151" t="s">
        <v>195</v>
      </c>
      <c r="S8" s="151" t="s">
        <v>195</v>
      </c>
      <c r="T8" s="151" t="s">
        <v>195</v>
      </c>
      <c r="U8" s="151" t="s">
        <v>195</v>
      </c>
      <c r="V8" s="151" t="s">
        <v>195</v>
      </c>
      <c r="W8" s="151" t="s">
        <v>195</v>
      </c>
      <c r="X8" s="151" t="s">
        <v>195</v>
      </c>
      <c r="Y8" s="151" t="s">
        <v>195</v>
      </c>
      <c r="Z8" s="175" t="s">
        <v>195</v>
      </c>
      <c r="AA8" s="151" t="s">
        <v>196</v>
      </c>
      <c r="AB8" s="197" t="s">
        <v>198</v>
      </c>
      <c r="AC8" s="194">
        <v>6</v>
      </c>
      <c r="AD8" s="151" t="s">
        <v>195</v>
      </c>
      <c r="AE8" s="197" t="s">
        <v>197</v>
      </c>
      <c r="AF8" s="2"/>
    </row>
    <row r="9" spans="1:32" ht="13.5" customHeight="1">
      <c r="A9" s="174">
        <v>7</v>
      </c>
      <c r="B9" s="151" t="s">
        <v>195</v>
      </c>
      <c r="C9" s="151" t="s">
        <v>195</v>
      </c>
      <c r="D9" s="151" t="s">
        <v>195</v>
      </c>
      <c r="E9" s="151" t="s">
        <v>195</v>
      </c>
      <c r="F9" s="151" t="s">
        <v>195</v>
      </c>
      <c r="G9" s="151" t="s">
        <v>195</v>
      </c>
      <c r="H9" s="151" t="s">
        <v>195</v>
      </c>
      <c r="I9" s="151" t="s">
        <v>195</v>
      </c>
      <c r="J9" s="151" t="s">
        <v>195</v>
      </c>
      <c r="K9" s="151" t="s">
        <v>195</v>
      </c>
      <c r="L9" s="151" t="s">
        <v>195</v>
      </c>
      <c r="M9" s="151" t="s">
        <v>195</v>
      </c>
      <c r="N9" s="151" t="s">
        <v>195</v>
      </c>
      <c r="O9" s="151" t="s">
        <v>195</v>
      </c>
      <c r="P9" s="151" t="s">
        <v>195</v>
      </c>
      <c r="Q9" s="151" t="s">
        <v>195</v>
      </c>
      <c r="R9" s="151" t="s">
        <v>195</v>
      </c>
      <c r="S9" s="151" t="s">
        <v>195</v>
      </c>
      <c r="T9" s="151" t="s">
        <v>195</v>
      </c>
      <c r="U9" s="151" t="s">
        <v>195</v>
      </c>
      <c r="V9" s="151" t="s">
        <v>195</v>
      </c>
      <c r="W9" s="151" t="s">
        <v>195</v>
      </c>
      <c r="X9" s="151" t="s">
        <v>195</v>
      </c>
      <c r="Y9" s="151" t="s">
        <v>195</v>
      </c>
      <c r="Z9" s="175" t="s">
        <v>195</v>
      </c>
      <c r="AA9" s="151" t="s">
        <v>195</v>
      </c>
      <c r="AB9" s="197" t="s">
        <v>197</v>
      </c>
      <c r="AC9" s="194">
        <v>7</v>
      </c>
      <c r="AD9" s="151" t="s">
        <v>195</v>
      </c>
      <c r="AE9" s="197" t="s">
        <v>197</v>
      </c>
      <c r="AF9" s="2"/>
    </row>
    <row r="10" spans="1:32" ht="13.5" customHeight="1">
      <c r="A10" s="174">
        <v>8</v>
      </c>
      <c r="B10" s="151" t="s">
        <v>195</v>
      </c>
      <c r="C10" s="151" t="s">
        <v>195</v>
      </c>
      <c r="D10" s="151" t="s">
        <v>195</v>
      </c>
      <c r="E10" s="151" t="s">
        <v>195</v>
      </c>
      <c r="F10" s="151" t="s">
        <v>195</v>
      </c>
      <c r="G10" s="151" t="s">
        <v>195</v>
      </c>
      <c r="H10" s="151" t="s">
        <v>195</v>
      </c>
      <c r="I10" s="151" t="s">
        <v>195</v>
      </c>
      <c r="J10" s="151" t="s">
        <v>195</v>
      </c>
      <c r="K10" s="151" t="s">
        <v>195</v>
      </c>
      <c r="L10" s="151">
        <v>13.5</v>
      </c>
      <c r="M10" s="151">
        <v>13.5</v>
      </c>
      <c r="N10" s="151">
        <v>13.4</v>
      </c>
      <c r="O10" s="151">
        <v>13.8</v>
      </c>
      <c r="P10" s="151">
        <v>13.9</v>
      </c>
      <c r="Q10" s="151">
        <v>14</v>
      </c>
      <c r="R10" s="151">
        <v>14.2</v>
      </c>
      <c r="S10" s="151">
        <v>13.5</v>
      </c>
      <c r="T10" s="151">
        <v>13.7</v>
      </c>
      <c r="U10" s="151">
        <v>13.5</v>
      </c>
      <c r="V10" s="151">
        <v>13.1</v>
      </c>
      <c r="W10" s="151">
        <v>12</v>
      </c>
      <c r="X10" s="151">
        <v>12.2</v>
      </c>
      <c r="Y10" s="151">
        <v>12</v>
      </c>
      <c r="Z10" s="175"/>
      <c r="AA10" s="151">
        <v>15.2</v>
      </c>
      <c r="AB10" s="197" t="s">
        <v>152</v>
      </c>
      <c r="AC10" s="194">
        <v>8</v>
      </c>
      <c r="AD10" s="151">
        <v>11.6</v>
      </c>
      <c r="AE10" s="197" t="s">
        <v>87</v>
      </c>
      <c r="AF10" s="2"/>
    </row>
    <row r="11" spans="1:32" ht="13.5" customHeight="1">
      <c r="A11" s="174">
        <v>9</v>
      </c>
      <c r="B11" s="151">
        <v>12.2</v>
      </c>
      <c r="C11" s="151">
        <v>11.5</v>
      </c>
      <c r="D11" s="151">
        <v>10.8</v>
      </c>
      <c r="E11" s="151">
        <v>9.9</v>
      </c>
      <c r="F11" s="151">
        <v>10</v>
      </c>
      <c r="G11" s="151">
        <v>10.3</v>
      </c>
      <c r="H11" s="151">
        <v>9.8</v>
      </c>
      <c r="I11" s="151">
        <v>11.9</v>
      </c>
      <c r="J11" s="151">
        <v>14.5</v>
      </c>
      <c r="K11" s="151">
        <v>14.6</v>
      </c>
      <c r="L11" s="151">
        <v>15.1</v>
      </c>
      <c r="M11" s="151">
        <v>15</v>
      </c>
      <c r="N11" s="151">
        <v>11.8</v>
      </c>
      <c r="O11" s="151">
        <v>13</v>
      </c>
      <c r="P11" s="151">
        <v>13.1</v>
      </c>
      <c r="Q11" s="151">
        <v>13.6</v>
      </c>
      <c r="R11" s="151">
        <v>14</v>
      </c>
      <c r="S11" s="151">
        <v>15.5</v>
      </c>
      <c r="T11" s="151">
        <v>13.9</v>
      </c>
      <c r="U11" s="151">
        <v>14.3</v>
      </c>
      <c r="V11" s="151">
        <v>14.6</v>
      </c>
      <c r="W11" s="151">
        <v>13</v>
      </c>
      <c r="X11" s="151">
        <v>12.8</v>
      </c>
      <c r="Y11" s="151">
        <v>13.2</v>
      </c>
      <c r="Z11" s="175">
        <f t="shared" si="0"/>
        <v>12.850000000000001</v>
      </c>
      <c r="AA11" s="151">
        <v>16.2</v>
      </c>
      <c r="AB11" s="197" t="s">
        <v>153</v>
      </c>
      <c r="AC11" s="194">
        <v>9</v>
      </c>
      <c r="AD11" s="151">
        <v>9.3</v>
      </c>
      <c r="AE11" s="197" t="s">
        <v>180</v>
      </c>
      <c r="AF11" s="2"/>
    </row>
    <row r="12" spans="1:32" ht="13.5" customHeight="1">
      <c r="A12" s="176">
        <v>10</v>
      </c>
      <c r="B12" s="166">
        <v>13.2</v>
      </c>
      <c r="C12" s="166">
        <v>12.8</v>
      </c>
      <c r="D12" s="166">
        <v>12.6</v>
      </c>
      <c r="E12" s="166">
        <v>12.7</v>
      </c>
      <c r="F12" s="166">
        <v>11.8</v>
      </c>
      <c r="G12" s="166">
        <v>12.2</v>
      </c>
      <c r="H12" s="166">
        <v>12.5</v>
      </c>
      <c r="I12" s="166">
        <v>12.3</v>
      </c>
      <c r="J12" s="166">
        <v>12</v>
      </c>
      <c r="K12" s="166">
        <v>12.4</v>
      </c>
      <c r="L12" s="166">
        <v>11.7</v>
      </c>
      <c r="M12" s="166">
        <v>11</v>
      </c>
      <c r="N12" s="166">
        <v>11.4</v>
      </c>
      <c r="O12" s="166">
        <v>11.3</v>
      </c>
      <c r="P12" s="166">
        <v>10.6</v>
      </c>
      <c r="Q12" s="166">
        <v>10.9</v>
      </c>
      <c r="R12" s="166">
        <v>11.7</v>
      </c>
      <c r="S12" s="166">
        <v>11.1</v>
      </c>
      <c r="T12" s="166">
        <v>10.5</v>
      </c>
      <c r="U12" s="166">
        <v>5.6</v>
      </c>
      <c r="V12" s="166">
        <v>8.2</v>
      </c>
      <c r="W12" s="166">
        <v>7.4</v>
      </c>
      <c r="X12" s="166">
        <v>6</v>
      </c>
      <c r="Y12" s="166">
        <v>5.6</v>
      </c>
      <c r="Z12" s="177">
        <f t="shared" si="0"/>
        <v>10.729166666666666</v>
      </c>
      <c r="AA12" s="166">
        <v>13.7</v>
      </c>
      <c r="AB12" s="198" t="s">
        <v>154</v>
      </c>
      <c r="AC12" s="195">
        <v>10</v>
      </c>
      <c r="AD12" s="166">
        <v>4.6</v>
      </c>
      <c r="AE12" s="198" t="s">
        <v>117</v>
      </c>
      <c r="AF12" s="2"/>
    </row>
    <row r="13" spans="1:32" ht="13.5" customHeight="1">
      <c r="A13" s="174">
        <v>11</v>
      </c>
      <c r="B13" s="151">
        <v>5.2</v>
      </c>
      <c r="C13" s="151">
        <v>5.9</v>
      </c>
      <c r="D13" s="151">
        <v>6.8</v>
      </c>
      <c r="E13" s="151">
        <v>6</v>
      </c>
      <c r="F13" s="151">
        <v>6.1</v>
      </c>
      <c r="G13" s="151">
        <v>7.3</v>
      </c>
      <c r="H13" s="151">
        <v>8.1</v>
      </c>
      <c r="I13" s="151">
        <v>6.8</v>
      </c>
      <c r="J13" s="151">
        <v>5.9</v>
      </c>
      <c r="K13" s="151">
        <v>7</v>
      </c>
      <c r="L13" s="151">
        <v>8.2</v>
      </c>
      <c r="M13" s="151">
        <v>5.4</v>
      </c>
      <c r="N13" s="151">
        <v>6.2</v>
      </c>
      <c r="O13" s="151">
        <v>6.5</v>
      </c>
      <c r="P13" s="151">
        <v>5.1</v>
      </c>
      <c r="Q13" s="151">
        <v>5.2</v>
      </c>
      <c r="R13" s="151">
        <v>4.9</v>
      </c>
      <c r="S13" s="151">
        <v>4.8</v>
      </c>
      <c r="T13" s="151">
        <v>10.3</v>
      </c>
      <c r="U13" s="151">
        <v>10.2</v>
      </c>
      <c r="V13" s="151">
        <v>9.7</v>
      </c>
      <c r="W13" s="151">
        <v>8.5</v>
      </c>
      <c r="X13" s="151">
        <v>6.2</v>
      </c>
      <c r="Y13" s="151">
        <v>5</v>
      </c>
      <c r="Z13" s="175">
        <f t="shared" si="0"/>
        <v>6.720833333333332</v>
      </c>
      <c r="AA13" s="151">
        <v>10.8</v>
      </c>
      <c r="AB13" s="197" t="s">
        <v>155</v>
      </c>
      <c r="AC13" s="194">
        <v>11</v>
      </c>
      <c r="AD13" s="151">
        <v>3.7</v>
      </c>
      <c r="AE13" s="197" t="s">
        <v>181</v>
      </c>
      <c r="AF13" s="2"/>
    </row>
    <row r="14" spans="1:32" ht="13.5" customHeight="1">
      <c r="A14" s="174">
        <v>12</v>
      </c>
      <c r="B14" s="151">
        <v>4.9</v>
      </c>
      <c r="C14" s="151">
        <v>4.3</v>
      </c>
      <c r="D14" s="151">
        <v>4</v>
      </c>
      <c r="E14" s="151">
        <v>6</v>
      </c>
      <c r="F14" s="151">
        <v>5.9</v>
      </c>
      <c r="G14" s="151">
        <v>6.6</v>
      </c>
      <c r="H14" s="151">
        <v>4.5</v>
      </c>
      <c r="I14" s="151">
        <v>4.6</v>
      </c>
      <c r="J14" s="151">
        <v>3.8</v>
      </c>
      <c r="K14" s="151">
        <v>1.4</v>
      </c>
      <c r="L14" s="151">
        <v>3.7</v>
      </c>
      <c r="M14" s="151">
        <v>8.6</v>
      </c>
      <c r="N14" s="151">
        <v>8.7</v>
      </c>
      <c r="O14" s="151">
        <v>6.9</v>
      </c>
      <c r="P14" s="151">
        <v>9.2</v>
      </c>
      <c r="Q14" s="151">
        <v>4.5</v>
      </c>
      <c r="R14" s="151">
        <v>5.8</v>
      </c>
      <c r="S14" s="151">
        <v>0.9</v>
      </c>
      <c r="T14" s="151">
        <v>1.2</v>
      </c>
      <c r="U14" s="151">
        <v>0.6</v>
      </c>
      <c r="V14" s="151">
        <v>0.3</v>
      </c>
      <c r="W14" s="151">
        <v>0.2</v>
      </c>
      <c r="X14" s="151">
        <v>-0.4</v>
      </c>
      <c r="Y14" s="151">
        <v>0.6</v>
      </c>
      <c r="Z14" s="175">
        <f t="shared" si="0"/>
        <v>4.033333333333333</v>
      </c>
      <c r="AA14" s="151">
        <v>10</v>
      </c>
      <c r="AB14" s="197" t="s">
        <v>156</v>
      </c>
      <c r="AC14" s="194">
        <v>12</v>
      </c>
      <c r="AD14" s="151">
        <v>-1.2</v>
      </c>
      <c r="AE14" s="197" t="s">
        <v>182</v>
      </c>
      <c r="AF14" s="2"/>
    </row>
    <row r="15" spans="1:32" ht="13.5" customHeight="1">
      <c r="A15" s="174">
        <v>13</v>
      </c>
      <c r="B15" s="151">
        <v>2.4</v>
      </c>
      <c r="C15" s="151">
        <v>2.1</v>
      </c>
      <c r="D15" s="151">
        <v>1.9</v>
      </c>
      <c r="E15" s="151">
        <v>1</v>
      </c>
      <c r="F15" s="151">
        <v>1.2</v>
      </c>
      <c r="G15" s="151">
        <v>2.2</v>
      </c>
      <c r="H15" s="151">
        <v>2.3</v>
      </c>
      <c r="I15" s="151">
        <v>4.3</v>
      </c>
      <c r="J15" s="151">
        <v>4</v>
      </c>
      <c r="K15" s="151">
        <v>5.5</v>
      </c>
      <c r="L15" s="151">
        <v>5.5</v>
      </c>
      <c r="M15" s="151">
        <v>5.4</v>
      </c>
      <c r="N15" s="151">
        <v>6.5</v>
      </c>
      <c r="O15" s="151">
        <v>7.2</v>
      </c>
      <c r="P15" s="151">
        <v>5.6</v>
      </c>
      <c r="Q15" s="151">
        <v>6</v>
      </c>
      <c r="R15" s="151">
        <v>7.1</v>
      </c>
      <c r="S15" s="151">
        <v>8.9</v>
      </c>
      <c r="T15" s="151">
        <v>8.9</v>
      </c>
      <c r="U15" s="151">
        <v>8.4</v>
      </c>
      <c r="V15" s="151">
        <v>8.5</v>
      </c>
      <c r="W15" s="151">
        <v>9.3</v>
      </c>
      <c r="X15" s="151">
        <v>9.3</v>
      </c>
      <c r="Y15" s="151">
        <v>9.2</v>
      </c>
      <c r="Z15" s="175">
        <f t="shared" si="0"/>
        <v>5.529166666666668</v>
      </c>
      <c r="AA15" s="151">
        <v>9.8</v>
      </c>
      <c r="AB15" s="197" t="s">
        <v>157</v>
      </c>
      <c r="AC15" s="194">
        <v>13</v>
      </c>
      <c r="AD15" s="151">
        <v>0.1</v>
      </c>
      <c r="AE15" s="197" t="s">
        <v>53</v>
      </c>
      <c r="AF15" s="2"/>
    </row>
    <row r="16" spans="1:32" ht="13.5" customHeight="1">
      <c r="A16" s="174">
        <v>14</v>
      </c>
      <c r="B16" s="151">
        <v>9</v>
      </c>
      <c r="C16" s="151">
        <v>9.2</v>
      </c>
      <c r="D16" s="151">
        <v>9.3</v>
      </c>
      <c r="E16" s="151">
        <v>9.3</v>
      </c>
      <c r="F16" s="151">
        <v>9.2</v>
      </c>
      <c r="G16" s="151">
        <v>9.9</v>
      </c>
      <c r="H16" s="151">
        <v>8.2</v>
      </c>
      <c r="I16" s="151">
        <v>11</v>
      </c>
      <c r="J16" s="151">
        <v>11.7</v>
      </c>
      <c r="K16" s="151">
        <v>12</v>
      </c>
      <c r="L16" s="151">
        <v>12.6</v>
      </c>
      <c r="M16" s="151">
        <v>12.2</v>
      </c>
      <c r="N16" s="151">
        <v>12.5</v>
      </c>
      <c r="O16" s="151">
        <v>12</v>
      </c>
      <c r="P16" s="151">
        <v>11.9</v>
      </c>
      <c r="Q16" s="151">
        <v>11.7</v>
      </c>
      <c r="R16" s="151">
        <v>12.6</v>
      </c>
      <c r="S16" s="151">
        <v>13</v>
      </c>
      <c r="T16" s="151">
        <v>12.9</v>
      </c>
      <c r="U16" s="151">
        <v>13.3</v>
      </c>
      <c r="V16" s="151">
        <v>13.3</v>
      </c>
      <c r="W16" s="151">
        <v>13.7</v>
      </c>
      <c r="X16" s="151">
        <v>14.1</v>
      </c>
      <c r="Y16" s="151">
        <v>15.2</v>
      </c>
      <c r="Z16" s="175">
        <f t="shared" si="0"/>
        <v>11.658333333333333</v>
      </c>
      <c r="AA16" s="151">
        <v>15.4</v>
      </c>
      <c r="AB16" s="197" t="s">
        <v>158</v>
      </c>
      <c r="AC16" s="194">
        <v>14</v>
      </c>
      <c r="AD16" s="151">
        <v>7.3</v>
      </c>
      <c r="AE16" s="197" t="s">
        <v>174</v>
      </c>
      <c r="AF16" s="2"/>
    </row>
    <row r="17" spans="1:32" ht="13.5" customHeight="1">
      <c r="A17" s="174">
        <v>15</v>
      </c>
      <c r="B17" s="151">
        <v>14.8</v>
      </c>
      <c r="C17" s="151">
        <v>14.5</v>
      </c>
      <c r="D17" s="151">
        <v>13.6</v>
      </c>
      <c r="E17" s="151">
        <v>13.6</v>
      </c>
      <c r="F17" s="151">
        <v>13.7</v>
      </c>
      <c r="G17" s="151">
        <v>13.6</v>
      </c>
      <c r="H17" s="151">
        <v>14</v>
      </c>
      <c r="I17" s="151">
        <v>15.7</v>
      </c>
      <c r="J17" s="151">
        <v>15.9</v>
      </c>
      <c r="K17" s="151">
        <v>14.4</v>
      </c>
      <c r="L17" s="151">
        <v>15.3</v>
      </c>
      <c r="M17" s="151">
        <v>16.5</v>
      </c>
      <c r="N17" s="151">
        <v>15.9</v>
      </c>
      <c r="O17" s="151">
        <v>16.6</v>
      </c>
      <c r="P17" s="151">
        <v>15.4</v>
      </c>
      <c r="Q17" s="151">
        <v>16.4</v>
      </c>
      <c r="R17" s="151">
        <v>16.8</v>
      </c>
      <c r="S17" s="151">
        <v>16.3</v>
      </c>
      <c r="T17" s="151">
        <v>16</v>
      </c>
      <c r="U17" s="151">
        <v>17</v>
      </c>
      <c r="V17" s="151">
        <v>17</v>
      </c>
      <c r="W17" s="151">
        <v>16.7</v>
      </c>
      <c r="X17" s="151">
        <v>16.9</v>
      </c>
      <c r="Y17" s="151">
        <v>16.5</v>
      </c>
      <c r="Z17" s="175">
        <f t="shared" si="0"/>
        <v>15.545833333333334</v>
      </c>
      <c r="AA17" s="151">
        <v>17.7</v>
      </c>
      <c r="AB17" s="197" t="s">
        <v>159</v>
      </c>
      <c r="AC17" s="194">
        <v>15</v>
      </c>
      <c r="AD17" s="151">
        <v>12.6</v>
      </c>
      <c r="AE17" s="197" t="s">
        <v>183</v>
      </c>
      <c r="AF17" s="2"/>
    </row>
    <row r="18" spans="1:32" ht="13.5" customHeight="1">
      <c r="A18" s="174">
        <v>16</v>
      </c>
      <c r="B18" s="151">
        <v>16.6</v>
      </c>
      <c r="C18" s="151">
        <v>16.6</v>
      </c>
      <c r="D18" s="151">
        <v>16.5</v>
      </c>
      <c r="E18" s="151">
        <v>16.1</v>
      </c>
      <c r="F18" s="151">
        <v>15.9</v>
      </c>
      <c r="G18" s="151">
        <v>16.9</v>
      </c>
      <c r="H18" s="151">
        <v>16.8</v>
      </c>
      <c r="I18" s="151">
        <v>14.5</v>
      </c>
      <c r="J18" s="151">
        <v>7.8</v>
      </c>
      <c r="K18" s="151">
        <v>6.7</v>
      </c>
      <c r="L18" s="151">
        <v>13.2</v>
      </c>
      <c r="M18" s="151">
        <v>11.9</v>
      </c>
      <c r="N18" s="151">
        <v>12.4</v>
      </c>
      <c r="O18" s="151">
        <v>12.8</v>
      </c>
      <c r="P18" s="151">
        <v>9.8</v>
      </c>
      <c r="Q18" s="151">
        <v>9.4</v>
      </c>
      <c r="R18" s="151">
        <v>8.3</v>
      </c>
      <c r="S18" s="151">
        <v>9.9</v>
      </c>
      <c r="T18" s="151">
        <v>10.3</v>
      </c>
      <c r="U18" s="151">
        <v>9</v>
      </c>
      <c r="V18" s="151">
        <v>9.7</v>
      </c>
      <c r="W18" s="151">
        <v>11.7</v>
      </c>
      <c r="X18" s="151">
        <v>13</v>
      </c>
      <c r="Y18" s="151">
        <v>14</v>
      </c>
      <c r="Z18" s="175">
        <f t="shared" si="0"/>
        <v>12.491666666666669</v>
      </c>
      <c r="AA18" s="151">
        <v>17.8</v>
      </c>
      <c r="AB18" s="197" t="s">
        <v>160</v>
      </c>
      <c r="AC18" s="194">
        <v>16</v>
      </c>
      <c r="AD18" s="151">
        <v>5.7</v>
      </c>
      <c r="AE18" s="197" t="s">
        <v>184</v>
      </c>
      <c r="AF18" s="2"/>
    </row>
    <row r="19" spans="1:32" ht="13.5" customHeight="1">
      <c r="A19" s="174">
        <v>17</v>
      </c>
      <c r="B19" s="151">
        <v>15.1</v>
      </c>
      <c r="C19" s="151">
        <v>14.9</v>
      </c>
      <c r="D19" s="151">
        <v>14.8</v>
      </c>
      <c r="E19" s="151">
        <v>13.9</v>
      </c>
      <c r="F19" s="151">
        <v>14.1</v>
      </c>
      <c r="G19" s="151">
        <v>15</v>
      </c>
      <c r="H19" s="151">
        <v>15.3</v>
      </c>
      <c r="I19" s="151">
        <v>15.3</v>
      </c>
      <c r="J19" s="151">
        <v>14.5</v>
      </c>
      <c r="K19" s="151">
        <v>16.8</v>
      </c>
      <c r="L19" s="151">
        <v>16.2</v>
      </c>
      <c r="M19" s="151">
        <v>16.6</v>
      </c>
      <c r="N19" s="151">
        <v>16.6</v>
      </c>
      <c r="O19" s="151">
        <v>16</v>
      </c>
      <c r="P19" s="151">
        <v>16.4</v>
      </c>
      <c r="Q19" s="151">
        <v>16.6</v>
      </c>
      <c r="R19" s="151">
        <v>16</v>
      </c>
      <c r="S19" s="151">
        <v>17.1</v>
      </c>
      <c r="T19" s="151">
        <v>15.7</v>
      </c>
      <c r="U19" s="151">
        <v>14.3</v>
      </c>
      <c r="V19" s="151">
        <v>14.1</v>
      </c>
      <c r="W19" s="151">
        <v>13.7</v>
      </c>
      <c r="X19" s="151">
        <v>14</v>
      </c>
      <c r="Y19" s="151">
        <v>13.6</v>
      </c>
      <c r="Z19" s="175">
        <f t="shared" si="0"/>
        <v>15.275</v>
      </c>
      <c r="AA19" s="151">
        <v>17.5</v>
      </c>
      <c r="AB19" s="197" t="s">
        <v>161</v>
      </c>
      <c r="AC19" s="194">
        <v>17</v>
      </c>
      <c r="AD19" s="151">
        <v>13.1</v>
      </c>
      <c r="AE19" s="197" t="s">
        <v>158</v>
      </c>
      <c r="AF19" s="2"/>
    </row>
    <row r="20" spans="1:32" ht="13.5" customHeight="1">
      <c r="A20" s="174">
        <v>18</v>
      </c>
      <c r="B20" s="151">
        <v>13</v>
      </c>
      <c r="C20" s="151">
        <v>12.8</v>
      </c>
      <c r="D20" s="151">
        <v>13.1</v>
      </c>
      <c r="E20" s="151">
        <v>13.2</v>
      </c>
      <c r="F20" s="151">
        <v>13.3</v>
      </c>
      <c r="G20" s="151">
        <v>13.1</v>
      </c>
      <c r="H20" s="151">
        <v>13.3</v>
      </c>
      <c r="I20" s="151">
        <v>13.6</v>
      </c>
      <c r="J20" s="151">
        <v>11.9</v>
      </c>
      <c r="K20" s="151">
        <v>11.1</v>
      </c>
      <c r="L20" s="151">
        <v>11.1</v>
      </c>
      <c r="M20" s="151">
        <v>10.6</v>
      </c>
      <c r="N20" s="151">
        <v>12.1</v>
      </c>
      <c r="O20" s="151">
        <v>12.5</v>
      </c>
      <c r="P20" s="151">
        <v>12.8</v>
      </c>
      <c r="Q20" s="151">
        <v>12.9</v>
      </c>
      <c r="R20" s="151">
        <v>12.6</v>
      </c>
      <c r="S20" s="151">
        <v>12.8</v>
      </c>
      <c r="T20" s="151">
        <v>8.1</v>
      </c>
      <c r="U20" s="151">
        <v>6.1</v>
      </c>
      <c r="V20" s="151">
        <v>6</v>
      </c>
      <c r="W20" s="151">
        <v>5.4</v>
      </c>
      <c r="X20" s="151">
        <v>5.5</v>
      </c>
      <c r="Y20" s="151">
        <v>5.6</v>
      </c>
      <c r="Z20" s="175">
        <f t="shared" si="0"/>
        <v>10.9375</v>
      </c>
      <c r="AA20" s="151">
        <v>13.8</v>
      </c>
      <c r="AB20" s="197" t="s">
        <v>162</v>
      </c>
      <c r="AC20" s="194">
        <v>18</v>
      </c>
      <c r="AD20" s="151">
        <v>4.1</v>
      </c>
      <c r="AE20" s="197" t="s">
        <v>99</v>
      </c>
      <c r="AF20" s="2"/>
    </row>
    <row r="21" spans="1:32" ht="13.5" customHeight="1">
      <c r="A21" s="174">
        <v>19</v>
      </c>
      <c r="B21" s="151">
        <v>6</v>
      </c>
      <c r="C21" s="151">
        <v>4.9</v>
      </c>
      <c r="D21" s="151">
        <v>6.1</v>
      </c>
      <c r="E21" s="151">
        <v>6.6</v>
      </c>
      <c r="F21" s="151">
        <v>6.9</v>
      </c>
      <c r="G21" s="151">
        <v>8.7</v>
      </c>
      <c r="H21" s="151">
        <v>8.3</v>
      </c>
      <c r="I21" s="151">
        <v>11.3</v>
      </c>
      <c r="J21" s="151">
        <v>10</v>
      </c>
      <c r="K21" s="151">
        <v>9</v>
      </c>
      <c r="L21" s="151">
        <v>11</v>
      </c>
      <c r="M21" s="151">
        <v>6.3</v>
      </c>
      <c r="N21" s="151">
        <v>7.9</v>
      </c>
      <c r="O21" s="151">
        <v>10.3</v>
      </c>
      <c r="P21" s="151">
        <v>8.6</v>
      </c>
      <c r="Q21" s="151">
        <v>11.7</v>
      </c>
      <c r="R21" s="151">
        <v>11.1</v>
      </c>
      <c r="S21" s="151">
        <v>10.8</v>
      </c>
      <c r="T21" s="151">
        <v>10.8</v>
      </c>
      <c r="U21" s="151">
        <v>11.6</v>
      </c>
      <c r="V21" s="151">
        <v>11.8</v>
      </c>
      <c r="W21" s="151">
        <v>11.9</v>
      </c>
      <c r="X21" s="151">
        <v>11.7</v>
      </c>
      <c r="Y21" s="151">
        <v>11.5</v>
      </c>
      <c r="Z21" s="175">
        <f t="shared" si="0"/>
        <v>9.366666666666667</v>
      </c>
      <c r="AA21" s="151">
        <v>12.4</v>
      </c>
      <c r="AB21" s="197" t="s">
        <v>163</v>
      </c>
      <c r="AC21" s="194">
        <v>19</v>
      </c>
      <c r="AD21" s="151">
        <v>4</v>
      </c>
      <c r="AE21" s="197" t="s">
        <v>185</v>
      </c>
      <c r="AF21" s="2"/>
    </row>
    <row r="22" spans="1:32" ht="13.5" customHeight="1">
      <c r="A22" s="176">
        <v>20</v>
      </c>
      <c r="B22" s="166">
        <v>11.3</v>
      </c>
      <c r="C22" s="166">
        <v>11.4</v>
      </c>
      <c r="D22" s="166">
        <v>11.7</v>
      </c>
      <c r="E22" s="166">
        <v>10.7</v>
      </c>
      <c r="F22" s="166">
        <v>11.1</v>
      </c>
      <c r="G22" s="166">
        <v>11.8</v>
      </c>
      <c r="H22" s="166">
        <v>11.7</v>
      </c>
      <c r="I22" s="166">
        <v>11.6</v>
      </c>
      <c r="J22" s="166">
        <v>11.6</v>
      </c>
      <c r="K22" s="166">
        <v>12.1</v>
      </c>
      <c r="L22" s="166">
        <v>10.8</v>
      </c>
      <c r="M22" s="166">
        <v>11.1</v>
      </c>
      <c r="N22" s="166">
        <v>11.1</v>
      </c>
      <c r="O22" s="166">
        <v>12.6</v>
      </c>
      <c r="P22" s="166">
        <v>14.2</v>
      </c>
      <c r="Q22" s="166">
        <v>12.2</v>
      </c>
      <c r="R22" s="166">
        <v>12.6</v>
      </c>
      <c r="S22" s="166">
        <v>12.7</v>
      </c>
      <c r="T22" s="166">
        <v>13.8</v>
      </c>
      <c r="U22" s="166">
        <v>13.7</v>
      </c>
      <c r="V22" s="166">
        <v>13.4</v>
      </c>
      <c r="W22" s="166">
        <v>13.2</v>
      </c>
      <c r="X22" s="166">
        <v>12.6</v>
      </c>
      <c r="Y22" s="166">
        <v>13.4</v>
      </c>
      <c r="Z22" s="177">
        <f t="shared" si="0"/>
        <v>12.183333333333332</v>
      </c>
      <c r="AA22" s="166">
        <v>14.6</v>
      </c>
      <c r="AB22" s="198" t="s">
        <v>164</v>
      </c>
      <c r="AC22" s="195">
        <v>20</v>
      </c>
      <c r="AD22" s="166">
        <v>9.7</v>
      </c>
      <c r="AE22" s="198" t="s">
        <v>186</v>
      </c>
      <c r="AF22" s="2"/>
    </row>
    <row r="23" spans="1:32" ht="13.5" customHeight="1">
      <c r="A23" s="174">
        <v>21</v>
      </c>
      <c r="B23" s="151">
        <v>13.5</v>
      </c>
      <c r="C23" s="151">
        <v>13.5</v>
      </c>
      <c r="D23" s="151">
        <v>13.4</v>
      </c>
      <c r="E23" s="151">
        <v>12.9</v>
      </c>
      <c r="F23" s="151">
        <v>12.6</v>
      </c>
      <c r="G23" s="151">
        <v>12.7</v>
      </c>
      <c r="H23" s="151">
        <v>13</v>
      </c>
      <c r="I23" s="151">
        <v>13.2</v>
      </c>
      <c r="J23" s="151">
        <v>14.7</v>
      </c>
      <c r="K23" s="151">
        <v>14</v>
      </c>
      <c r="L23" s="151">
        <v>13.2</v>
      </c>
      <c r="M23" s="151">
        <v>13</v>
      </c>
      <c r="N23" s="151">
        <v>13.7</v>
      </c>
      <c r="O23" s="151">
        <v>13.5</v>
      </c>
      <c r="P23" s="151">
        <v>13.3</v>
      </c>
      <c r="Q23" s="151">
        <v>13.3</v>
      </c>
      <c r="R23" s="151">
        <v>13.4</v>
      </c>
      <c r="S23" s="151">
        <v>12.3</v>
      </c>
      <c r="T23" s="151">
        <v>13.2</v>
      </c>
      <c r="U23" s="151">
        <v>13.1</v>
      </c>
      <c r="V23" s="151">
        <v>13.3</v>
      </c>
      <c r="W23" s="151">
        <v>12.6</v>
      </c>
      <c r="X23" s="151">
        <v>13.3</v>
      </c>
      <c r="Y23" s="151">
        <v>12.7</v>
      </c>
      <c r="Z23" s="175">
        <f t="shared" si="0"/>
        <v>13.225000000000001</v>
      </c>
      <c r="AA23" s="151">
        <v>15.1</v>
      </c>
      <c r="AB23" s="197" t="s">
        <v>165</v>
      </c>
      <c r="AC23" s="194">
        <v>21</v>
      </c>
      <c r="AD23" s="151">
        <v>11.7</v>
      </c>
      <c r="AE23" s="197" t="s">
        <v>187</v>
      </c>
      <c r="AF23" s="2"/>
    </row>
    <row r="24" spans="1:32" ht="13.5" customHeight="1">
      <c r="A24" s="174">
        <v>22</v>
      </c>
      <c r="B24" s="151">
        <v>11.7</v>
      </c>
      <c r="C24" s="151">
        <v>11.2</v>
      </c>
      <c r="D24" s="151">
        <v>10.9</v>
      </c>
      <c r="E24" s="151">
        <v>11</v>
      </c>
      <c r="F24" s="151">
        <v>10.8</v>
      </c>
      <c r="G24" s="151">
        <v>10.3</v>
      </c>
      <c r="H24" s="151">
        <v>9.5</v>
      </c>
      <c r="I24" s="151">
        <v>10</v>
      </c>
      <c r="J24" s="151">
        <v>10.8</v>
      </c>
      <c r="K24" s="151">
        <v>12.3</v>
      </c>
      <c r="L24" s="151">
        <v>12.3</v>
      </c>
      <c r="M24" s="151">
        <v>12.3</v>
      </c>
      <c r="N24" s="151">
        <v>12.6</v>
      </c>
      <c r="O24" s="151">
        <v>13.3</v>
      </c>
      <c r="P24" s="151">
        <v>13.3</v>
      </c>
      <c r="Q24" s="151">
        <v>13</v>
      </c>
      <c r="R24" s="151">
        <v>13</v>
      </c>
      <c r="S24" s="151">
        <v>12.2</v>
      </c>
      <c r="T24" s="151">
        <v>12.3</v>
      </c>
      <c r="U24" s="151">
        <v>11.7</v>
      </c>
      <c r="V24" s="151">
        <v>11</v>
      </c>
      <c r="W24" s="151">
        <v>11.6</v>
      </c>
      <c r="X24" s="151">
        <v>11.3</v>
      </c>
      <c r="Y24" s="151">
        <v>11.9</v>
      </c>
      <c r="Z24" s="175">
        <f t="shared" si="0"/>
        <v>11.679166666666667</v>
      </c>
      <c r="AA24" s="151">
        <v>14.1</v>
      </c>
      <c r="AB24" s="197" t="s">
        <v>166</v>
      </c>
      <c r="AC24" s="194">
        <v>22</v>
      </c>
      <c r="AD24" s="151">
        <v>9</v>
      </c>
      <c r="AE24" s="197" t="s">
        <v>50</v>
      </c>
      <c r="AF24" s="2"/>
    </row>
    <row r="25" spans="1:32" ht="13.5" customHeight="1">
      <c r="A25" s="174">
        <v>23</v>
      </c>
      <c r="B25" s="151">
        <v>11.8</v>
      </c>
      <c r="C25" s="151">
        <v>12.1</v>
      </c>
      <c r="D25" s="151">
        <v>12.5</v>
      </c>
      <c r="E25" s="151">
        <v>12.5</v>
      </c>
      <c r="F25" s="151">
        <v>12.7</v>
      </c>
      <c r="G25" s="151">
        <v>13</v>
      </c>
      <c r="H25" s="151">
        <v>11.8</v>
      </c>
      <c r="I25" s="151">
        <v>12.7</v>
      </c>
      <c r="J25" s="151">
        <v>13.3</v>
      </c>
      <c r="K25" s="151">
        <v>13.2</v>
      </c>
      <c r="L25" s="151">
        <v>13.4</v>
      </c>
      <c r="M25" s="151">
        <v>13.2</v>
      </c>
      <c r="N25" s="151">
        <v>12.1</v>
      </c>
      <c r="O25" s="151">
        <v>12.1</v>
      </c>
      <c r="P25" s="151">
        <v>12</v>
      </c>
      <c r="Q25" s="151">
        <v>12</v>
      </c>
      <c r="R25" s="151">
        <v>12</v>
      </c>
      <c r="S25" s="151">
        <v>11.7</v>
      </c>
      <c r="T25" s="151">
        <v>11.8</v>
      </c>
      <c r="U25" s="151">
        <v>11.7</v>
      </c>
      <c r="V25" s="151">
        <v>11.9</v>
      </c>
      <c r="W25" s="151">
        <v>11.9</v>
      </c>
      <c r="X25" s="151">
        <v>12.4</v>
      </c>
      <c r="Y25" s="151">
        <v>12.2</v>
      </c>
      <c r="Z25" s="175">
        <f t="shared" si="0"/>
        <v>12.333333333333329</v>
      </c>
      <c r="AA25" s="151">
        <v>14.3</v>
      </c>
      <c r="AB25" s="197" t="s">
        <v>167</v>
      </c>
      <c r="AC25" s="194">
        <v>23</v>
      </c>
      <c r="AD25" s="151">
        <v>10.2</v>
      </c>
      <c r="AE25" s="197" t="s">
        <v>188</v>
      </c>
      <c r="AF25" s="2"/>
    </row>
    <row r="26" spans="1:32" ht="13.5" customHeight="1">
      <c r="A26" s="174">
        <v>24</v>
      </c>
      <c r="B26" s="151">
        <v>12.2</v>
      </c>
      <c r="C26" s="151">
        <v>11.1</v>
      </c>
      <c r="D26" s="151">
        <v>12.4</v>
      </c>
      <c r="E26" s="151">
        <v>12.1</v>
      </c>
      <c r="F26" s="151">
        <v>12.2</v>
      </c>
      <c r="G26" s="151">
        <v>13.3</v>
      </c>
      <c r="H26" s="151">
        <v>13.7</v>
      </c>
      <c r="I26" s="151">
        <v>12.8</v>
      </c>
      <c r="J26" s="151">
        <v>12.6</v>
      </c>
      <c r="K26" s="151">
        <v>11</v>
      </c>
      <c r="L26" s="151">
        <v>14.7</v>
      </c>
      <c r="M26" s="151">
        <v>13.1</v>
      </c>
      <c r="N26" s="151">
        <v>12</v>
      </c>
      <c r="O26" s="151">
        <v>14.2</v>
      </c>
      <c r="P26" s="151">
        <v>14.4</v>
      </c>
      <c r="Q26" s="151">
        <v>14.5</v>
      </c>
      <c r="R26" s="151">
        <v>15.3</v>
      </c>
      <c r="S26" s="151">
        <v>15.5</v>
      </c>
      <c r="T26" s="151">
        <v>15.5</v>
      </c>
      <c r="U26" s="151">
        <v>15</v>
      </c>
      <c r="V26" s="151">
        <v>15.2</v>
      </c>
      <c r="W26" s="151">
        <v>15.5</v>
      </c>
      <c r="X26" s="151">
        <v>15.4</v>
      </c>
      <c r="Y26" s="151">
        <v>15.8</v>
      </c>
      <c r="Z26" s="175">
        <f t="shared" si="0"/>
        <v>13.729166666666666</v>
      </c>
      <c r="AA26" s="151">
        <v>16.4</v>
      </c>
      <c r="AB26" s="197" t="s">
        <v>168</v>
      </c>
      <c r="AC26" s="194">
        <v>24</v>
      </c>
      <c r="AD26" s="151">
        <v>8.7</v>
      </c>
      <c r="AE26" s="197" t="s">
        <v>74</v>
      </c>
      <c r="AF26" s="2"/>
    </row>
    <row r="27" spans="1:32" ht="13.5" customHeight="1">
      <c r="A27" s="174">
        <v>25</v>
      </c>
      <c r="B27" s="151">
        <v>15.8</v>
      </c>
      <c r="C27" s="151">
        <v>16.1</v>
      </c>
      <c r="D27" s="151">
        <v>15.9</v>
      </c>
      <c r="E27" s="151">
        <v>15.9</v>
      </c>
      <c r="F27" s="151">
        <v>16.5</v>
      </c>
      <c r="G27" s="151">
        <v>16.5</v>
      </c>
      <c r="H27" s="151">
        <v>17.1</v>
      </c>
      <c r="I27" s="151">
        <v>15.3</v>
      </c>
      <c r="J27" s="151">
        <v>16.6</v>
      </c>
      <c r="K27" s="151">
        <v>16.2</v>
      </c>
      <c r="L27" s="151">
        <v>17.1</v>
      </c>
      <c r="M27" s="151">
        <v>16.9</v>
      </c>
      <c r="N27" s="151">
        <v>16.5</v>
      </c>
      <c r="O27" s="151">
        <v>17</v>
      </c>
      <c r="P27" s="151">
        <v>17.2</v>
      </c>
      <c r="Q27" s="151">
        <v>16.6</v>
      </c>
      <c r="R27" s="151">
        <v>17.4</v>
      </c>
      <c r="S27" s="151">
        <v>15.8</v>
      </c>
      <c r="T27" s="151">
        <v>16.4</v>
      </c>
      <c r="U27" s="151">
        <v>15.4</v>
      </c>
      <c r="V27" s="151">
        <v>14.8</v>
      </c>
      <c r="W27" s="151">
        <v>12.7</v>
      </c>
      <c r="X27" s="151">
        <v>12.9</v>
      </c>
      <c r="Y27" s="151">
        <v>13</v>
      </c>
      <c r="Z27" s="175">
        <f t="shared" si="0"/>
        <v>15.899999999999997</v>
      </c>
      <c r="AA27" s="151">
        <v>18.3</v>
      </c>
      <c r="AB27" s="197" t="s">
        <v>169</v>
      </c>
      <c r="AC27" s="194">
        <v>25</v>
      </c>
      <c r="AD27" s="151">
        <v>12.1</v>
      </c>
      <c r="AE27" s="197" t="s">
        <v>189</v>
      </c>
      <c r="AF27" s="2"/>
    </row>
    <row r="28" spans="1:32" ht="13.5" customHeight="1">
      <c r="A28" s="174">
        <v>26</v>
      </c>
      <c r="B28" s="151">
        <v>13.1</v>
      </c>
      <c r="C28" s="151">
        <v>12.4</v>
      </c>
      <c r="D28" s="151">
        <v>12.1</v>
      </c>
      <c r="E28" s="151">
        <v>11.8</v>
      </c>
      <c r="F28" s="151">
        <v>11.4</v>
      </c>
      <c r="G28" s="151">
        <v>12.4</v>
      </c>
      <c r="H28" s="151">
        <v>12.2</v>
      </c>
      <c r="I28" s="151">
        <v>11.6</v>
      </c>
      <c r="J28" s="151">
        <v>9.8</v>
      </c>
      <c r="K28" s="151">
        <v>10.1</v>
      </c>
      <c r="L28" s="151">
        <v>10.6</v>
      </c>
      <c r="M28" s="151">
        <v>10.6</v>
      </c>
      <c r="N28" s="151">
        <v>9.4</v>
      </c>
      <c r="O28" s="151">
        <v>9.2</v>
      </c>
      <c r="P28" s="151">
        <v>9.3</v>
      </c>
      <c r="Q28" s="151">
        <v>10.1</v>
      </c>
      <c r="R28" s="151">
        <v>10.3</v>
      </c>
      <c r="S28" s="151">
        <v>10.4</v>
      </c>
      <c r="T28" s="151">
        <v>10</v>
      </c>
      <c r="U28" s="151">
        <v>8.9</v>
      </c>
      <c r="V28" s="151">
        <v>8.3</v>
      </c>
      <c r="W28" s="151">
        <v>8</v>
      </c>
      <c r="X28" s="151">
        <v>7.4</v>
      </c>
      <c r="Y28" s="151">
        <v>8.3</v>
      </c>
      <c r="Z28" s="175">
        <f t="shared" si="0"/>
        <v>10.320833333333335</v>
      </c>
      <c r="AA28" s="151">
        <v>13.5</v>
      </c>
      <c r="AB28" s="197" t="s">
        <v>170</v>
      </c>
      <c r="AC28" s="194">
        <v>26</v>
      </c>
      <c r="AD28" s="151">
        <v>7.2</v>
      </c>
      <c r="AE28" s="197" t="s">
        <v>190</v>
      </c>
      <c r="AF28" s="2"/>
    </row>
    <row r="29" spans="1:32" ht="13.5" customHeight="1">
      <c r="A29" s="174">
        <v>27</v>
      </c>
      <c r="B29" s="151">
        <v>9.1</v>
      </c>
      <c r="C29" s="151">
        <v>9.4</v>
      </c>
      <c r="D29" s="151">
        <v>9</v>
      </c>
      <c r="E29" s="151">
        <v>8.2</v>
      </c>
      <c r="F29" s="151">
        <v>8.4</v>
      </c>
      <c r="G29" s="151">
        <v>10.3</v>
      </c>
      <c r="H29" s="151">
        <v>12</v>
      </c>
      <c r="I29" s="151">
        <v>10.4</v>
      </c>
      <c r="J29" s="151">
        <v>9.9</v>
      </c>
      <c r="K29" s="151">
        <v>11.9</v>
      </c>
      <c r="L29" s="151">
        <v>10.6</v>
      </c>
      <c r="M29" s="151">
        <v>13.4</v>
      </c>
      <c r="N29" s="151">
        <v>14.1</v>
      </c>
      <c r="O29" s="151">
        <v>13.3</v>
      </c>
      <c r="P29" s="151">
        <v>12.9</v>
      </c>
      <c r="Q29" s="151">
        <v>12</v>
      </c>
      <c r="R29" s="151">
        <v>13.1</v>
      </c>
      <c r="S29" s="151">
        <v>13.2</v>
      </c>
      <c r="T29" s="151">
        <v>12.6</v>
      </c>
      <c r="U29" s="151">
        <v>12.1</v>
      </c>
      <c r="V29" s="151">
        <v>10.9</v>
      </c>
      <c r="W29" s="151">
        <v>11.6</v>
      </c>
      <c r="X29" s="151">
        <v>12.4</v>
      </c>
      <c r="Y29" s="151">
        <v>12.6</v>
      </c>
      <c r="Z29" s="175">
        <f t="shared" si="0"/>
        <v>11.391666666666667</v>
      </c>
      <c r="AA29" s="151">
        <v>14.5</v>
      </c>
      <c r="AB29" s="197" t="s">
        <v>171</v>
      </c>
      <c r="AC29" s="194">
        <v>27</v>
      </c>
      <c r="AD29" s="151">
        <v>7.9</v>
      </c>
      <c r="AE29" s="197" t="s">
        <v>191</v>
      </c>
      <c r="AF29" s="2"/>
    </row>
    <row r="30" spans="1:32" ht="13.5" customHeight="1">
      <c r="A30" s="174">
        <v>28</v>
      </c>
      <c r="B30" s="151">
        <v>13.6</v>
      </c>
      <c r="C30" s="151">
        <v>13.5</v>
      </c>
      <c r="D30" s="151">
        <v>14.1</v>
      </c>
      <c r="E30" s="151">
        <v>13.7</v>
      </c>
      <c r="F30" s="151">
        <v>14.6</v>
      </c>
      <c r="G30" s="151">
        <v>15.1</v>
      </c>
      <c r="H30" s="151">
        <v>14.6</v>
      </c>
      <c r="I30" s="151">
        <v>14.5</v>
      </c>
      <c r="J30" s="151">
        <v>14.8</v>
      </c>
      <c r="K30" s="151">
        <v>14.9</v>
      </c>
      <c r="L30" s="151">
        <v>15.6</v>
      </c>
      <c r="M30" s="151">
        <v>13.3</v>
      </c>
      <c r="N30" s="151">
        <v>12.6</v>
      </c>
      <c r="O30" s="151">
        <v>12.8</v>
      </c>
      <c r="P30" s="151">
        <v>13.5</v>
      </c>
      <c r="Q30" s="151">
        <v>14.5</v>
      </c>
      <c r="R30" s="151">
        <v>13.1</v>
      </c>
      <c r="S30" s="151">
        <v>13.9</v>
      </c>
      <c r="T30" s="151">
        <v>13.3</v>
      </c>
      <c r="U30" s="151">
        <v>12.6</v>
      </c>
      <c r="V30" s="151">
        <v>12.5</v>
      </c>
      <c r="W30" s="151">
        <v>12.5</v>
      </c>
      <c r="X30" s="151">
        <v>12.7</v>
      </c>
      <c r="Y30" s="151">
        <v>12.8</v>
      </c>
      <c r="Z30" s="175">
        <f t="shared" si="0"/>
        <v>13.7125</v>
      </c>
      <c r="AA30" s="151">
        <v>15.9</v>
      </c>
      <c r="AB30" s="197" t="s">
        <v>172</v>
      </c>
      <c r="AC30" s="194">
        <v>28</v>
      </c>
      <c r="AD30" s="151">
        <v>11.6</v>
      </c>
      <c r="AE30" s="197" t="s">
        <v>192</v>
      </c>
      <c r="AF30" s="2"/>
    </row>
    <row r="31" spans="1:32" ht="13.5" customHeight="1">
      <c r="A31" s="174">
        <v>29</v>
      </c>
      <c r="B31" s="151">
        <v>13.3</v>
      </c>
      <c r="C31" s="151">
        <v>13.5</v>
      </c>
      <c r="D31" s="151">
        <v>13.9</v>
      </c>
      <c r="E31" s="151">
        <v>13.6</v>
      </c>
      <c r="F31" s="151">
        <v>14.1</v>
      </c>
      <c r="G31" s="151">
        <v>15.1</v>
      </c>
      <c r="H31" s="151">
        <v>14.1</v>
      </c>
      <c r="I31" s="151">
        <v>16.2</v>
      </c>
      <c r="J31" s="151">
        <v>15.3</v>
      </c>
      <c r="K31" s="151">
        <v>14.6</v>
      </c>
      <c r="L31" s="151">
        <v>15.6</v>
      </c>
      <c r="M31" s="151">
        <v>15.1</v>
      </c>
      <c r="N31" s="151">
        <v>15.2</v>
      </c>
      <c r="O31" s="151">
        <v>16.2</v>
      </c>
      <c r="P31" s="151">
        <v>16.8</v>
      </c>
      <c r="Q31" s="151">
        <v>15.1</v>
      </c>
      <c r="R31" s="151">
        <v>15.1</v>
      </c>
      <c r="S31" s="151">
        <v>15</v>
      </c>
      <c r="T31" s="151">
        <v>15.4</v>
      </c>
      <c r="U31" s="151">
        <v>15.4</v>
      </c>
      <c r="V31" s="151">
        <v>14.7</v>
      </c>
      <c r="W31" s="151">
        <v>14.3</v>
      </c>
      <c r="X31" s="151">
        <v>14.6</v>
      </c>
      <c r="Y31" s="151">
        <v>14.8</v>
      </c>
      <c r="Z31" s="175">
        <f t="shared" si="0"/>
        <v>14.874999999999998</v>
      </c>
      <c r="AA31" s="151">
        <v>23.7</v>
      </c>
      <c r="AB31" s="197" t="s">
        <v>173</v>
      </c>
      <c r="AC31" s="194">
        <v>29</v>
      </c>
      <c r="AD31" s="151">
        <v>3.1</v>
      </c>
      <c r="AE31" s="197" t="s">
        <v>193</v>
      </c>
      <c r="AF31" s="2"/>
    </row>
    <row r="32" spans="1:32" ht="13.5" customHeight="1">
      <c r="A32" s="174">
        <v>30</v>
      </c>
      <c r="B32" s="151">
        <v>14.9</v>
      </c>
      <c r="C32" s="151">
        <v>15.1</v>
      </c>
      <c r="D32" s="151">
        <v>15.1</v>
      </c>
      <c r="E32" s="151">
        <v>14.6</v>
      </c>
      <c r="F32" s="151">
        <v>14.8</v>
      </c>
      <c r="G32" s="151">
        <v>14.9</v>
      </c>
      <c r="H32" s="151">
        <v>15.8</v>
      </c>
      <c r="I32" s="151">
        <v>14.9</v>
      </c>
      <c r="J32" s="151">
        <v>14.4</v>
      </c>
      <c r="K32" s="151">
        <v>14.7</v>
      </c>
      <c r="L32" s="151">
        <v>13.8</v>
      </c>
      <c r="M32" s="151">
        <v>13.5</v>
      </c>
      <c r="N32" s="151">
        <v>14.4</v>
      </c>
      <c r="O32" s="151">
        <v>13.6</v>
      </c>
      <c r="P32" s="151">
        <v>13.8</v>
      </c>
      <c r="Q32" s="151">
        <v>12.9</v>
      </c>
      <c r="R32" s="151">
        <v>12.4</v>
      </c>
      <c r="S32" s="151">
        <v>12.8</v>
      </c>
      <c r="T32" s="151">
        <v>13.2</v>
      </c>
      <c r="U32" s="151">
        <v>11.9</v>
      </c>
      <c r="V32" s="151">
        <v>11.4</v>
      </c>
      <c r="W32" s="151">
        <v>11.1</v>
      </c>
      <c r="X32" s="151">
        <v>11.3</v>
      </c>
      <c r="Y32" s="151">
        <v>11.6</v>
      </c>
      <c r="Z32" s="175">
        <f t="shared" si="0"/>
        <v>13.620833333333335</v>
      </c>
      <c r="AA32" s="151">
        <v>15.9</v>
      </c>
      <c r="AB32" s="197" t="s">
        <v>174</v>
      </c>
      <c r="AC32" s="194">
        <v>30</v>
      </c>
      <c r="AD32" s="151">
        <v>11</v>
      </c>
      <c r="AE32" s="197" t="s">
        <v>135</v>
      </c>
      <c r="AF32" s="2"/>
    </row>
    <row r="33" spans="1:32" ht="13.5" customHeight="1">
      <c r="A33" s="174">
        <v>31</v>
      </c>
      <c r="B33" s="151">
        <v>11.8</v>
      </c>
      <c r="C33" s="151">
        <v>12.6</v>
      </c>
      <c r="D33" s="151">
        <v>12.2</v>
      </c>
      <c r="E33" s="151">
        <v>12.3</v>
      </c>
      <c r="F33" s="151">
        <v>12.1</v>
      </c>
      <c r="G33" s="151">
        <v>12.1</v>
      </c>
      <c r="H33" s="151">
        <v>12.9</v>
      </c>
      <c r="I33" s="151">
        <v>13</v>
      </c>
      <c r="J33" s="151">
        <v>12.9</v>
      </c>
      <c r="K33" s="151">
        <v>13.3</v>
      </c>
      <c r="L33" s="151">
        <v>12.8</v>
      </c>
      <c r="M33" s="151">
        <v>13.7</v>
      </c>
      <c r="N33" s="151">
        <v>13.2</v>
      </c>
      <c r="O33" s="151">
        <v>12.8</v>
      </c>
      <c r="P33" s="151">
        <v>12.9</v>
      </c>
      <c r="Q33" s="151">
        <v>13.2</v>
      </c>
      <c r="R33" s="151">
        <v>13.2</v>
      </c>
      <c r="S33" s="151">
        <v>13</v>
      </c>
      <c r="T33" s="151">
        <v>13</v>
      </c>
      <c r="U33" s="151">
        <v>13.2</v>
      </c>
      <c r="V33" s="151">
        <v>13.8</v>
      </c>
      <c r="W33" s="151">
        <v>14</v>
      </c>
      <c r="X33" s="151">
        <v>14.3</v>
      </c>
      <c r="Y33" s="151">
        <v>14.5</v>
      </c>
      <c r="Z33" s="175">
        <f t="shared" si="0"/>
        <v>13.033333333333333</v>
      </c>
      <c r="AA33" s="151">
        <v>14.6</v>
      </c>
      <c r="AB33" s="197" t="s">
        <v>81</v>
      </c>
      <c r="AC33" s="194">
        <v>31</v>
      </c>
      <c r="AD33" s="151">
        <v>11.3</v>
      </c>
      <c r="AE33" s="197" t="s">
        <v>194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12.18275862068966</v>
      </c>
      <c r="C34" s="179">
        <f t="shared" si="1"/>
        <v>12.03793103448276</v>
      </c>
      <c r="D34" s="179">
        <f t="shared" si="1"/>
        <v>12.024137931034483</v>
      </c>
      <c r="E34" s="179">
        <f t="shared" si="1"/>
        <v>11.831034482758621</v>
      </c>
      <c r="F34" s="179">
        <f t="shared" si="1"/>
        <v>11.820689655172414</v>
      </c>
      <c r="G34" s="179">
        <f t="shared" si="1"/>
        <v>12.410344827586208</v>
      </c>
      <c r="H34" s="179">
        <f t="shared" si="1"/>
        <v>12.517241379310347</v>
      </c>
      <c r="I34" s="179">
        <f t="shared" si="1"/>
        <v>12.451724137931034</v>
      </c>
      <c r="J34" s="179">
        <f t="shared" si="1"/>
        <v>12.227586206896552</v>
      </c>
      <c r="K34" s="179">
        <f t="shared" si="1"/>
        <v>12.189655172413792</v>
      </c>
      <c r="L34" s="179">
        <f t="shared" si="1"/>
        <v>12.76666666666667</v>
      </c>
      <c r="M34" s="179">
        <f t="shared" si="1"/>
        <v>12.74</v>
      </c>
      <c r="N34" s="179">
        <f t="shared" si="1"/>
        <v>12.693333333333333</v>
      </c>
      <c r="O34" s="179">
        <f t="shared" si="1"/>
        <v>12.920689655172415</v>
      </c>
      <c r="P34" s="179">
        <f t="shared" si="1"/>
        <v>12.772413793103448</v>
      </c>
      <c r="Q34" s="179">
        <f t="shared" si="1"/>
        <v>12.66896551724138</v>
      </c>
      <c r="R34" s="179">
        <f aca="true" t="shared" si="2" ref="R34:X34">AVERAGE(R3:R33)</f>
        <v>12.751724137931035</v>
      </c>
      <c r="S34" s="179">
        <f t="shared" si="2"/>
        <v>12.734482758620688</v>
      </c>
      <c r="T34" s="179">
        <f t="shared" si="2"/>
        <v>12.772413793103448</v>
      </c>
      <c r="U34" s="179">
        <f t="shared" si="2"/>
        <v>12.227586206896548</v>
      </c>
      <c r="V34" s="179">
        <f t="shared" si="2"/>
        <v>12.16896551724138</v>
      </c>
      <c r="W34" s="179">
        <f t="shared" si="2"/>
        <v>12.027586206896553</v>
      </c>
      <c r="X34" s="179">
        <f t="shared" si="2"/>
        <v>11.975862068965515</v>
      </c>
      <c r="Y34" s="179">
        <f>AVERAGE(Y3:Y33)</f>
        <v>11.989655172413794</v>
      </c>
      <c r="Z34" s="179">
        <f>AVERAGE(B3:Y33)</f>
        <v>12.372532188841216</v>
      </c>
      <c r="AA34" s="180">
        <f>AVERAGE(最高)</f>
        <v>15.396551724137932</v>
      </c>
      <c r="AB34" s="181"/>
      <c r="AC34" s="196"/>
      <c r="AD34" s="180">
        <f>AVERAGE(最低)</f>
        <v>8.499999999999996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23.7</v>
      </c>
      <c r="C38" s="199">
        <v>29</v>
      </c>
      <c r="D38" s="203" t="s">
        <v>173</v>
      </c>
      <c r="F38" s="153"/>
      <c r="G38" s="166">
        <f>MIN(最低)</f>
        <v>-1.2</v>
      </c>
      <c r="H38" s="199">
        <v>12</v>
      </c>
      <c r="I38" s="203" t="s">
        <v>182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6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14.4</v>
      </c>
      <c r="C3" s="151">
        <v>14.5</v>
      </c>
      <c r="D3" s="151">
        <v>14.4</v>
      </c>
      <c r="E3" s="151">
        <v>14.5</v>
      </c>
      <c r="F3" s="151">
        <v>14.8</v>
      </c>
      <c r="G3" s="151">
        <v>15.4</v>
      </c>
      <c r="H3" s="151">
        <v>15.8</v>
      </c>
      <c r="I3" s="151">
        <v>15.6</v>
      </c>
      <c r="J3" s="151">
        <v>16.1</v>
      </c>
      <c r="K3" s="151">
        <v>15.6</v>
      </c>
      <c r="L3" s="151">
        <v>17.2</v>
      </c>
      <c r="M3" s="151">
        <v>17</v>
      </c>
      <c r="N3" s="151">
        <v>15.1</v>
      </c>
      <c r="O3" s="151">
        <v>15.3</v>
      </c>
      <c r="P3" s="151">
        <v>15.9</v>
      </c>
      <c r="Q3" s="151">
        <v>16.1</v>
      </c>
      <c r="R3" s="151">
        <v>16.7</v>
      </c>
      <c r="S3" s="151">
        <v>16.7</v>
      </c>
      <c r="T3" s="151">
        <v>16.6</v>
      </c>
      <c r="U3" s="151">
        <v>16.5</v>
      </c>
      <c r="V3" s="151">
        <v>16.6</v>
      </c>
      <c r="W3" s="151">
        <v>15.5</v>
      </c>
      <c r="X3" s="151">
        <v>15.2</v>
      </c>
      <c r="Y3" s="151">
        <v>15.4</v>
      </c>
      <c r="Z3" s="175">
        <f aca="true" t="shared" si="0" ref="Z3:Z32">AVERAGE(B3:Y3)</f>
        <v>15.704166666666666</v>
      </c>
      <c r="AA3" s="151">
        <v>18.1</v>
      </c>
      <c r="AB3" s="197" t="s">
        <v>199</v>
      </c>
      <c r="AC3" s="194">
        <v>1</v>
      </c>
      <c r="AD3" s="151">
        <v>14.3</v>
      </c>
      <c r="AE3" s="197" t="s">
        <v>226</v>
      </c>
      <c r="AF3" s="2"/>
    </row>
    <row r="4" spans="1:32" ht="13.5" customHeight="1">
      <c r="A4" s="174">
        <v>2</v>
      </c>
      <c r="B4" s="151">
        <v>15.1</v>
      </c>
      <c r="C4" s="151">
        <v>14.4</v>
      </c>
      <c r="D4" s="151">
        <v>13.1</v>
      </c>
      <c r="E4" s="151">
        <v>10.2</v>
      </c>
      <c r="F4" s="151">
        <v>11.3</v>
      </c>
      <c r="G4" s="151">
        <v>12.4</v>
      </c>
      <c r="H4" s="151">
        <v>13.2</v>
      </c>
      <c r="I4" s="151">
        <v>15.3</v>
      </c>
      <c r="J4" s="151">
        <v>15.4</v>
      </c>
      <c r="K4" s="151">
        <v>13.6</v>
      </c>
      <c r="L4" s="151">
        <v>13.8</v>
      </c>
      <c r="M4" s="151">
        <v>12.5</v>
      </c>
      <c r="N4" s="151">
        <v>11.7</v>
      </c>
      <c r="O4" s="151">
        <v>12.4</v>
      </c>
      <c r="P4" s="151">
        <v>13.4</v>
      </c>
      <c r="Q4" s="151">
        <v>13.9</v>
      </c>
      <c r="R4" s="151">
        <v>13.9</v>
      </c>
      <c r="S4" s="155">
        <v>13.6</v>
      </c>
      <c r="T4" s="151">
        <v>13.7</v>
      </c>
      <c r="U4" s="151">
        <v>13.6</v>
      </c>
      <c r="V4" s="151">
        <v>13.4</v>
      </c>
      <c r="W4" s="151">
        <v>13.1</v>
      </c>
      <c r="X4" s="151">
        <v>13.1</v>
      </c>
      <c r="Y4" s="151">
        <v>13</v>
      </c>
      <c r="Z4" s="175">
        <f t="shared" si="0"/>
        <v>13.295833333333334</v>
      </c>
      <c r="AA4" s="151">
        <v>15.8</v>
      </c>
      <c r="AB4" s="197" t="s">
        <v>200</v>
      </c>
      <c r="AC4" s="194">
        <v>2</v>
      </c>
      <c r="AD4" s="151">
        <v>9.8</v>
      </c>
      <c r="AE4" s="197" t="s">
        <v>227</v>
      </c>
      <c r="AF4" s="2"/>
    </row>
    <row r="5" spans="1:32" ht="13.5" customHeight="1">
      <c r="A5" s="174">
        <v>3</v>
      </c>
      <c r="B5" s="151">
        <v>12.8</v>
      </c>
      <c r="C5" s="151">
        <v>12.6</v>
      </c>
      <c r="D5" s="151">
        <v>12.3</v>
      </c>
      <c r="E5" s="151">
        <v>12.8</v>
      </c>
      <c r="F5" s="151">
        <v>13.1</v>
      </c>
      <c r="G5" s="151">
        <v>13.3</v>
      </c>
      <c r="H5" s="151">
        <v>13.7</v>
      </c>
      <c r="I5" s="151">
        <v>13.2</v>
      </c>
      <c r="J5" s="151">
        <v>14.8</v>
      </c>
      <c r="K5" s="151">
        <v>15</v>
      </c>
      <c r="L5" s="151">
        <v>15.3</v>
      </c>
      <c r="M5" s="151">
        <v>15.8</v>
      </c>
      <c r="N5" s="151">
        <v>16.1</v>
      </c>
      <c r="O5" s="151">
        <v>15.3</v>
      </c>
      <c r="P5" s="151">
        <v>15.5</v>
      </c>
      <c r="Q5" s="151">
        <v>15.1</v>
      </c>
      <c r="R5" s="151">
        <v>15</v>
      </c>
      <c r="S5" s="151">
        <v>15</v>
      </c>
      <c r="T5" s="151">
        <v>15.2</v>
      </c>
      <c r="U5" s="151">
        <v>14.8</v>
      </c>
      <c r="V5" s="151">
        <v>14.6</v>
      </c>
      <c r="W5" s="151">
        <v>14.3</v>
      </c>
      <c r="X5" s="151">
        <v>14.4</v>
      </c>
      <c r="Y5" s="151">
        <v>14.3</v>
      </c>
      <c r="Z5" s="175">
        <f t="shared" si="0"/>
        <v>14.345833333333337</v>
      </c>
      <c r="AA5" s="151">
        <v>16.5</v>
      </c>
      <c r="AB5" s="197" t="s">
        <v>201</v>
      </c>
      <c r="AC5" s="194">
        <v>3</v>
      </c>
      <c r="AD5" s="151">
        <v>12</v>
      </c>
      <c r="AE5" s="197" t="s">
        <v>228</v>
      </c>
      <c r="AF5" s="2"/>
    </row>
    <row r="6" spans="1:32" ht="13.5" customHeight="1">
      <c r="A6" s="174">
        <v>4</v>
      </c>
      <c r="B6" s="151">
        <v>14.2</v>
      </c>
      <c r="C6" s="151">
        <v>14.2</v>
      </c>
      <c r="D6" s="151">
        <v>14.2</v>
      </c>
      <c r="E6" s="151">
        <v>14.6</v>
      </c>
      <c r="F6" s="151">
        <v>14.4</v>
      </c>
      <c r="G6" s="151">
        <v>15.7</v>
      </c>
      <c r="H6" s="151">
        <v>15.2</v>
      </c>
      <c r="I6" s="151">
        <v>13.5</v>
      </c>
      <c r="J6" s="151">
        <v>10.3</v>
      </c>
      <c r="K6" s="151">
        <v>15.3</v>
      </c>
      <c r="L6" s="151">
        <v>16.1</v>
      </c>
      <c r="M6" s="151">
        <v>14.7</v>
      </c>
      <c r="N6" s="151">
        <v>11.5</v>
      </c>
      <c r="O6" s="151">
        <v>13.3</v>
      </c>
      <c r="P6" s="151">
        <v>11.6</v>
      </c>
      <c r="Q6" s="151">
        <v>13.1</v>
      </c>
      <c r="R6" s="151">
        <v>13</v>
      </c>
      <c r="S6" s="151">
        <v>14.8</v>
      </c>
      <c r="T6" s="151">
        <v>15.3</v>
      </c>
      <c r="U6" s="151">
        <v>15.1</v>
      </c>
      <c r="V6" s="151">
        <v>15</v>
      </c>
      <c r="W6" s="151">
        <v>15</v>
      </c>
      <c r="X6" s="151">
        <v>15</v>
      </c>
      <c r="Y6" s="151">
        <v>14.4</v>
      </c>
      <c r="Z6" s="175">
        <f t="shared" si="0"/>
        <v>14.145833333333334</v>
      </c>
      <c r="AA6" s="151">
        <v>16.5</v>
      </c>
      <c r="AB6" s="197" t="s">
        <v>202</v>
      </c>
      <c r="AC6" s="194">
        <v>4</v>
      </c>
      <c r="AD6" s="151">
        <v>9.3</v>
      </c>
      <c r="AE6" s="197" t="s">
        <v>220</v>
      </c>
      <c r="AF6" s="2"/>
    </row>
    <row r="7" spans="1:32" ht="13.5" customHeight="1">
      <c r="A7" s="174">
        <v>5</v>
      </c>
      <c r="B7" s="151">
        <v>15.5</v>
      </c>
      <c r="C7" s="151">
        <v>16.1</v>
      </c>
      <c r="D7" s="151">
        <v>15.4</v>
      </c>
      <c r="E7" s="151">
        <v>15</v>
      </c>
      <c r="F7" s="151">
        <v>15.2</v>
      </c>
      <c r="G7" s="151">
        <v>15.3</v>
      </c>
      <c r="H7" s="151">
        <v>15.6</v>
      </c>
      <c r="I7" s="151">
        <v>15.2</v>
      </c>
      <c r="J7" s="151">
        <v>14.1</v>
      </c>
      <c r="K7" s="151">
        <v>15.1</v>
      </c>
      <c r="L7" s="151">
        <v>13.4</v>
      </c>
      <c r="M7" s="151">
        <v>13.8</v>
      </c>
      <c r="N7" s="151">
        <v>14.2</v>
      </c>
      <c r="O7" s="151">
        <v>16.3</v>
      </c>
      <c r="P7" s="151">
        <v>16.2</v>
      </c>
      <c r="Q7" s="151">
        <v>16.3</v>
      </c>
      <c r="R7" s="151">
        <v>16.9</v>
      </c>
      <c r="S7" s="151">
        <v>16.5</v>
      </c>
      <c r="T7" s="151">
        <v>17.1</v>
      </c>
      <c r="U7" s="151">
        <v>15.9</v>
      </c>
      <c r="V7" s="151">
        <v>16.3</v>
      </c>
      <c r="W7" s="151">
        <v>15.9</v>
      </c>
      <c r="X7" s="151">
        <v>15.5</v>
      </c>
      <c r="Y7" s="151">
        <v>15.6</v>
      </c>
      <c r="Z7" s="175">
        <f t="shared" si="0"/>
        <v>15.516666666666667</v>
      </c>
      <c r="AA7" s="151">
        <v>17.9</v>
      </c>
      <c r="AB7" s="197" t="s">
        <v>203</v>
      </c>
      <c r="AC7" s="194">
        <v>5</v>
      </c>
      <c r="AD7" s="151">
        <v>12.2</v>
      </c>
      <c r="AE7" s="197" t="s">
        <v>229</v>
      </c>
      <c r="AF7" s="2"/>
    </row>
    <row r="8" spans="1:32" ht="13.5" customHeight="1">
      <c r="A8" s="174">
        <v>6</v>
      </c>
      <c r="B8" s="151">
        <v>16.2</v>
      </c>
      <c r="C8" s="151">
        <v>16.3</v>
      </c>
      <c r="D8" s="151">
        <v>16.4</v>
      </c>
      <c r="E8" s="151">
        <v>16.5</v>
      </c>
      <c r="F8" s="151">
        <v>16.7</v>
      </c>
      <c r="G8" s="151">
        <v>16.7</v>
      </c>
      <c r="H8" s="151">
        <v>16.7</v>
      </c>
      <c r="I8" s="151">
        <v>16.7</v>
      </c>
      <c r="J8" s="151">
        <v>16.8</v>
      </c>
      <c r="K8" s="151">
        <v>15</v>
      </c>
      <c r="L8" s="151" t="s">
        <v>196</v>
      </c>
      <c r="M8" s="151">
        <v>15.6</v>
      </c>
      <c r="N8" s="151">
        <v>17</v>
      </c>
      <c r="O8" s="151">
        <v>18.2</v>
      </c>
      <c r="P8" s="151">
        <v>16.3</v>
      </c>
      <c r="Q8" s="151">
        <v>15.9</v>
      </c>
      <c r="R8" s="151">
        <v>14.7</v>
      </c>
      <c r="S8" s="151">
        <v>15.8</v>
      </c>
      <c r="T8" s="151">
        <v>16</v>
      </c>
      <c r="U8" s="151">
        <v>16</v>
      </c>
      <c r="V8" s="151">
        <v>15.6</v>
      </c>
      <c r="W8" s="151">
        <v>15.4</v>
      </c>
      <c r="X8" s="151">
        <v>14.9</v>
      </c>
      <c r="Y8" s="151">
        <v>14.4</v>
      </c>
      <c r="Z8" s="175">
        <f t="shared" si="0"/>
        <v>16.078260869565216</v>
      </c>
      <c r="AA8" s="151">
        <v>18.4</v>
      </c>
      <c r="AB8" s="197" t="s">
        <v>204</v>
      </c>
      <c r="AC8" s="194">
        <v>6</v>
      </c>
      <c r="AD8" s="151">
        <v>13.9</v>
      </c>
      <c r="AE8" s="197" t="s">
        <v>230</v>
      </c>
      <c r="AF8" s="2"/>
    </row>
    <row r="9" spans="1:32" ht="13.5" customHeight="1">
      <c r="A9" s="174">
        <v>7</v>
      </c>
      <c r="B9" s="151">
        <v>14.9</v>
      </c>
      <c r="C9" s="151">
        <v>14.5</v>
      </c>
      <c r="D9" s="151">
        <v>14.9</v>
      </c>
      <c r="E9" s="151">
        <v>15.8</v>
      </c>
      <c r="F9" s="151">
        <v>15.3</v>
      </c>
      <c r="G9" s="151">
        <v>16.1</v>
      </c>
      <c r="H9" s="151">
        <v>15.6</v>
      </c>
      <c r="I9" s="151">
        <v>16.1</v>
      </c>
      <c r="J9" s="151">
        <v>15</v>
      </c>
      <c r="K9" s="151">
        <v>12.5</v>
      </c>
      <c r="L9" s="151">
        <v>16.1</v>
      </c>
      <c r="M9" s="151">
        <v>15.4</v>
      </c>
      <c r="N9" s="151">
        <v>14.7</v>
      </c>
      <c r="O9" s="151">
        <v>13.8</v>
      </c>
      <c r="P9" s="151">
        <v>13.9</v>
      </c>
      <c r="Q9" s="151">
        <v>14</v>
      </c>
      <c r="R9" s="151">
        <v>16.4</v>
      </c>
      <c r="S9" s="151">
        <v>17.1</v>
      </c>
      <c r="T9" s="151">
        <v>17.6</v>
      </c>
      <c r="U9" s="151">
        <v>18</v>
      </c>
      <c r="V9" s="151">
        <v>17.8</v>
      </c>
      <c r="W9" s="151">
        <v>15.8</v>
      </c>
      <c r="X9" s="151">
        <v>17.6</v>
      </c>
      <c r="Y9" s="151">
        <v>17.4</v>
      </c>
      <c r="Z9" s="175">
        <f t="shared" si="0"/>
        <v>15.679166666666669</v>
      </c>
      <c r="AA9" s="151">
        <v>18.1</v>
      </c>
      <c r="AB9" s="197" t="s">
        <v>205</v>
      </c>
      <c r="AC9" s="194">
        <v>7</v>
      </c>
      <c r="AD9" s="151">
        <v>11.7</v>
      </c>
      <c r="AE9" s="197" t="s">
        <v>231</v>
      </c>
      <c r="AF9" s="2"/>
    </row>
    <row r="10" spans="1:32" ht="13.5" customHeight="1">
      <c r="A10" s="174">
        <v>8</v>
      </c>
      <c r="B10" s="151">
        <v>17.5</v>
      </c>
      <c r="C10" s="151">
        <v>17.7</v>
      </c>
      <c r="D10" s="151">
        <v>17.6</v>
      </c>
      <c r="E10" s="151">
        <v>17.9</v>
      </c>
      <c r="F10" s="151">
        <v>18.1</v>
      </c>
      <c r="G10" s="151">
        <v>18.6</v>
      </c>
      <c r="H10" s="151">
        <v>18.7</v>
      </c>
      <c r="I10" s="151">
        <v>17.6</v>
      </c>
      <c r="J10" s="151">
        <v>18.6</v>
      </c>
      <c r="K10" s="151">
        <v>18</v>
      </c>
      <c r="L10" s="151">
        <v>18.8</v>
      </c>
      <c r="M10" s="151">
        <v>19.4</v>
      </c>
      <c r="N10" s="151">
        <v>20</v>
      </c>
      <c r="O10" s="151">
        <v>19.5</v>
      </c>
      <c r="P10" s="151">
        <v>20</v>
      </c>
      <c r="Q10" s="151">
        <v>21</v>
      </c>
      <c r="R10" s="151">
        <v>20.9</v>
      </c>
      <c r="S10" s="151">
        <v>20.2</v>
      </c>
      <c r="T10" s="151">
        <v>20.2</v>
      </c>
      <c r="U10" s="151">
        <v>19.4</v>
      </c>
      <c r="V10" s="151">
        <v>19.1</v>
      </c>
      <c r="W10" s="151">
        <v>19.1</v>
      </c>
      <c r="X10" s="151">
        <v>19.5</v>
      </c>
      <c r="Y10" s="151">
        <v>19.6</v>
      </c>
      <c r="Z10" s="175">
        <f t="shared" si="0"/>
        <v>19.041666666666668</v>
      </c>
      <c r="AA10" s="151">
        <v>21.3</v>
      </c>
      <c r="AB10" s="197" t="s">
        <v>206</v>
      </c>
      <c r="AC10" s="194">
        <v>8</v>
      </c>
      <c r="AD10" s="151">
        <v>16.5</v>
      </c>
      <c r="AE10" s="197" t="s">
        <v>108</v>
      </c>
      <c r="AF10" s="2"/>
    </row>
    <row r="11" spans="1:32" ht="13.5" customHeight="1">
      <c r="A11" s="174">
        <v>9</v>
      </c>
      <c r="B11" s="151">
        <v>19.6</v>
      </c>
      <c r="C11" s="151">
        <v>19</v>
      </c>
      <c r="D11" s="151">
        <v>19.1</v>
      </c>
      <c r="E11" s="151">
        <v>19</v>
      </c>
      <c r="F11" s="151">
        <v>19</v>
      </c>
      <c r="G11" s="151">
        <v>18.4</v>
      </c>
      <c r="H11" s="151">
        <v>19</v>
      </c>
      <c r="I11" s="151">
        <v>18.7</v>
      </c>
      <c r="J11" s="151">
        <v>18.8</v>
      </c>
      <c r="K11" s="151">
        <v>18.3</v>
      </c>
      <c r="L11" s="151">
        <v>18.4</v>
      </c>
      <c r="M11" s="151">
        <v>18.6</v>
      </c>
      <c r="N11" s="151">
        <v>19</v>
      </c>
      <c r="O11" s="151">
        <v>18.6</v>
      </c>
      <c r="P11" s="151">
        <v>18.7</v>
      </c>
      <c r="Q11" s="151">
        <v>18.5</v>
      </c>
      <c r="R11" s="151">
        <v>18.2</v>
      </c>
      <c r="S11" s="151">
        <v>18.2</v>
      </c>
      <c r="T11" s="151">
        <v>17.8</v>
      </c>
      <c r="U11" s="151">
        <v>18</v>
      </c>
      <c r="V11" s="151">
        <v>17.7</v>
      </c>
      <c r="W11" s="151">
        <v>17.4</v>
      </c>
      <c r="X11" s="151">
        <v>17.7</v>
      </c>
      <c r="Y11" s="151">
        <v>17.4</v>
      </c>
      <c r="Z11" s="175">
        <f t="shared" si="0"/>
        <v>18.462499999999995</v>
      </c>
      <c r="AA11" s="151">
        <v>20</v>
      </c>
      <c r="AB11" s="197" t="s">
        <v>207</v>
      </c>
      <c r="AC11" s="194">
        <v>9</v>
      </c>
      <c r="AD11" s="151">
        <v>16.9</v>
      </c>
      <c r="AE11" s="197" t="s">
        <v>232</v>
      </c>
      <c r="AF11" s="2"/>
    </row>
    <row r="12" spans="1:32" ht="13.5" customHeight="1">
      <c r="A12" s="176">
        <v>10</v>
      </c>
      <c r="B12" s="166">
        <v>17.4</v>
      </c>
      <c r="C12" s="166">
        <v>17.5</v>
      </c>
      <c r="D12" s="166">
        <v>17.4</v>
      </c>
      <c r="E12" s="166">
        <v>17.5</v>
      </c>
      <c r="F12" s="166">
        <v>17.5</v>
      </c>
      <c r="G12" s="166">
        <v>17.5</v>
      </c>
      <c r="H12" s="166">
        <v>17.7</v>
      </c>
      <c r="I12" s="166">
        <v>18.2</v>
      </c>
      <c r="J12" s="166">
        <v>18.3</v>
      </c>
      <c r="K12" s="166">
        <v>18.8</v>
      </c>
      <c r="L12" s="166">
        <v>17.5</v>
      </c>
      <c r="M12" s="166">
        <v>17.6</v>
      </c>
      <c r="N12" s="166">
        <v>18.1</v>
      </c>
      <c r="O12" s="166">
        <v>17.1</v>
      </c>
      <c r="P12" s="166">
        <v>17.4</v>
      </c>
      <c r="Q12" s="166">
        <v>16.9</v>
      </c>
      <c r="R12" s="166">
        <v>17</v>
      </c>
      <c r="S12" s="166">
        <v>16.9</v>
      </c>
      <c r="T12" s="166">
        <v>16.4</v>
      </c>
      <c r="U12" s="166">
        <v>16.5</v>
      </c>
      <c r="V12" s="166">
        <v>15.9</v>
      </c>
      <c r="W12" s="166">
        <v>15.8</v>
      </c>
      <c r="X12" s="166">
        <v>16.4</v>
      </c>
      <c r="Y12" s="166">
        <v>16.1</v>
      </c>
      <c r="Z12" s="177">
        <f t="shared" si="0"/>
        <v>17.224999999999998</v>
      </c>
      <c r="AA12" s="166">
        <v>19.6</v>
      </c>
      <c r="AB12" s="198" t="s">
        <v>208</v>
      </c>
      <c r="AC12" s="195">
        <v>10</v>
      </c>
      <c r="AD12" s="166">
        <v>15.5</v>
      </c>
      <c r="AE12" s="198" t="s">
        <v>233</v>
      </c>
      <c r="AF12" s="2"/>
    </row>
    <row r="13" spans="1:32" ht="13.5" customHeight="1">
      <c r="A13" s="174">
        <v>11</v>
      </c>
      <c r="B13" s="151">
        <v>15.9</v>
      </c>
      <c r="C13" s="151">
        <v>15.9</v>
      </c>
      <c r="D13" s="151">
        <v>16.4</v>
      </c>
      <c r="E13" s="151">
        <v>16.8</v>
      </c>
      <c r="F13" s="151">
        <v>17</v>
      </c>
      <c r="G13" s="151">
        <v>16.4</v>
      </c>
      <c r="H13" s="151">
        <v>16.3</v>
      </c>
      <c r="I13" s="151">
        <v>15.1</v>
      </c>
      <c r="J13" s="151">
        <v>16.6</v>
      </c>
      <c r="K13" s="151">
        <v>16.3</v>
      </c>
      <c r="L13" s="151">
        <v>16</v>
      </c>
      <c r="M13" s="151">
        <v>15.4</v>
      </c>
      <c r="N13" s="151">
        <v>14.8</v>
      </c>
      <c r="O13" s="151">
        <v>14.3</v>
      </c>
      <c r="P13" s="151">
        <v>14.4</v>
      </c>
      <c r="Q13" s="151">
        <v>13.9</v>
      </c>
      <c r="R13" s="151">
        <v>13.7</v>
      </c>
      <c r="S13" s="151">
        <v>13.6</v>
      </c>
      <c r="T13" s="151">
        <v>13.7</v>
      </c>
      <c r="U13" s="151">
        <v>13.6</v>
      </c>
      <c r="V13" s="151">
        <v>14</v>
      </c>
      <c r="W13" s="151">
        <v>14.2</v>
      </c>
      <c r="X13" s="151">
        <v>14</v>
      </c>
      <c r="Y13" s="151">
        <v>14.3</v>
      </c>
      <c r="Z13" s="175">
        <f t="shared" si="0"/>
        <v>15.108333333333336</v>
      </c>
      <c r="AA13" s="151">
        <v>17.4</v>
      </c>
      <c r="AB13" s="197" t="s">
        <v>209</v>
      </c>
      <c r="AC13" s="194">
        <v>11</v>
      </c>
      <c r="AD13" s="151">
        <v>13.2</v>
      </c>
      <c r="AE13" s="197" t="s">
        <v>234</v>
      </c>
      <c r="AF13" s="2"/>
    </row>
    <row r="14" spans="1:32" ht="13.5" customHeight="1">
      <c r="A14" s="174">
        <v>12</v>
      </c>
      <c r="B14" s="151">
        <v>14</v>
      </c>
      <c r="C14" s="151">
        <v>14.1</v>
      </c>
      <c r="D14" s="151">
        <v>14.2</v>
      </c>
      <c r="E14" s="151">
        <v>14.4</v>
      </c>
      <c r="F14" s="151">
        <v>14.3</v>
      </c>
      <c r="G14" s="151">
        <v>14.1</v>
      </c>
      <c r="H14" s="151">
        <v>14.5</v>
      </c>
      <c r="I14" s="151">
        <v>14.5</v>
      </c>
      <c r="J14" s="151">
        <v>14.1</v>
      </c>
      <c r="K14" s="151">
        <v>14.2</v>
      </c>
      <c r="L14" s="151">
        <v>13.5</v>
      </c>
      <c r="M14" s="151">
        <v>13.9</v>
      </c>
      <c r="N14" s="151">
        <v>14.1</v>
      </c>
      <c r="O14" s="151">
        <v>13.8</v>
      </c>
      <c r="P14" s="151">
        <v>13.8</v>
      </c>
      <c r="Q14" s="151">
        <v>13.9</v>
      </c>
      <c r="R14" s="151">
        <v>14</v>
      </c>
      <c r="S14" s="151">
        <v>14.4</v>
      </c>
      <c r="T14" s="151">
        <v>14.9</v>
      </c>
      <c r="U14" s="151">
        <v>15</v>
      </c>
      <c r="V14" s="151">
        <v>14.9</v>
      </c>
      <c r="W14" s="151">
        <v>14.7</v>
      </c>
      <c r="X14" s="151">
        <v>14.7</v>
      </c>
      <c r="Y14" s="151">
        <v>14.9</v>
      </c>
      <c r="Z14" s="175">
        <f t="shared" si="0"/>
        <v>14.287499999999996</v>
      </c>
      <c r="AA14" s="151">
        <v>15.4</v>
      </c>
      <c r="AB14" s="197" t="s">
        <v>210</v>
      </c>
      <c r="AC14" s="194">
        <v>12</v>
      </c>
      <c r="AD14" s="151">
        <v>13.1</v>
      </c>
      <c r="AE14" s="197" t="s">
        <v>235</v>
      </c>
      <c r="AF14" s="2"/>
    </row>
    <row r="15" spans="1:32" ht="13.5" customHeight="1">
      <c r="A15" s="174">
        <v>13</v>
      </c>
      <c r="B15" s="151">
        <v>15</v>
      </c>
      <c r="C15" s="151">
        <v>14.7</v>
      </c>
      <c r="D15" s="151">
        <v>14.5</v>
      </c>
      <c r="E15" s="151">
        <v>14.4</v>
      </c>
      <c r="F15" s="151">
        <v>14.3</v>
      </c>
      <c r="G15" s="151">
        <v>14</v>
      </c>
      <c r="H15" s="151">
        <v>14</v>
      </c>
      <c r="I15" s="151">
        <v>14.3</v>
      </c>
      <c r="J15" s="151">
        <v>13.9</v>
      </c>
      <c r="K15" s="151">
        <v>14.6</v>
      </c>
      <c r="L15" s="151">
        <v>13.5</v>
      </c>
      <c r="M15" s="151">
        <v>14</v>
      </c>
      <c r="N15" s="151">
        <v>14.7</v>
      </c>
      <c r="O15" s="151">
        <v>13.7</v>
      </c>
      <c r="P15" s="151">
        <v>13.2</v>
      </c>
      <c r="Q15" s="151">
        <v>13.7</v>
      </c>
      <c r="R15" s="151">
        <v>13.5</v>
      </c>
      <c r="S15" s="151">
        <v>13.3</v>
      </c>
      <c r="T15" s="151">
        <v>13.1</v>
      </c>
      <c r="U15" s="151">
        <v>13.1</v>
      </c>
      <c r="V15" s="151">
        <v>12.9</v>
      </c>
      <c r="W15" s="151">
        <v>12.5</v>
      </c>
      <c r="X15" s="151">
        <v>12.7</v>
      </c>
      <c r="Y15" s="151">
        <v>13.1</v>
      </c>
      <c r="Z15" s="175">
        <f t="shared" si="0"/>
        <v>13.779166666666667</v>
      </c>
      <c r="AA15" s="151">
        <v>15.1</v>
      </c>
      <c r="AB15" s="197" t="s">
        <v>211</v>
      </c>
      <c r="AC15" s="194">
        <v>13</v>
      </c>
      <c r="AD15" s="151">
        <v>12.1</v>
      </c>
      <c r="AE15" s="197" t="s">
        <v>236</v>
      </c>
      <c r="AF15" s="2"/>
    </row>
    <row r="16" spans="1:32" ht="13.5" customHeight="1">
      <c r="A16" s="174">
        <v>14</v>
      </c>
      <c r="B16" s="151">
        <v>12.9</v>
      </c>
      <c r="C16" s="151">
        <v>12.8</v>
      </c>
      <c r="D16" s="151">
        <v>12.4</v>
      </c>
      <c r="E16" s="151">
        <v>12.3</v>
      </c>
      <c r="F16" s="151">
        <v>11.9</v>
      </c>
      <c r="G16" s="151">
        <v>12.1</v>
      </c>
      <c r="H16" s="151">
        <v>12.2</v>
      </c>
      <c r="I16" s="151">
        <v>12.8</v>
      </c>
      <c r="J16" s="151">
        <v>12.9</v>
      </c>
      <c r="K16" s="151">
        <v>12.6</v>
      </c>
      <c r="L16" s="151">
        <v>12.3</v>
      </c>
      <c r="M16" s="151">
        <v>12.2</v>
      </c>
      <c r="N16" s="151">
        <v>12.5</v>
      </c>
      <c r="O16" s="151">
        <v>11.5</v>
      </c>
      <c r="P16" s="151">
        <v>10.7</v>
      </c>
      <c r="Q16" s="151">
        <v>11.2</v>
      </c>
      <c r="R16" s="151">
        <v>10.3</v>
      </c>
      <c r="S16" s="151">
        <v>11.5</v>
      </c>
      <c r="T16" s="151">
        <v>11.7</v>
      </c>
      <c r="U16" s="151">
        <v>11.3</v>
      </c>
      <c r="V16" s="151">
        <v>12.1</v>
      </c>
      <c r="W16" s="151">
        <v>12.5</v>
      </c>
      <c r="X16" s="151">
        <v>12.5</v>
      </c>
      <c r="Y16" s="151">
        <v>12.4</v>
      </c>
      <c r="Z16" s="175">
        <f t="shared" si="0"/>
        <v>12.066666666666665</v>
      </c>
      <c r="AA16" s="151">
        <v>13.5</v>
      </c>
      <c r="AB16" s="197" t="s">
        <v>212</v>
      </c>
      <c r="AC16" s="194">
        <v>14</v>
      </c>
      <c r="AD16" s="151">
        <v>10.3</v>
      </c>
      <c r="AE16" s="197" t="s">
        <v>237</v>
      </c>
      <c r="AF16" s="2"/>
    </row>
    <row r="17" spans="1:32" ht="13.5" customHeight="1">
      <c r="A17" s="174">
        <v>15</v>
      </c>
      <c r="B17" s="151">
        <v>12.4</v>
      </c>
      <c r="C17" s="151">
        <v>12.5</v>
      </c>
      <c r="D17" s="151">
        <v>12.6</v>
      </c>
      <c r="E17" s="151">
        <v>12.4</v>
      </c>
      <c r="F17" s="151">
        <v>12.3</v>
      </c>
      <c r="G17" s="151">
        <v>12.7</v>
      </c>
      <c r="H17" s="151">
        <v>12.8</v>
      </c>
      <c r="I17" s="151">
        <v>12.4</v>
      </c>
      <c r="J17" s="151">
        <v>13.3</v>
      </c>
      <c r="K17" s="151">
        <v>13.5</v>
      </c>
      <c r="L17" s="151">
        <v>13.6</v>
      </c>
      <c r="M17" s="151">
        <v>13</v>
      </c>
      <c r="N17" s="151">
        <v>13.5</v>
      </c>
      <c r="O17" s="151">
        <v>14.2</v>
      </c>
      <c r="P17" s="151">
        <v>13.2</v>
      </c>
      <c r="Q17" s="151">
        <v>13.6</v>
      </c>
      <c r="R17" s="151">
        <v>13</v>
      </c>
      <c r="S17" s="151">
        <v>13.7</v>
      </c>
      <c r="T17" s="151">
        <v>13.7</v>
      </c>
      <c r="U17" s="151">
        <v>13.4</v>
      </c>
      <c r="V17" s="151">
        <v>13.5</v>
      </c>
      <c r="W17" s="151">
        <v>14.2</v>
      </c>
      <c r="X17" s="151">
        <v>14.2</v>
      </c>
      <c r="Y17" s="151">
        <v>14.6</v>
      </c>
      <c r="Z17" s="175">
        <f t="shared" si="0"/>
        <v>13.262499999999998</v>
      </c>
      <c r="AA17" s="151">
        <v>14.8</v>
      </c>
      <c r="AB17" s="197" t="s">
        <v>111</v>
      </c>
      <c r="AC17" s="194">
        <v>15</v>
      </c>
      <c r="AD17" s="151">
        <v>11.7</v>
      </c>
      <c r="AE17" s="197" t="s">
        <v>238</v>
      </c>
      <c r="AF17" s="2"/>
    </row>
    <row r="18" spans="1:32" ht="13.5" customHeight="1">
      <c r="A18" s="174">
        <v>16</v>
      </c>
      <c r="B18" s="151">
        <v>15.2</v>
      </c>
      <c r="C18" s="151">
        <v>15.3</v>
      </c>
      <c r="D18" s="151">
        <v>15.2</v>
      </c>
      <c r="E18" s="151">
        <v>15</v>
      </c>
      <c r="F18" s="151">
        <v>15.6</v>
      </c>
      <c r="G18" s="151">
        <v>16.1</v>
      </c>
      <c r="H18" s="151">
        <v>16.9</v>
      </c>
      <c r="I18" s="151">
        <v>17</v>
      </c>
      <c r="J18" s="151">
        <v>17.4</v>
      </c>
      <c r="K18" s="151">
        <v>18.7</v>
      </c>
      <c r="L18" s="151">
        <v>19.7</v>
      </c>
      <c r="M18" s="151">
        <v>17.9</v>
      </c>
      <c r="N18" s="151">
        <v>18.6</v>
      </c>
      <c r="O18" s="151">
        <v>18.7</v>
      </c>
      <c r="P18" s="151">
        <v>19.2</v>
      </c>
      <c r="Q18" s="151">
        <v>19</v>
      </c>
      <c r="R18" s="151">
        <v>18.7</v>
      </c>
      <c r="S18" s="151">
        <v>19.1</v>
      </c>
      <c r="T18" s="151">
        <v>19.3</v>
      </c>
      <c r="U18" s="151">
        <v>19.6</v>
      </c>
      <c r="V18" s="151">
        <v>19.8</v>
      </c>
      <c r="W18" s="151">
        <v>19.9</v>
      </c>
      <c r="X18" s="151">
        <v>19.8</v>
      </c>
      <c r="Y18" s="151">
        <v>19.9</v>
      </c>
      <c r="Z18" s="175">
        <f t="shared" si="0"/>
        <v>17.983333333333334</v>
      </c>
      <c r="AA18" s="151">
        <v>20.8</v>
      </c>
      <c r="AB18" s="197" t="s">
        <v>213</v>
      </c>
      <c r="AC18" s="194">
        <v>16</v>
      </c>
      <c r="AD18" s="151">
        <v>14</v>
      </c>
      <c r="AE18" s="197" t="s">
        <v>239</v>
      </c>
      <c r="AF18" s="2"/>
    </row>
    <row r="19" spans="1:32" ht="13.5" customHeight="1">
      <c r="A19" s="174">
        <v>17</v>
      </c>
      <c r="B19" s="151">
        <v>19.9</v>
      </c>
      <c r="C19" s="151">
        <v>19.9</v>
      </c>
      <c r="D19" s="151">
        <v>19.9</v>
      </c>
      <c r="E19" s="151">
        <v>19.6</v>
      </c>
      <c r="F19" s="151">
        <v>20</v>
      </c>
      <c r="G19" s="151">
        <v>20.1</v>
      </c>
      <c r="H19" s="151">
        <v>20.9</v>
      </c>
      <c r="I19" s="151">
        <v>21.1</v>
      </c>
      <c r="J19" s="151">
        <v>21.7</v>
      </c>
      <c r="K19" s="151">
        <v>20.6</v>
      </c>
      <c r="L19" s="151">
        <v>22.3</v>
      </c>
      <c r="M19" s="151">
        <v>21.6</v>
      </c>
      <c r="N19" s="151">
        <v>23.1</v>
      </c>
      <c r="O19" s="151">
        <v>22.7</v>
      </c>
      <c r="P19" s="151">
        <v>22.6</v>
      </c>
      <c r="Q19" s="151">
        <v>22.1</v>
      </c>
      <c r="R19" s="151">
        <v>21.2</v>
      </c>
      <c r="S19" s="151">
        <v>21</v>
      </c>
      <c r="T19" s="151">
        <v>20.7</v>
      </c>
      <c r="U19" s="151">
        <v>20</v>
      </c>
      <c r="V19" s="151">
        <v>18.1</v>
      </c>
      <c r="W19" s="151">
        <v>17.4</v>
      </c>
      <c r="X19" s="151">
        <v>16.8</v>
      </c>
      <c r="Y19" s="151">
        <v>16.6</v>
      </c>
      <c r="Z19" s="175">
        <f t="shared" si="0"/>
        <v>20.4125</v>
      </c>
      <c r="AA19" s="151">
        <v>23.7</v>
      </c>
      <c r="AB19" s="197" t="s">
        <v>214</v>
      </c>
      <c r="AC19" s="194">
        <v>17</v>
      </c>
      <c r="AD19" s="151">
        <v>15.9</v>
      </c>
      <c r="AE19" s="197" t="s">
        <v>76</v>
      </c>
      <c r="AF19" s="2"/>
    </row>
    <row r="20" spans="1:32" ht="13.5" customHeight="1">
      <c r="A20" s="174">
        <v>18</v>
      </c>
      <c r="B20" s="151">
        <v>17.5</v>
      </c>
      <c r="C20" s="151">
        <v>16.7</v>
      </c>
      <c r="D20" s="151">
        <v>16.1</v>
      </c>
      <c r="E20" s="151">
        <v>15.3</v>
      </c>
      <c r="F20" s="151">
        <v>16.5</v>
      </c>
      <c r="G20" s="151">
        <v>17.8</v>
      </c>
      <c r="H20" s="151">
        <v>18.8</v>
      </c>
      <c r="I20" s="151">
        <v>17.6</v>
      </c>
      <c r="J20" s="151">
        <v>16.3</v>
      </c>
      <c r="K20" s="151">
        <v>16.5</v>
      </c>
      <c r="L20" s="151">
        <v>17</v>
      </c>
      <c r="M20" s="151">
        <v>17.1</v>
      </c>
      <c r="N20" s="151">
        <v>15.7</v>
      </c>
      <c r="O20" s="151">
        <v>15.8</v>
      </c>
      <c r="P20" s="151">
        <v>16</v>
      </c>
      <c r="Q20" s="151">
        <v>18.3</v>
      </c>
      <c r="R20" s="151">
        <v>19.3</v>
      </c>
      <c r="S20" s="151">
        <v>19</v>
      </c>
      <c r="T20" s="151">
        <v>17.7</v>
      </c>
      <c r="U20" s="151">
        <v>18.5</v>
      </c>
      <c r="V20" s="151">
        <v>18.1</v>
      </c>
      <c r="W20" s="151">
        <v>16.3</v>
      </c>
      <c r="X20" s="151">
        <v>17.3</v>
      </c>
      <c r="Y20" s="151">
        <v>17.6</v>
      </c>
      <c r="Z20" s="175">
        <f t="shared" si="0"/>
        <v>17.200000000000003</v>
      </c>
      <c r="AA20" s="151">
        <v>19.9</v>
      </c>
      <c r="AB20" s="197" t="s">
        <v>215</v>
      </c>
      <c r="AC20" s="194">
        <v>18</v>
      </c>
      <c r="AD20" s="151">
        <v>14.6</v>
      </c>
      <c r="AE20" s="197" t="s">
        <v>240</v>
      </c>
      <c r="AF20" s="2"/>
    </row>
    <row r="21" spans="1:32" ht="13.5" customHeight="1">
      <c r="A21" s="174">
        <v>19</v>
      </c>
      <c r="B21" s="151">
        <v>17.7</v>
      </c>
      <c r="C21" s="151">
        <v>17.8</v>
      </c>
      <c r="D21" s="151">
        <v>17.1</v>
      </c>
      <c r="E21" s="151">
        <v>17.4</v>
      </c>
      <c r="F21" s="151">
        <v>17.1</v>
      </c>
      <c r="G21" s="151">
        <v>17.8</v>
      </c>
      <c r="H21" s="151">
        <v>18.8</v>
      </c>
      <c r="I21" s="151">
        <v>19.7</v>
      </c>
      <c r="J21" s="151">
        <v>20.2</v>
      </c>
      <c r="K21" s="151">
        <v>20.2</v>
      </c>
      <c r="L21" s="151">
        <v>20.1</v>
      </c>
      <c r="M21" s="151">
        <v>19.7</v>
      </c>
      <c r="N21" s="151">
        <v>19.7</v>
      </c>
      <c r="O21" s="151">
        <v>19.8</v>
      </c>
      <c r="P21" s="151">
        <v>20.1</v>
      </c>
      <c r="Q21" s="151">
        <v>20.4</v>
      </c>
      <c r="R21" s="151">
        <v>20.5</v>
      </c>
      <c r="S21" s="151">
        <v>20</v>
      </c>
      <c r="T21" s="151">
        <v>21.1</v>
      </c>
      <c r="U21" s="151">
        <v>20.6</v>
      </c>
      <c r="V21" s="151">
        <v>20.9</v>
      </c>
      <c r="W21" s="151">
        <v>21.1</v>
      </c>
      <c r="X21" s="151">
        <v>20.4</v>
      </c>
      <c r="Y21" s="151">
        <v>21.1</v>
      </c>
      <c r="Z21" s="175">
        <f t="shared" si="0"/>
        <v>19.554166666666664</v>
      </c>
      <c r="AA21" s="151">
        <v>21.6</v>
      </c>
      <c r="AB21" s="197" t="s">
        <v>216</v>
      </c>
      <c r="AC21" s="194">
        <v>19</v>
      </c>
      <c r="AD21" s="151">
        <v>16.8</v>
      </c>
      <c r="AE21" s="197" t="s">
        <v>241</v>
      </c>
      <c r="AF21" s="2"/>
    </row>
    <row r="22" spans="1:32" ht="13.5" customHeight="1">
      <c r="A22" s="176">
        <v>20</v>
      </c>
      <c r="B22" s="166">
        <v>20.8</v>
      </c>
      <c r="C22" s="166">
        <v>21.8</v>
      </c>
      <c r="D22" s="166">
        <v>21.9</v>
      </c>
      <c r="E22" s="166">
        <v>22.6</v>
      </c>
      <c r="F22" s="166">
        <v>22.2</v>
      </c>
      <c r="G22" s="166">
        <v>22.1</v>
      </c>
      <c r="H22" s="166">
        <v>21.9</v>
      </c>
      <c r="I22" s="166">
        <v>22.8</v>
      </c>
      <c r="J22" s="166">
        <v>19.8</v>
      </c>
      <c r="K22" s="166">
        <v>18.1</v>
      </c>
      <c r="L22" s="166">
        <v>17.8</v>
      </c>
      <c r="M22" s="166">
        <v>17.2</v>
      </c>
      <c r="N22" s="166">
        <v>16.5</v>
      </c>
      <c r="O22" s="166">
        <v>16.6</v>
      </c>
      <c r="P22" s="166">
        <v>16.3</v>
      </c>
      <c r="Q22" s="166">
        <v>16.2</v>
      </c>
      <c r="R22" s="166">
        <v>16.2</v>
      </c>
      <c r="S22" s="166">
        <v>16.2</v>
      </c>
      <c r="T22" s="166">
        <v>16</v>
      </c>
      <c r="U22" s="166">
        <v>15.7</v>
      </c>
      <c r="V22" s="166">
        <v>15.6</v>
      </c>
      <c r="W22" s="166">
        <v>15.6</v>
      </c>
      <c r="X22" s="166">
        <v>16</v>
      </c>
      <c r="Y22" s="166">
        <v>16.2</v>
      </c>
      <c r="Z22" s="177">
        <f t="shared" si="0"/>
        <v>18.420833333333334</v>
      </c>
      <c r="AA22" s="166">
        <v>23.3</v>
      </c>
      <c r="AB22" s="198" t="s">
        <v>217</v>
      </c>
      <c r="AC22" s="195">
        <v>20</v>
      </c>
      <c r="AD22" s="166">
        <v>15.4</v>
      </c>
      <c r="AE22" s="198" t="s">
        <v>242</v>
      </c>
      <c r="AF22" s="2"/>
    </row>
    <row r="23" spans="1:32" ht="13.5" customHeight="1">
      <c r="A23" s="174">
        <v>21</v>
      </c>
      <c r="B23" s="151">
        <v>16.5</v>
      </c>
      <c r="C23" s="151">
        <v>17.4</v>
      </c>
      <c r="D23" s="151">
        <v>17.7</v>
      </c>
      <c r="E23" s="151">
        <v>17.5</v>
      </c>
      <c r="F23" s="151">
        <v>17.7</v>
      </c>
      <c r="G23" s="151">
        <v>17.8</v>
      </c>
      <c r="H23" s="151">
        <v>18.6</v>
      </c>
      <c r="I23" s="151">
        <v>18.4</v>
      </c>
      <c r="J23" s="151">
        <v>19.3</v>
      </c>
      <c r="K23" s="151">
        <v>18.5</v>
      </c>
      <c r="L23" s="151">
        <v>19.8</v>
      </c>
      <c r="M23" s="151">
        <v>17.8</v>
      </c>
      <c r="N23" s="151">
        <v>17.1</v>
      </c>
      <c r="O23" s="151">
        <v>18.2</v>
      </c>
      <c r="P23" s="151">
        <v>17.8</v>
      </c>
      <c r="Q23" s="151">
        <v>16.5</v>
      </c>
      <c r="R23" s="151">
        <v>16.7</v>
      </c>
      <c r="S23" s="151">
        <v>18.4</v>
      </c>
      <c r="T23" s="151">
        <v>19.7</v>
      </c>
      <c r="U23" s="151">
        <v>18.5</v>
      </c>
      <c r="V23" s="151">
        <v>18.7</v>
      </c>
      <c r="W23" s="151">
        <v>18.3</v>
      </c>
      <c r="X23" s="151">
        <v>18.5</v>
      </c>
      <c r="Y23" s="151">
        <v>17.8</v>
      </c>
      <c r="Z23" s="175">
        <f t="shared" si="0"/>
        <v>18.05</v>
      </c>
      <c r="AA23" s="151">
        <v>20.3</v>
      </c>
      <c r="AB23" s="197" t="s">
        <v>218</v>
      </c>
      <c r="AC23" s="194">
        <v>21</v>
      </c>
      <c r="AD23" s="151">
        <v>15.5</v>
      </c>
      <c r="AE23" s="197" t="s">
        <v>243</v>
      </c>
      <c r="AF23" s="2"/>
    </row>
    <row r="24" spans="1:32" ht="13.5" customHeight="1">
      <c r="A24" s="174">
        <v>22</v>
      </c>
      <c r="B24" s="151">
        <v>17.6</v>
      </c>
      <c r="C24" s="151">
        <v>17.9</v>
      </c>
      <c r="D24" s="151">
        <v>17.2</v>
      </c>
      <c r="E24" s="151">
        <v>17.7</v>
      </c>
      <c r="F24" s="151">
        <v>17.9</v>
      </c>
      <c r="G24" s="151">
        <v>17.5</v>
      </c>
      <c r="H24" s="151">
        <v>16.4</v>
      </c>
      <c r="I24" s="151">
        <v>16.4</v>
      </c>
      <c r="J24" s="151">
        <v>16.9</v>
      </c>
      <c r="K24" s="151">
        <v>16.5</v>
      </c>
      <c r="L24" s="151">
        <v>17.6</v>
      </c>
      <c r="M24" s="151">
        <v>17.4</v>
      </c>
      <c r="N24" s="151">
        <v>17</v>
      </c>
      <c r="O24" s="151">
        <v>16.8</v>
      </c>
      <c r="P24" s="151">
        <v>16.6</v>
      </c>
      <c r="Q24" s="151">
        <v>16.7</v>
      </c>
      <c r="R24" s="151">
        <v>15.7</v>
      </c>
      <c r="S24" s="151">
        <v>15.3</v>
      </c>
      <c r="T24" s="151">
        <v>15.5</v>
      </c>
      <c r="U24" s="151">
        <v>15.9</v>
      </c>
      <c r="V24" s="151">
        <v>15.9</v>
      </c>
      <c r="W24" s="151">
        <v>15.9</v>
      </c>
      <c r="X24" s="151">
        <v>15.9</v>
      </c>
      <c r="Y24" s="151">
        <v>16.2</v>
      </c>
      <c r="Z24" s="175">
        <f t="shared" si="0"/>
        <v>16.68333333333333</v>
      </c>
      <c r="AA24" s="151">
        <v>18.3</v>
      </c>
      <c r="AB24" s="197" t="s">
        <v>219</v>
      </c>
      <c r="AC24" s="194">
        <v>22</v>
      </c>
      <c r="AD24" s="151">
        <v>14.6</v>
      </c>
      <c r="AE24" s="197" t="s">
        <v>244</v>
      </c>
      <c r="AF24" s="2"/>
    </row>
    <row r="25" spans="1:32" ht="13.5" customHeight="1">
      <c r="A25" s="174">
        <v>23</v>
      </c>
      <c r="B25" s="151">
        <v>15.4</v>
      </c>
      <c r="C25" s="151">
        <v>15.6</v>
      </c>
      <c r="D25" s="151">
        <v>15.6</v>
      </c>
      <c r="E25" s="151">
        <v>15.8</v>
      </c>
      <c r="F25" s="151">
        <v>16.1</v>
      </c>
      <c r="G25" s="151">
        <v>16.2</v>
      </c>
      <c r="H25" s="151">
        <v>16.9</v>
      </c>
      <c r="I25" s="151">
        <v>16.7</v>
      </c>
      <c r="J25" s="151">
        <v>18.3</v>
      </c>
      <c r="K25" s="151">
        <v>17.4</v>
      </c>
      <c r="L25" s="151">
        <v>17</v>
      </c>
      <c r="M25" s="151">
        <v>15.3</v>
      </c>
      <c r="N25" s="151">
        <v>15.8</v>
      </c>
      <c r="O25" s="151">
        <v>15.6</v>
      </c>
      <c r="P25" s="151">
        <v>15.5</v>
      </c>
      <c r="Q25" s="151">
        <v>15.5</v>
      </c>
      <c r="R25" s="151">
        <v>15.2</v>
      </c>
      <c r="S25" s="151">
        <v>14.9</v>
      </c>
      <c r="T25" s="151">
        <v>16.1</v>
      </c>
      <c r="U25" s="151">
        <v>15.6</v>
      </c>
      <c r="V25" s="151">
        <v>16.3</v>
      </c>
      <c r="W25" s="151">
        <v>16.8</v>
      </c>
      <c r="X25" s="151">
        <v>17</v>
      </c>
      <c r="Y25" s="151">
        <v>17</v>
      </c>
      <c r="Z25" s="175">
        <f t="shared" si="0"/>
        <v>16.150000000000002</v>
      </c>
      <c r="AA25" s="151">
        <v>18.6</v>
      </c>
      <c r="AB25" s="197" t="s">
        <v>220</v>
      </c>
      <c r="AC25" s="194">
        <v>23</v>
      </c>
      <c r="AD25" s="151">
        <v>14.1</v>
      </c>
      <c r="AE25" s="197" t="s">
        <v>173</v>
      </c>
      <c r="AF25" s="2"/>
    </row>
    <row r="26" spans="1:32" ht="13.5" customHeight="1">
      <c r="A26" s="174">
        <v>24</v>
      </c>
      <c r="B26" s="151">
        <v>17</v>
      </c>
      <c r="C26" s="151">
        <v>17.3</v>
      </c>
      <c r="D26" s="151">
        <v>17</v>
      </c>
      <c r="E26" s="151">
        <v>16.6</v>
      </c>
      <c r="F26" s="151">
        <v>15.5</v>
      </c>
      <c r="G26" s="151">
        <v>15.3</v>
      </c>
      <c r="H26" s="151">
        <v>16</v>
      </c>
      <c r="I26" s="151">
        <v>15</v>
      </c>
      <c r="J26" s="151">
        <v>15</v>
      </c>
      <c r="K26" s="151">
        <v>16</v>
      </c>
      <c r="L26" s="151">
        <v>15.5</v>
      </c>
      <c r="M26" s="151">
        <v>15.3</v>
      </c>
      <c r="N26" s="151">
        <v>16</v>
      </c>
      <c r="O26" s="151">
        <v>14.5</v>
      </c>
      <c r="P26" s="151">
        <v>14.6</v>
      </c>
      <c r="Q26" s="151">
        <v>14.4</v>
      </c>
      <c r="R26" s="151">
        <v>14.6</v>
      </c>
      <c r="S26" s="151">
        <v>15</v>
      </c>
      <c r="T26" s="151">
        <v>14.6</v>
      </c>
      <c r="U26" s="151">
        <v>14.9</v>
      </c>
      <c r="V26" s="151">
        <v>15.3</v>
      </c>
      <c r="W26" s="151">
        <v>15</v>
      </c>
      <c r="X26" s="151">
        <v>15.3</v>
      </c>
      <c r="Y26" s="151">
        <v>15.1</v>
      </c>
      <c r="Z26" s="175">
        <f t="shared" si="0"/>
        <v>15.450000000000003</v>
      </c>
      <c r="AA26" s="151">
        <v>17.3</v>
      </c>
      <c r="AB26" s="197" t="s">
        <v>221</v>
      </c>
      <c r="AC26" s="194">
        <v>24</v>
      </c>
      <c r="AD26" s="151">
        <v>12.8</v>
      </c>
      <c r="AE26" s="197" t="s">
        <v>245</v>
      </c>
      <c r="AF26" s="2"/>
    </row>
    <row r="27" spans="1:32" ht="13.5" customHeight="1">
      <c r="A27" s="174">
        <v>25</v>
      </c>
      <c r="B27" s="151">
        <v>15.5</v>
      </c>
      <c r="C27" s="151">
        <v>15.2</v>
      </c>
      <c r="D27" s="151">
        <v>15</v>
      </c>
      <c r="E27" s="151">
        <v>14.5</v>
      </c>
      <c r="F27" s="151">
        <v>14.5</v>
      </c>
      <c r="G27" s="151">
        <v>14.5</v>
      </c>
      <c r="H27" s="151">
        <v>14.9</v>
      </c>
      <c r="I27" s="151">
        <v>14.1</v>
      </c>
      <c r="J27" s="151">
        <v>13.4</v>
      </c>
      <c r="K27" s="151">
        <v>12.7</v>
      </c>
      <c r="L27" s="151">
        <v>11.8</v>
      </c>
      <c r="M27" s="151">
        <v>11</v>
      </c>
      <c r="N27" s="151">
        <v>12</v>
      </c>
      <c r="O27" s="151">
        <v>12.4</v>
      </c>
      <c r="P27" s="151">
        <v>11.7</v>
      </c>
      <c r="Q27" s="151">
        <v>12</v>
      </c>
      <c r="R27" s="151">
        <v>12.4</v>
      </c>
      <c r="S27" s="151">
        <v>12.4</v>
      </c>
      <c r="T27" s="151">
        <v>12.6</v>
      </c>
      <c r="U27" s="151">
        <v>12.3</v>
      </c>
      <c r="V27" s="151">
        <v>12.2</v>
      </c>
      <c r="W27" s="151">
        <v>12</v>
      </c>
      <c r="X27" s="151">
        <v>11.7</v>
      </c>
      <c r="Y27" s="151">
        <v>11.1</v>
      </c>
      <c r="Z27" s="175">
        <f t="shared" si="0"/>
        <v>12.995833333333332</v>
      </c>
      <c r="AA27" s="151">
        <v>15.8</v>
      </c>
      <c r="AB27" s="197" t="s">
        <v>222</v>
      </c>
      <c r="AC27" s="194">
        <v>25</v>
      </c>
      <c r="AD27" s="151">
        <v>10.9</v>
      </c>
      <c r="AE27" s="197" t="s">
        <v>246</v>
      </c>
      <c r="AF27" s="2"/>
    </row>
    <row r="28" spans="1:32" ht="13.5" customHeight="1">
      <c r="A28" s="174">
        <v>26</v>
      </c>
      <c r="B28" s="151">
        <v>10.9</v>
      </c>
      <c r="C28" s="151">
        <v>10.7</v>
      </c>
      <c r="D28" s="151">
        <v>10</v>
      </c>
      <c r="E28" s="151">
        <v>9.3</v>
      </c>
      <c r="F28" s="151">
        <v>9.1</v>
      </c>
      <c r="G28" s="151">
        <v>11.2</v>
      </c>
      <c r="H28" s="151">
        <v>11.7</v>
      </c>
      <c r="I28" s="151">
        <v>12.6</v>
      </c>
      <c r="J28" s="151">
        <v>13.4</v>
      </c>
      <c r="K28" s="151">
        <v>13.7</v>
      </c>
      <c r="L28" s="151">
        <v>12.4</v>
      </c>
      <c r="M28" s="151">
        <v>12.6</v>
      </c>
      <c r="N28" s="151">
        <v>12.6</v>
      </c>
      <c r="O28" s="151">
        <v>13.3</v>
      </c>
      <c r="P28" s="151">
        <v>12.5</v>
      </c>
      <c r="Q28" s="151">
        <v>12.3</v>
      </c>
      <c r="R28" s="151">
        <v>12.6</v>
      </c>
      <c r="S28" s="151">
        <v>13.1</v>
      </c>
      <c r="T28" s="151">
        <v>13.6</v>
      </c>
      <c r="U28" s="151">
        <v>12.9</v>
      </c>
      <c r="V28" s="151">
        <v>12.8</v>
      </c>
      <c r="W28" s="151">
        <v>12.4</v>
      </c>
      <c r="X28" s="151">
        <v>12.4</v>
      </c>
      <c r="Y28" s="151">
        <v>12.4</v>
      </c>
      <c r="Z28" s="175">
        <f t="shared" si="0"/>
        <v>12.104166666666666</v>
      </c>
      <c r="AA28" s="151">
        <v>14.3</v>
      </c>
      <c r="AB28" s="197" t="s">
        <v>59</v>
      </c>
      <c r="AC28" s="194">
        <v>26</v>
      </c>
      <c r="AD28" s="151">
        <v>8.7</v>
      </c>
      <c r="AE28" s="197" t="s">
        <v>247</v>
      </c>
      <c r="AF28" s="2"/>
    </row>
    <row r="29" spans="1:32" ht="13.5" customHeight="1">
      <c r="A29" s="174">
        <v>27</v>
      </c>
      <c r="B29" s="151">
        <v>12.3</v>
      </c>
      <c r="C29" s="151">
        <v>12.5</v>
      </c>
      <c r="D29" s="151">
        <v>12.1</v>
      </c>
      <c r="E29" s="151">
        <v>11.8</v>
      </c>
      <c r="F29" s="151">
        <v>11.9</v>
      </c>
      <c r="G29" s="151">
        <v>12.7</v>
      </c>
      <c r="H29" s="151">
        <v>12.8</v>
      </c>
      <c r="I29" s="151">
        <v>13.4</v>
      </c>
      <c r="J29" s="151">
        <v>13.3</v>
      </c>
      <c r="K29" s="151">
        <v>13.1</v>
      </c>
      <c r="L29" s="151"/>
      <c r="M29" s="151">
        <v>12.8</v>
      </c>
      <c r="N29" s="151">
        <v>12.7</v>
      </c>
      <c r="O29" s="151">
        <v>12.5</v>
      </c>
      <c r="P29" s="151">
        <v>13.2</v>
      </c>
      <c r="Q29" s="151">
        <v>13.1</v>
      </c>
      <c r="R29" s="151">
        <v>12.5</v>
      </c>
      <c r="S29" s="151">
        <v>12.7</v>
      </c>
      <c r="T29" s="151">
        <v>12.8</v>
      </c>
      <c r="U29" s="151">
        <v>12.3</v>
      </c>
      <c r="V29" s="151">
        <v>10.8</v>
      </c>
      <c r="W29" s="151">
        <v>9.4</v>
      </c>
      <c r="X29" s="151">
        <v>10.9</v>
      </c>
      <c r="Y29" s="151">
        <v>12.1</v>
      </c>
      <c r="Z29" s="175">
        <f t="shared" si="0"/>
        <v>12.334782608695651</v>
      </c>
      <c r="AA29" s="151">
        <v>14.3</v>
      </c>
      <c r="AB29" s="197" t="s">
        <v>223</v>
      </c>
      <c r="AC29" s="194">
        <v>27</v>
      </c>
      <c r="AD29" s="151">
        <v>9.4</v>
      </c>
      <c r="AE29" s="197" t="s">
        <v>248</v>
      </c>
      <c r="AF29" s="2"/>
    </row>
    <row r="30" spans="1:32" ht="13.5" customHeight="1">
      <c r="A30" s="174">
        <v>28</v>
      </c>
      <c r="B30" s="151">
        <v>12.8</v>
      </c>
      <c r="C30" s="151">
        <v>12.8</v>
      </c>
      <c r="D30" s="151">
        <v>12.9</v>
      </c>
      <c r="E30" s="151">
        <v>11.9</v>
      </c>
      <c r="F30" s="151">
        <v>12.8</v>
      </c>
      <c r="G30" s="151">
        <v>13.3</v>
      </c>
      <c r="H30" s="151">
        <v>13.3</v>
      </c>
      <c r="I30" s="151">
        <v>13.2</v>
      </c>
      <c r="J30" s="151">
        <v>13.2</v>
      </c>
      <c r="K30" s="151">
        <v>14.2</v>
      </c>
      <c r="L30" s="151">
        <v>14.9</v>
      </c>
      <c r="M30" s="151">
        <v>11.5</v>
      </c>
      <c r="N30" s="151">
        <v>16</v>
      </c>
      <c r="O30" s="151">
        <v>16.6</v>
      </c>
      <c r="P30" s="151">
        <v>16.3</v>
      </c>
      <c r="Q30" s="151">
        <v>16.3</v>
      </c>
      <c r="R30" s="151">
        <v>16.5</v>
      </c>
      <c r="S30" s="151">
        <v>16.2</v>
      </c>
      <c r="T30" s="151">
        <v>16.4</v>
      </c>
      <c r="U30" s="151">
        <v>16.7</v>
      </c>
      <c r="V30" s="151">
        <v>16.5</v>
      </c>
      <c r="W30" s="151">
        <v>16.3</v>
      </c>
      <c r="X30" s="151">
        <v>16</v>
      </c>
      <c r="Y30" s="151">
        <v>16.2</v>
      </c>
      <c r="Z30" s="175">
        <f t="shared" si="0"/>
        <v>14.700000000000001</v>
      </c>
      <c r="AA30" s="151">
        <v>17.4</v>
      </c>
      <c r="AB30" s="197" t="s">
        <v>224</v>
      </c>
      <c r="AC30" s="194">
        <v>28</v>
      </c>
      <c r="AD30" s="151">
        <v>10.6</v>
      </c>
      <c r="AE30" s="197" t="s">
        <v>249</v>
      </c>
      <c r="AF30" s="2"/>
    </row>
    <row r="31" spans="1:32" ht="13.5" customHeight="1">
      <c r="A31" s="174">
        <v>29</v>
      </c>
      <c r="B31" s="151">
        <v>16.1</v>
      </c>
      <c r="C31" s="151">
        <v>16.2</v>
      </c>
      <c r="D31" s="151">
        <v>16.2</v>
      </c>
      <c r="E31" s="151">
        <v>16.1</v>
      </c>
      <c r="F31" s="151">
        <v>16.1</v>
      </c>
      <c r="G31" s="151">
        <v>16.3</v>
      </c>
      <c r="H31" s="151">
        <v>16.4</v>
      </c>
      <c r="I31" s="151">
        <v>16.7</v>
      </c>
      <c r="J31" s="151">
        <v>16.3</v>
      </c>
      <c r="K31" s="151">
        <v>17.7</v>
      </c>
      <c r="L31" s="151">
        <v>17.7</v>
      </c>
      <c r="M31" s="151">
        <v>16.9</v>
      </c>
      <c r="N31" s="151">
        <v>16.8</v>
      </c>
      <c r="O31" s="151">
        <v>17.2</v>
      </c>
      <c r="P31" s="151">
        <v>16.6</v>
      </c>
      <c r="Q31" s="151">
        <v>16.9</v>
      </c>
      <c r="R31" s="151">
        <v>16.6</v>
      </c>
      <c r="S31" s="151">
        <v>17</v>
      </c>
      <c r="T31" s="151">
        <v>16.9</v>
      </c>
      <c r="U31" s="151">
        <v>16.8</v>
      </c>
      <c r="V31" s="151">
        <v>16.8</v>
      </c>
      <c r="W31" s="151">
        <v>16.7</v>
      </c>
      <c r="X31" s="151">
        <v>16.4</v>
      </c>
      <c r="Y31" s="151">
        <v>16.3</v>
      </c>
      <c r="Z31" s="175">
        <f t="shared" si="0"/>
        <v>16.654166666666665</v>
      </c>
      <c r="AA31" s="151">
        <v>18.6</v>
      </c>
      <c r="AB31" s="197" t="s">
        <v>208</v>
      </c>
      <c r="AC31" s="194">
        <v>29</v>
      </c>
      <c r="AD31" s="151">
        <v>15.6</v>
      </c>
      <c r="AE31" s="197" t="s">
        <v>250</v>
      </c>
      <c r="AF31" s="2"/>
    </row>
    <row r="32" spans="1:32" ht="13.5" customHeight="1">
      <c r="A32" s="174">
        <v>30</v>
      </c>
      <c r="B32" s="151">
        <v>16</v>
      </c>
      <c r="C32" s="151">
        <v>14.8</v>
      </c>
      <c r="D32" s="151">
        <v>15.1</v>
      </c>
      <c r="E32" s="151">
        <v>14.9</v>
      </c>
      <c r="F32" s="151">
        <v>15.1</v>
      </c>
      <c r="G32" s="151">
        <v>16</v>
      </c>
      <c r="H32" s="151">
        <v>16.1</v>
      </c>
      <c r="I32" s="151">
        <v>16.7</v>
      </c>
      <c r="J32" s="151">
        <v>17</v>
      </c>
      <c r="K32" s="151">
        <v>16.2</v>
      </c>
      <c r="L32" s="151">
        <v>15.9</v>
      </c>
      <c r="M32" s="151">
        <v>16</v>
      </c>
      <c r="N32" s="151">
        <v>16.1</v>
      </c>
      <c r="O32" s="151">
        <v>16.4</v>
      </c>
      <c r="P32" s="151">
        <v>15.9</v>
      </c>
      <c r="Q32" s="151">
        <v>16.8</v>
      </c>
      <c r="R32" s="151">
        <v>16.7</v>
      </c>
      <c r="S32" s="151">
        <v>16.2</v>
      </c>
      <c r="T32" s="151">
        <v>16.2</v>
      </c>
      <c r="U32" s="151">
        <v>16.5</v>
      </c>
      <c r="V32" s="151">
        <v>16.5</v>
      </c>
      <c r="W32" s="151">
        <v>16</v>
      </c>
      <c r="X32" s="151">
        <v>16</v>
      </c>
      <c r="Y32" s="151">
        <v>13.5</v>
      </c>
      <c r="Z32" s="175">
        <f t="shared" si="0"/>
        <v>15.941666666666665</v>
      </c>
      <c r="AA32" s="151">
        <v>17.6</v>
      </c>
      <c r="AB32" s="197" t="s">
        <v>225</v>
      </c>
      <c r="AC32" s="194">
        <v>30</v>
      </c>
      <c r="AD32" s="151">
        <v>13.4</v>
      </c>
      <c r="AE32" s="197" t="s">
        <v>34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15.633333333333335</v>
      </c>
      <c r="C34" s="179">
        <f t="shared" si="1"/>
        <v>15.623333333333333</v>
      </c>
      <c r="D34" s="179">
        <f t="shared" si="1"/>
        <v>15.463333333333335</v>
      </c>
      <c r="E34" s="179">
        <f t="shared" si="1"/>
        <v>15.33666666666667</v>
      </c>
      <c r="F34" s="179">
        <f t="shared" si="1"/>
        <v>15.443333333333337</v>
      </c>
      <c r="G34" s="179">
        <f t="shared" si="1"/>
        <v>15.780000000000001</v>
      </c>
      <c r="H34" s="179">
        <f t="shared" si="1"/>
        <v>16.046666666666667</v>
      </c>
      <c r="I34" s="179">
        <f t="shared" si="1"/>
        <v>16.02</v>
      </c>
      <c r="J34" s="179">
        <f t="shared" si="1"/>
        <v>16.016666666666666</v>
      </c>
      <c r="K34" s="179">
        <f t="shared" si="1"/>
        <v>15.949999999999998</v>
      </c>
      <c r="L34" s="179">
        <f t="shared" si="1"/>
        <v>16.25</v>
      </c>
      <c r="M34" s="179">
        <f t="shared" si="1"/>
        <v>15.633333333333333</v>
      </c>
      <c r="N34" s="179">
        <f t="shared" si="1"/>
        <v>15.756666666666668</v>
      </c>
      <c r="O34" s="179">
        <f t="shared" si="1"/>
        <v>15.813333333333334</v>
      </c>
      <c r="P34" s="179">
        <f t="shared" si="1"/>
        <v>15.636666666666668</v>
      </c>
      <c r="Q34" s="179">
        <f t="shared" si="1"/>
        <v>15.786666666666665</v>
      </c>
      <c r="R34" s="179">
        <f aca="true" t="shared" si="2" ref="R34:X34">AVERAGE(R3:R33)</f>
        <v>15.753333333333332</v>
      </c>
      <c r="S34" s="179">
        <f t="shared" si="2"/>
        <v>15.926666666666664</v>
      </c>
      <c r="T34" s="179">
        <f t="shared" si="2"/>
        <v>16.073333333333334</v>
      </c>
      <c r="U34" s="179">
        <f t="shared" si="2"/>
        <v>15.9</v>
      </c>
      <c r="V34" s="179">
        <f t="shared" si="2"/>
        <v>15.790000000000001</v>
      </c>
      <c r="W34" s="179">
        <f t="shared" si="2"/>
        <v>15.483333333333333</v>
      </c>
      <c r="X34" s="179">
        <f t="shared" si="2"/>
        <v>15.593333333333328</v>
      </c>
      <c r="Y34" s="179">
        <f>AVERAGE(Y3:Y33)</f>
        <v>15.533333333333337</v>
      </c>
      <c r="Z34" s="179">
        <f>AVERAGE(B3:Y33)</f>
        <v>15.75877437325905</v>
      </c>
      <c r="AA34" s="180">
        <f>AVERAGE(最高)</f>
        <v>18.00666666666667</v>
      </c>
      <c r="AB34" s="181"/>
      <c r="AC34" s="196"/>
      <c r="AD34" s="180">
        <f>AVERAGE(最低)</f>
        <v>13.16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23.7</v>
      </c>
      <c r="C38" s="199">
        <v>17</v>
      </c>
      <c r="D38" s="203" t="s">
        <v>214</v>
      </c>
      <c r="F38" s="153"/>
      <c r="G38" s="166">
        <f>MIN(最低)</f>
        <v>8.7</v>
      </c>
      <c r="H38" s="199">
        <v>26</v>
      </c>
      <c r="I38" s="203" t="s">
        <v>247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7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11.9</v>
      </c>
      <c r="C3" s="151">
        <v>12</v>
      </c>
      <c r="D3" s="151">
        <v>11.5</v>
      </c>
      <c r="E3" s="151">
        <v>10.9</v>
      </c>
      <c r="F3" s="151">
        <v>12.7</v>
      </c>
      <c r="G3" s="151">
        <v>12.6</v>
      </c>
      <c r="H3" s="151">
        <v>14.6</v>
      </c>
      <c r="I3" s="151">
        <v>14.3</v>
      </c>
      <c r="J3" s="151">
        <v>16.9</v>
      </c>
      <c r="K3" s="151">
        <v>16.7</v>
      </c>
      <c r="L3" s="151">
        <v>17.1</v>
      </c>
      <c r="M3" s="151">
        <v>17.4</v>
      </c>
      <c r="N3" s="151">
        <v>17.1</v>
      </c>
      <c r="O3" s="151">
        <v>16.7</v>
      </c>
      <c r="P3" s="151">
        <v>16.9</v>
      </c>
      <c r="Q3" s="151">
        <v>16.7</v>
      </c>
      <c r="R3" s="151">
        <v>16.6</v>
      </c>
      <c r="S3" s="151">
        <v>16.8</v>
      </c>
      <c r="T3" s="151">
        <v>16.7</v>
      </c>
      <c r="U3" s="151">
        <v>16.6</v>
      </c>
      <c r="V3" s="151">
        <v>17.3</v>
      </c>
      <c r="W3" s="151">
        <v>17.4</v>
      </c>
      <c r="X3" s="151">
        <v>17.4</v>
      </c>
      <c r="Y3" s="151">
        <v>17.3</v>
      </c>
      <c r="Z3" s="175">
        <f aca="true" t="shared" si="0" ref="Z3:Z33">AVERAGE(B3:Y3)</f>
        <v>15.504166666666663</v>
      </c>
      <c r="AA3" s="151">
        <v>18</v>
      </c>
      <c r="AB3" s="197" t="s">
        <v>251</v>
      </c>
      <c r="AC3" s="194">
        <v>1</v>
      </c>
      <c r="AD3" s="151">
        <v>10.6</v>
      </c>
      <c r="AE3" s="197" t="s">
        <v>56</v>
      </c>
      <c r="AF3" s="2"/>
    </row>
    <row r="4" spans="1:32" ht="13.5" customHeight="1">
      <c r="A4" s="174">
        <v>2</v>
      </c>
      <c r="B4" s="151">
        <v>17.3</v>
      </c>
      <c r="C4" s="151">
        <v>17.4</v>
      </c>
      <c r="D4" s="151">
        <v>17.5</v>
      </c>
      <c r="E4" s="151">
        <v>17.2</v>
      </c>
      <c r="F4" s="151">
        <v>17.4</v>
      </c>
      <c r="G4" s="151">
        <v>17.7</v>
      </c>
      <c r="H4" s="151">
        <v>18.1</v>
      </c>
      <c r="I4" s="151">
        <v>17.7</v>
      </c>
      <c r="J4" s="151">
        <v>18.7</v>
      </c>
      <c r="K4" s="151">
        <v>18.7</v>
      </c>
      <c r="L4" s="151">
        <v>19</v>
      </c>
      <c r="M4" s="151">
        <v>19.2</v>
      </c>
      <c r="N4" s="151">
        <v>18.1</v>
      </c>
      <c r="O4" s="151">
        <v>18.3</v>
      </c>
      <c r="P4" s="151">
        <v>18.4</v>
      </c>
      <c r="Q4" s="151">
        <v>17.7</v>
      </c>
      <c r="R4" s="151">
        <v>17.5</v>
      </c>
      <c r="S4" s="155">
        <v>17.7</v>
      </c>
      <c r="T4" s="151">
        <v>17.5</v>
      </c>
      <c r="U4" s="151">
        <v>17.4</v>
      </c>
      <c r="V4" s="151">
        <v>17.2</v>
      </c>
      <c r="W4" s="151">
        <v>17</v>
      </c>
      <c r="X4" s="151">
        <v>17.1</v>
      </c>
      <c r="Y4" s="151">
        <v>17.1</v>
      </c>
      <c r="Z4" s="175">
        <f t="shared" si="0"/>
        <v>17.787499999999998</v>
      </c>
      <c r="AA4" s="151">
        <v>19.3</v>
      </c>
      <c r="AB4" s="197" t="s">
        <v>252</v>
      </c>
      <c r="AC4" s="194">
        <v>2</v>
      </c>
      <c r="AD4" s="151">
        <v>16.6</v>
      </c>
      <c r="AE4" s="197" t="s">
        <v>276</v>
      </c>
      <c r="AF4" s="2"/>
    </row>
    <row r="5" spans="1:32" ht="13.5" customHeight="1">
      <c r="A5" s="174">
        <v>3</v>
      </c>
      <c r="B5" s="151">
        <v>16.5</v>
      </c>
      <c r="C5" s="151">
        <v>16.4</v>
      </c>
      <c r="D5" s="151">
        <v>16.4</v>
      </c>
      <c r="E5" s="151">
        <v>16.3</v>
      </c>
      <c r="F5" s="151">
        <v>16.4</v>
      </c>
      <c r="G5" s="151">
        <v>17.7</v>
      </c>
      <c r="H5" s="151">
        <v>17.8</v>
      </c>
      <c r="I5" s="151">
        <v>17.3</v>
      </c>
      <c r="J5" s="151">
        <v>17.9</v>
      </c>
      <c r="K5" s="151">
        <v>18.8</v>
      </c>
      <c r="L5" s="151">
        <v>18.3</v>
      </c>
      <c r="M5" s="151">
        <v>18.1</v>
      </c>
      <c r="N5" s="151">
        <v>18.2</v>
      </c>
      <c r="O5" s="151">
        <v>17.9</v>
      </c>
      <c r="P5" s="151">
        <v>17.5</v>
      </c>
      <c r="Q5" s="151">
        <v>18.1</v>
      </c>
      <c r="R5" s="151">
        <v>18.1</v>
      </c>
      <c r="S5" s="151">
        <v>17.8</v>
      </c>
      <c r="T5" s="151">
        <v>18.5</v>
      </c>
      <c r="U5" s="151">
        <v>18.6</v>
      </c>
      <c r="V5" s="151">
        <v>19</v>
      </c>
      <c r="W5" s="151">
        <v>17.8</v>
      </c>
      <c r="X5" s="151">
        <v>18.1</v>
      </c>
      <c r="Y5" s="151">
        <v>17.8</v>
      </c>
      <c r="Z5" s="175">
        <f t="shared" si="0"/>
        <v>17.72083333333334</v>
      </c>
      <c r="AA5" s="151">
        <v>19.8</v>
      </c>
      <c r="AB5" s="197" t="s">
        <v>253</v>
      </c>
      <c r="AC5" s="194">
        <v>3</v>
      </c>
      <c r="AD5" s="151">
        <v>15.9</v>
      </c>
      <c r="AE5" s="197" t="s">
        <v>277</v>
      </c>
      <c r="AF5" s="2"/>
    </row>
    <row r="6" spans="1:32" ht="13.5" customHeight="1">
      <c r="A6" s="174">
        <v>4</v>
      </c>
      <c r="B6" s="151">
        <v>18.1</v>
      </c>
      <c r="C6" s="151">
        <v>18.4</v>
      </c>
      <c r="D6" s="151">
        <v>18.6</v>
      </c>
      <c r="E6" s="151">
        <v>18.8</v>
      </c>
      <c r="F6" s="151">
        <v>18.5</v>
      </c>
      <c r="G6" s="151">
        <v>19.3</v>
      </c>
      <c r="H6" s="151">
        <v>19.2</v>
      </c>
      <c r="I6" s="151">
        <v>20.1</v>
      </c>
      <c r="J6" s="151">
        <v>19.4</v>
      </c>
      <c r="K6" s="151">
        <v>18.8</v>
      </c>
      <c r="L6" s="151">
        <v>18.6</v>
      </c>
      <c r="M6" s="151">
        <v>19</v>
      </c>
      <c r="N6" s="151">
        <v>19</v>
      </c>
      <c r="O6" s="151">
        <v>17.8</v>
      </c>
      <c r="P6" s="151">
        <v>17</v>
      </c>
      <c r="Q6" s="151">
        <v>15.8</v>
      </c>
      <c r="R6" s="151">
        <v>15</v>
      </c>
      <c r="S6" s="151">
        <v>14.6</v>
      </c>
      <c r="T6" s="151">
        <v>16.4</v>
      </c>
      <c r="U6" s="151">
        <v>16.1</v>
      </c>
      <c r="V6" s="151">
        <v>16.8</v>
      </c>
      <c r="W6" s="151">
        <v>17.4</v>
      </c>
      <c r="X6" s="151">
        <v>17.9</v>
      </c>
      <c r="Y6" s="151">
        <v>18.3</v>
      </c>
      <c r="Z6" s="175">
        <f t="shared" si="0"/>
        <v>17.870833333333334</v>
      </c>
      <c r="AA6" s="151">
        <v>20.3</v>
      </c>
      <c r="AB6" s="197" t="s">
        <v>254</v>
      </c>
      <c r="AC6" s="194">
        <v>4</v>
      </c>
      <c r="AD6" s="151">
        <v>13.4</v>
      </c>
      <c r="AE6" s="197" t="s">
        <v>278</v>
      </c>
      <c r="AF6" s="2"/>
    </row>
    <row r="7" spans="1:32" ht="13.5" customHeight="1">
      <c r="A7" s="174">
        <v>5</v>
      </c>
      <c r="B7" s="151">
        <v>19</v>
      </c>
      <c r="C7" s="151">
        <v>19.4</v>
      </c>
      <c r="D7" s="151">
        <v>18</v>
      </c>
      <c r="E7" s="151">
        <v>18.8</v>
      </c>
      <c r="F7" s="151">
        <v>18.8</v>
      </c>
      <c r="G7" s="151">
        <v>18.7</v>
      </c>
      <c r="H7" s="151">
        <v>20.2</v>
      </c>
      <c r="I7" s="151">
        <v>20.1</v>
      </c>
      <c r="J7" s="151">
        <v>20</v>
      </c>
      <c r="K7" s="151">
        <v>21.1</v>
      </c>
      <c r="L7" s="151">
        <v>20.5</v>
      </c>
      <c r="M7" s="151">
        <v>19.8</v>
      </c>
      <c r="N7" s="151">
        <v>20.2</v>
      </c>
      <c r="O7" s="151">
        <v>19.1</v>
      </c>
      <c r="P7" s="151">
        <v>19.5</v>
      </c>
      <c r="Q7" s="151">
        <v>19.7</v>
      </c>
      <c r="R7" s="151">
        <v>19.9</v>
      </c>
      <c r="S7" s="151">
        <v>20.1</v>
      </c>
      <c r="T7" s="151">
        <v>20.7</v>
      </c>
      <c r="U7" s="151">
        <v>21</v>
      </c>
      <c r="V7" s="151">
        <v>20.8</v>
      </c>
      <c r="W7" s="151">
        <v>20.8</v>
      </c>
      <c r="X7" s="151">
        <v>20.6</v>
      </c>
      <c r="Y7" s="151">
        <v>20.1</v>
      </c>
      <c r="Z7" s="175">
        <f t="shared" si="0"/>
        <v>19.870833333333334</v>
      </c>
      <c r="AA7" s="151">
        <v>21.5</v>
      </c>
      <c r="AB7" s="197" t="s">
        <v>255</v>
      </c>
      <c r="AC7" s="194">
        <v>5</v>
      </c>
      <c r="AD7" s="151">
        <v>17.6</v>
      </c>
      <c r="AE7" s="197" t="s">
        <v>279</v>
      </c>
      <c r="AF7" s="2"/>
    </row>
    <row r="8" spans="1:32" ht="13.5" customHeight="1">
      <c r="A8" s="174">
        <v>6</v>
      </c>
      <c r="B8" s="151">
        <v>19.9</v>
      </c>
      <c r="C8" s="151">
        <v>19.4</v>
      </c>
      <c r="D8" s="151">
        <v>18.4</v>
      </c>
      <c r="E8" s="151">
        <v>17.8</v>
      </c>
      <c r="F8" s="151">
        <v>18.1</v>
      </c>
      <c r="G8" s="151">
        <v>19</v>
      </c>
      <c r="H8" s="151">
        <v>19.9</v>
      </c>
      <c r="I8" s="151">
        <v>20.2</v>
      </c>
      <c r="J8" s="151">
        <v>19.2</v>
      </c>
      <c r="K8" s="151">
        <v>20.2</v>
      </c>
      <c r="L8" s="151">
        <v>19.6</v>
      </c>
      <c r="M8" s="151">
        <v>20.7</v>
      </c>
      <c r="N8" s="151">
        <v>19.7</v>
      </c>
      <c r="O8" s="151">
        <v>20</v>
      </c>
      <c r="P8" s="151">
        <v>17.8</v>
      </c>
      <c r="Q8" s="151">
        <v>19.1</v>
      </c>
      <c r="R8" s="151">
        <v>20</v>
      </c>
      <c r="S8" s="151">
        <v>20.1</v>
      </c>
      <c r="T8" s="151">
        <v>20.1</v>
      </c>
      <c r="U8" s="151">
        <v>20</v>
      </c>
      <c r="V8" s="151">
        <v>20.4</v>
      </c>
      <c r="W8" s="151">
        <v>20.8</v>
      </c>
      <c r="X8" s="151">
        <v>21.4</v>
      </c>
      <c r="Y8" s="151">
        <v>21.4</v>
      </c>
      <c r="Z8" s="175">
        <f t="shared" si="0"/>
        <v>19.716666666666665</v>
      </c>
      <c r="AA8" s="151">
        <v>21.6</v>
      </c>
      <c r="AB8" s="197" t="s">
        <v>256</v>
      </c>
      <c r="AC8" s="194">
        <v>6</v>
      </c>
      <c r="AD8" s="151">
        <v>16.6</v>
      </c>
      <c r="AE8" s="197" t="s">
        <v>280</v>
      </c>
      <c r="AF8" s="2"/>
    </row>
    <row r="9" spans="1:32" ht="13.5" customHeight="1">
      <c r="A9" s="174">
        <v>7</v>
      </c>
      <c r="B9" s="151">
        <v>20.9</v>
      </c>
      <c r="C9" s="151">
        <v>20.6</v>
      </c>
      <c r="D9" s="151">
        <v>20.5</v>
      </c>
      <c r="E9" s="151">
        <v>20.4</v>
      </c>
      <c r="F9" s="151">
        <v>20.1</v>
      </c>
      <c r="G9" s="151">
        <v>19.9</v>
      </c>
      <c r="H9" s="151">
        <v>19.7</v>
      </c>
      <c r="I9" s="151">
        <v>19.2</v>
      </c>
      <c r="J9" s="151">
        <v>19.2</v>
      </c>
      <c r="K9" s="151">
        <v>19.3</v>
      </c>
      <c r="L9" s="151">
        <v>18.7</v>
      </c>
      <c r="M9" s="151">
        <v>19</v>
      </c>
      <c r="N9" s="151">
        <v>19</v>
      </c>
      <c r="O9" s="151">
        <v>18.6</v>
      </c>
      <c r="P9" s="151">
        <v>18.4</v>
      </c>
      <c r="Q9" s="151">
        <v>18.3</v>
      </c>
      <c r="R9" s="151">
        <v>18.2</v>
      </c>
      <c r="S9" s="151">
        <v>18.1</v>
      </c>
      <c r="T9" s="151">
        <v>18.3</v>
      </c>
      <c r="U9" s="151">
        <v>18.4</v>
      </c>
      <c r="V9" s="151">
        <v>18.3</v>
      </c>
      <c r="W9" s="151">
        <v>18.2</v>
      </c>
      <c r="X9" s="151">
        <v>18.2</v>
      </c>
      <c r="Y9" s="151">
        <v>18.1</v>
      </c>
      <c r="Z9" s="175">
        <f t="shared" si="0"/>
        <v>19.066666666666666</v>
      </c>
      <c r="AA9" s="151">
        <v>21.6</v>
      </c>
      <c r="AB9" s="197" t="s">
        <v>257</v>
      </c>
      <c r="AC9" s="194">
        <v>7</v>
      </c>
      <c r="AD9" s="151">
        <v>17</v>
      </c>
      <c r="AE9" s="197" t="s">
        <v>281</v>
      </c>
      <c r="AF9" s="2"/>
    </row>
    <row r="10" spans="1:32" ht="13.5" customHeight="1">
      <c r="A10" s="174">
        <v>8</v>
      </c>
      <c r="B10" s="151">
        <v>18.3</v>
      </c>
      <c r="C10" s="151">
        <v>18.2</v>
      </c>
      <c r="D10" s="151">
        <v>18</v>
      </c>
      <c r="E10" s="151">
        <v>17.9</v>
      </c>
      <c r="F10" s="151">
        <v>17.3</v>
      </c>
      <c r="G10" s="151">
        <v>17.4</v>
      </c>
      <c r="H10" s="151">
        <v>17.4</v>
      </c>
      <c r="I10" s="151">
        <v>18.2</v>
      </c>
      <c r="J10" s="151">
        <v>18.1</v>
      </c>
      <c r="K10" s="151">
        <v>17.5</v>
      </c>
      <c r="L10" s="151">
        <v>17.5</v>
      </c>
      <c r="M10" s="151">
        <v>16.6</v>
      </c>
      <c r="N10" s="151">
        <v>16.5</v>
      </c>
      <c r="O10" s="151">
        <v>16.6</v>
      </c>
      <c r="P10" s="151">
        <v>16.4</v>
      </c>
      <c r="Q10" s="151">
        <v>16.5</v>
      </c>
      <c r="R10" s="151">
        <v>16.5</v>
      </c>
      <c r="S10" s="151">
        <v>16.5</v>
      </c>
      <c r="T10" s="151">
        <v>16.6</v>
      </c>
      <c r="U10" s="151">
        <v>16.8</v>
      </c>
      <c r="V10" s="151">
        <v>16.8</v>
      </c>
      <c r="W10" s="151">
        <v>16.7</v>
      </c>
      <c r="X10" s="151">
        <v>16.6</v>
      </c>
      <c r="Y10" s="151">
        <v>16.6</v>
      </c>
      <c r="Z10" s="175">
        <f t="shared" si="0"/>
        <v>17.145833333333336</v>
      </c>
      <c r="AA10" s="151">
        <v>19.3</v>
      </c>
      <c r="AB10" s="197" t="s">
        <v>258</v>
      </c>
      <c r="AC10" s="194">
        <v>8</v>
      </c>
      <c r="AD10" s="151">
        <v>15.5</v>
      </c>
      <c r="AE10" s="197" t="s">
        <v>282</v>
      </c>
      <c r="AF10" s="2"/>
    </row>
    <row r="11" spans="1:32" ht="13.5" customHeight="1">
      <c r="A11" s="174">
        <v>9</v>
      </c>
      <c r="B11" s="151">
        <v>16.5</v>
      </c>
      <c r="C11" s="151">
        <v>16.1</v>
      </c>
      <c r="D11" s="151">
        <v>16.5</v>
      </c>
      <c r="E11" s="151">
        <v>16.7</v>
      </c>
      <c r="F11" s="151">
        <v>16.9</v>
      </c>
      <c r="G11" s="151">
        <v>17.3</v>
      </c>
      <c r="H11" s="151">
        <v>17.9</v>
      </c>
      <c r="I11" s="151">
        <v>16.6</v>
      </c>
      <c r="J11" s="151">
        <v>16.9</v>
      </c>
      <c r="K11" s="151">
        <v>17.9</v>
      </c>
      <c r="L11" s="151">
        <v>17.7</v>
      </c>
      <c r="M11" s="151">
        <v>17.2</v>
      </c>
      <c r="N11" s="151">
        <v>17.2</v>
      </c>
      <c r="O11" s="151">
        <v>17.6</v>
      </c>
      <c r="P11" s="151">
        <v>18.1</v>
      </c>
      <c r="Q11" s="151">
        <v>17.6</v>
      </c>
      <c r="R11" s="151">
        <v>18.8</v>
      </c>
      <c r="S11" s="151">
        <v>19</v>
      </c>
      <c r="T11" s="151">
        <v>17.7</v>
      </c>
      <c r="U11" s="151">
        <v>18.7</v>
      </c>
      <c r="V11" s="151">
        <v>18.7</v>
      </c>
      <c r="W11" s="151">
        <v>19</v>
      </c>
      <c r="X11" s="151">
        <v>18.7</v>
      </c>
      <c r="Y11" s="151">
        <v>19.2</v>
      </c>
      <c r="Z11" s="175">
        <f t="shared" si="0"/>
        <v>17.687499999999996</v>
      </c>
      <c r="AA11" s="151">
        <v>19.9</v>
      </c>
      <c r="AB11" s="197" t="s">
        <v>259</v>
      </c>
      <c r="AC11" s="194">
        <v>9</v>
      </c>
      <c r="AD11" s="151">
        <v>15.7</v>
      </c>
      <c r="AE11" s="197" t="s">
        <v>283</v>
      </c>
      <c r="AF11" s="2"/>
    </row>
    <row r="12" spans="1:32" ht="13.5" customHeight="1">
      <c r="A12" s="176">
        <v>10</v>
      </c>
      <c r="B12" s="166">
        <v>18.6</v>
      </c>
      <c r="C12" s="166">
        <v>18.9</v>
      </c>
      <c r="D12" s="166">
        <v>18.5</v>
      </c>
      <c r="E12" s="166">
        <v>18.5</v>
      </c>
      <c r="F12" s="166">
        <v>18.7</v>
      </c>
      <c r="G12" s="166">
        <v>19.6</v>
      </c>
      <c r="H12" s="166">
        <v>20.8</v>
      </c>
      <c r="I12" s="166">
        <v>19.9</v>
      </c>
      <c r="J12" s="166">
        <v>18.1</v>
      </c>
      <c r="K12" s="166">
        <v>20.4</v>
      </c>
      <c r="L12" s="166">
        <v>20.8</v>
      </c>
      <c r="M12" s="166">
        <v>20.7</v>
      </c>
      <c r="N12" s="166">
        <v>20.5</v>
      </c>
      <c r="O12" s="166">
        <v>20</v>
      </c>
      <c r="P12" s="166">
        <v>20.4</v>
      </c>
      <c r="Q12" s="166">
        <v>19.2</v>
      </c>
      <c r="R12" s="166">
        <v>19.2</v>
      </c>
      <c r="S12" s="166">
        <v>21.1</v>
      </c>
      <c r="T12" s="166">
        <v>20.8</v>
      </c>
      <c r="U12" s="166">
        <v>20.5</v>
      </c>
      <c r="V12" s="166">
        <v>20.4</v>
      </c>
      <c r="W12" s="166">
        <v>20</v>
      </c>
      <c r="X12" s="166">
        <v>20.5</v>
      </c>
      <c r="Y12" s="166">
        <v>19.9</v>
      </c>
      <c r="Z12" s="177">
        <f t="shared" si="0"/>
        <v>19.833333333333332</v>
      </c>
      <c r="AA12" s="166">
        <v>21.9</v>
      </c>
      <c r="AB12" s="198" t="s">
        <v>203</v>
      </c>
      <c r="AC12" s="195">
        <v>10</v>
      </c>
      <c r="AD12" s="166">
        <v>17.5</v>
      </c>
      <c r="AE12" s="198" t="s">
        <v>249</v>
      </c>
      <c r="AF12" s="2"/>
    </row>
    <row r="13" spans="1:32" ht="13.5" customHeight="1">
      <c r="A13" s="174">
        <v>11</v>
      </c>
      <c r="B13" s="151">
        <v>19.8</v>
      </c>
      <c r="C13" s="151">
        <v>20.4</v>
      </c>
      <c r="D13" s="151">
        <v>20.4</v>
      </c>
      <c r="E13" s="151">
        <v>20</v>
      </c>
      <c r="F13" s="151">
        <v>20</v>
      </c>
      <c r="G13" s="151">
        <v>19.4</v>
      </c>
      <c r="H13" s="151">
        <v>20.1</v>
      </c>
      <c r="I13" s="151">
        <v>20.1</v>
      </c>
      <c r="J13" s="151">
        <v>20.7</v>
      </c>
      <c r="K13" s="151">
        <v>20.6</v>
      </c>
      <c r="L13" s="151">
        <v>20</v>
      </c>
      <c r="M13" s="151">
        <v>21.5</v>
      </c>
      <c r="N13" s="151">
        <v>21</v>
      </c>
      <c r="O13" s="151">
        <v>19.5</v>
      </c>
      <c r="P13" s="151">
        <v>19.7</v>
      </c>
      <c r="Q13" s="151">
        <v>20.5</v>
      </c>
      <c r="R13" s="151">
        <v>21.1</v>
      </c>
      <c r="S13" s="151">
        <v>20.5</v>
      </c>
      <c r="T13" s="151">
        <v>20.9</v>
      </c>
      <c r="U13" s="151">
        <v>20.6</v>
      </c>
      <c r="V13" s="151">
        <v>21.2</v>
      </c>
      <c r="W13" s="151">
        <v>21.6</v>
      </c>
      <c r="X13" s="151">
        <v>23.3</v>
      </c>
      <c r="Y13" s="151">
        <v>21.5</v>
      </c>
      <c r="Z13" s="175">
        <f t="shared" si="0"/>
        <v>20.6</v>
      </c>
      <c r="AA13" s="151">
        <v>23.4</v>
      </c>
      <c r="AB13" s="197" t="s">
        <v>260</v>
      </c>
      <c r="AC13" s="194">
        <v>11</v>
      </c>
      <c r="AD13" s="151">
        <v>18.2</v>
      </c>
      <c r="AE13" s="197" t="s">
        <v>284</v>
      </c>
      <c r="AF13" s="2"/>
    </row>
    <row r="14" spans="1:32" ht="13.5" customHeight="1">
      <c r="A14" s="174">
        <v>12</v>
      </c>
      <c r="B14" s="151">
        <v>21.9</v>
      </c>
      <c r="C14" s="151">
        <v>21.1</v>
      </c>
      <c r="D14" s="151">
        <v>22.3</v>
      </c>
      <c r="E14" s="151">
        <v>22.3</v>
      </c>
      <c r="F14" s="151">
        <v>21.8</v>
      </c>
      <c r="G14" s="151">
        <v>21.9</v>
      </c>
      <c r="H14" s="151">
        <v>21.7</v>
      </c>
      <c r="I14" s="151">
        <v>22.1</v>
      </c>
      <c r="J14" s="151">
        <v>20.9</v>
      </c>
      <c r="K14" s="151">
        <v>21.7</v>
      </c>
      <c r="L14" s="151">
        <v>21.5</v>
      </c>
      <c r="M14" s="151">
        <v>23.1</v>
      </c>
      <c r="N14" s="151">
        <v>21.5</v>
      </c>
      <c r="O14" s="151">
        <v>21.1</v>
      </c>
      <c r="P14" s="151">
        <v>21.8</v>
      </c>
      <c r="Q14" s="151">
        <v>22.4</v>
      </c>
      <c r="R14" s="151">
        <v>22.9</v>
      </c>
      <c r="S14" s="151">
        <v>21.8</v>
      </c>
      <c r="T14" s="151">
        <v>19.9</v>
      </c>
      <c r="U14" s="151">
        <v>20.6</v>
      </c>
      <c r="V14" s="151">
        <v>20.8</v>
      </c>
      <c r="W14" s="151">
        <v>20.9</v>
      </c>
      <c r="X14" s="151">
        <v>20.9</v>
      </c>
      <c r="Y14" s="151">
        <v>21.3</v>
      </c>
      <c r="Z14" s="175">
        <f t="shared" si="0"/>
        <v>21.591666666666665</v>
      </c>
      <c r="AA14" s="151">
        <v>24</v>
      </c>
      <c r="AB14" s="197" t="s">
        <v>261</v>
      </c>
      <c r="AC14" s="194">
        <v>12</v>
      </c>
      <c r="AD14" s="151">
        <v>19.4</v>
      </c>
      <c r="AE14" s="197" t="s">
        <v>285</v>
      </c>
      <c r="AF14" s="2"/>
    </row>
    <row r="15" spans="1:32" ht="13.5" customHeight="1">
      <c r="A15" s="174">
        <v>13</v>
      </c>
      <c r="B15" s="151">
        <v>23.3</v>
      </c>
      <c r="C15" s="151">
        <v>23</v>
      </c>
      <c r="D15" s="151">
        <v>23.7</v>
      </c>
      <c r="E15" s="151">
        <v>23.3</v>
      </c>
      <c r="F15" s="151">
        <v>21.8</v>
      </c>
      <c r="G15" s="151">
        <v>22</v>
      </c>
      <c r="H15" s="151">
        <v>22.6</v>
      </c>
      <c r="I15" s="151">
        <v>23.6</v>
      </c>
      <c r="J15" s="151">
        <v>23.2</v>
      </c>
      <c r="K15" s="151">
        <v>21.5</v>
      </c>
      <c r="L15" s="151">
        <v>23.8</v>
      </c>
      <c r="M15" s="151">
        <v>23.1</v>
      </c>
      <c r="N15" s="151">
        <v>24</v>
      </c>
      <c r="O15" s="151">
        <v>24.5</v>
      </c>
      <c r="P15" s="151">
        <v>23.8</v>
      </c>
      <c r="Q15" s="151">
        <v>24.3</v>
      </c>
      <c r="R15" s="151">
        <v>21.9</v>
      </c>
      <c r="S15" s="151">
        <v>22.3</v>
      </c>
      <c r="T15" s="151">
        <v>21.8</v>
      </c>
      <c r="U15" s="151">
        <v>22.4</v>
      </c>
      <c r="V15" s="151">
        <v>22.2</v>
      </c>
      <c r="W15" s="151">
        <v>22.9</v>
      </c>
      <c r="X15" s="151">
        <v>22.8</v>
      </c>
      <c r="Y15" s="151">
        <v>22.9</v>
      </c>
      <c r="Z15" s="175">
        <f t="shared" si="0"/>
        <v>22.94583333333333</v>
      </c>
      <c r="AA15" s="151">
        <v>24.7</v>
      </c>
      <c r="AB15" s="197" t="s">
        <v>262</v>
      </c>
      <c r="AC15" s="194">
        <v>13</v>
      </c>
      <c r="AD15" s="151">
        <v>20.4</v>
      </c>
      <c r="AE15" s="197" t="s">
        <v>286</v>
      </c>
      <c r="AF15" s="2"/>
    </row>
    <row r="16" spans="1:32" ht="13.5" customHeight="1">
      <c r="A16" s="174">
        <v>14</v>
      </c>
      <c r="B16" s="151">
        <v>22.9</v>
      </c>
      <c r="C16" s="151">
        <v>21.6</v>
      </c>
      <c r="D16" s="151">
        <v>22.3</v>
      </c>
      <c r="E16" s="151">
        <v>22.8</v>
      </c>
      <c r="F16" s="151">
        <v>22.5</v>
      </c>
      <c r="G16" s="151">
        <v>21.7</v>
      </c>
      <c r="H16" s="151">
        <v>22.3</v>
      </c>
      <c r="I16" s="151">
        <v>22.5</v>
      </c>
      <c r="J16" s="151">
        <v>23.8</v>
      </c>
      <c r="K16" s="151">
        <v>23.8</v>
      </c>
      <c r="L16" s="151">
        <v>23.6</v>
      </c>
      <c r="M16" s="151">
        <v>23.5</v>
      </c>
      <c r="N16" s="151">
        <v>23.4</v>
      </c>
      <c r="O16" s="151">
        <v>23</v>
      </c>
      <c r="P16" s="151">
        <v>22.8</v>
      </c>
      <c r="Q16" s="151">
        <v>21.5</v>
      </c>
      <c r="R16" s="151">
        <v>20.9</v>
      </c>
      <c r="S16" s="151">
        <v>20.1</v>
      </c>
      <c r="T16" s="151">
        <v>19.7</v>
      </c>
      <c r="U16" s="151">
        <v>19.5</v>
      </c>
      <c r="V16" s="151">
        <v>19.5</v>
      </c>
      <c r="W16" s="151">
        <v>19.9</v>
      </c>
      <c r="X16" s="151">
        <v>19.4</v>
      </c>
      <c r="Y16" s="151">
        <v>18.8</v>
      </c>
      <c r="Z16" s="175">
        <f t="shared" si="0"/>
        <v>21.741666666666664</v>
      </c>
      <c r="AA16" s="151">
        <v>24.9</v>
      </c>
      <c r="AB16" s="197" t="s">
        <v>263</v>
      </c>
      <c r="AC16" s="194">
        <v>14</v>
      </c>
      <c r="AD16" s="151">
        <v>18.6</v>
      </c>
      <c r="AE16" s="197" t="s">
        <v>109</v>
      </c>
      <c r="AF16" s="2"/>
    </row>
    <row r="17" spans="1:32" ht="13.5" customHeight="1">
      <c r="A17" s="174">
        <v>15</v>
      </c>
      <c r="B17" s="151">
        <v>18.7</v>
      </c>
      <c r="C17" s="151">
        <v>19.2</v>
      </c>
      <c r="D17" s="151">
        <v>19.2</v>
      </c>
      <c r="E17" s="151">
        <v>19.4</v>
      </c>
      <c r="F17" s="151">
        <v>19.4</v>
      </c>
      <c r="G17" s="151">
        <v>19.4</v>
      </c>
      <c r="H17" s="151">
        <v>20.6</v>
      </c>
      <c r="I17" s="151">
        <v>18.7</v>
      </c>
      <c r="J17" s="151">
        <v>19</v>
      </c>
      <c r="K17" s="151">
        <v>20.3</v>
      </c>
      <c r="L17" s="151">
        <v>21.9</v>
      </c>
      <c r="M17" s="151">
        <v>23.3</v>
      </c>
      <c r="N17" s="151">
        <v>24.7</v>
      </c>
      <c r="O17" s="151">
        <v>23.8</v>
      </c>
      <c r="P17" s="151">
        <v>24.7</v>
      </c>
      <c r="Q17" s="151">
        <v>25</v>
      </c>
      <c r="R17" s="151">
        <v>23.7</v>
      </c>
      <c r="S17" s="151">
        <v>24</v>
      </c>
      <c r="T17" s="151">
        <v>22.7</v>
      </c>
      <c r="U17" s="151">
        <v>22.7</v>
      </c>
      <c r="V17" s="151">
        <v>22.7</v>
      </c>
      <c r="W17" s="151">
        <v>23</v>
      </c>
      <c r="X17" s="151">
        <v>23</v>
      </c>
      <c r="Y17" s="151">
        <v>22.7</v>
      </c>
      <c r="Z17" s="175">
        <f t="shared" si="0"/>
        <v>21.741666666666664</v>
      </c>
      <c r="AA17" s="151">
        <v>25.6</v>
      </c>
      <c r="AB17" s="197" t="s">
        <v>264</v>
      </c>
      <c r="AC17" s="194">
        <v>15</v>
      </c>
      <c r="AD17" s="151">
        <v>17.8</v>
      </c>
      <c r="AE17" s="197" t="s">
        <v>121</v>
      </c>
      <c r="AF17" s="2"/>
    </row>
    <row r="18" spans="1:32" ht="13.5" customHeight="1">
      <c r="A18" s="174">
        <v>16</v>
      </c>
      <c r="B18" s="151">
        <v>23.2</v>
      </c>
      <c r="C18" s="151">
        <v>23.3</v>
      </c>
      <c r="D18" s="151">
        <v>23.2</v>
      </c>
      <c r="E18" s="151">
        <v>22.3</v>
      </c>
      <c r="F18" s="151">
        <v>23.1</v>
      </c>
      <c r="G18" s="151">
        <v>22.4</v>
      </c>
      <c r="H18" s="151">
        <v>21.9</v>
      </c>
      <c r="I18" s="151">
        <v>22.9</v>
      </c>
      <c r="J18" s="151">
        <v>21.5</v>
      </c>
      <c r="K18" s="151">
        <v>22.1</v>
      </c>
      <c r="L18" s="151">
        <v>23.3</v>
      </c>
      <c r="M18" s="151">
        <v>22.2</v>
      </c>
      <c r="N18" s="151">
        <v>24</v>
      </c>
      <c r="O18" s="151">
        <v>23.1</v>
      </c>
      <c r="P18" s="151">
        <v>23.3</v>
      </c>
      <c r="Q18" s="151">
        <v>23.9</v>
      </c>
      <c r="R18" s="151">
        <v>22.9</v>
      </c>
      <c r="S18" s="151">
        <v>23.1</v>
      </c>
      <c r="T18" s="151">
        <v>23</v>
      </c>
      <c r="U18" s="151">
        <v>22.6</v>
      </c>
      <c r="V18" s="151">
        <v>22.9</v>
      </c>
      <c r="W18" s="151">
        <v>22.9</v>
      </c>
      <c r="X18" s="151">
        <v>22.8</v>
      </c>
      <c r="Y18" s="151">
        <v>23.1</v>
      </c>
      <c r="Z18" s="175">
        <f t="shared" si="0"/>
        <v>22.875</v>
      </c>
      <c r="AA18" s="151">
        <v>24.7</v>
      </c>
      <c r="AB18" s="197" t="s">
        <v>265</v>
      </c>
      <c r="AC18" s="194">
        <v>16</v>
      </c>
      <c r="AD18" s="151">
        <v>20.2</v>
      </c>
      <c r="AE18" s="197" t="s">
        <v>86</v>
      </c>
      <c r="AF18" s="2"/>
    </row>
    <row r="19" spans="1:32" ht="13.5" customHeight="1">
      <c r="A19" s="174">
        <v>17</v>
      </c>
      <c r="B19" s="151">
        <v>23.1</v>
      </c>
      <c r="C19" s="151">
        <v>23.3</v>
      </c>
      <c r="D19" s="151">
        <v>22.9</v>
      </c>
      <c r="E19" s="151">
        <v>22.7</v>
      </c>
      <c r="F19" s="151">
        <v>22.3</v>
      </c>
      <c r="G19" s="151">
        <v>23</v>
      </c>
      <c r="H19" s="151">
        <v>23.7</v>
      </c>
      <c r="I19" s="151">
        <v>23.9</v>
      </c>
      <c r="J19" s="151">
        <v>23</v>
      </c>
      <c r="K19" s="151">
        <v>23</v>
      </c>
      <c r="L19" s="151">
        <v>23.6</v>
      </c>
      <c r="M19" s="151">
        <v>22.5</v>
      </c>
      <c r="N19" s="151">
        <v>23.2</v>
      </c>
      <c r="O19" s="151">
        <v>23</v>
      </c>
      <c r="P19" s="151">
        <v>23.2</v>
      </c>
      <c r="Q19" s="151">
        <v>22.7</v>
      </c>
      <c r="R19" s="151">
        <v>24.6</v>
      </c>
      <c r="S19" s="151">
        <v>23.1</v>
      </c>
      <c r="T19" s="151">
        <v>22.4</v>
      </c>
      <c r="U19" s="151">
        <v>21.9</v>
      </c>
      <c r="V19" s="151">
        <v>22</v>
      </c>
      <c r="W19" s="151">
        <v>21.6</v>
      </c>
      <c r="X19" s="151">
        <v>21.5</v>
      </c>
      <c r="Y19" s="151">
        <v>21.2</v>
      </c>
      <c r="Z19" s="175">
        <f t="shared" si="0"/>
        <v>22.808333333333337</v>
      </c>
      <c r="AA19" s="151">
        <v>25.4</v>
      </c>
      <c r="AB19" s="197" t="s">
        <v>266</v>
      </c>
      <c r="AC19" s="194">
        <v>17</v>
      </c>
      <c r="AD19" s="151">
        <v>21</v>
      </c>
      <c r="AE19" s="197" t="s">
        <v>287</v>
      </c>
      <c r="AF19" s="2"/>
    </row>
    <row r="20" spans="1:32" ht="13.5" customHeight="1">
      <c r="A20" s="174">
        <v>18</v>
      </c>
      <c r="B20" s="151">
        <v>20.1</v>
      </c>
      <c r="C20" s="151">
        <v>20.4</v>
      </c>
      <c r="D20" s="151">
        <v>20.7</v>
      </c>
      <c r="E20" s="151">
        <v>20.3</v>
      </c>
      <c r="F20" s="151">
        <v>20</v>
      </c>
      <c r="G20" s="151">
        <v>21</v>
      </c>
      <c r="H20" s="151">
        <v>20.2</v>
      </c>
      <c r="I20" s="151">
        <v>19.8</v>
      </c>
      <c r="J20" s="151">
        <v>19.1</v>
      </c>
      <c r="K20" s="151">
        <v>19.5</v>
      </c>
      <c r="L20" s="151">
        <v>19.5</v>
      </c>
      <c r="M20" s="151">
        <v>20.5</v>
      </c>
      <c r="N20" s="151">
        <v>19.5</v>
      </c>
      <c r="O20" s="151">
        <v>19.8</v>
      </c>
      <c r="P20" s="151">
        <v>19.2</v>
      </c>
      <c r="Q20" s="151">
        <v>19.7</v>
      </c>
      <c r="R20" s="151">
        <v>19.8</v>
      </c>
      <c r="S20" s="151">
        <v>20</v>
      </c>
      <c r="T20" s="151">
        <v>21.1</v>
      </c>
      <c r="U20" s="151">
        <v>21.9</v>
      </c>
      <c r="V20" s="151">
        <v>21.8</v>
      </c>
      <c r="W20" s="151">
        <v>21.7</v>
      </c>
      <c r="X20" s="151">
        <v>22.1</v>
      </c>
      <c r="Y20" s="151">
        <v>22.4</v>
      </c>
      <c r="Z20" s="175">
        <f t="shared" si="0"/>
        <v>20.420833333333334</v>
      </c>
      <c r="AA20" s="151">
        <v>25.7</v>
      </c>
      <c r="AB20" s="197" t="s">
        <v>267</v>
      </c>
      <c r="AC20" s="194">
        <v>18</v>
      </c>
      <c r="AD20" s="151">
        <v>18.3</v>
      </c>
      <c r="AE20" s="197" t="s">
        <v>288</v>
      </c>
      <c r="AF20" s="2"/>
    </row>
    <row r="21" spans="1:32" ht="13.5" customHeight="1">
      <c r="A21" s="174">
        <v>19</v>
      </c>
      <c r="B21" s="151">
        <v>22.5</v>
      </c>
      <c r="C21" s="151">
        <v>22.5</v>
      </c>
      <c r="D21" s="151">
        <v>22.7</v>
      </c>
      <c r="E21" s="151">
        <v>22.6</v>
      </c>
      <c r="F21" s="151">
        <v>22.9</v>
      </c>
      <c r="G21" s="151">
        <v>24.1</v>
      </c>
      <c r="H21" s="151">
        <v>22.1</v>
      </c>
      <c r="I21" s="151">
        <v>21.9</v>
      </c>
      <c r="J21" s="151">
        <v>21.2</v>
      </c>
      <c r="K21" s="151">
        <v>20</v>
      </c>
      <c r="L21" s="151">
        <v>16.3</v>
      </c>
      <c r="M21" s="151">
        <v>17.7</v>
      </c>
      <c r="N21" s="151">
        <v>17.7</v>
      </c>
      <c r="O21" s="151">
        <v>17.3</v>
      </c>
      <c r="P21" s="151">
        <v>17.4</v>
      </c>
      <c r="Q21" s="151">
        <v>17.3</v>
      </c>
      <c r="R21" s="151">
        <v>16.2</v>
      </c>
      <c r="S21" s="151">
        <v>16.4</v>
      </c>
      <c r="T21" s="151">
        <v>16.2</v>
      </c>
      <c r="U21" s="151">
        <v>15.5</v>
      </c>
      <c r="V21" s="151">
        <v>14.8</v>
      </c>
      <c r="W21" s="151">
        <v>14.9</v>
      </c>
      <c r="X21" s="151">
        <v>14.5</v>
      </c>
      <c r="Y21" s="151">
        <v>14.5</v>
      </c>
      <c r="Z21" s="175">
        <f t="shared" si="0"/>
        <v>18.716666666666665</v>
      </c>
      <c r="AA21" s="151">
        <v>24.4</v>
      </c>
      <c r="AB21" s="197" t="s">
        <v>88</v>
      </c>
      <c r="AC21" s="194">
        <v>19</v>
      </c>
      <c r="AD21" s="151">
        <v>14.1</v>
      </c>
      <c r="AE21" s="197" t="s">
        <v>289</v>
      </c>
      <c r="AF21" s="2"/>
    </row>
    <row r="22" spans="1:32" ht="13.5" customHeight="1">
      <c r="A22" s="176">
        <v>20</v>
      </c>
      <c r="B22" s="166">
        <v>14.7</v>
      </c>
      <c r="C22" s="166">
        <v>14.7</v>
      </c>
      <c r="D22" s="166">
        <v>13.8</v>
      </c>
      <c r="E22" s="166">
        <v>13.7</v>
      </c>
      <c r="F22" s="166">
        <v>13.4</v>
      </c>
      <c r="G22" s="166">
        <v>14</v>
      </c>
      <c r="H22" s="166">
        <v>14</v>
      </c>
      <c r="I22" s="166">
        <v>14.2</v>
      </c>
      <c r="J22" s="166">
        <v>14.4</v>
      </c>
      <c r="K22" s="166">
        <v>14</v>
      </c>
      <c r="L22" s="166">
        <v>14.2</v>
      </c>
      <c r="M22" s="166">
        <v>14.7</v>
      </c>
      <c r="N22" s="166">
        <v>14.6</v>
      </c>
      <c r="O22" s="166">
        <v>14.6</v>
      </c>
      <c r="P22" s="166">
        <v>13.9</v>
      </c>
      <c r="Q22" s="166">
        <v>13.8</v>
      </c>
      <c r="R22" s="166">
        <v>14.2</v>
      </c>
      <c r="S22" s="166">
        <v>14.1</v>
      </c>
      <c r="T22" s="166">
        <v>13.8</v>
      </c>
      <c r="U22" s="166">
        <v>14.2</v>
      </c>
      <c r="V22" s="166">
        <v>14</v>
      </c>
      <c r="W22" s="166">
        <v>13.5</v>
      </c>
      <c r="X22" s="166">
        <v>12.8</v>
      </c>
      <c r="Y22" s="166">
        <v>12.9</v>
      </c>
      <c r="Z22" s="177">
        <f t="shared" si="0"/>
        <v>14.008333333333333</v>
      </c>
      <c r="AA22" s="166">
        <v>15.1</v>
      </c>
      <c r="AB22" s="198" t="s">
        <v>143</v>
      </c>
      <c r="AC22" s="195">
        <v>20</v>
      </c>
      <c r="AD22" s="166">
        <v>12.5</v>
      </c>
      <c r="AE22" s="198" t="s">
        <v>290</v>
      </c>
      <c r="AF22" s="2"/>
    </row>
    <row r="23" spans="1:32" ht="13.5" customHeight="1">
      <c r="A23" s="174">
        <v>21</v>
      </c>
      <c r="B23" s="151">
        <v>12.7</v>
      </c>
      <c r="C23" s="151">
        <v>12.7</v>
      </c>
      <c r="D23" s="151">
        <v>13</v>
      </c>
      <c r="E23" s="151">
        <v>12.8</v>
      </c>
      <c r="F23" s="151">
        <v>13</v>
      </c>
      <c r="G23" s="151">
        <v>13.3</v>
      </c>
      <c r="H23" s="151">
        <v>13.6</v>
      </c>
      <c r="I23" s="151">
        <v>14.2</v>
      </c>
      <c r="J23" s="151">
        <v>14.7</v>
      </c>
      <c r="K23" s="151">
        <v>14.2</v>
      </c>
      <c r="L23" s="151">
        <v>16.1</v>
      </c>
      <c r="M23" s="151">
        <v>16.2</v>
      </c>
      <c r="N23" s="151">
        <v>15.8</v>
      </c>
      <c r="O23" s="151">
        <v>16</v>
      </c>
      <c r="P23" s="151">
        <v>15.9</v>
      </c>
      <c r="Q23" s="151">
        <v>15.6</v>
      </c>
      <c r="R23" s="151">
        <v>15.2</v>
      </c>
      <c r="S23" s="151">
        <v>15.2</v>
      </c>
      <c r="T23" s="151">
        <v>15.1</v>
      </c>
      <c r="U23" s="151">
        <v>15.4</v>
      </c>
      <c r="V23" s="151">
        <v>15.4</v>
      </c>
      <c r="W23" s="151">
        <v>15.1</v>
      </c>
      <c r="X23" s="151">
        <v>15</v>
      </c>
      <c r="Y23" s="151">
        <v>15.1</v>
      </c>
      <c r="Z23" s="175">
        <f t="shared" si="0"/>
        <v>14.637500000000001</v>
      </c>
      <c r="AA23" s="151">
        <v>16.7</v>
      </c>
      <c r="AB23" s="197" t="s">
        <v>268</v>
      </c>
      <c r="AC23" s="194">
        <v>21</v>
      </c>
      <c r="AD23" s="151">
        <v>12.4</v>
      </c>
      <c r="AE23" s="197" t="s">
        <v>291</v>
      </c>
      <c r="AF23" s="2"/>
    </row>
    <row r="24" spans="1:32" ht="13.5" customHeight="1">
      <c r="A24" s="174">
        <v>22</v>
      </c>
      <c r="B24" s="151">
        <v>14.9</v>
      </c>
      <c r="C24" s="151">
        <v>14.5</v>
      </c>
      <c r="D24" s="151">
        <v>14.5</v>
      </c>
      <c r="E24" s="151">
        <v>14.6</v>
      </c>
      <c r="F24" s="151">
        <v>14.6</v>
      </c>
      <c r="G24" s="151">
        <v>14.8</v>
      </c>
      <c r="H24" s="151">
        <v>15.2</v>
      </c>
      <c r="I24" s="151">
        <v>15.5</v>
      </c>
      <c r="J24" s="151">
        <v>15.6</v>
      </c>
      <c r="K24" s="151">
        <v>15.8</v>
      </c>
      <c r="L24" s="151">
        <v>15.4</v>
      </c>
      <c r="M24" s="151">
        <v>16</v>
      </c>
      <c r="N24" s="151">
        <v>16.1</v>
      </c>
      <c r="O24" s="151">
        <v>16</v>
      </c>
      <c r="P24" s="151">
        <v>15.4</v>
      </c>
      <c r="Q24" s="151">
        <v>16.5</v>
      </c>
      <c r="R24" s="151">
        <v>16.1</v>
      </c>
      <c r="S24" s="151">
        <v>16.3</v>
      </c>
      <c r="T24" s="151">
        <v>16.3</v>
      </c>
      <c r="U24" s="151">
        <v>16.5</v>
      </c>
      <c r="V24" s="151">
        <v>16.9</v>
      </c>
      <c r="W24" s="151">
        <v>17.4</v>
      </c>
      <c r="X24" s="151">
        <v>18.2</v>
      </c>
      <c r="Y24" s="151">
        <v>18.4</v>
      </c>
      <c r="Z24" s="175">
        <f t="shared" si="0"/>
        <v>15.89583333333333</v>
      </c>
      <c r="AA24" s="151">
        <v>18.5</v>
      </c>
      <c r="AB24" s="197" t="s">
        <v>34</v>
      </c>
      <c r="AC24" s="194">
        <v>22</v>
      </c>
      <c r="AD24" s="151">
        <v>14.3</v>
      </c>
      <c r="AE24" s="197" t="s">
        <v>292</v>
      </c>
      <c r="AF24" s="2"/>
    </row>
    <row r="25" spans="1:32" ht="13.5" customHeight="1">
      <c r="A25" s="174">
        <v>23</v>
      </c>
      <c r="B25" s="151">
        <v>18.9</v>
      </c>
      <c r="C25" s="151">
        <v>18.7</v>
      </c>
      <c r="D25" s="151">
        <v>19</v>
      </c>
      <c r="E25" s="151">
        <v>18.6</v>
      </c>
      <c r="F25" s="151">
        <v>18.3</v>
      </c>
      <c r="G25" s="151">
        <v>18.8</v>
      </c>
      <c r="H25" s="151">
        <v>19</v>
      </c>
      <c r="I25" s="151">
        <v>19.8</v>
      </c>
      <c r="J25" s="151">
        <v>19.2</v>
      </c>
      <c r="K25" s="151">
        <v>18.4</v>
      </c>
      <c r="L25" s="151">
        <v>18.3</v>
      </c>
      <c r="M25" s="151">
        <v>17</v>
      </c>
      <c r="N25" s="151">
        <v>18.3</v>
      </c>
      <c r="O25" s="151">
        <v>19.1</v>
      </c>
      <c r="P25" s="151">
        <v>19.3</v>
      </c>
      <c r="Q25" s="151">
        <v>20.5</v>
      </c>
      <c r="R25" s="151">
        <v>19</v>
      </c>
      <c r="S25" s="151">
        <v>20.9</v>
      </c>
      <c r="T25" s="151">
        <v>20.6</v>
      </c>
      <c r="U25" s="151">
        <v>20.7</v>
      </c>
      <c r="V25" s="151">
        <v>21.1</v>
      </c>
      <c r="W25" s="151">
        <v>21.1</v>
      </c>
      <c r="X25" s="151">
        <v>21.1</v>
      </c>
      <c r="Y25" s="151">
        <v>21</v>
      </c>
      <c r="Z25" s="175">
        <f t="shared" si="0"/>
        <v>19.445833333333336</v>
      </c>
      <c r="AA25" s="151">
        <v>21.4</v>
      </c>
      <c r="AB25" s="197" t="s">
        <v>269</v>
      </c>
      <c r="AC25" s="194">
        <v>23</v>
      </c>
      <c r="AD25" s="151">
        <v>16.7</v>
      </c>
      <c r="AE25" s="197" t="s">
        <v>293</v>
      </c>
      <c r="AF25" s="2"/>
    </row>
    <row r="26" spans="1:32" ht="13.5" customHeight="1">
      <c r="A26" s="174">
        <v>24</v>
      </c>
      <c r="B26" s="151">
        <v>21</v>
      </c>
      <c r="C26" s="151">
        <v>20.7</v>
      </c>
      <c r="D26" s="151">
        <v>20.6</v>
      </c>
      <c r="E26" s="151">
        <v>20.4</v>
      </c>
      <c r="F26" s="151">
        <v>19.8</v>
      </c>
      <c r="G26" s="151">
        <v>20.5</v>
      </c>
      <c r="H26" s="151">
        <v>20.9</v>
      </c>
      <c r="I26" s="151">
        <v>21.8</v>
      </c>
      <c r="J26" s="151">
        <v>21.2</v>
      </c>
      <c r="K26" s="151">
        <v>20.8</v>
      </c>
      <c r="L26" s="151">
        <v>22.1</v>
      </c>
      <c r="M26" s="151">
        <v>22</v>
      </c>
      <c r="N26" s="151">
        <v>22.3</v>
      </c>
      <c r="O26" s="151">
        <v>22.5</v>
      </c>
      <c r="P26" s="151">
        <v>22.4</v>
      </c>
      <c r="Q26" s="151">
        <v>22.1</v>
      </c>
      <c r="R26" s="151">
        <v>21.7</v>
      </c>
      <c r="S26" s="151">
        <v>21.3</v>
      </c>
      <c r="T26" s="151">
        <v>21.3</v>
      </c>
      <c r="U26" s="151">
        <v>21.3</v>
      </c>
      <c r="V26" s="151">
        <v>21</v>
      </c>
      <c r="W26" s="151">
        <v>21.3</v>
      </c>
      <c r="X26" s="151">
        <v>21.3</v>
      </c>
      <c r="Y26" s="151">
        <v>21.3</v>
      </c>
      <c r="Z26" s="175">
        <f t="shared" si="0"/>
        <v>21.31666666666667</v>
      </c>
      <c r="AA26" s="151">
        <v>23.1</v>
      </c>
      <c r="AB26" s="197" t="s">
        <v>213</v>
      </c>
      <c r="AC26" s="194">
        <v>24</v>
      </c>
      <c r="AD26" s="151">
        <v>19.7</v>
      </c>
      <c r="AE26" s="197" t="s">
        <v>294</v>
      </c>
      <c r="AF26" s="2"/>
    </row>
    <row r="27" spans="1:32" ht="13.5" customHeight="1">
      <c r="A27" s="174">
        <v>25</v>
      </c>
      <c r="B27" s="151">
        <v>21.3</v>
      </c>
      <c r="C27" s="151">
        <v>21.7</v>
      </c>
      <c r="D27" s="151">
        <v>21.7</v>
      </c>
      <c r="E27" s="151">
        <v>21.8</v>
      </c>
      <c r="F27" s="151">
        <v>21.8</v>
      </c>
      <c r="G27" s="151">
        <v>22.4</v>
      </c>
      <c r="H27" s="151">
        <v>22.1</v>
      </c>
      <c r="I27" s="151">
        <v>22.4</v>
      </c>
      <c r="J27" s="151">
        <v>23.1</v>
      </c>
      <c r="K27" s="151">
        <v>21.8</v>
      </c>
      <c r="L27" s="151">
        <v>22</v>
      </c>
      <c r="M27" s="151">
        <v>22.7</v>
      </c>
      <c r="N27" s="151">
        <v>23</v>
      </c>
      <c r="O27" s="151">
        <v>21.7</v>
      </c>
      <c r="P27" s="151">
        <v>22.4</v>
      </c>
      <c r="Q27" s="151">
        <v>21</v>
      </c>
      <c r="R27" s="151">
        <v>20.3</v>
      </c>
      <c r="S27" s="151">
        <v>21</v>
      </c>
      <c r="T27" s="151">
        <v>22.7</v>
      </c>
      <c r="U27" s="151">
        <v>22.9</v>
      </c>
      <c r="V27" s="151">
        <v>22.9</v>
      </c>
      <c r="W27" s="151">
        <v>22.8</v>
      </c>
      <c r="X27" s="151">
        <v>22.9</v>
      </c>
      <c r="Y27" s="151">
        <v>22.8</v>
      </c>
      <c r="Z27" s="175">
        <f t="shared" si="0"/>
        <v>22.13333333333333</v>
      </c>
      <c r="AA27" s="151">
        <v>23.8</v>
      </c>
      <c r="AB27" s="197" t="s">
        <v>270</v>
      </c>
      <c r="AC27" s="194">
        <v>25</v>
      </c>
      <c r="AD27" s="151">
        <v>19.1</v>
      </c>
      <c r="AE27" s="197" t="s">
        <v>295</v>
      </c>
      <c r="AF27" s="2"/>
    </row>
    <row r="28" spans="1:32" ht="13.5" customHeight="1">
      <c r="A28" s="174">
        <v>26</v>
      </c>
      <c r="B28" s="151">
        <v>22.2</v>
      </c>
      <c r="C28" s="151">
        <v>22.6</v>
      </c>
      <c r="D28" s="151">
        <v>22.4</v>
      </c>
      <c r="E28" s="151">
        <v>22.5</v>
      </c>
      <c r="F28" s="151">
        <v>22.6</v>
      </c>
      <c r="G28" s="151">
        <v>23.1</v>
      </c>
      <c r="H28" s="151">
        <v>22.7</v>
      </c>
      <c r="I28" s="151">
        <v>22.8</v>
      </c>
      <c r="J28" s="151">
        <v>22.1</v>
      </c>
      <c r="K28" s="151">
        <v>23.4</v>
      </c>
      <c r="L28" s="151">
        <v>20.4</v>
      </c>
      <c r="M28" s="151">
        <v>21.5</v>
      </c>
      <c r="N28" s="151">
        <v>21.9</v>
      </c>
      <c r="O28" s="151">
        <v>21.3</v>
      </c>
      <c r="P28" s="151">
        <v>20.9</v>
      </c>
      <c r="Q28" s="151">
        <v>22</v>
      </c>
      <c r="R28" s="151">
        <v>21</v>
      </c>
      <c r="S28" s="151">
        <v>22.2</v>
      </c>
      <c r="T28" s="151">
        <v>21.6</v>
      </c>
      <c r="U28" s="151">
        <v>21</v>
      </c>
      <c r="V28" s="151">
        <v>20.6</v>
      </c>
      <c r="W28" s="151">
        <v>20.4</v>
      </c>
      <c r="X28" s="151">
        <v>21.3</v>
      </c>
      <c r="Y28" s="151">
        <v>20.6</v>
      </c>
      <c r="Z28" s="175">
        <f t="shared" si="0"/>
        <v>21.79583333333333</v>
      </c>
      <c r="AA28" s="151">
        <v>23.9</v>
      </c>
      <c r="AB28" s="197" t="s">
        <v>271</v>
      </c>
      <c r="AC28" s="194">
        <v>26</v>
      </c>
      <c r="AD28" s="151">
        <v>19.6</v>
      </c>
      <c r="AE28" s="197" t="s">
        <v>296</v>
      </c>
      <c r="AF28" s="2"/>
    </row>
    <row r="29" spans="1:32" ht="13.5" customHeight="1">
      <c r="A29" s="174">
        <v>27</v>
      </c>
      <c r="B29" s="151">
        <v>20</v>
      </c>
      <c r="C29" s="151">
        <v>20</v>
      </c>
      <c r="D29" s="151">
        <v>20.1</v>
      </c>
      <c r="E29" s="151">
        <v>20.3</v>
      </c>
      <c r="F29" s="151">
        <v>20.3</v>
      </c>
      <c r="G29" s="151">
        <v>20.7</v>
      </c>
      <c r="H29" s="151">
        <v>21.9</v>
      </c>
      <c r="I29" s="151">
        <v>22.1</v>
      </c>
      <c r="J29" s="151">
        <v>20.9</v>
      </c>
      <c r="K29" s="151">
        <v>20.3</v>
      </c>
      <c r="L29" s="151">
        <v>22.4</v>
      </c>
      <c r="M29" s="151">
        <v>22.3</v>
      </c>
      <c r="N29" s="151">
        <v>23.5</v>
      </c>
      <c r="O29" s="151">
        <v>23.6</v>
      </c>
      <c r="P29" s="151">
        <v>23.3</v>
      </c>
      <c r="Q29" s="151">
        <v>23.6</v>
      </c>
      <c r="R29" s="151">
        <v>23.9</v>
      </c>
      <c r="S29" s="151">
        <v>24.2</v>
      </c>
      <c r="T29" s="151">
        <v>22.5</v>
      </c>
      <c r="U29" s="151">
        <v>20.6</v>
      </c>
      <c r="V29" s="151">
        <v>21.3</v>
      </c>
      <c r="W29" s="151">
        <v>22.5</v>
      </c>
      <c r="X29" s="151">
        <v>23.1</v>
      </c>
      <c r="Y29" s="151">
        <v>23.4</v>
      </c>
      <c r="Z29" s="175">
        <f t="shared" si="0"/>
        <v>21.950000000000006</v>
      </c>
      <c r="AA29" s="151">
        <v>24.4</v>
      </c>
      <c r="AB29" s="197" t="s">
        <v>272</v>
      </c>
      <c r="AC29" s="194">
        <v>27</v>
      </c>
      <c r="AD29" s="151">
        <v>19.2</v>
      </c>
      <c r="AE29" s="197" t="s">
        <v>297</v>
      </c>
      <c r="AF29" s="2"/>
    </row>
    <row r="30" spans="1:32" ht="13.5" customHeight="1">
      <c r="A30" s="174">
        <v>28</v>
      </c>
      <c r="B30" s="151">
        <v>23.5</v>
      </c>
      <c r="C30" s="151">
        <v>22.4</v>
      </c>
      <c r="D30" s="151">
        <v>22.9</v>
      </c>
      <c r="E30" s="151">
        <v>22.3</v>
      </c>
      <c r="F30" s="151">
        <v>22.2</v>
      </c>
      <c r="G30" s="151">
        <v>23.2</v>
      </c>
      <c r="H30" s="151">
        <v>23.8</v>
      </c>
      <c r="I30" s="151">
        <v>23.7</v>
      </c>
      <c r="J30" s="151">
        <v>24.4</v>
      </c>
      <c r="K30" s="151">
        <v>24.4</v>
      </c>
      <c r="L30" s="151">
        <v>24.5</v>
      </c>
      <c r="M30" s="151">
        <v>23.9</v>
      </c>
      <c r="N30" s="151">
        <v>24</v>
      </c>
      <c r="O30" s="151">
        <v>24.3</v>
      </c>
      <c r="P30" s="151">
        <v>24.3</v>
      </c>
      <c r="Q30" s="151">
        <v>24.4</v>
      </c>
      <c r="R30" s="151">
        <v>23.9</v>
      </c>
      <c r="S30" s="151">
        <v>24.4</v>
      </c>
      <c r="T30" s="151">
        <v>24.2</v>
      </c>
      <c r="U30" s="151">
        <v>24.3</v>
      </c>
      <c r="V30" s="151">
        <v>24.1</v>
      </c>
      <c r="W30" s="151">
        <v>24.3</v>
      </c>
      <c r="X30" s="151">
        <v>23.1</v>
      </c>
      <c r="Y30" s="151">
        <v>23.2</v>
      </c>
      <c r="Z30" s="175">
        <f t="shared" si="0"/>
        <v>23.7375</v>
      </c>
      <c r="AA30" s="151">
        <v>25.3</v>
      </c>
      <c r="AB30" s="197" t="s">
        <v>57</v>
      </c>
      <c r="AC30" s="194">
        <v>28</v>
      </c>
      <c r="AD30" s="151">
        <v>22.1</v>
      </c>
      <c r="AE30" s="197" t="s">
        <v>298</v>
      </c>
      <c r="AF30" s="2"/>
    </row>
    <row r="31" spans="1:32" ht="13.5" customHeight="1">
      <c r="A31" s="174">
        <v>29</v>
      </c>
      <c r="B31" s="151">
        <v>23.1</v>
      </c>
      <c r="C31" s="151">
        <v>22.9</v>
      </c>
      <c r="D31" s="151">
        <v>23</v>
      </c>
      <c r="E31" s="151">
        <v>23.6</v>
      </c>
      <c r="F31" s="151">
        <v>23.2</v>
      </c>
      <c r="G31" s="151">
        <v>23.1</v>
      </c>
      <c r="H31" s="151">
        <v>23.4</v>
      </c>
      <c r="I31" s="151">
        <v>24.6</v>
      </c>
      <c r="J31" s="151">
        <v>23.5</v>
      </c>
      <c r="K31" s="151">
        <v>24.5</v>
      </c>
      <c r="L31" s="151">
        <v>24.8</v>
      </c>
      <c r="M31" s="151">
        <v>24.8</v>
      </c>
      <c r="N31" s="151">
        <v>24.9</v>
      </c>
      <c r="O31" s="151">
        <v>23.9</v>
      </c>
      <c r="P31" s="151">
        <v>23.7</v>
      </c>
      <c r="Q31" s="151">
        <v>23.7</v>
      </c>
      <c r="R31" s="151">
        <v>23.3</v>
      </c>
      <c r="S31" s="151">
        <v>24.1</v>
      </c>
      <c r="T31" s="151">
        <v>24.2</v>
      </c>
      <c r="U31" s="151">
        <v>23.1</v>
      </c>
      <c r="V31" s="151">
        <v>22.9</v>
      </c>
      <c r="W31" s="151">
        <v>24</v>
      </c>
      <c r="X31" s="151">
        <v>24.2</v>
      </c>
      <c r="Y31" s="151">
        <v>23.9</v>
      </c>
      <c r="Z31" s="175">
        <f t="shared" si="0"/>
        <v>23.766666666666666</v>
      </c>
      <c r="AA31" s="151">
        <v>25.8</v>
      </c>
      <c r="AB31" s="197" t="s">
        <v>273</v>
      </c>
      <c r="AC31" s="194">
        <v>29</v>
      </c>
      <c r="AD31" s="151">
        <v>22.1</v>
      </c>
      <c r="AE31" s="197" t="s">
        <v>299</v>
      </c>
      <c r="AF31" s="2"/>
    </row>
    <row r="32" spans="1:32" ht="13.5" customHeight="1">
      <c r="A32" s="174">
        <v>30</v>
      </c>
      <c r="B32" s="151">
        <v>23.7</v>
      </c>
      <c r="C32" s="151">
        <v>23.6</v>
      </c>
      <c r="D32" s="151">
        <v>24.2</v>
      </c>
      <c r="E32" s="151">
        <v>23.7</v>
      </c>
      <c r="F32" s="151">
        <v>23.9</v>
      </c>
      <c r="G32" s="151">
        <v>24.9</v>
      </c>
      <c r="H32" s="151">
        <v>24.2</v>
      </c>
      <c r="I32" s="151">
        <v>24.3</v>
      </c>
      <c r="J32" s="151">
        <v>23.4</v>
      </c>
      <c r="K32" s="151">
        <v>23.2</v>
      </c>
      <c r="L32" s="151">
        <v>22.6</v>
      </c>
      <c r="M32" s="151">
        <v>23.7</v>
      </c>
      <c r="N32" s="151">
        <v>24</v>
      </c>
      <c r="O32" s="151">
        <v>22.7</v>
      </c>
      <c r="P32" s="151">
        <v>22.9</v>
      </c>
      <c r="Q32" s="151">
        <v>22.7</v>
      </c>
      <c r="R32" s="151">
        <v>23</v>
      </c>
      <c r="S32" s="151">
        <v>22.5</v>
      </c>
      <c r="T32" s="151">
        <v>22.9</v>
      </c>
      <c r="U32" s="151">
        <v>23.2</v>
      </c>
      <c r="V32" s="151">
        <v>23.2</v>
      </c>
      <c r="W32" s="151">
        <v>22.6</v>
      </c>
      <c r="X32" s="151">
        <v>23.5</v>
      </c>
      <c r="Y32" s="151">
        <v>22.4</v>
      </c>
      <c r="Z32" s="175">
        <f t="shared" si="0"/>
        <v>23.374999999999996</v>
      </c>
      <c r="AA32" s="151">
        <v>25.1</v>
      </c>
      <c r="AB32" s="197" t="s">
        <v>274</v>
      </c>
      <c r="AC32" s="194">
        <v>30</v>
      </c>
      <c r="AD32" s="151">
        <v>21.3</v>
      </c>
      <c r="AE32" s="197" t="s">
        <v>300</v>
      </c>
      <c r="AF32" s="2"/>
    </row>
    <row r="33" spans="1:32" ht="13.5" customHeight="1">
      <c r="A33" s="174">
        <v>31</v>
      </c>
      <c r="B33" s="151">
        <v>22.5</v>
      </c>
      <c r="C33" s="151">
        <v>23.3</v>
      </c>
      <c r="D33" s="151">
        <v>21.7</v>
      </c>
      <c r="E33" s="151">
        <v>22.3</v>
      </c>
      <c r="F33" s="151">
        <v>21.9</v>
      </c>
      <c r="G33" s="151">
        <v>21.3</v>
      </c>
      <c r="H33" s="151">
        <v>21.7</v>
      </c>
      <c r="I33" s="151">
        <v>21.8</v>
      </c>
      <c r="J33" s="151">
        <v>21.2</v>
      </c>
      <c r="K33" s="151">
        <v>21.4</v>
      </c>
      <c r="L33" s="151">
        <v>21.7</v>
      </c>
      <c r="M33" s="151">
        <v>21.4</v>
      </c>
      <c r="N33" s="151">
        <v>21.5</v>
      </c>
      <c r="O33" s="151">
        <v>21.9</v>
      </c>
      <c r="P33" s="151">
        <v>22.3</v>
      </c>
      <c r="Q33" s="151">
        <v>23.2</v>
      </c>
      <c r="R33" s="151">
        <v>22</v>
      </c>
      <c r="S33" s="151">
        <v>22.4</v>
      </c>
      <c r="T33" s="151">
        <v>23.2</v>
      </c>
      <c r="U33" s="151">
        <v>23.4</v>
      </c>
      <c r="V33" s="151">
        <v>23</v>
      </c>
      <c r="W33" s="151">
        <v>23</v>
      </c>
      <c r="X33" s="151">
        <v>22.9</v>
      </c>
      <c r="Y33" s="151">
        <v>22.6</v>
      </c>
      <c r="Z33" s="175">
        <f t="shared" si="0"/>
        <v>22.23333333333333</v>
      </c>
      <c r="AA33" s="151">
        <v>24.1</v>
      </c>
      <c r="AB33" s="197" t="s">
        <v>275</v>
      </c>
      <c r="AC33" s="194">
        <v>31</v>
      </c>
      <c r="AD33" s="151">
        <v>19.3</v>
      </c>
      <c r="AE33" s="197" t="s">
        <v>301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19.709677419354843</v>
      </c>
      <c r="C34" s="179">
        <f t="shared" si="1"/>
        <v>19.658064516129027</v>
      </c>
      <c r="D34" s="179">
        <f t="shared" si="1"/>
        <v>19.61935483870968</v>
      </c>
      <c r="E34" s="179">
        <f t="shared" si="1"/>
        <v>19.53548387096774</v>
      </c>
      <c r="F34" s="179">
        <f t="shared" si="1"/>
        <v>19.4741935483871</v>
      </c>
      <c r="G34" s="179">
        <f t="shared" si="1"/>
        <v>19.812903225806455</v>
      </c>
      <c r="H34" s="179">
        <f t="shared" si="1"/>
        <v>20.10645161290323</v>
      </c>
      <c r="I34" s="179">
        <f t="shared" si="1"/>
        <v>20.20322580645161</v>
      </c>
      <c r="J34" s="179">
        <f t="shared" si="1"/>
        <v>20.016129032258064</v>
      </c>
      <c r="K34" s="179">
        <f t="shared" si="1"/>
        <v>20.13225806451613</v>
      </c>
      <c r="L34" s="179">
        <f t="shared" si="1"/>
        <v>20.187096774193552</v>
      </c>
      <c r="M34" s="179">
        <f t="shared" si="1"/>
        <v>20.364516129032253</v>
      </c>
      <c r="N34" s="179">
        <f t="shared" si="1"/>
        <v>20.46451612903226</v>
      </c>
      <c r="O34" s="179">
        <f t="shared" si="1"/>
        <v>20.170967741935485</v>
      </c>
      <c r="P34" s="179">
        <f t="shared" si="1"/>
        <v>20.09677419354838</v>
      </c>
      <c r="Q34" s="179">
        <f t="shared" si="1"/>
        <v>20.16451612903226</v>
      </c>
      <c r="R34" s="179">
        <f aca="true" t="shared" si="2" ref="R34:X34">AVERAGE(R3:R33)</f>
        <v>19.916129032258063</v>
      </c>
      <c r="S34" s="179">
        <f t="shared" si="2"/>
        <v>20.05483870967742</v>
      </c>
      <c r="T34" s="179">
        <f t="shared" si="2"/>
        <v>19.98064516129033</v>
      </c>
      <c r="U34" s="179">
        <f t="shared" si="2"/>
        <v>19.94838709677419</v>
      </c>
      <c r="V34" s="179">
        <f t="shared" si="2"/>
        <v>20</v>
      </c>
      <c r="W34" s="179">
        <f t="shared" si="2"/>
        <v>20.08064516129032</v>
      </c>
      <c r="X34" s="179">
        <f t="shared" si="2"/>
        <v>20.200000000000003</v>
      </c>
      <c r="Y34" s="179">
        <f>AVERAGE(Y3:Y33)</f>
        <v>20.058064516129033</v>
      </c>
      <c r="Z34" s="179">
        <f>AVERAGE(B3:Y33)</f>
        <v>19.99811827956988</v>
      </c>
      <c r="AA34" s="180">
        <f>AVERAGE(最高)</f>
        <v>22.36129032258064</v>
      </c>
      <c r="AB34" s="181"/>
      <c r="AC34" s="196"/>
      <c r="AD34" s="180">
        <f>AVERAGE(最低)</f>
        <v>17.506451612903227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25.8</v>
      </c>
      <c r="C38" s="199">
        <v>29</v>
      </c>
      <c r="D38" s="203" t="s">
        <v>273</v>
      </c>
      <c r="F38" s="153"/>
      <c r="G38" s="166">
        <f>MIN(最低)</f>
        <v>10.6</v>
      </c>
      <c r="H38" s="199">
        <v>1</v>
      </c>
      <c r="I38" s="203" t="s">
        <v>56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8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22.7</v>
      </c>
      <c r="C3" s="151">
        <v>22.7</v>
      </c>
      <c r="D3" s="151">
        <v>22.6</v>
      </c>
      <c r="E3" s="151">
        <v>22.6</v>
      </c>
      <c r="F3" s="151">
        <v>22.6</v>
      </c>
      <c r="G3" s="151">
        <v>23.5</v>
      </c>
      <c r="H3" s="151">
        <v>22.7</v>
      </c>
      <c r="I3" s="151">
        <v>23.5</v>
      </c>
      <c r="J3" s="151">
        <v>24.3</v>
      </c>
      <c r="K3" s="151">
        <v>23.7</v>
      </c>
      <c r="L3" s="151">
        <v>23.7</v>
      </c>
      <c r="M3" s="151">
        <v>24.4</v>
      </c>
      <c r="N3" s="151">
        <v>23.5</v>
      </c>
      <c r="O3" s="151">
        <v>23.1</v>
      </c>
      <c r="P3" s="151">
        <v>23.1</v>
      </c>
      <c r="Q3" s="151">
        <v>23.8</v>
      </c>
      <c r="R3" s="151">
        <v>23.2</v>
      </c>
      <c r="S3" s="151">
        <v>23.3</v>
      </c>
      <c r="T3" s="151">
        <v>23</v>
      </c>
      <c r="U3" s="151">
        <v>22.5</v>
      </c>
      <c r="V3" s="151">
        <v>23.9</v>
      </c>
      <c r="W3" s="151">
        <v>23.7</v>
      </c>
      <c r="X3" s="151">
        <v>23.7</v>
      </c>
      <c r="Y3" s="151">
        <v>23.5</v>
      </c>
      <c r="Z3" s="175">
        <f aca="true" t="shared" si="0" ref="Z3:Z33">AVERAGE(B3:Y3)</f>
        <v>23.30416666666667</v>
      </c>
      <c r="AA3" s="151">
        <v>25.1</v>
      </c>
      <c r="AB3" s="197" t="s">
        <v>303</v>
      </c>
      <c r="AC3" s="194">
        <v>1</v>
      </c>
      <c r="AD3" s="151">
        <v>21.3</v>
      </c>
      <c r="AE3" s="197" t="s">
        <v>331</v>
      </c>
      <c r="AF3" s="2"/>
    </row>
    <row r="4" spans="1:32" ht="13.5" customHeight="1">
      <c r="A4" s="174">
        <v>2</v>
      </c>
      <c r="B4" s="151">
        <v>24</v>
      </c>
      <c r="C4" s="151">
        <v>23.8</v>
      </c>
      <c r="D4" s="151">
        <v>23.4</v>
      </c>
      <c r="E4" s="151">
        <v>23.4</v>
      </c>
      <c r="F4" s="151">
        <v>23.9</v>
      </c>
      <c r="G4" s="151">
        <v>23.5</v>
      </c>
      <c r="H4" s="151">
        <v>24.1</v>
      </c>
      <c r="I4" s="151">
        <v>21.1</v>
      </c>
      <c r="J4" s="151">
        <v>23.7</v>
      </c>
      <c r="K4" s="151">
        <v>23.6</v>
      </c>
      <c r="L4" s="151">
        <v>23.7</v>
      </c>
      <c r="M4" s="151">
        <v>23.3</v>
      </c>
      <c r="N4" s="151">
        <v>23.7</v>
      </c>
      <c r="O4" s="151">
        <v>23</v>
      </c>
      <c r="P4" s="151">
        <v>22.1</v>
      </c>
      <c r="Q4" s="151">
        <v>22.6</v>
      </c>
      <c r="R4" s="151">
        <v>22.2</v>
      </c>
      <c r="S4" s="155">
        <v>23.7</v>
      </c>
      <c r="T4" s="151">
        <v>23.4</v>
      </c>
      <c r="U4" s="151">
        <v>23</v>
      </c>
      <c r="V4" s="151">
        <v>23</v>
      </c>
      <c r="W4" s="151">
        <v>22.6</v>
      </c>
      <c r="X4" s="151">
        <v>22.6</v>
      </c>
      <c r="Y4" s="151">
        <v>22.8</v>
      </c>
      <c r="Z4" s="175">
        <f t="shared" si="0"/>
        <v>23.174999999999997</v>
      </c>
      <c r="AA4" s="151">
        <v>24.6</v>
      </c>
      <c r="AB4" s="197" t="s">
        <v>304</v>
      </c>
      <c r="AC4" s="194">
        <v>2</v>
      </c>
      <c r="AD4" s="151">
        <v>21.1</v>
      </c>
      <c r="AE4" s="197" t="s">
        <v>332</v>
      </c>
      <c r="AF4" s="2"/>
    </row>
    <row r="5" spans="1:32" ht="13.5" customHeight="1">
      <c r="A5" s="174">
        <v>3</v>
      </c>
      <c r="B5" s="151">
        <v>23.5</v>
      </c>
      <c r="C5" s="151">
        <v>23.8</v>
      </c>
      <c r="D5" s="151">
        <v>23.2</v>
      </c>
      <c r="E5" s="151">
        <v>22.9</v>
      </c>
      <c r="F5" s="151">
        <v>22.7</v>
      </c>
      <c r="G5" s="151">
        <v>22.5</v>
      </c>
      <c r="H5" s="151">
        <v>22.7</v>
      </c>
      <c r="I5" s="151">
        <v>23.6</v>
      </c>
      <c r="J5" s="151">
        <v>24.2</v>
      </c>
      <c r="K5" s="151">
        <v>23.8</v>
      </c>
      <c r="L5" s="151">
        <v>23.4</v>
      </c>
      <c r="M5" s="151">
        <v>23.1</v>
      </c>
      <c r="N5" s="151">
        <v>22.8</v>
      </c>
      <c r="O5" s="151">
        <v>22.6</v>
      </c>
      <c r="P5" s="151">
        <v>22</v>
      </c>
      <c r="Q5" s="151">
        <v>22.4</v>
      </c>
      <c r="R5" s="151">
        <v>23.1</v>
      </c>
      <c r="S5" s="151">
        <v>22.6</v>
      </c>
      <c r="T5" s="151">
        <v>22.5</v>
      </c>
      <c r="U5" s="151">
        <v>22.6</v>
      </c>
      <c r="V5" s="151">
        <v>22.6</v>
      </c>
      <c r="W5" s="151">
        <v>22.9</v>
      </c>
      <c r="X5" s="151">
        <v>22.9</v>
      </c>
      <c r="Y5" s="151">
        <v>22.9</v>
      </c>
      <c r="Z5" s="175">
        <f t="shared" si="0"/>
        <v>22.970833333333335</v>
      </c>
      <c r="AA5" s="151">
        <v>24.4</v>
      </c>
      <c r="AB5" s="197" t="s">
        <v>305</v>
      </c>
      <c r="AC5" s="194">
        <v>3</v>
      </c>
      <c r="AD5" s="151">
        <v>21.2</v>
      </c>
      <c r="AE5" s="197" t="s">
        <v>333</v>
      </c>
      <c r="AF5" s="2"/>
    </row>
    <row r="6" spans="1:32" ht="13.5" customHeight="1">
      <c r="A6" s="174">
        <v>4</v>
      </c>
      <c r="B6" s="151">
        <v>22.6</v>
      </c>
      <c r="C6" s="151">
        <v>22.4</v>
      </c>
      <c r="D6" s="151">
        <v>22</v>
      </c>
      <c r="E6" s="151">
        <v>21.8</v>
      </c>
      <c r="F6" s="151">
        <v>22</v>
      </c>
      <c r="G6" s="151">
        <v>22.7</v>
      </c>
      <c r="H6" s="151">
        <v>22.7</v>
      </c>
      <c r="I6" s="151">
        <v>23.5</v>
      </c>
      <c r="J6" s="151">
        <v>22.9</v>
      </c>
      <c r="K6" s="151">
        <v>22.9</v>
      </c>
      <c r="L6" s="151">
        <v>23.3</v>
      </c>
      <c r="M6" s="151">
        <v>23.6</v>
      </c>
      <c r="N6" s="151">
        <v>23.1</v>
      </c>
      <c r="O6" s="151">
        <v>22.2</v>
      </c>
      <c r="P6" s="151">
        <v>22.6</v>
      </c>
      <c r="Q6" s="151">
        <v>22.8</v>
      </c>
      <c r="R6" s="151">
        <v>23.1</v>
      </c>
      <c r="S6" s="151">
        <v>23.3</v>
      </c>
      <c r="T6" s="151">
        <v>23</v>
      </c>
      <c r="U6" s="151">
        <v>23.6</v>
      </c>
      <c r="V6" s="151">
        <v>23.4</v>
      </c>
      <c r="W6" s="151">
        <v>23.4</v>
      </c>
      <c r="X6" s="151">
        <v>23.2</v>
      </c>
      <c r="Y6" s="151">
        <v>23.8</v>
      </c>
      <c r="Z6" s="175">
        <f t="shared" si="0"/>
        <v>22.912500000000005</v>
      </c>
      <c r="AA6" s="151">
        <v>24.1</v>
      </c>
      <c r="AB6" s="197" t="s">
        <v>306</v>
      </c>
      <c r="AC6" s="194">
        <v>4</v>
      </c>
      <c r="AD6" s="151">
        <v>20.5</v>
      </c>
      <c r="AE6" s="197" t="s">
        <v>126</v>
      </c>
      <c r="AF6" s="2"/>
    </row>
    <row r="7" spans="1:32" ht="13.5" customHeight="1">
      <c r="A7" s="174">
        <v>5</v>
      </c>
      <c r="B7" s="151">
        <v>23.3</v>
      </c>
      <c r="C7" s="151">
        <v>23.4</v>
      </c>
      <c r="D7" s="151">
        <v>23.1</v>
      </c>
      <c r="E7" s="151">
        <v>23.2</v>
      </c>
      <c r="F7" s="151">
        <v>23.5</v>
      </c>
      <c r="G7" s="151">
        <v>23.5</v>
      </c>
      <c r="H7" s="151">
        <v>23.2</v>
      </c>
      <c r="I7" s="151">
        <v>24.5</v>
      </c>
      <c r="J7" s="151">
        <v>24.1</v>
      </c>
      <c r="K7" s="151">
        <v>23.3</v>
      </c>
      <c r="L7" s="151">
        <v>23.7</v>
      </c>
      <c r="M7" s="151">
        <v>23</v>
      </c>
      <c r="N7" s="151">
        <v>23.4</v>
      </c>
      <c r="O7" s="151">
        <v>24.6</v>
      </c>
      <c r="P7" s="151">
        <v>22.5</v>
      </c>
      <c r="Q7" s="151">
        <v>23.6</v>
      </c>
      <c r="R7" s="151">
        <v>22.4</v>
      </c>
      <c r="S7" s="151">
        <v>22.4</v>
      </c>
      <c r="T7" s="151">
        <v>22.9</v>
      </c>
      <c r="U7" s="151">
        <v>23.4</v>
      </c>
      <c r="V7" s="151">
        <v>23</v>
      </c>
      <c r="W7" s="151">
        <v>23.7</v>
      </c>
      <c r="X7" s="151">
        <v>23.5</v>
      </c>
      <c r="Y7" s="151">
        <v>23.6</v>
      </c>
      <c r="Z7" s="175">
        <f t="shared" si="0"/>
        <v>23.366666666666664</v>
      </c>
      <c r="AA7" s="151">
        <v>25.3</v>
      </c>
      <c r="AB7" s="197" t="s">
        <v>307</v>
      </c>
      <c r="AC7" s="194">
        <v>5</v>
      </c>
      <c r="AD7" s="151">
        <v>21.7</v>
      </c>
      <c r="AE7" s="197" t="s">
        <v>334</v>
      </c>
      <c r="AF7" s="2"/>
    </row>
    <row r="8" spans="1:32" ht="13.5" customHeight="1">
      <c r="A8" s="174">
        <v>6</v>
      </c>
      <c r="B8" s="151">
        <v>23.6</v>
      </c>
      <c r="C8" s="151">
        <v>23.1</v>
      </c>
      <c r="D8" s="151">
        <v>23.3</v>
      </c>
      <c r="E8" s="151">
        <v>23.4</v>
      </c>
      <c r="F8" s="151">
        <v>23.3</v>
      </c>
      <c r="G8" s="151">
        <v>23.9</v>
      </c>
      <c r="H8" s="151">
        <v>22.9</v>
      </c>
      <c r="I8" s="151">
        <v>24.3</v>
      </c>
      <c r="J8" s="151">
        <v>24.2</v>
      </c>
      <c r="K8" s="151">
        <v>24</v>
      </c>
      <c r="L8" s="151">
        <v>23.6</v>
      </c>
      <c r="M8" s="151">
        <v>24.4</v>
      </c>
      <c r="N8" s="151">
        <v>23.4</v>
      </c>
      <c r="O8" s="151">
        <v>24.7</v>
      </c>
      <c r="P8" s="151">
        <v>24.4</v>
      </c>
      <c r="Q8" s="151">
        <v>23.1</v>
      </c>
      <c r="R8" s="151">
        <v>24</v>
      </c>
      <c r="S8" s="151">
        <v>24.5</v>
      </c>
      <c r="T8" s="151">
        <v>23.4</v>
      </c>
      <c r="U8" s="151">
        <v>21.9</v>
      </c>
      <c r="V8" s="151">
        <v>21.8</v>
      </c>
      <c r="W8" s="151">
        <v>21.8</v>
      </c>
      <c r="X8" s="151">
        <v>21.9</v>
      </c>
      <c r="Y8" s="151">
        <v>20.8</v>
      </c>
      <c r="Z8" s="175">
        <f t="shared" si="0"/>
        <v>23.320833333333326</v>
      </c>
      <c r="AA8" s="151">
        <v>26.4</v>
      </c>
      <c r="AB8" s="197" t="s">
        <v>308</v>
      </c>
      <c r="AC8" s="194">
        <v>6</v>
      </c>
      <c r="AD8" s="151">
        <v>20.8</v>
      </c>
      <c r="AE8" s="197" t="s">
        <v>34</v>
      </c>
      <c r="AF8" s="2"/>
    </row>
    <row r="9" spans="1:32" ht="13.5" customHeight="1">
      <c r="A9" s="174">
        <v>7</v>
      </c>
      <c r="B9" s="151">
        <v>20.5</v>
      </c>
      <c r="C9" s="151">
        <v>20</v>
      </c>
      <c r="D9" s="151">
        <v>19.5</v>
      </c>
      <c r="E9" s="151">
        <v>19.9</v>
      </c>
      <c r="F9" s="151">
        <v>20</v>
      </c>
      <c r="G9" s="151">
        <v>21.1</v>
      </c>
      <c r="H9" s="151">
        <v>21.3</v>
      </c>
      <c r="I9" s="151">
        <v>21.5</v>
      </c>
      <c r="J9" s="151">
        <v>20.9</v>
      </c>
      <c r="K9" s="151">
        <v>21.2</v>
      </c>
      <c r="L9" s="151">
        <v>20.4</v>
      </c>
      <c r="M9" s="151">
        <v>20.9</v>
      </c>
      <c r="N9" s="151">
        <v>20.5</v>
      </c>
      <c r="O9" s="151">
        <v>20.2</v>
      </c>
      <c r="P9" s="151">
        <v>19.5</v>
      </c>
      <c r="Q9" s="151">
        <v>18.6</v>
      </c>
      <c r="R9" s="151">
        <v>19.6</v>
      </c>
      <c r="S9" s="151">
        <v>19.6</v>
      </c>
      <c r="T9" s="151">
        <v>20</v>
      </c>
      <c r="U9" s="151">
        <v>20.1</v>
      </c>
      <c r="V9" s="151">
        <v>20.2</v>
      </c>
      <c r="W9" s="151">
        <v>20.3</v>
      </c>
      <c r="X9" s="151">
        <v>20.3</v>
      </c>
      <c r="Y9" s="151">
        <v>20.2</v>
      </c>
      <c r="Z9" s="175">
        <f t="shared" si="0"/>
        <v>20.262500000000006</v>
      </c>
      <c r="AA9" s="151">
        <v>21.9</v>
      </c>
      <c r="AB9" s="197" t="s">
        <v>309</v>
      </c>
      <c r="AC9" s="194">
        <v>7</v>
      </c>
      <c r="AD9" s="151">
        <v>18.1</v>
      </c>
      <c r="AE9" s="197" t="s">
        <v>335</v>
      </c>
      <c r="AF9" s="2"/>
    </row>
    <row r="10" spans="1:32" ht="13.5" customHeight="1">
      <c r="A10" s="174">
        <v>8</v>
      </c>
      <c r="B10" s="151">
        <v>20.1</v>
      </c>
      <c r="C10" s="151">
        <v>19.7</v>
      </c>
      <c r="D10" s="151">
        <v>19.6</v>
      </c>
      <c r="E10" s="151">
        <v>18.9</v>
      </c>
      <c r="F10" s="151">
        <v>18.8</v>
      </c>
      <c r="G10" s="151">
        <v>18.6</v>
      </c>
      <c r="H10" s="151">
        <v>18</v>
      </c>
      <c r="I10" s="151">
        <v>18</v>
      </c>
      <c r="J10" s="151">
        <v>18.4</v>
      </c>
      <c r="K10" s="151">
        <v>18.6</v>
      </c>
      <c r="L10" s="151">
        <v>18.4</v>
      </c>
      <c r="M10" s="151">
        <v>18.1</v>
      </c>
      <c r="N10" s="151">
        <v>18.3</v>
      </c>
      <c r="O10" s="151">
        <v>18.1</v>
      </c>
      <c r="P10" s="151">
        <v>18.8</v>
      </c>
      <c r="Q10" s="151">
        <v>18.3</v>
      </c>
      <c r="R10" s="151">
        <v>18.4</v>
      </c>
      <c r="S10" s="151">
        <v>18.8</v>
      </c>
      <c r="T10" s="151">
        <v>18.2</v>
      </c>
      <c r="U10" s="151">
        <v>17.8</v>
      </c>
      <c r="V10" s="151">
        <v>17.2</v>
      </c>
      <c r="W10" s="151">
        <v>17</v>
      </c>
      <c r="X10" s="151">
        <v>17</v>
      </c>
      <c r="Y10" s="151">
        <v>17</v>
      </c>
      <c r="Z10" s="175">
        <f t="shared" si="0"/>
        <v>18.337500000000002</v>
      </c>
      <c r="AA10" s="151">
        <v>20.3</v>
      </c>
      <c r="AB10" s="197" t="s">
        <v>310</v>
      </c>
      <c r="AC10" s="194">
        <v>8</v>
      </c>
      <c r="AD10" s="151">
        <v>16.6</v>
      </c>
      <c r="AE10" s="197" t="s">
        <v>336</v>
      </c>
      <c r="AF10" s="2"/>
    </row>
    <row r="11" spans="1:32" ht="13.5" customHeight="1">
      <c r="A11" s="174">
        <v>9</v>
      </c>
      <c r="B11" s="151">
        <v>16.8</v>
      </c>
      <c r="C11" s="151">
        <v>16.1</v>
      </c>
      <c r="D11" s="151">
        <v>15.8</v>
      </c>
      <c r="E11" s="151">
        <v>15.7</v>
      </c>
      <c r="F11" s="151">
        <v>14.9</v>
      </c>
      <c r="G11" s="151">
        <v>16</v>
      </c>
      <c r="H11" s="151">
        <v>16.6</v>
      </c>
      <c r="I11" s="151">
        <v>16.2</v>
      </c>
      <c r="J11" s="151">
        <v>16.5</v>
      </c>
      <c r="K11" s="151">
        <v>16.9</v>
      </c>
      <c r="L11" s="151">
        <v>17.3</v>
      </c>
      <c r="M11" s="151">
        <v>17.7</v>
      </c>
      <c r="N11" s="151">
        <v>18</v>
      </c>
      <c r="O11" s="151">
        <v>17.9</v>
      </c>
      <c r="P11" s="151">
        <v>18.6</v>
      </c>
      <c r="Q11" s="151">
        <v>18.7</v>
      </c>
      <c r="R11" s="151">
        <v>18.7</v>
      </c>
      <c r="S11" s="151">
        <v>19</v>
      </c>
      <c r="T11" s="151">
        <v>18.5</v>
      </c>
      <c r="U11" s="151">
        <v>18.1</v>
      </c>
      <c r="V11" s="151">
        <v>18.1</v>
      </c>
      <c r="W11" s="151">
        <v>18.2</v>
      </c>
      <c r="X11" s="151">
        <v>18.2</v>
      </c>
      <c r="Y11" s="151">
        <v>18</v>
      </c>
      <c r="Z11" s="175">
        <f t="shared" si="0"/>
        <v>17.354166666666668</v>
      </c>
      <c r="AA11" s="151">
        <v>19.1</v>
      </c>
      <c r="AB11" s="197" t="s">
        <v>276</v>
      </c>
      <c r="AC11" s="194">
        <v>9</v>
      </c>
      <c r="AD11" s="151">
        <v>14.7</v>
      </c>
      <c r="AE11" s="197" t="s">
        <v>337</v>
      </c>
      <c r="AF11" s="2"/>
    </row>
    <row r="12" spans="1:32" ht="13.5" customHeight="1">
      <c r="A12" s="176">
        <v>10</v>
      </c>
      <c r="B12" s="166">
        <v>17.8</v>
      </c>
      <c r="C12" s="166">
        <v>17.4</v>
      </c>
      <c r="D12" s="166">
        <v>17.5</v>
      </c>
      <c r="E12" s="166">
        <v>17.6</v>
      </c>
      <c r="F12" s="166">
        <v>17.5</v>
      </c>
      <c r="G12" s="166">
        <v>18.2</v>
      </c>
      <c r="H12" s="166">
        <v>18.9</v>
      </c>
      <c r="I12" s="166">
        <v>18.3</v>
      </c>
      <c r="J12" s="166">
        <v>18.7</v>
      </c>
      <c r="K12" s="166">
        <v>18.7</v>
      </c>
      <c r="L12" s="166">
        <v>19.6</v>
      </c>
      <c r="M12" s="166">
        <v>19.9</v>
      </c>
      <c r="N12" s="166">
        <v>19.1</v>
      </c>
      <c r="O12" s="166">
        <v>20</v>
      </c>
      <c r="P12" s="166">
        <v>19.2</v>
      </c>
      <c r="Q12" s="166">
        <v>19.4</v>
      </c>
      <c r="R12" s="166">
        <v>20.2</v>
      </c>
      <c r="S12" s="166">
        <v>21.3</v>
      </c>
      <c r="T12" s="166">
        <v>22.1</v>
      </c>
      <c r="U12" s="166">
        <v>22</v>
      </c>
      <c r="V12" s="166">
        <v>21.8</v>
      </c>
      <c r="W12" s="166">
        <v>21.8</v>
      </c>
      <c r="X12" s="166">
        <v>22</v>
      </c>
      <c r="Y12" s="166">
        <v>22</v>
      </c>
      <c r="Z12" s="177">
        <f t="shared" si="0"/>
        <v>19.625</v>
      </c>
      <c r="AA12" s="166">
        <v>22.5</v>
      </c>
      <c r="AB12" s="198" t="s">
        <v>311</v>
      </c>
      <c r="AC12" s="195">
        <v>10</v>
      </c>
      <c r="AD12" s="166">
        <v>17.3</v>
      </c>
      <c r="AE12" s="198" t="s">
        <v>338</v>
      </c>
      <c r="AF12" s="2"/>
    </row>
    <row r="13" spans="1:32" ht="13.5" customHeight="1">
      <c r="A13" s="174">
        <v>11</v>
      </c>
      <c r="B13" s="151">
        <v>22.1</v>
      </c>
      <c r="C13" s="151">
        <v>21.8</v>
      </c>
      <c r="D13" s="151">
        <v>21.8</v>
      </c>
      <c r="E13" s="151">
        <v>22.1</v>
      </c>
      <c r="F13" s="151">
        <v>22.2</v>
      </c>
      <c r="G13" s="151">
        <v>22.8</v>
      </c>
      <c r="H13" s="151">
        <v>23.4</v>
      </c>
      <c r="I13" s="151">
        <v>22.5</v>
      </c>
      <c r="J13" s="151">
        <v>23</v>
      </c>
      <c r="K13" s="151">
        <v>23.4</v>
      </c>
      <c r="L13" s="151">
        <v>22.8</v>
      </c>
      <c r="M13" s="151">
        <v>23.8</v>
      </c>
      <c r="N13" s="151">
        <v>23.6</v>
      </c>
      <c r="O13" s="151">
        <v>22</v>
      </c>
      <c r="P13" s="151">
        <v>23.6</v>
      </c>
      <c r="Q13" s="151">
        <v>23.5</v>
      </c>
      <c r="R13" s="151">
        <v>23.9</v>
      </c>
      <c r="S13" s="151">
        <v>23.5</v>
      </c>
      <c r="T13" s="151">
        <v>23.5</v>
      </c>
      <c r="U13" s="151">
        <v>24.1</v>
      </c>
      <c r="V13" s="151">
        <v>24.1</v>
      </c>
      <c r="W13" s="151">
        <v>24.1</v>
      </c>
      <c r="X13" s="151">
        <v>23.9</v>
      </c>
      <c r="Y13" s="151">
        <v>23.8</v>
      </c>
      <c r="Z13" s="175">
        <f t="shared" si="0"/>
        <v>23.137500000000003</v>
      </c>
      <c r="AA13" s="151">
        <v>24.8</v>
      </c>
      <c r="AB13" s="197" t="s">
        <v>312</v>
      </c>
      <c r="AC13" s="194">
        <v>11</v>
      </c>
      <c r="AD13" s="151">
        <v>21</v>
      </c>
      <c r="AE13" s="197" t="s">
        <v>204</v>
      </c>
      <c r="AF13" s="2"/>
    </row>
    <row r="14" spans="1:32" ht="13.5" customHeight="1">
      <c r="A14" s="174">
        <v>12</v>
      </c>
      <c r="B14" s="151">
        <v>24</v>
      </c>
      <c r="C14" s="151">
        <v>23.5</v>
      </c>
      <c r="D14" s="151">
        <v>24</v>
      </c>
      <c r="E14" s="151">
        <v>23.8</v>
      </c>
      <c r="F14" s="151">
        <v>23.8</v>
      </c>
      <c r="G14" s="151">
        <v>24</v>
      </c>
      <c r="H14" s="151">
        <v>24.3</v>
      </c>
      <c r="I14" s="151">
        <v>24.7</v>
      </c>
      <c r="J14" s="151">
        <v>23.9</v>
      </c>
      <c r="K14" s="151">
        <v>24.3</v>
      </c>
      <c r="L14" s="151">
        <v>24.1</v>
      </c>
      <c r="M14" s="151">
        <v>24.8</v>
      </c>
      <c r="N14" s="151">
        <v>24.9</v>
      </c>
      <c r="O14" s="151">
        <v>22.9</v>
      </c>
      <c r="P14" s="151">
        <v>23.4</v>
      </c>
      <c r="Q14" s="151">
        <v>23.1</v>
      </c>
      <c r="R14" s="151">
        <v>23.6</v>
      </c>
      <c r="S14" s="151">
        <v>24.5</v>
      </c>
      <c r="T14" s="151">
        <v>24.2</v>
      </c>
      <c r="U14" s="151">
        <v>23.4</v>
      </c>
      <c r="V14" s="151">
        <v>22.5</v>
      </c>
      <c r="W14" s="151">
        <v>22.6</v>
      </c>
      <c r="X14" s="151">
        <v>22.3</v>
      </c>
      <c r="Y14" s="151">
        <v>22.5</v>
      </c>
      <c r="Z14" s="175">
        <f t="shared" si="0"/>
        <v>23.712499999999995</v>
      </c>
      <c r="AA14" s="151">
        <v>25.7</v>
      </c>
      <c r="AB14" s="197" t="s">
        <v>313</v>
      </c>
      <c r="AC14" s="194">
        <v>12</v>
      </c>
      <c r="AD14" s="151">
        <v>21.2</v>
      </c>
      <c r="AE14" s="197" t="s">
        <v>339</v>
      </c>
      <c r="AF14" s="2"/>
    </row>
    <row r="15" spans="1:32" ht="13.5" customHeight="1">
      <c r="A15" s="174">
        <v>13</v>
      </c>
      <c r="B15" s="151">
        <v>23.1</v>
      </c>
      <c r="C15" s="151">
        <v>23.2</v>
      </c>
      <c r="D15" s="151">
        <v>23.4</v>
      </c>
      <c r="E15" s="151">
        <v>23.3</v>
      </c>
      <c r="F15" s="151">
        <v>23.2</v>
      </c>
      <c r="G15" s="151">
        <v>23.9</v>
      </c>
      <c r="H15" s="151">
        <v>23.7</v>
      </c>
      <c r="I15" s="151">
        <v>24.3</v>
      </c>
      <c r="J15" s="151">
        <v>24.2</v>
      </c>
      <c r="K15" s="151">
        <v>22.6</v>
      </c>
      <c r="L15" s="151">
        <v>23</v>
      </c>
      <c r="M15" s="151">
        <v>23.3</v>
      </c>
      <c r="N15" s="151">
        <v>23.7</v>
      </c>
      <c r="O15" s="151">
        <v>23.1</v>
      </c>
      <c r="P15" s="151">
        <v>24.8</v>
      </c>
      <c r="Q15" s="151">
        <v>23.7</v>
      </c>
      <c r="R15" s="151">
        <v>24.5</v>
      </c>
      <c r="S15" s="151">
        <v>23.5</v>
      </c>
      <c r="T15" s="151">
        <v>24</v>
      </c>
      <c r="U15" s="151">
        <v>23.4</v>
      </c>
      <c r="V15" s="151">
        <v>24</v>
      </c>
      <c r="W15" s="151">
        <v>23.7</v>
      </c>
      <c r="X15" s="151">
        <v>23.5</v>
      </c>
      <c r="Y15" s="151">
        <v>24.2</v>
      </c>
      <c r="Z15" s="175">
        <f t="shared" si="0"/>
        <v>23.637500000000003</v>
      </c>
      <c r="AA15" s="151">
        <v>25.5</v>
      </c>
      <c r="AB15" s="197" t="s">
        <v>314</v>
      </c>
      <c r="AC15" s="194">
        <v>13</v>
      </c>
      <c r="AD15" s="151">
        <v>21.3</v>
      </c>
      <c r="AE15" s="197" t="s">
        <v>50</v>
      </c>
      <c r="AF15" s="2"/>
    </row>
    <row r="16" spans="1:32" ht="13.5" customHeight="1">
      <c r="A16" s="174">
        <v>14</v>
      </c>
      <c r="B16" s="151">
        <v>24.3</v>
      </c>
      <c r="C16" s="151">
        <v>23.7</v>
      </c>
      <c r="D16" s="151">
        <v>24.4</v>
      </c>
      <c r="E16" s="151">
        <v>25.2</v>
      </c>
      <c r="F16" s="151">
        <v>25.3</v>
      </c>
      <c r="G16" s="151">
        <v>24.8</v>
      </c>
      <c r="H16" s="151">
        <v>24.3</v>
      </c>
      <c r="I16" s="151">
        <v>25</v>
      </c>
      <c r="J16" s="151">
        <v>24.8</v>
      </c>
      <c r="K16" s="151">
        <v>25.7</v>
      </c>
      <c r="L16" s="151">
        <v>24</v>
      </c>
      <c r="M16" s="151">
        <v>23.1</v>
      </c>
      <c r="N16" s="151">
        <v>23.3</v>
      </c>
      <c r="O16" s="151">
        <v>23.7</v>
      </c>
      <c r="P16" s="151">
        <v>23.3</v>
      </c>
      <c r="Q16" s="151">
        <v>22.8</v>
      </c>
      <c r="R16" s="151">
        <v>23.4</v>
      </c>
      <c r="S16" s="151">
        <v>23.8</v>
      </c>
      <c r="T16" s="151">
        <v>22.7</v>
      </c>
      <c r="U16" s="151">
        <v>22.7</v>
      </c>
      <c r="V16" s="151">
        <v>21.8</v>
      </c>
      <c r="W16" s="151">
        <v>21.7</v>
      </c>
      <c r="X16" s="151">
        <v>21.5</v>
      </c>
      <c r="Y16" s="151">
        <v>21.5</v>
      </c>
      <c r="Z16" s="175">
        <f t="shared" si="0"/>
        <v>23.61666666666667</v>
      </c>
      <c r="AA16" s="151">
        <v>26.3</v>
      </c>
      <c r="AB16" s="197" t="s">
        <v>315</v>
      </c>
      <c r="AC16" s="194">
        <v>14</v>
      </c>
      <c r="AD16" s="151">
        <v>21</v>
      </c>
      <c r="AE16" s="197" t="s">
        <v>340</v>
      </c>
      <c r="AF16" s="2"/>
    </row>
    <row r="17" spans="1:32" ht="13.5" customHeight="1">
      <c r="A17" s="174">
        <v>15</v>
      </c>
      <c r="B17" s="151">
        <v>21.5</v>
      </c>
      <c r="C17" s="151">
        <v>21.7</v>
      </c>
      <c r="D17" s="151">
        <v>22.1</v>
      </c>
      <c r="E17" s="151">
        <v>22.7</v>
      </c>
      <c r="F17" s="151">
        <v>22.6</v>
      </c>
      <c r="G17" s="151">
        <v>22.6</v>
      </c>
      <c r="H17" s="151">
        <v>23.2</v>
      </c>
      <c r="I17" s="151">
        <v>23</v>
      </c>
      <c r="J17" s="151">
        <v>23.2</v>
      </c>
      <c r="K17" s="151">
        <v>23.5</v>
      </c>
      <c r="L17" s="151">
        <v>23.6</v>
      </c>
      <c r="M17" s="151">
        <v>23</v>
      </c>
      <c r="N17" s="151">
        <v>22.2</v>
      </c>
      <c r="O17" s="151">
        <v>23.1</v>
      </c>
      <c r="P17" s="151">
        <v>23.5</v>
      </c>
      <c r="Q17" s="151">
        <v>23.1</v>
      </c>
      <c r="R17" s="151">
        <v>23.2</v>
      </c>
      <c r="S17" s="151">
        <v>23</v>
      </c>
      <c r="T17" s="151">
        <v>23</v>
      </c>
      <c r="U17" s="151">
        <v>22.6</v>
      </c>
      <c r="V17" s="151">
        <v>22.6</v>
      </c>
      <c r="W17" s="151">
        <v>22.5</v>
      </c>
      <c r="X17" s="151">
        <v>22.5</v>
      </c>
      <c r="Y17" s="151">
        <v>22.2</v>
      </c>
      <c r="Z17" s="175">
        <f t="shared" si="0"/>
        <v>22.758333333333336</v>
      </c>
      <c r="AA17" s="151">
        <v>24.1</v>
      </c>
      <c r="AB17" s="197" t="s">
        <v>316</v>
      </c>
      <c r="AC17" s="194">
        <v>15</v>
      </c>
      <c r="AD17" s="151">
        <v>21.2</v>
      </c>
      <c r="AE17" s="197" t="s">
        <v>310</v>
      </c>
      <c r="AF17" s="2"/>
    </row>
    <row r="18" spans="1:32" ht="13.5" customHeight="1">
      <c r="A18" s="174">
        <v>16</v>
      </c>
      <c r="B18" s="151">
        <v>22.3</v>
      </c>
      <c r="C18" s="151">
        <v>22.4</v>
      </c>
      <c r="D18" s="151">
        <v>22.8</v>
      </c>
      <c r="E18" s="151">
        <v>22.9</v>
      </c>
      <c r="F18" s="151">
        <v>24.1</v>
      </c>
      <c r="G18" s="151">
        <v>23.4</v>
      </c>
      <c r="H18" s="151">
        <v>24.4</v>
      </c>
      <c r="I18" s="151">
        <v>23.3</v>
      </c>
      <c r="J18" s="151">
        <v>23.1</v>
      </c>
      <c r="K18" s="151">
        <v>23.7</v>
      </c>
      <c r="L18" s="151">
        <v>25</v>
      </c>
      <c r="M18" s="151">
        <v>23.9</v>
      </c>
      <c r="N18" s="151">
        <v>23.4</v>
      </c>
      <c r="O18" s="151">
        <v>24.3</v>
      </c>
      <c r="P18" s="151">
        <v>23.9</v>
      </c>
      <c r="Q18" s="151">
        <v>23.7</v>
      </c>
      <c r="R18" s="151">
        <v>23.7</v>
      </c>
      <c r="S18" s="151">
        <v>23.2</v>
      </c>
      <c r="T18" s="151">
        <v>23.3</v>
      </c>
      <c r="U18" s="151">
        <v>23.1</v>
      </c>
      <c r="V18" s="151">
        <v>23.3</v>
      </c>
      <c r="W18" s="151">
        <v>23</v>
      </c>
      <c r="X18" s="151">
        <v>22.9</v>
      </c>
      <c r="Y18" s="151">
        <v>22.9</v>
      </c>
      <c r="Z18" s="175">
        <f t="shared" si="0"/>
        <v>23.41666666666666</v>
      </c>
      <c r="AA18" s="151">
        <v>25</v>
      </c>
      <c r="AB18" s="197" t="s">
        <v>317</v>
      </c>
      <c r="AC18" s="194">
        <v>16</v>
      </c>
      <c r="AD18" s="151">
        <v>21.1</v>
      </c>
      <c r="AE18" s="197" t="s">
        <v>341</v>
      </c>
      <c r="AF18" s="2"/>
    </row>
    <row r="19" spans="1:32" ht="13.5" customHeight="1">
      <c r="A19" s="174">
        <v>17</v>
      </c>
      <c r="B19" s="151">
        <v>22.9</v>
      </c>
      <c r="C19" s="151">
        <v>23</v>
      </c>
      <c r="D19" s="151">
        <v>23</v>
      </c>
      <c r="E19" s="151">
        <v>22.9</v>
      </c>
      <c r="F19" s="151">
        <v>22.9</v>
      </c>
      <c r="G19" s="151">
        <v>23.1</v>
      </c>
      <c r="H19" s="151">
        <v>23.4</v>
      </c>
      <c r="I19" s="151">
        <v>22.4</v>
      </c>
      <c r="J19" s="151">
        <v>24.4</v>
      </c>
      <c r="K19" s="151">
        <v>23.4</v>
      </c>
      <c r="L19" s="151">
        <v>22.8</v>
      </c>
      <c r="M19" s="151">
        <v>22</v>
      </c>
      <c r="N19" s="151">
        <v>22.5</v>
      </c>
      <c r="O19" s="151">
        <v>22.9</v>
      </c>
      <c r="P19" s="151">
        <v>24.2</v>
      </c>
      <c r="Q19" s="151">
        <v>24.7</v>
      </c>
      <c r="R19" s="151">
        <v>24.8</v>
      </c>
      <c r="S19" s="151">
        <v>24.5</v>
      </c>
      <c r="T19" s="151">
        <v>24.3</v>
      </c>
      <c r="U19" s="151">
        <v>24.3</v>
      </c>
      <c r="V19" s="151">
        <v>23.8</v>
      </c>
      <c r="W19" s="151">
        <v>23.5</v>
      </c>
      <c r="X19" s="151">
        <v>23.5</v>
      </c>
      <c r="Y19" s="151">
        <v>23.3</v>
      </c>
      <c r="Z19" s="175">
        <f t="shared" si="0"/>
        <v>23.4375</v>
      </c>
      <c r="AA19" s="151">
        <v>25.1</v>
      </c>
      <c r="AB19" s="197" t="s">
        <v>318</v>
      </c>
      <c r="AC19" s="194">
        <v>17</v>
      </c>
      <c r="AD19" s="151">
        <v>21.3</v>
      </c>
      <c r="AE19" s="197" t="s">
        <v>342</v>
      </c>
      <c r="AF19" s="2"/>
    </row>
    <row r="20" spans="1:32" ht="13.5" customHeight="1">
      <c r="A20" s="174">
        <v>18</v>
      </c>
      <c r="B20" s="151">
        <v>23.3</v>
      </c>
      <c r="C20" s="151">
        <v>23.4</v>
      </c>
      <c r="D20" s="151">
        <v>23.5</v>
      </c>
      <c r="E20" s="151">
        <v>23.5</v>
      </c>
      <c r="F20" s="151">
        <v>23.3</v>
      </c>
      <c r="G20" s="151">
        <v>23.8</v>
      </c>
      <c r="H20" s="151">
        <v>24.1</v>
      </c>
      <c r="I20" s="151">
        <v>24</v>
      </c>
      <c r="J20" s="151">
        <v>24.4</v>
      </c>
      <c r="K20" s="151">
        <v>24.7</v>
      </c>
      <c r="L20" s="151">
        <v>24.7</v>
      </c>
      <c r="M20" s="151">
        <v>24.9</v>
      </c>
      <c r="N20" s="151">
        <v>23.7</v>
      </c>
      <c r="O20" s="151">
        <v>23.3</v>
      </c>
      <c r="P20" s="151">
        <v>22.1</v>
      </c>
      <c r="Q20" s="151">
        <v>22.5</v>
      </c>
      <c r="R20" s="151">
        <v>23.3</v>
      </c>
      <c r="S20" s="151">
        <v>23.2</v>
      </c>
      <c r="T20" s="151">
        <v>23.7</v>
      </c>
      <c r="U20" s="151">
        <v>23.4</v>
      </c>
      <c r="V20" s="151">
        <v>23.6</v>
      </c>
      <c r="W20" s="151">
        <v>23.4</v>
      </c>
      <c r="X20" s="151">
        <v>23.7</v>
      </c>
      <c r="Y20" s="151">
        <v>23.2</v>
      </c>
      <c r="Z20" s="175">
        <f t="shared" si="0"/>
        <v>23.6125</v>
      </c>
      <c r="AA20" s="151">
        <v>25.6</v>
      </c>
      <c r="AB20" s="197" t="s">
        <v>319</v>
      </c>
      <c r="AC20" s="194">
        <v>18</v>
      </c>
      <c r="AD20" s="151">
        <v>21.1</v>
      </c>
      <c r="AE20" s="197" t="s">
        <v>343</v>
      </c>
      <c r="AF20" s="2"/>
    </row>
    <row r="21" spans="1:32" ht="13.5" customHeight="1">
      <c r="A21" s="174">
        <v>19</v>
      </c>
      <c r="B21" s="151">
        <v>23.7</v>
      </c>
      <c r="C21" s="151">
        <v>23.3</v>
      </c>
      <c r="D21" s="151">
        <v>22.5</v>
      </c>
      <c r="E21" s="151">
        <v>23</v>
      </c>
      <c r="F21" s="151">
        <v>22.9</v>
      </c>
      <c r="G21" s="151">
        <v>23.6</v>
      </c>
      <c r="H21" s="151">
        <v>21.1</v>
      </c>
      <c r="I21" s="151">
        <v>22.7</v>
      </c>
      <c r="J21" s="151">
        <v>23.5</v>
      </c>
      <c r="K21" s="151">
        <v>23.6</v>
      </c>
      <c r="L21" s="151">
        <v>23.2</v>
      </c>
      <c r="M21" s="151">
        <v>23.2</v>
      </c>
      <c r="N21" s="151">
        <v>23.9</v>
      </c>
      <c r="O21" s="151">
        <v>23.5</v>
      </c>
      <c r="P21" s="151">
        <v>22.4</v>
      </c>
      <c r="Q21" s="151">
        <v>22.2</v>
      </c>
      <c r="R21" s="151">
        <v>22.8</v>
      </c>
      <c r="S21" s="151">
        <v>22.7</v>
      </c>
      <c r="T21" s="151">
        <v>22.4</v>
      </c>
      <c r="U21" s="151">
        <v>23.3</v>
      </c>
      <c r="V21" s="151">
        <v>22.9</v>
      </c>
      <c r="W21" s="151">
        <v>22.5</v>
      </c>
      <c r="X21" s="151">
        <v>22.1</v>
      </c>
      <c r="Y21" s="151">
        <v>21.8</v>
      </c>
      <c r="Z21" s="175">
        <f t="shared" si="0"/>
        <v>22.86666666666666</v>
      </c>
      <c r="AA21" s="151">
        <v>25</v>
      </c>
      <c r="AB21" s="197" t="s">
        <v>320</v>
      </c>
      <c r="AC21" s="194">
        <v>19</v>
      </c>
      <c r="AD21" s="151">
        <v>20.8</v>
      </c>
      <c r="AE21" s="197" t="s">
        <v>344</v>
      </c>
      <c r="AF21" s="2"/>
    </row>
    <row r="22" spans="1:32" ht="13.5" customHeight="1">
      <c r="A22" s="176">
        <v>20</v>
      </c>
      <c r="B22" s="166">
        <v>21.8</v>
      </c>
      <c r="C22" s="166">
        <v>21.7</v>
      </c>
      <c r="D22" s="166">
        <v>21.3</v>
      </c>
      <c r="E22" s="166">
        <v>21</v>
      </c>
      <c r="F22" s="166">
        <v>21.2</v>
      </c>
      <c r="G22" s="166">
        <v>22</v>
      </c>
      <c r="H22" s="166">
        <v>22.4</v>
      </c>
      <c r="I22" s="166">
        <v>21.6</v>
      </c>
      <c r="J22" s="166">
        <v>20</v>
      </c>
      <c r="K22" s="166">
        <v>19.2</v>
      </c>
      <c r="L22" s="166">
        <v>21.7</v>
      </c>
      <c r="M22" s="166">
        <v>20.9</v>
      </c>
      <c r="N22" s="166">
        <v>22</v>
      </c>
      <c r="O22" s="166">
        <v>21.4</v>
      </c>
      <c r="P22" s="166">
        <v>24.1</v>
      </c>
      <c r="Q22" s="166">
        <v>23.9</v>
      </c>
      <c r="R22" s="166">
        <v>23.4</v>
      </c>
      <c r="S22" s="166">
        <v>24</v>
      </c>
      <c r="T22" s="166">
        <v>23.8</v>
      </c>
      <c r="U22" s="166">
        <v>23.3</v>
      </c>
      <c r="V22" s="166">
        <v>23.2</v>
      </c>
      <c r="W22" s="166">
        <v>22.7</v>
      </c>
      <c r="X22" s="166">
        <v>22.3</v>
      </c>
      <c r="Y22" s="166">
        <v>21.8</v>
      </c>
      <c r="Z22" s="177">
        <f t="shared" si="0"/>
        <v>22.112499999999997</v>
      </c>
      <c r="AA22" s="166">
        <v>24.3</v>
      </c>
      <c r="AB22" s="198" t="s">
        <v>321</v>
      </c>
      <c r="AC22" s="195">
        <v>20</v>
      </c>
      <c r="AD22" s="166">
        <v>16.5</v>
      </c>
      <c r="AE22" s="198" t="s">
        <v>263</v>
      </c>
      <c r="AF22" s="2"/>
    </row>
    <row r="23" spans="1:32" ht="13.5" customHeight="1">
      <c r="A23" s="174">
        <v>21</v>
      </c>
      <c r="B23" s="151">
        <v>21.8</v>
      </c>
      <c r="C23" s="151">
        <v>21.2</v>
      </c>
      <c r="D23" s="151">
        <v>21.2</v>
      </c>
      <c r="E23" s="151">
        <v>21.5</v>
      </c>
      <c r="F23" s="151">
        <v>21.7</v>
      </c>
      <c r="G23" s="151">
        <v>22.8</v>
      </c>
      <c r="H23" s="151">
        <v>22.7</v>
      </c>
      <c r="I23" s="151">
        <v>22.4</v>
      </c>
      <c r="J23" s="151">
        <v>22.7</v>
      </c>
      <c r="K23" s="151">
        <v>23.7</v>
      </c>
      <c r="L23" s="151">
        <v>23.7</v>
      </c>
      <c r="M23" s="151">
        <v>23.7</v>
      </c>
      <c r="N23" s="151">
        <v>22.8</v>
      </c>
      <c r="O23" s="151">
        <v>24.7</v>
      </c>
      <c r="P23" s="151">
        <v>24.8</v>
      </c>
      <c r="Q23" s="151">
        <v>23.7</v>
      </c>
      <c r="R23" s="151">
        <v>22.6</v>
      </c>
      <c r="S23" s="151">
        <v>22.6</v>
      </c>
      <c r="T23" s="151">
        <v>23.9</v>
      </c>
      <c r="U23" s="151">
        <v>23</v>
      </c>
      <c r="V23" s="151">
        <v>21.4</v>
      </c>
      <c r="W23" s="151">
        <v>21.3</v>
      </c>
      <c r="X23" s="151">
        <v>21.6</v>
      </c>
      <c r="Y23" s="151">
        <v>22.4</v>
      </c>
      <c r="Z23" s="175">
        <f t="shared" si="0"/>
        <v>22.662499999999998</v>
      </c>
      <c r="AA23" s="151">
        <v>25.1</v>
      </c>
      <c r="AB23" s="197" t="s">
        <v>322</v>
      </c>
      <c r="AC23" s="194">
        <v>21</v>
      </c>
      <c r="AD23" s="151">
        <v>20.4</v>
      </c>
      <c r="AE23" s="197" t="s">
        <v>73</v>
      </c>
      <c r="AF23" s="2"/>
    </row>
    <row r="24" spans="1:32" ht="13.5" customHeight="1">
      <c r="A24" s="174">
        <v>22</v>
      </c>
      <c r="B24" s="151">
        <v>23.6</v>
      </c>
      <c r="C24" s="151">
        <v>23.8</v>
      </c>
      <c r="D24" s="151">
        <v>23.7</v>
      </c>
      <c r="E24" s="151">
        <v>23.4</v>
      </c>
      <c r="F24" s="151">
        <v>23.7</v>
      </c>
      <c r="G24" s="151">
        <v>22.9</v>
      </c>
      <c r="H24" s="151">
        <v>24.3</v>
      </c>
      <c r="I24" s="151">
        <v>24.2</v>
      </c>
      <c r="J24" s="151">
        <v>24.7</v>
      </c>
      <c r="K24" s="151">
        <v>23.2</v>
      </c>
      <c r="L24" s="151">
        <v>23.7</v>
      </c>
      <c r="M24" s="151">
        <v>24.1</v>
      </c>
      <c r="N24" s="151">
        <v>23.8</v>
      </c>
      <c r="O24" s="151">
        <v>23.3</v>
      </c>
      <c r="P24" s="151">
        <v>22.4</v>
      </c>
      <c r="Q24" s="151">
        <v>22.4</v>
      </c>
      <c r="R24" s="151">
        <v>21.6</v>
      </c>
      <c r="S24" s="151">
        <v>21.2</v>
      </c>
      <c r="T24" s="151">
        <v>22.1</v>
      </c>
      <c r="U24" s="151">
        <v>23.1</v>
      </c>
      <c r="V24" s="151">
        <v>23.7</v>
      </c>
      <c r="W24" s="151">
        <v>23.3</v>
      </c>
      <c r="X24" s="151">
        <v>23.2</v>
      </c>
      <c r="Y24" s="151">
        <v>23.2</v>
      </c>
      <c r="Z24" s="175">
        <f t="shared" si="0"/>
        <v>23.275000000000006</v>
      </c>
      <c r="AA24" s="151">
        <v>25.1</v>
      </c>
      <c r="AB24" s="197" t="s">
        <v>323</v>
      </c>
      <c r="AC24" s="194">
        <v>22</v>
      </c>
      <c r="AD24" s="151">
        <v>20.5</v>
      </c>
      <c r="AE24" s="197" t="s">
        <v>345</v>
      </c>
      <c r="AF24" s="2"/>
    </row>
    <row r="25" spans="1:32" ht="13.5" customHeight="1">
      <c r="A25" s="174">
        <v>23</v>
      </c>
      <c r="B25" s="151">
        <v>23.1</v>
      </c>
      <c r="C25" s="151">
        <v>23.4</v>
      </c>
      <c r="D25" s="151">
        <v>23.3</v>
      </c>
      <c r="E25" s="151">
        <v>22.9</v>
      </c>
      <c r="F25" s="151">
        <v>23.1</v>
      </c>
      <c r="G25" s="151">
        <v>23</v>
      </c>
      <c r="H25" s="151">
        <v>23.8</v>
      </c>
      <c r="I25" s="151">
        <v>24.1</v>
      </c>
      <c r="J25" s="151">
        <v>23.4</v>
      </c>
      <c r="K25" s="151">
        <v>23.8</v>
      </c>
      <c r="L25" s="151">
        <v>24.2</v>
      </c>
      <c r="M25" s="151">
        <v>23.1</v>
      </c>
      <c r="N25" s="151">
        <v>24.2</v>
      </c>
      <c r="O25" s="151">
        <v>24.4</v>
      </c>
      <c r="P25" s="151">
        <v>23.7</v>
      </c>
      <c r="Q25" s="151">
        <v>23.7</v>
      </c>
      <c r="R25" s="151">
        <v>24.1</v>
      </c>
      <c r="S25" s="151">
        <v>23.7</v>
      </c>
      <c r="T25" s="151">
        <v>23.8</v>
      </c>
      <c r="U25" s="151">
        <v>23.5</v>
      </c>
      <c r="V25" s="151">
        <v>23.2</v>
      </c>
      <c r="W25" s="151">
        <v>23</v>
      </c>
      <c r="X25" s="151">
        <v>23.4</v>
      </c>
      <c r="Y25" s="151">
        <v>23.6</v>
      </c>
      <c r="Z25" s="175">
        <f t="shared" si="0"/>
        <v>23.5625</v>
      </c>
      <c r="AA25" s="151">
        <v>25.1</v>
      </c>
      <c r="AB25" s="197" t="s">
        <v>324</v>
      </c>
      <c r="AC25" s="194">
        <v>23</v>
      </c>
      <c r="AD25" s="151">
        <v>21.5</v>
      </c>
      <c r="AE25" s="197" t="s">
        <v>346</v>
      </c>
      <c r="AF25" s="2"/>
    </row>
    <row r="26" spans="1:32" ht="13.5" customHeight="1">
      <c r="A26" s="174">
        <v>24</v>
      </c>
      <c r="B26" s="151">
        <v>23.2</v>
      </c>
      <c r="C26" s="151">
        <v>22.7</v>
      </c>
      <c r="D26" s="151">
        <v>22.7</v>
      </c>
      <c r="E26" s="151">
        <v>22.6</v>
      </c>
      <c r="F26" s="151">
        <v>22.6</v>
      </c>
      <c r="G26" s="151">
        <v>23.7</v>
      </c>
      <c r="H26" s="151">
        <v>23.7</v>
      </c>
      <c r="I26" s="151">
        <v>23.9</v>
      </c>
      <c r="J26" s="151">
        <v>23.7</v>
      </c>
      <c r="K26" s="151">
        <v>24</v>
      </c>
      <c r="L26" s="151">
        <v>24.2</v>
      </c>
      <c r="M26" s="151">
        <v>22.9</v>
      </c>
      <c r="N26" s="151">
        <v>23.1</v>
      </c>
      <c r="O26" s="151">
        <v>22.5</v>
      </c>
      <c r="P26" s="151">
        <v>23.7</v>
      </c>
      <c r="Q26" s="151">
        <v>22.2</v>
      </c>
      <c r="R26" s="151">
        <v>21.7</v>
      </c>
      <c r="S26" s="151">
        <v>22.1</v>
      </c>
      <c r="T26" s="151">
        <v>22.6</v>
      </c>
      <c r="U26" s="151">
        <v>22.7</v>
      </c>
      <c r="V26" s="151">
        <v>22.3</v>
      </c>
      <c r="W26" s="151">
        <v>22.2</v>
      </c>
      <c r="X26" s="151">
        <v>22.3</v>
      </c>
      <c r="Y26" s="151">
        <v>22.2</v>
      </c>
      <c r="Z26" s="175">
        <f t="shared" si="0"/>
        <v>22.895833333333332</v>
      </c>
      <c r="AA26" s="151">
        <v>25.1</v>
      </c>
      <c r="AB26" s="197" t="s">
        <v>325</v>
      </c>
      <c r="AC26" s="194">
        <v>24</v>
      </c>
      <c r="AD26" s="151">
        <v>20.3</v>
      </c>
      <c r="AE26" s="197" t="s">
        <v>347</v>
      </c>
      <c r="AF26" s="2"/>
    </row>
    <row r="27" spans="1:32" ht="13.5" customHeight="1">
      <c r="A27" s="174">
        <v>25</v>
      </c>
      <c r="B27" s="151">
        <v>22</v>
      </c>
      <c r="C27" s="151">
        <v>21.8</v>
      </c>
      <c r="D27" s="151">
        <v>22</v>
      </c>
      <c r="E27" s="151">
        <v>21.8</v>
      </c>
      <c r="F27" s="151">
        <v>21.5</v>
      </c>
      <c r="G27" s="151">
        <v>22.4</v>
      </c>
      <c r="H27" s="151">
        <v>23</v>
      </c>
      <c r="I27" s="151">
        <v>23</v>
      </c>
      <c r="J27" s="151">
        <v>23.1</v>
      </c>
      <c r="K27" s="151">
        <v>21.6</v>
      </c>
      <c r="L27" s="151">
        <v>22.9</v>
      </c>
      <c r="M27" s="151">
        <v>22.6</v>
      </c>
      <c r="N27" s="151">
        <v>20.8</v>
      </c>
      <c r="O27" s="151">
        <v>23.2</v>
      </c>
      <c r="P27" s="151">
        <v>23.7</v>
      </c>
      <c r="Q27" s="151">
        <v>24</v>
      </c>
      <c r="R27" s="151">
        <v>22.8</v>
      </c>
      <c r="S27" s="151">
        <v>23.1</v>
      </c>
      <c r="T27" s="151">
        <v>24.1</v>
      </c>
      <c r="U27" s="151">
        <v>24.2</v>
      </c>
      <c r="V27" s="151">
        <v>24</v>
      </c>
      <c r="W27" s="151">
        <v>23.9</v>
      </c>
      <c r="X27" s="151">
        <v>23.5</v>
      </c>
      <c r="Y27" s="151">
        <v>23.5</v>
      </c>
      <c r="Z27" s="175">
        <f t="shared" si="0"/>
        <v>22.854166666666668</v>
      </c>
      <c r="AA27" s="151">
        <v>24.8</v>
      </c>
      <c r="AB27" s="197" t="s">
        <v>326</v>
      </c>
      <c r="AC27" s="194">
        <v>25</v>
      </c>
      <c r="AD27" s="151">
        <v>19.4</v>
      </c>
      <c r="AE27" s="197" t="s">
        <v>251</v>
      </c>
      <c r="AF27" s="2"/>
    </row>
    <row r="28" spans="1:32" ht="13.5" customHeight="1">
      <c r="A28" s="174">
        <v>26</v>
      </c>
      <c r="B28" s="151">
        <v>23.2</v>
      </c>
      <c r="C28" s="151">
        <v>22.9</v>
      </c>
      <c r="D28" s="151">
        <v>22.6</v>
      </c>
      <c r="E28" s="151">
        <v>22.8</v>
      </c>
      <c r="F28" s="151">
        <v>22.6</v>
      </c>
      <c r="G28" s="151">
        <v>23.5</v>
      </c>
      <c r="H28" s="151">
        <v>22.9</v>
      </c>
      <c r="I28" s="151">
        <v>23.1</v>
      </c>
      <c r="J28" s="151">
        <v>23.4</v>
      </c>
      <c r="K28" s="151">
        <v>23.5</v>
      </c>
      <c r="L28" s="151">
        <v>22.8</v>
      </c>
      <c r="M28" s="151">
        <v>22</v>
      </c>
      <c r="N28" s="151">
        <v>23.4</v>
      </c>
      <c r="O28" s="151">
        <v>24.5</v>
      </c>
      <c r="P28" s="151">
        <v>23</v>
      </c>
      <c r="Q28" s="151">
        <v>23.1</v>
      </c>
      <c r="R28" s="151">
        <v>22.7</v>
      </c>
      <c r="S28" s="151">
        <v>22.9</v>
      </c>
      <c r="T28" s="151">
        <v>22.7</v>
      </c>
      <c r="U28" s="151">
        <v>23</v>
      </c>
      <c r="V28" s="151">
        <v>23.1</v>
      </c>
      <c r="W28" s="151">
        <v>23</v>
      </c>
      <c r="X28" s="151">
        <v>22.9</v>
      </c>
      <c r="Y28" s="151">
        <v>23.1</v>
      </c>
      <c r="Z28" s="175">
        <f t="shared" si="0"/>
        <v>23.02916666666667</v>
      </c>
      <c r="AA28" s="151">
        <v>25</v>
      </c>
      <c r="AB28" s="197" t="s">
        <v>327</v>
      </c>
      <c r="AC28" s="194">
        <v>26</v>
      </c>
      <c r="AD28" s="151">
        <v>19.6</v>
      </c>
      <c r="AE28" s="197" t="s">
        <v>348</v>
      </c>
      <c r="AF28" s="2"/>
    </row>
    <row r="29" spans="1:32" ht="13.5" customHeight="1">
      <c r="A29" s="174">
        <v>27</v>
      </c>
      <c r="B29" s="151">
        <v>23.5</v>
      </c>
      <c r="C29" s="151">
        <v>23.5</v>
      </c>
      <c r="D29" s="151">
        <v>22.7</v>
      </c>
      <c r="E29" s="151">
        <v>22.1</v>
      </c>
      <c r="F29" s="151">
        <v>21.7</v>
      </c>
      <c r="G29" s="151">
        <v>22.7</v>
      </c>
      <c r="H29" s="151">
        <v>23.6</v>
      </c>
      <c r="I29" s="151">
        <v>21.5</v>
      </c>
      <c r="J29" s="151">
        <v>21.4</v>
      </c>
      <c r="K29" s="151">
        <v>22.8</v>
      </c>
      <c r="L29" s="151">
        <v>24.8</v>
      </c>
      <c r="M29" s="151">
        <v>23.7</v>
      </c>
      <c r="N29" s="151">
        <v>24.1</v>
      </c>
      <c r="O29" s="151">
        <v>23.9</v>
      </c>
      <c r="P29" s="151">
        <v>21.5</v>
      </c>
      <c r="Q29" s="151">
        <v>23.7</v>
      </c>
      <c r="R29" s="151">
        <v>23.2</v>
      </c>
      <c r="S29" s="151">
        <v>23.2</v>
      </c>
      <c r="T29" s="151">
        <v>22.4</v>
      </c>
      <c r="U29" s="151">
        <v>23.2</v>
      </c>
      <c r="V29" s="151">
        <v>22</v>
      </c>
      <c r="W29" s="151">
        <v>21.5</v>
      </c>
      <c r="X29" s="151">
        <v>22.2</v>
      </c>
      <c r="Y29" s="151">
        <v>22.6</v>
      </c>
      <c r="Z29" s="175">
        <f t="shared" si="0"/>
        <v>22.8125</v>
      </c>
      <c r="AA29" s="151">
        <v>25.2</v>
      </c>
      <c r="AB29" s="197" t="s">
        <v>328</v>
      </c>
      <c r="AC29" s="194">
        <v>27</v>
      </c>
      <c r="AD29" s="151">
        <v>19.7</v>
      </c>
      <c r="AE29" s="197" t="s">
        <v>349</v>
      </c>
      <c r="AF29" s="2"/>
    </row>
    <row r="30" spans="1:32" ht="13.5" customHeight="1">
      <c r="A30" s="174">
        <v>28</v>
      </c>
      <c r="B30" s="151">
        <v>22.5</v>
      </c>
      <c r="C30" s="151">
        <v>22.8</v>
      </c>
      <c r="D30" s="151">
        <v>22.8</v>
      </c>
      <c r="E30" s="151">
        <v>23.1</v>
      </c>
      <c r="F30" s="151">
        <v>23.8</v>
      </c>
      <c r="G30" s="151">
        <v>23.8</v>
      </c>
      <c r="H30" s="151">
        <v>24.1</v>
      </c>
      <c r="I30" s="151">
        <v>23.6</v>
      </c>
      <c r="J30" s="151">
        <v>23.1</v>
      </c>
      <c r="K30" s="151">
        <v>24.2</v>
      </c>
      <c r="L30" s="151">
        <v>23.7</v>
      </c>
      <c r="M30" s="151">
        <v>23.6</v>
      </c>
      <c r="N30" s="151">
        <v>24</v>
      </c>
      <c r="O30" s="151">
        <v>23.7</v>
      </c>
      <c r="P30" s="151">
        <v>23.2</v>
      </c>
      <c r="Q30" s="151">
        <v>22.4</v>
      </c>
      <c r="R30" s="151">
        <v>22</v>
      </c>
      <c r="S30" s="151">
        <v>21.4</v>
      </c>
      <c r="T30" s="151">
        <v>20.8</v>
      </c>
      <c r="U30" s="151">
        <v>22.2</v>
      </c>
      <c r="V30" s="151">
        <v>23.1</v>
      </c>
      <c r="W30" s="151">
        <v>22.3</v>
      </c>
      <c r="X30" s="151">
        <v>22.1</v>
      </c>
      <c r="Y30" s="151">
        <v>22.5</v>
      </c>
      <c r="Z30" s="175">
        <f t="shared" si="0"/>
        <v>22.95</v>
      </c>
      <c r="AA30" s="151">
        <v>24.7</v>
      </c>
      <c r="AB30" s="197" t="s">
        <v>329</v>
      </c>
      <c r="AC30" s="194">
        <v>28</v>
      </c>
      <c r="AD30" s="151">
        <v>19.5</v>
      </c>
      <c r="AE30" s="197" t="s">
        <v>350</v>
      </c>
      <c r="AF30" s="2"/>
    </row>
    <row r="31" spans="1:32" ht="13.5" customHeight="1">
      <c r="A31" s="174">
        <v>29</v>
      </c>
      <c r="B31" s="151">
        <v>22.5</v>
      </c>
      <c r="C31" s="151">
        <v>22.6</v>
      </c>
      <c r="D31" s="151">
        <v>22</v>
      </c>
      <c r="E31" s="151">
        <v>23</v>
      </c>
      <c r="F31" s="151">
        <v>22.7</v>
      </c>
      <c r="G31" s="151">
        <v>22.5</v>
      </c>
      <c r="H31" s="151">
        <v>22.3</v>
      </c>
      <c r="I31" s="151">
        <v>22.7</v>
      </c>
      <c r="J31" s="151">
        <v>23</v>
      </c>
      <c r="K31" s="151">
        <v>23.9</v>
      </c>
      <c r="L31" s="151">
        <v>23.7</v>
      </c>
      <c r="M31" s="151">
        <v>23.7</v>
      </c>
      <c r="N31" s="151">
        <v>23.9</v>
      </c>
      <c r="O31" s="151">
        <v>23</v>
      </c>
      <c r="P31" s="151">
        <v>22.8</v>
      </c>
      <c r="Q31" s="151">
        <v>23.2</v>
      </c>
      <c r="R31" s="151">
        <v>23.1</v>
      </c>
      <c r="S31" s="151">
        <v>23.8</v>
      </c>
      <c r="T31" s="151">
        <v>23.9</v>
      </c>
      <c r="U31" s="151">
        <v>22.6</v>
      </c>
      <c r="V31" s="151">
        <v>22.2</v>
      </c>
      <c r="W31" s="151">
        <v>22.3</v>
      </c>
      <c r="X31" s="151">
        <v>21.9</v>
      </c>
      <c r="Y31" s="151">
        <v>22.7</v>
      </c>
      <c r="Z31" s="175">
        <f t="shared" si="0"/>
        <v>22.91666666666667</v>
      </c>
      <c r="AA31" s="151">
        <v>24.9</v>
      </c>
      <c r="AB31" s="197" t="s">
        <v>147</v>
      </c>
      <c r="AC31" s="194">
        <v>29</v>
      </c>
      <c r="AD31" s="151">
        <v>20.8</v>
      </c>
      <c r="AE31" s="197" t="s">
        <v>351</v>
      </c>
      <c r="AF31" s="2"/>
    </row>
    <row r="32" spans="1:32" ht="13.5" customHeight="1">
      <c r="A32" s="174">
        <v>30</v>
      </c>
      <c r="B32" s="151">
        <v>22.6</v>
      </c>
      <c r="C32" s="151">
        <v>22.7</v>
      </c>
      <c r="D32" s="151">
        <v>22.4</v>
      </c>
      <c r="E32" s="151">
        <v>22.3</v>
      </c>
      <c r="F32" s="151">
        <v>21.8</v>
      </c>
      <c r="G32" s="151">
        <v>22.4</v>
      </c>
      <c r="H32" s="151">
        <v>23.3</v>
      </c>
      <c r="I32" s="151">
        <v>23.6</v>
      </c>
      <c r="J32" s="151">
        <v>23.1</v>
      </c>
      <c r="K32" s="151">
        <v>24</v>
      </c>
      <c r="L32" s="151">
        <v>23.6</v>
      </c>
      <c r="M32" s="151">
        <v>22.3</v>
      </c>
      <c r="N32" s="151">
        <v>23</v>
      </c>
      <c r="O32" s="151">
        <v>24</v>
      </c>
      <c r="P32" s="151">
        <v>23.1</v>
      </c>
      <c r="Q32" s="151">
        <v>23.9</v>
      </c>
      <c r="R32" s="151">
        <v>24.2</v>
      </c>
      <c r="S32" s="151">
        <v>25.1</v>
      </c>
      <c r="T32" s="151">
        <v>25.1</v>
      </c>
      <c r="U32" s="151">
        <v>24.8</v>
      </c>
      <c r="V32" s="151">
        <v>23.9</v>
      </c>
      <c r="W32" s="151">
        <v>23.4</v>
      </c>
      <c r="X32" s="151">
        <v>23.5</v>
      </c>
      <c r="Y32" s="151">
        <v>23.2</v>
      </c>
      <c r="Z32" s="175">
        <f t="shared" si="0"/>
        <v>23.387500000000003</v>
      </c>
      <c r="AA32" s="151">
        <v>25.5</v>
      </c>
      <c r="AB32" s="197" t="s">
        <v>155</v>
      </c>
      <c r="AC32" s="194">
        <v>30</v>
      </c>
      <c r="AD32" s="151">
        <v>21.5</v>
      </c>
      <c r="AE32" s="197" t="s">
        <v>75</v>
      </c>
      <c r="AF32" s="2"/>
    </row>
    <row r="33" spans="1:32" ht="13.5" customHeight="1">
      <c r="A33" s="174">
        <v>31</v>
      </c>
      <c r="B33" s="151">
        <v>23.2</v>
      </c>
      <c r="C33" s="151">
        <v>23.5</v>
      </c>
      <c r="D33" s="151">
        <v>23.8</v>
      </c>
      <c r="E33" s="151">
        <v>23.7</v>
      </c>
      <c r="F33" s="151">
        <v>24</v>
      </c>
      <c r="G33" s="151">
        <v>23.8</v>
      </c>
      <c r="H33" s="151">
        <v>24.3</v>
      </c>
      <c r="I33" s="151">
        <v>24.5</v>
      </c>
      <c r="J33" s="151">
        <v>24.7</v>
      </c>
      <c r="K33" s="151">
        <v>24.4</v>
      </c>
      <c r="L33" s="151">
        <v>24.9</v>
      </c>
      <c r="M33" s="151">
        <v>23.7</v>
      </c>
      <c r="N33" s="151">
        <v>23.8</v>
      </c>
      <c r="O33" s="151">
        <v>24.3</v>
      </c>
      <c r="P33" s="151">
        <v>23.8</v>
      </c>
      <c r="Q33" s="151">
        <v>23.9</v>
      </c>
      <c r="R33" s="151">
        <v>24.1</v>
      </c>
      <c r="S33" s="151">
        <v>23.1</v>
      </c>
      <c r="T33" s="151">
        <v>23.6</v>
      </c>
      <c r="U33" s="151">
        <v>24</v>
      </c>
      <c r="V33" s="151">
        <v>23.6</v>
      </c>
      <c r="W33" s="151">
        <v>23.4</v>
      </c>
      <c r="X33" s="151">
        <v>23.1</v>
      </c>
      <c r="Y33" s="151">
        <v>22.7</v>
      </c>
      <c r="Z33" s="175">
        <f t="shared" si="0"/>
        <v>23.829166666666676</v>
      </c>
      <c r="AA33" s="151">
        <v>26</v>
      </c>
      <c r="AB33" s="197" t="s">
        <v>330</v>
      </c>
      <c r="AC33" s="194">
        <v>31</v>
      </c>
      <c r="AD33" s="151">
        <v>21.7</v>
      </c>
      <c r="AE33" s="197" t="s">
        <v>265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22.422580645161297</v>
      </c>
      <c r="C34" s="179">
        <f t="shared" si="1"/>
        <v>22.290322580645157</v>
      </c>
      <c r="D34" s="179">
        <f t="shared" si="1"/>
        <v>22.193548387096776</v>
      </c>
      <c r="E34" s="179">
        <f t="shared" si="1"/>
        <v>22.2258064516129</v>
      </c>
      <c r="F34" s="179">
        <f t="shared" si="1"/>
        <v>22.254838709677422</v>
      </c>
      <c r="G34" s="179">
        <f t="shared" si="1"/>
        <v>22.612903225806452</v>
      </c>
      <c r="H34" s="179">
        <f t="shared" si="1"/>
        <v>22.754838709677415</v>
      </c>
      <c r="I34" s="179">
        <f t="shared" si="1"/>
        <v>22.729032258064517</v>
      </c>
      <c r="J34" s="179">
        <f t="shared" si="1"/>
        <v>22.861290322580647</v>
      </c>
      <c r="K34" s="179">
        <f t="shared" si="1"/>
        <v>22.899999999999995</v>
      </c>
      <c r="L34" s="179">
        <f t="shared" si="1"/>
        <v>23.038709677419355</v>
      </c>
      <c r="M34" s="179">
        <f t="shared" si="1"/>
        <v>22.796774193548387</v>
      </c>
      <c r="N34" s="179">
        <f t="shared" si="1"/>
        <v>22.77096774193548</v>
      </c>
      <c r="O34" s="179">
        <f t="shared" si="1"/>
        <v>22.84193548387097</v>
      </c>
      <c r="P34" s="179">
        <f t="shared" si="1"/>
        <v>22.703225806451616</v>
      </c>
      <c r="Q34" s="179">
        <f t="shared" si="1"/>
        <v>22.66774193548387</v>
      </c>
      <c r="R34" s="179">
        <f aca="true" t="shared" si="2" ref="R34:X34">AVERAGE(R3:R33)</f>
        <v>22.696774193548393</v>
      </c>
      <c r="S34" s="179">
        <f t="shared" si="2"/>
        <v>22.793548387096774</v>
      </c>
      <c r="T34" s="179">
        <f t="shared" si="2"/>
        <v>22.80322580645161</v>
      </c>
      <c r="U34" s="179">
        <f t="shared" si="2"/>
        <v>22.73870967741936</v>
      </c>
      <c r="V34" s="179">
        <f t="shared" si="2"/>
        <v>22.558064516129033</v>
      </c>
      <c r="W34" s="179">
        <f t="shared" si="2"/>
        <v>22.409677419354836</v>
      </c>
      <c r="X34" s="179">
        <f t="shared" si="2"/>
        <v>22.361290322580647</v>
      </c>
      <c r="Y34" s="179">
        <f>AVERAGE(Y3:Y33)</f>
        <v>22.370967741935488</v>
      </c>
      <c r="Z34" s="179">
        <f>AVERAGE(B3:Y33)</f>
        <v>22.616532258064545</v>
      </c>
      <c r="AA34" s="180">
        <f>AVERAGE(最高)</f>
        <v>24.567741935483877</v>
      </c>
      <c r="AB34" s="181"/>
      <c r="AC34" s="196"/>
      <c r="AD34" s="180">
        <f>AVERAGE(最低)</f>
        <v>20.151612903225807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26.4</v>
      </c>
      <c r="C38" s="199">
        <v>6</v>
      </c>
      <c r="D38" s="203" t="s">
        <v>308</v>
      </c>
      <c r="F38" s="153"/>
      <c r="G38" s="166">
        <f>MIN(最低)</f>
        <v>14.7</v>
      </c>
      <c r="H38" s="199">
        <v>9</v>
      </c>
      <c r="I38" s="203" t="s">
        <v>337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206"/>
      <c r="D39" s="204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7"/>
      <c r="I40" s="208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9" ht="12">
      <c r="A41" s="2"/>
      <c r="B41" s="2"/>
      <c r="H41" s="194"/>
      <c r="I41" s="19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2012</v>
      </c>
      <c r="AA1" s="2" t="s">
        <v>1</v>
      </c>
      <c r="AB1" s="169">
        <v>9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22.7</v>
      </c>
      <c r="C3" s="151">
        <v>22.6</v>
      </c>
      <c r="D3" s="151">
        <v>22.4</v>
      </c>
      <c r="E3" s="151">
        <v>22.4</v>
      </c>
      <c r="F3" s="151">
        <v>22.3</v>
      </c>
      <c r="G3" s="151">
        <v>23.7</v>
      </c>
      <c r="H3" s="151">
        <v>23.6</v>
      </c>
      <c r="I3" s="151">
        <v>23.6</v>
      </c>
      <c r="J3" s="151">
        <v>23.4</v>
      </c>
      <c r="K3" s="151">
        <v>23.8</v>
      </c>
      <c r="L3" s="151">
        <v>23.6</v>
      </c>
      <c r="M3" s="151">
        <v>23</v>
      </c>
      <c r="N3" s="151">
        <v>23.5</v>
      </c>
      <c r="O3" s="151">
        <v>22.8</v>
      </c>
      <c r="P3" s="151">
        <v>22.5</v>
      </c>
      <c r="Q3" s="151">
        <v>22.4</v>
      </c>
      <c r="R3" s="151">
        <v>23.2</v>
      </c>
      <c r="S3" s="151">
        <v>22.8</v>
      </c>
      <c r="T3" s="151">
        <v>22.8</v>
      </c>
      <c r="U3" s="151">
        <v>23.2</v>
      </c>
      <c r="V3" s="151">
        <v>23</v>
      </c>
      <c r="W3" s="151">
        <v>22.9</v>
      </c>
      <c r="X3" s="151">
        <v>23.4</v>
      </c>
      <c r="Y3" s="151">
        <v>23</v>
      </c>
      <c r="Z3" s="175">
        <f aca="true" t="shared" si="0" ref="Z3:Z32">AVERAGE(B3:Y3)</f>
        <v>23.025000000000002</v>
      </c>
      <c r="AA3" s="151">
        <v>24.8</v>
      </c>
      <c r="AB3" s="197" t="s">
        <v>352</v>
      </c>
      <c r="AC3" s="194">
        <v>1</v>
      </c>
      <c r="AD3" s="151">
        <v>21.2</v>
      </c>
      <c r="AE3" s="197" t="s">
        <v>327</v>
      </c>
      <c r="AF3" s="2"/>
    </row>
    <row r="4" spans="1:32" ht="13.5" customHeight="1">
      <c r="A4" s="174">
        <v>2</v>
      </c>
      <c r="B4" s="151">
        <v>23.6</v>
      </c>
      <c r="C4" s="151">
        <v>23.7</v>
      </c>
      <c r="D4" s="151">
        <v>24</v>
      </c>
      <c r="E4" s="151">
        <v>24.2</v>
      </c>
      <c r="F4" s="151">
        <v>23.8</v>
      </c>
      <c r="G4" s="151">
        <v>22.6</v>
      </c>
      <c r="H4" s="151">
        <v>23</v>
      </c>
      <c r="I4" s="151">
        <v>23.8</v>
      </c>
      <c r="J4" s="151">
        <v>24.3</v>
      </c>
      <c r="K4" s="151">
        <v>22.8</v>
      </c>
      <c r="L4" s="151">
        <v>24.8</v>
      </c>
      <c r="M4" s="151">
        <v>24</v>
      </c>
      <c r="N4" s="151">
        <v>23.2</v>
      </c>
      <c r="O4" s="151">
        <v>23.8</v>
      </c>
      <c r="P4" s="151">
        <v>23.6</v>
      </c>
      <c r="Q4" s="151">
        <v>22.7</v>
      </c>
      <c r="R4" s="151">
        <v>22.6</v>
      </c>
      <c r="S4" s="155">
        <v>22.8</v>
      </c>
      <c r="T4" s="151">
        <v>23</v>
      </c>
      <c r="U4" s="151">
        <v>22.8</v>
      </c>
      <c r="V4" s="151">
        <v>22.2</v>
      </c>
      <c r="W4" s="151">
        <v>22.1</v>
      </c>
      <c r="X4" s="151">
        <v>22.2</v>
      </c>
      <c r="Y4" s="151">
        <v>21.8</v>
      </c>
      <c r="Z4" s="175">
        <f t="shared" si="0"/>
        <v>23.225000000000005</v>
      </c>
      <c r="AA4" s="151">
        <v>25.2</v>
      </c>
      <c r="AB4" s="197" t="s">
        <v>218</v>
      </c>
      <c r="AC4" s="194">
        <v>2</v>
      </c>
      <c r="AD4" s="151">
        <v>21.5</v>
      </c>
      <c r="AE4" s="197" t="s">
        <v>377</v>
      </c>
      <c r="AF4" s="2"/>
    </row>
    <row r="5" spans="1:32" ht="13.5" customHeight="1">
      <c r="A5" s="174">
        <v>3</v>
      </c>
      <c r="B5" s="151">
        <v>22.1</v>
      </c>
      <c r="C5" s="151">
        <v>21.8</v>
      </c>
      <c r="D5" s="151">
        <v>21.8</v>
      </c>
      <c r="E5" s="151">
        <v>22.1</v>
      </c>
      <c r="F5" s="151">
        <v>22</v>
      </c>
      <c r="G5" s="151">
        <v>22.1</v>
      </c>
      <c r="H5" s="151">
        <v>22.4</v>
      </c>
      <c r="I5" s="151">
        <v>23</v>
      </c>
      <c r="J5" s="151">
        <v>23.5</v>
      </c>
      <c r="K5" s="151">
        <v>23</v>
      </c>
      <c r="L5" s="151">
        <v>22.8</v>
      </c>
      <c r="M5" s="151">
        <v>23.2</v>
      </c>
      <c r="N5" s="151">
        <v>23.1</v>
      </c>
      <c r="O5" s="151">
        <v>23.4</v>
      </c>
      <c r="P5" s="151">
        <v>23.5</v>
      </c>
      <c r="Q5" s="151">
        <v>23.1</v>
      </c>
      <c r="R5" s="151">
        <v>23.5</v>
      </c>
      <c r="S5" s="151">
        <v>22.1</v>
      </c>
      <c r="T5" s="151">
        <v>23</v>
      </c>
      <c r="U5" s="151">
        <v>22.5</v>
      </c>
      <c r="V5" s="151">
        <v>21.8</v>
      </c>
      <c r="W5" s="151">
        <v>21.7</v>
      </c>
      <c r="X5" s="151">
        <v>21.8</v>
      </c>
      <c r="Y5" s="151">
        <v>21.5</v>
      </c>
      <c r="Z5" s="175">
        <f t="shared" si="0"/>
        <v>22.533333333333335</v>
      </c>
      <c r="AA5" s="151">
        <v>24.5</v>
      </c>
      <c r="AB5" s="197" t="s">
        <v>353</v>
      </c>
      <c r="AC5" s="194">
        <v>3</v>
      </c>
      <c r="AD5" s="151">
        <v>21.4</v>
      </c>
      <c r="AE5" s="197" t="s">
        <v>378</v>
      </c>
      <c r="AF5" s="2"/>
    </row>
    <row r="6" spans="1:32" ht="13.5" customHeight="1">
      <c r="A6" s="174">
        <v>4</v>
      </c>
      <c r="B6" s="151">
        <v>21.4</v>
      </c>
      <c r="C6" s="151">
        <v>20.7</v>
      </c>
      <c r="D6" s="151">
        <v>22.2</v>
      </c>
      <c r="E6" s="151">
        <v>22.4</v>
      </c>
      <c r="F6" s="151">
        <v>22.6</v>
      </c>
      <c r="G6" s="151">
        <v>23</v>
      </c>
      <c r="H6" s="151">
        <v>23.4</v>
      </c>
      <c r="I6" s="151">
        <v>23.8</v>
      </c>
      <c r="J6" s="151">
        <v>23.5</v>
      </c>
      <c r="K6" s="151">
        <v>24</v>
      </c>
      <c r="L6" s="151">
        <v>22.7</v>
      </c>
      <c r="M6" s="151">
        <v>23.7</v>
      </c>
      <c r="N6" s="151">
        <v>24</v>
      </c>
      <c r="O6" s="151">
        <v>24.3</v>
      </c>
      <c r="P6" s="151">
        <v>23</v>
      </c>
      <c r="Q6" s="151">
        <v>24.5</v>
      </c>
      <c r="R6" s="151">
        <v>24.2</v>
      </c>
      <c r="S6" s="151">
        <v>24.1</v>
      </c>
      <c r="T6" s="151">
        <v>23.8</v>
      </c>
      <c r="U6" s="151">
        <v>22.2</v>
      </c>
      <c r="V6" s="151">
        <v>22.4</v>
      </c>
      <c r="W6" s="151">
        <v>21.8</v>
      </c>
      <c r="X6" s="151">
        <v>21.7</v>
      </c>
      <c r="Y6" s="151">
        <v>21.5</v>
      </c>
      <c r="Z6" s="175">
        <f t="shared" si="0"/>
        <v>22.954166666666666</v>
      </c>
      <c r="AA6" s="151">
        <v>25</v>
      </c>
      <c r="AB6" s="197" t="s">
        <v>94</v>
      </c>
      <c r="AC6" s="194">
        <v>4</v>
      </c>
      <c r="AD6" s="151">
        <v>19.6</v>
      </c>
      <c r="AE6" s="197" t="s">
        <v>379</v>
      </c>
      <c r="AF6" s="2"/>
    </row>
    <row r="7" spans="1:32" ht="13.5" customHeight="1">
      <c r="A7" s="174">
        <v>5</v>
      </c>
      <c r="B7" s="151">
        <v>20.4</v>
      </c>
      <c r="C7" s="151">
        <v>20</v>
      </c>
      <c r="D7" s="151">
        <v>19.9</v>
      </c>
      <c r="E7" s="151">
        <v>19.8</v>
      </c>
      <c r="F7" s="151">
        <v>20.1</v>
      </c>
      <c r="G7" s="151">
        <v>20.8</v>
      </c>
      <c r="H7" s="151">
        <v>22.3</v>
      </c>
      <c r="I7" s="151">
        <v>21.8</v>
      </c>
      <c r="J7" s="151">
        <v>20.5</v>
      </c>
      <c r="K7" s="151">
        <v>21.8</v>
      </c>
      <c r="L7" s="151">
        <v>22</v>
      </c>
      <c r="M7" s="151">
        <v>21.6</v>
      </c>
      <c r="N7" s="151">
        <v>21.8</v>
      </c>
      <c r="O7" s="151">
        <v>21.7</v>
      </c>
      <c r="P7" s="151">
        <v>21.7</v>
      </c>
      <c r="Q7" s="151">
        <v>21.1</v>
      </c>
      <c r="R7" s="151">
        <v>22.5</v>
      </c>
      <c r="S7" s="151">
        <v>23.9</v>
      </c>
      <c r="T7" s="151">
        <v>23.5</v>
      </c>
      <c r="U7" s="151">
        <v>22.4</v>
      </c>
      <c r="V7" s="151">
        <v>21.5</v>
      </c>
      <c r="W7" s="151">
        <v>21.6</v>
      </c>
      <c r="X7" s="151">
        <v>21.5</v>
      </c>
      <c r="Y7" s="151">
        <v>21.7</v>
      </c>
      <c r="Z7" s="175">
        <f t="shared" si="0"/>
        <v>21.495833333333334</v>
      </c>
      <c r="AA7" s="151">
        <v>23.9</v>
      </c>
      <c r="AB7" s="197" t="s">
        <v>354</v>
      </c>
      <c r="AC7" s="194">
        <v>5</v>
      </c>
      <c r="AD7" s="151">
        <v>19.4</v>
      </c>
      <c r="AE7" s="197" t="s">
        <v>380</v>
      </c>
      <c r="AF7" s="2"/>
    </row>
    <row r="8" spans="1:32" ht="13.5" customHeight="1">
      <c r="A8" s="174">
        <v>6</v>
      </c>
      <c r="B8" s="151">
        <v>22.1</v>
      </c>
      <c r="C8" s="151">
        <v>22.5</v>
      </c>
      <c r="D8" s="151">
        <v>22.4</v>
      </c>
      <c r="E8" s="151">
        <v>22.3</v>
      </c>
      <c r="F8" s="151">
        <v>22.2</v>
      </c>
      <c r="G8" s="151">
        <v>22.6</v>
      </c>
      <c r="H8" s="151">
        <v>23.4</v>
      </c>
      <c r="I8" s="151">
        <v>23.1</v>
      </c>
      <c r="J8" s="151">
        <v>23.4</v>
      </c>
      <c r="K8" s="151">
        <v>23.6</v>
      </c>
      <c r="L8" s="151">
        <v>23.9</v>
      </c>
      <c r="M8" s="151">
        <v>23.6</v>
      </c>
      <c r="N8" s="151">
        <v>24.5</v>
      </c>
      <c r="O8" s="151">
        <v>24</v>
      </c>
      <c r="P8" s="151">
        <v>22.5</v>
      </c>
      <c r="Q8" s="151">
        <v>22.5</v>
      </c>
      <c r="R8" s="151">
        <v>21.9</v>
      </c>
      <c r="S8" s="151">
        <v>21.9</v>
      </c>
      <c r="T8" s="151">
        <v>21.5</v>
      </c>
      <c r="U8" s="151">
        <v>21.7</v>
      </c>
      <c r="V8" s="151">
        <v>21.3</v>
      </c>
      <c r="W8" s="151">
        <v>21.2</v>
      </c>
      <c r="X8" s="151">
        <v>20.8</v>
      </c>
      <c r="Y8" s="151">
        <v>20.9</v>
      </c>
      <c r="Z8" s="175">
        <f t="shared" si="0"/>
        <v>22.491666666666664</v>
      </c>
      <c r="AA8" s="151">
        <v>25.1</v>
      </c>
      <c r="AB8" s="197" t="s">
        <v>355</v>
      </c>
      <c r="AC8" s="194">
        <v>6</v>
      </c>
      <c r="AD8" s="151">
        <v>20.6</v>
      </c>
      <c r="AE8" s="197" t="s">
        <v>340</v>
      </c>
      <c r="AF8" s="2"/>
    </row>
    <row r="9" spans="1:32" ht="13.5" customHeight="1">
      <c r="A9" s="174">
        <v>7</v>
      </c>
      <c r="B9" s="151">
        <v>20.2</v>
      </c>
      <c r="C9" s="151">
        <v>19</v>
      </c>
      <c r="D9" s="151">
        <v>18.7</v>
      </c>
      <c r="E9" s="151">
        <v>18.4</v>
      </c>
      <c r="F9" s="151">
        <v>17.9</v>
      </c>
      <c r="G9" s="151">
        <v>18.3</v>
      </c>
      <c r="H9" s="151">
        <v>20.3</v>
      </c>
      <c r="I9" s="151">
        <v>19.5</v>
      </c>
      <c r="J9" s="151">
        <v>19.4</v>
      </c>
      <c r="K9" s="151">
        <v>19.3</v>
      </c>
      <c r="L9" s="151">
        <v>19.3</v>
      </c>
      <c r="M9" s="151">
        <v>21.8</v>
      </c>
      <c r="N9" s="151">
        <v>22</v>
      </c>
      <c r="O9" s="151">
        <v>21.5</v>
      </c>
      <c r="P9" s="151">
        <v>20.6</v>
      </c>
      <c r="Q9" s="151">
        <v>20</v>
      </c>
      <c r="R9" s="151">
        <v>20.3</v>
      </c>
      <c r="S9" s="151">
        <v>20.6</v>
      </c>
      <c r="T9" s="151">
        <v>20.2</v>
      </c>
      <c r="U9" s="151">
        <v>20.2</v>
      </c>
      <c r="V9" s="151">
        <v>20.3</v>
      </c>
      <c r="W9" s="151">
        <v>20.4</v>
      </c>
      <c r="X9" s="151">
        <v>20</v>
      </c>
      <c r="Y9" s="151">
        <v>20</v>
      </c>
      <c r="Z9" s="175">
        <f t="shared" si="0"/>
        <v>19.925</v>
      </c>
      <c r="AA9" s="151">
        <v>22.6</v>
      </c>
      <c r="AB9" s="197" t="s">
        <v>356</v>
      </c>
      <c r="AC9" s="194">
        <v>7</v>
      </c>
      <c r="AD9" s="151">
        <v>17.5</v>
      </c>
      <c r="AE9" s="197" t="s">
        <v>381</v>
      </c>
      <c r="AF9" s="2"/>
    </row>
    <row r="10" spans="1:32" ht="13.5" customHeight="1">
      <c r="A10" s="174">
        <v>8</v>
      </c>
      <c r="B10" s="151">
        <v>20.4</v>
      </c>
      <c r="C10" s="151">
        <v>20.7</v>
      </c>
      <c r="D10" s="151">
        <v>20.9</v>
      </c>
      <c r="E10" s="151">
        <v>21.3</v>
      </c>
      <c r="F10" s="151">
        <v>21.7</v>
      </c>
      <c r="G10" s="151">
        <v>22.2</v>
      </c>
      <c r="H10" s="151">
        <v>23</v>
      </c>
      <c r="I10" s="151">
        <v>22.9</v>
      </c>
      <c r="J10" s="151">
        <v>22.4</v>
      </c>
      <c r="K10" s="151">
        <v>22.4</v>
      </c>
      <c r="L10" s="151">
        <v>22.7</v>
      </c>
      <c r="M10" s="151">
        <v>23.2</v>
      </c>
      <c r="N10" s="151">
        <v>23.6</v>
      </c>
      <c r="O10" s="151">
        <v>23.9</v>
      </c>
      <c r="P10" s="151">
        <v>23.1</v>
      </c>
      <c r="Q10" s="151">
        <v>23.9</v>
      </c>
      <c r="R10" s="151">
        <v>23.9</v>
      </c>
      <c r="S10" s="151">
        <v>23.9</v>
      </c>
      <c r="T10" s="151">
        <v>24.1</v>
      </c>
      <c r="U10" s="151">
        <v>23.7</v>
      </c>
      <c r="V10" s="151">
        <v>23.1</v>
      </c>
      <c r="W10" s="151">
        <v>23.6</v>
      </c>
      <c r="X10" s="151">
        <v>23.5</v>
      </c>
      <c r="Y10" s="151">
        <v>23.4</v>
      </c>
      <c r="Z10" s="175">
        <f t="shared" si="0"/>
        <v>22.8125</v>
      </c>
      <c r="AA10" s="151">
        <v>24.8</v>
      </c>
      <c r="AB10" s="197" t="s">
        <v>357</v>
      </c>
      <c r="AC10" s="194">
        <v>8</v>
      </c>
      <c r="AD10" s="151">
        <v>19.9</v>
      </c>
      <c r="AE10" s="197" t="s">
        <v>382</v>
      </c>
      <c r="AF10" s="2"/>
    </row>
    <row r="11" spans="1:32" ht="13.5" customHeight="1">
      <c r="A11" s="174">
        <v>9</v>
      </c>
      <c r="B11" s="151">
        <v>23</v>
      </c>
      <c r="C11" s="151">
        <v>22.9</v>
      </c>
      <c r="D11" s="151">
        <v>22.5</v>
      </c>
      <c r="E11" s="151">
        <v>22.3</v>
      </c>
      <c r="F11" s="151">
        <v>22.5</v>
      </c>
      <c r="G11" s="151">
        <v>23.2</v>
      </c>
      <c r="H11" s="151">
        <v>23.4</v>
      </c>
      <c r="I11" s="151">
        <v>22.7</v>
      </c>
      <c r="J11" s="151">
        <v>23</v>
      </c>
      <c r="K11" s="151">
        <v>23.7</v>
      </c>
      <c r="L11" s="151">
        <v>22.8</v>
      </c>
      <c r="M11" s="151">
        <v>23.6</v>
      </c>
      <c r="N11" s="151">
        <v>22.6</v>
      </c>
      <c r="O11" s="151">
        <v>23.1</v>
      </c>
      <c r="P11" s="151">
        <v>22.2</v>
      </c>
      <c r="Q11" s="151">
        <v>23</v>
      </c>
      <c r="R11" s="151">
        <v>22.8</v>
      </c>
      <c r="S11" s="151">
        <v>23.3</v>
      </c>
      <c r="T11" s="151">
        <v>23</v>
      </c>
      <c r="U11" s="151">
        <v>23.4</v>
      </c>
      <c r="V11" s="151">
        <v>22.7</v>
      </c>
      <c r="W11" s="151">
        <v>22.8</v>
      </c>
      <c r="X11" s="151">
        <v>23</v>
      </c>
      <c r="Y11" s="151">
        <v>23.3</v>
      </c>
      <c r="Z11" s="175">
        <f t="shared" si="0"/>
        <v>22.95</v>
      </c>
      <c r="AA11" s="151">
        <v>24.5</v>
      </c>
      <c r="AB11" s="197" t="s">
        <v>358</v>
      </c>
      <c r="AC11" s="194">
        <v>9</v>
      </c>
      <c r="AD11" s="151">
        <v>20.7</v>
      </c>
      <c r="AE11" s="197" t="s">
        <v>383</v>
      </c>
      <c r="AF11" s="2"/>
    </row>
    <row r="12" spans="1:32" ht="13.5" customHeight="1">
      <c r="A12" s="176">
        <v>10</v>
      </c>
      <c r="B12" s="166">
        <v>22.9</v>
      </c>
      <c r="C12" s="166">
        <v>22.3</v>
      </c>
      <c r="D12" s="166">
        <v>22.1</v>
      </c>
      <c r="E12" s="166">
        <v>21.6</v>
      </c>
      <c r="F12" s="166">
        <v>21.9</v>
      </c>
      <c r="G12" s="166">
        <v>22.3</v>
      </c>
      <c r="H12" s="166">
        <v>22.7</v>
      </c>
      <c r="I12" s="166">
        <v>21.8</v>
      </c>
      <c r="J12" s="166">
        <v>23.4</v>
      </c>
      <c r="K12" s="166">
        <v>22.7</v>
      </c>
      <c r="L12" s="166">
        <v>23.2</v>
      </c>
      <c r="M12" s="166">
        <v>23.6</v>
      </c>
      <c r="N12" s="166">
        <v>24.1</v>
      </c>
      <c r="O12" s="166">
        <v>23.5</v>
      </c>
      <c r="P12" s="166">
        <v>23</v>
      </c>
      <c r="Q12" s="166">
        <v>22.7</v>
      </c>
      <c r="R12" s="166">
        <v>22</v>
      </c>
      <c r="S12" s="166">
        <v>23</v>
      </c>
      <c r="T12" s="166">
        <v>22.9</v>
      </c>
      <c r="U12" s="166">
        <v>23.1</v>
      </c>
      <c r="V12" s="166">
        <v>23.5</v>
      </c>
      <c r="W12" s="166">
        <v>23.6</v>
      </c>
      <c r="X12" s="166">
        <v>24</v>
      </c>
      <c r="Y12" s="166">
        <v>23.7</v>
      </c>
      <c r="Z12" s="177">
        <f t="shared" si="0"/>
        <v>22.900000000000006</v>
      </c>
      <c r="AA12" s="166">
        <v>24.4</v>
      </c>
      <c r="AB12" s="198" t="s">
        <v>359</v>
      </c>
      <c r="AC12" s="195">
        <v>10</v>
      </c>
      <c r="AD12" s="166">
        <v>20</v>
      </c>
      <c r="AE12" s="198" t="s">
        <v>384</v>
      </c>
      <c r="AF12" s="2"/>
    </row>
    <row r="13" spans="1:32" ht="13.5" customHeight="1">
      <c r="A13" s="174">
        <v>11</v>
      </c>
      <c r="B13" s="151">
        <v>23.4</v>
      </c>
      <c r="C13" s="151">
        <v>23.1</v>
      </c>
      <c r="D13" s="151">
        <v>22.8</v>
      </c>
      <c r="E13" s="151">
        <v>22.2</v>
      </c>
      <c r="F13" s="151">
        <v>21.7</v>
      </c>
      <c r="G13" s="151">
        <v>22.5</v>
      </c>
      <c r="H13" s="151">
        <v>23.7</v>
      </c>
      <c r="I13" s="151">
        <v>23.7</v>
      </c>
      <c r="J13" s="151">
        <v>24</v>
      </c>
      <c r="K13" s="151">
        <v>23.1</v>
      </c>
      <c r="L13" s="151">
        <v>24.3</v>
      </c>
      <c r="M13" s="151">
        <v>23.4</v>
      </c>
      <c r="N13" s="151">
        <v>21.9</v>
      </c>
      <c r="O13" s="151">
        <v>21.8</v>
      </c>
      <c r="P13" s="151">
        <v>21.9</v>
      </c>
      <c r="Q13" s="151">
        <v>22</v>
      </c>
      <c r="R13" s="151">
        <v>23.4</v>
      </c>
      <c r="S13" s="151">
        <v>23.2</v>
      </c>
      <c r="T13" s="151">
        <v>22.7</v>
      </c>
      <c r="U13" s="151">
        <v>22.4</v>
      </c>
      <c r="V13" s="151">
        <v>22.3</v>
      </c>
      <c r="W13" s="151">
        <v>22.8</v>
      </c>
      <c r="X13" s="151">
        <v>22.9</v>
      </c>
      <c r="Y13" s="151">
        <v>23</v>
      </c>
      <c r="Z13" s="175">
        <f t="shared" si="0"/>
        <v>22.841666666666665</v>
      </c>
      <c r="AA13" s="151">
        <v>24.6</v>
      </c>
      <c r="AB13" s="197" t="s">
        <v>200</v>
      </c>
      <c r="AC13" s="194">
        <v>11</v>
      </c>
      <c r="AD13" s="151">
        <v>18.4</v>
      </c>
      <c r="AE13" s="197" t="s">
        <v>353</v>
      </c>
      <c r="AF13" s="2"/>
    </row>
    <row r="14" spans="1:32" ht="13.5" customHeight="1">
      <c r="A14" s="174">
        <v>12</v>
      </c>
      <c r="B14" s="151">
        <v>21.5</v>
      </c>
      <c r="C14" s="151">
        <v>21.3</v>
      </c>
      <c r="D14" s="151">
        <v>21.5</v>
      </c>
      <c r="E14" s="151">
        <v>21.6</v>
      </c>
      <c r="F14" s="151">
        <v>22</v>
      </c>
      <c r="G14" s="151">
        <v>21.4</v>
      </c>
      <c r="H14" s="151">
        <v>23.2</v>
      </c>
      <c r="I14" s="151">
        <v>22</v>
      </c>
      <c r="J14" s="151">
        <v>22.4</v>
      </c>
      <c r="K14" s="151">
        <v>22.2</v>
      </c>
      <c r="L14" s="151">
        <v>20.8</v>
      </c>
      <c r="M14" s="151">
        <v>21.3</v>
      </c>
      <c r="N14" s="151">
        <v>21.9</v>
      </c>
      <c r="O14" s="151">
        <v>20.1</v>
      </c>
      <c r="P14" s="151">
        <v>19.1</v>
      </c>
      <c r="Q14" s="151">
        <v>19.3</v>
      </c>
      <c r="R14" s="151">
        <v>20.6</v>
      </c>
      <c r="S14" s="151">
        <v>20.6</v>
      </c>
      <c r="T14" s="151">
        <v>21.7</v>
      </c>
      <c r="U14" s="151">
        <v>20.7</v>
      </c>
      <c r="V14" s="151">
        <v>20.7</v>
      </c>
      <c r="W14" s="151">
        <v>20.9</v>
      </c>
      <c r="X14" s="151">
        <v>20.5</v>
      </c>
      <c r="Y14" s="151">
        <v>20.3</v>
      </c>
      <c r="Z14" s="175">
        <f t="shared" si="0"/>
        <v>21.150000000000002</v>
      </c>
      <c r="AA14" s="151">
        <v>23.3</v>
      </c>
      <c r="AB14" s="197" t="s">
        <v>360</v>
      </c>
      <c r="AC14" s="194">
        <v>12</v>
      </c>
      <c r="AD14" s="151">
        <v>18.6</v>
      </c>
      <c r="AE14" s="197" t="s">
        <v>314</v>
      </c>
      <c r="AF14" s="2"/>
    </row>
    <row r="15" spans="1:32" ht="13.5" customHeight="1">
      <c r="A15" s="174">
        <v>13</v>
      </c>
      <c r="B15" s="151">
        <v>18.5</v>
      </c>
      <c r="C15" s="151">
        <v>17.9</v>
      </c>
      <c r="D15" s="151">
        <v>17.4</v>
      </c>
      <c r="E15" s="151">
        <v>17.1</v>
      </c>
      <c r="F15" s="151">
        <v>17</v>
      </c>
      <c r="G15" s="151">
        <v>17.6</v>
      </c>
      <c r="H15" s="151">
        <v>19.4</v>
      </c>
      <c r="I15" s="151">
        <v>20.6</v>
      </c>
      <c r="J15" s="151">
        <v>19.6</v>
      </c>
      <c r="K15" s="151">
        <v>19.6</v>
      </c>
      <c r="L15" s="151">
        <v>20.4</v>
      </c>
      <c r="M15" s="151">
        <v>19.5</v>
      </c>
      <c r="N15" s="151">
        <v>21.5</v>
      </c>
      <c r="O15" s="151">
        <v>21.3</v>
      </c>
      <c r="P15" s="151">
        <v>21.1</v>
      </c>
      <c r="Q15" s="151">
        <v>20.9</v>
      </c>
      <c r="R15" s="151">
        <v>21.6</v>
      </c>
      <c r="S15" s="151">
        <v>21.5</v>
      </c>
      <c r="T15" s="151">
        <v>23.1</v>
      </c>
      <c r="U15" s="151">
        <v>23</v>
      </c>
      <c r="V15" s="151">
        <v>22.9</v>
      </c>
      <c r="W15" s="151">
        <v>23</v>
      </c>
      <c r="X15" s="151">
        <v>22.7</v>
      </c>
      <c r="Y15" s="151">
        <v>22.6</v>
      </c>
      <c r="Z15" s="175">
        <f t="shared" si="0"/>
        <v>20.408333333333335</v>
      </c>
      <c r="AA15" s="151">
        <v>23.4</v>
      </c>
      <c r="AB15" s="197" t="s">
        <v>361</v>
      </c>
      <c r="AC15" s="194">
        <v>13</v>
      </c>
      <c r="AD15" s="151">
        <v>16.9</v>
      </c>
      <c r="AE15" s="197" t="s">
        <v>177</v>
      </c>
      <c r="AF15" s="2"/>
    </row>
    <row r="16" spans="1:32" ht="13.5" customHeight="1">
      <c r="A16" s="174">
        <v>14</v>
      </c>
      <c r="B16" s="151">
        <v>22.6</v>
      </c>
      <c r="C16" s="151">
        <v>22.2</v>
      </c>
      <c r="D16" s="151">
        <v>22</v>
      </c>
      <c r="E16" s="151">
        <v>21.8</v>
      </c>
      <c r="F16" s="151">
        <v>21.7</v>
      </c>
      <c r="G16" s="151">
        <v>22.3</v>
      </c>
      <c r="H16" s="151">
        <v>21.9</v>
      </c>
      <c r="I16" s="151">
        <v>23.3</v>
      </c>
      <c r="J16" s="151">
        <v>23.5</v>
      </c>
      <c r="K16" s="151">
        <v>23.3</v>
      </c>
      <c r="L16" s="151">
        <v>23.8</v>
      </c>
      <c r="M16" s="151">
        <v>23.5</v>
      </c>
      <c r="N16" s="151">
        <v>24.8</v>
      </c>
      <c r="O16" s="151">
        <v>24.3</v>
      </c>
      <c r="P16" s="151">
        <v>23.7</v>
      </c>
      <c r="Q16" s="151">
        <v>23</v>
      </c>
      <c r="R16" s="151">
        <v>24.2</v>
      </c>
      <c r="S16" s="151">
        <v>23.2</v>
      </c>
      <c r="T16" s="151">
        <v>24.6</v>
      </c>
      <c r="U16" s="151">
        <v>23.2</v>
      </c>
      <c r="V16" s="151">
        <v>23.6</v>
      </c>
      <c r="W16" s="151">
        <v>24</v>
      </c>
      <c r="X16" s="151">
        <v>23.2</v>
      </c>
      <c r="Y16" s="151">
        <v>23.2</v>
      </c>
      <c r="Z16" s="175">
        <f t="shared" si="0"/>
        <v>23.20416666666667</v>
      </c>
      <c r="AA16" s="151">
        <v>25.3</v>
      </c>
      <c r="AB16" s="197" t="s">
        <v>273</v>
      </c>
      <c r="AC16" s="194">
        <v>14</v>
      </c>
      <c r="AD16" s="151">
        <v>20.4</v>
      </c>
      <c r="AE16" s="197" t="s">
        <v>385</v>
      </c>
      <c r="AF16" s="2"/>
    </row>
    <row r="17" spans="1:32" ht="13.5" customHeight="1">
      <c r="A17" s="174">
        <v>15</v>
      </c>
      <c r="B17" s="151">
        <v>22.4</v>
      </c>
      <c r="C17" s="151">
        <v>22.8</v>
      </c>
      <c r="D17" s="151">
        <v>22.5</v>
      </c>
      <c r="E17" s="151">
        <v>22.4</v>
      </c>
      <c r="F17" s="151">
        <v>22.1</v>
      </c>
      <c r="G17" s="151">
        <v>21.6</v>
      </c>
      <c r="H17" s="151">
        <v>23.5</v>
      </c>
      <c r="I17" s="151">
        <v>22.5</v>
      </c>
      <c r="J17" s="151">
        <v>23</v>
      </c>
      <c r="K17" s="151">
        <v>23.6</v>
      </c>
      <c r="L17" s="151">
        <v>20.1</v>
      </c>
      <c r="M17" s="151">
        <v>22.2</v>
      </c>
      <c r="N17" s="151">
        <v>23.5</v>
      </c>
      <c r="O17" s="151">
        <v>22.5</v>
      </c>
      <c r="P17" s="151">
        <v>23.4</v>
      </c>
      <c r="Q17" s="151">
        <v>23.7</v>
      </c>
      <c r="R17" s="151">
        <v>23.7</v>
      </c>
      <c r="S17" s="151">
        <v>24.1</v>
      </c>
      <c r="T17" s="151">
        <v>24.3</v>
      </c>
      <c r="U17" s="151">
        <v>24.1</v>
      </c>
      <c r="V17" s="151">
        <v>23.3</v>
      </c>
      <c r="W17" s="151">
        <v>23.3</v>
      </c>
      <c r="X17" s="151">
        <v>22.8</v>
      </c>
      <c r="Y17" s="151">
        <v>22.3</v>
      </c>
      <c r="Z17" s="175">
        <f t="shared" si="0"/>
        <v>22.904166666666665</v>
      </c>
      <c r="AA17" s="151">
        <v>24.7</v>
      </c>
      <c r="AB17" s="197" t="s">
        <v>294</v>
      </c>
      <c r="AC17" s="194">
        <v>15</v>
      </c>
      <c r="AD17" s="151">
        <v>18.8</v>
      </c>
      <c r="AE17" s="197" t="s">
        <v>386</v>
      </c>
      <c r="AF17" s="2"/>
    </row>
    <row r="18" spans="1:32" ht="13.5" customHeight="1">
      <c r="A18" s="174">
        <v>16</v>
      </c>
      <c r="B18" s="151">
        <v>22.3</v>
      </c>
      <c r="C18" s="151">
        <v>22</v>
      </c>
      <c r="D18" s="151">
        <v>21.1</v>
      </c>
      <c r="E18" s="151">
        <v>20.7</v>
      </c>
      <c r="F18" s="151">
        <v>21</v>
      </c>
      <c r="G18" s="151">
        <v>21.4</v>
      </c>
      <c r="H18" s="151">
        <v>22</v>
      </c>
      <c r="I18" s="151">
        <v>23.3</v>
      </c>
      <c r="J18" s="151">
        <v>23.7</v>
      </c>
      <c r="K18" s="151">
        <v>23</v>
      </c>
      <c r="L18" s="151">
        <v>23.8</v>
      </c>
      <c r="M18" s="151">
        <v>24.1</v>
      </c>
      <c r="N18" s="151">
        <v>23</v>
      </c>
      <c r="O18" s="151">
        <v>24.3</v>
      </c>
      <c r="P18" s="151">
        <v>25.6</v>
      </c>
      <c r="Q18" s="151">
        <v>25.3</v>
      </c>
      <c r="R18" s="151">
        <v>25</v>
      </c>
      <c r="S18" s="151">
        <v>24.9</v>
      </c>
      <c r="T18" s="151">
        <v>24.4</v>
      </c>
      <c r="U18" s="151">
        <v>24</v>
      </c>
      <c r="V18" s="151">
        <v>24.5</v>
      </c>
      <c r="W18" s="151">
        <v>24.5</v>
      </c>
      <c r="X18" s="151">
        <v>23.5</v>
      </c>
      <c r="Y18" s="151">
        <v>24.5</v>
      </c>
      <c r="Z18" s="175">
        <f t="shared" si="0"/>
        <v>23.412500000000005</v>
      </c>
      <c r="AA18" s="151">
        <v>26</v>
      </c>
      <c r="AB18" s="197" t="s">
        <v>362</v>
      </c>
      <c r="AC18" s="194">
        <v>16</v>
      </c>
      <c r="AD18" s="151">
        <v>20.7</v>
      </c>
      <c r="AE18" s="197" t="s">
        <v>387</v>
      </c>
      <c r="AF18" s="2"/>
    </row>
    <row r="19" spans="1:32" ht="13.5" customHeight="1">
      <c r="A19" s="174">
        <v>17</v>
      </c>
      <c r="B19" s="151">
        <v>25.2</v>
      </c>
      <c r="C19" s="151">
        <v>24.7</v>
      </c>
      <c r="D19" s="151">
        <v>25</v>
      </c>
      <c r="E19" s="151">
        <v>24.4</v>
      </c>
      <c r="F19" s="151">
        <v>24.4</v>
      </c>
      <c r="G19" s="151">
        <v>24.4</v>
      </c>
      <c r="H19" s="151">
        <v>24.4</v>
      </c>
      <c r="I19" s="151">
        <v>23.7</v>
      </c>
      <c r="J19" s="151">
        <v>24.3</v>
      </c>
      <c r="K19" s="151">
        <v>24.1</v>
      </c>
      <c r="L19" s="151">
        <v>23.6</v>
      </c>
      <c r="M19" s="151">
        <v>24</v>
      </c>
      <c r="N19" s="151">
        <v>23.9</v>
      </c>
      <c r="O19" s="151">
        <v>22.9</v>
      </c>
      <c r="P19" s="151">
        <v>23.7</v>
      </c>
      <c r="Q19" s="151">
        <v>24.5</v>
      </c>
      <c r="R19" s="151">
        <v>22.9</v>
      </c>
      <c r="S19" s="151">
        <v>22.8</v>
      </c>
      <c r="T19" s="151">
        <v>23.1</v>
      </c>
      <c r="U19" s="151">
        <v>23.2</v>
      </c>
      <c r="V19" s="151">
        <v>23.3</v>
      </c>
      <c r="W19" s="151">
        <v>23.8</v>
      </c>
      <c r="X19" s="151">
        <v>23.9</v>
      </c>
      <c r="Y19" s="151">
        <v>24</v>
      </c>
      <c r="Z19" s="175">
        <f t="shared" si="0"/>
        <v>23.924999999999997</v>
      </c>
      <c r="AA19" s="151">
        <v>25.7</v>
      </c>
      <c r="AB19" s="197" t="s">
        <v>363</v>
      </c>
      <c r="AC19" s="194">
        <v>17</v>
      </c>
      <c r="AD19" s="151">
        <v>21.8</v>
      </c>
      <c r="AE19" s="197" t="s">
        <v>33</v>
      </c>
      <c r="AF19" s="2"/>
    </row>
    <row r="20" spans="1:32" ht="13.5" customHeight="1">
      <c r="A20" s="174">
        <v>18</v>
      </c>
      <c r="B20" s="151">
        <v>23.7</v>
      </c>
      <c r="C20" s="151">
        <v>23.9</v>
      </c>
      <c r="D20" s="151">
        <v>22.7</v>
      </c>
      <c r="E20" s="151">
        <v>23.3</v>
      </c>
      <c r="F20" s="151">
        <v>24.2</v>
      </c>
      <c r="G20" s="151">
        <v>23.4</v>
      </c>
      <c r="H20" s="151">
        <v>23.6</v>
      </c>
      <c r="I20" s="151">
        <v>24.2</v>
      </c>
      <c r="J20" s="151">
        <v>23.9</v>
      </c>
      <c r="K20" s="151">
        <v>23.8</v>
      </c>
      <c r="L20" s="151">
        <v>25.9</v>
      </c>
      <c r="M20" s="151">
        <v>24.1</v>
      </c>
      <c r="N20" s="151">
        <v>25</v>
      </c>
      <c r="O20" s="151">
        <v>23.3</v>
      </c>
      <c r="P20" s="151">
        <v>22.7</v>
      </c>
      <c r="Q20" s="151">
        <v>23.8</v>
      </c>
      <c r="R20" s="151">
        <v>23.7</v>
      </c>
      <c r="S20" s="151">
        <v>24.8</v>
      </c>
      <c r="T20" s="151">
        <v>25</v>
      </c>
      <c r="U20" s="151">
        <v>23.8</v>
      </c>
      <c r="V20" s="151">
        <v>23.8</v>
      </c>
      <c r="W20" s="151">
        <v>23.8</v>
      </c>
      <c r="X20" s="151">
        <v>25.2</v>
      </c>
      <c r="Y20" s="151">
        <v>24.1</v>
      </c>
      <c r="Z20" s="175">
        <f t="shared" si="0"/>
        <v>23.9875</v>
      </c>
      <c r="AA20" s="151">
        <v>27.2</v>
      </c>
      <c r="AB20" s="197" t="s">
        <v>364</v>
      </c>
      <c r="AC20" s="194">
        <v>18</v>
      </c>
      <c r="AD20" s="151">
        <v>21.4</v>
      </c>
      <c r="AE20" s="197" t="s">
        <v>388</v>
      </c>
      <c r="AF20" s="2"/>
    </row>
    <row r="21" spans="1:32" ht="13.5" customHeight="1">
      <c r="A21" s="174">
        <v>19</v>
      </c>
      <c r="B21" s="151">
        <v>24.6</v>
      </c>
      <c r="C21" s="151">
        <v>23.7</v>
      </c>
      <c r="D21" s="151">
        <v>24.1</v>
      </c>
      <c r="E21" s="151">
        <v>23.6</v>
      </c>
      <c r="F21" s="151">
        <v>23.6</v>
      </c>
      <c r="G21" s="151">
        <v>24.3</v>
      </c>
      <c r="H21" s="151">
        <v>24.8</v>
      </c>
      <c r="I21" s="151">
        <v>24.5</v>
      </c>
      <c r="J21" s="151">
        <v>26.2</v>
      </c>
      <c r="K21" s="151">
        <v>24.8</v>
      </c>
      <c r="L21" s="151">
        <v>25.9</v>
      </c>
      <c r="M21" s="151">
        <v>25.1</v>
      </c>
      <c r="N21" s="151">
        <v>23.9</v>
      </c>
      <c r="O21" s="151">
        <v>25</v>
      </c>
      <c r="P21" s="151">
        <v>23.4</v>
      </c>
      <c r="Q21" s="151">
        <v>24</v>
      </c>
      <c r="R21" s="151">
        <v>24.8</v>
      </c>
      <c r="S21" s="151">
        <v>24.8</v>
      </c>
      <c r="T21" s="151">
        <v>25</v>
      </c>
      <c r="U21" s="151">
        <v>25.2</v>
      </c>
      <c r="V21" s="151">
        <v>23.9</v>
      </c>
      <c r="W21" s="151">
        <v>24.2</v>
      </c>
      <c r="X21" s="151">
        <v>23.3</v>
      </c>
      <c r="Y21" s="151">
        <v>24</v>
      </c>
      <c r="Z21" s="175">
        <f t="shared" si="0"/>
        <v>24.445833333333336</v>
      </c>
      <c r="AA21" s="151">
        <v>26.8</v>
      </c>
      <c r="AB21" s="197" t="s">
        <v>365</v>
      </c>
      <c r="AC21" s="194">
        <v>19</v>
      </c>
      <c r="AD21" s="151">
        <v>22</v>
      </c>
      <c r="AE21" s="197" t="s">
        <v>389</v>
      </c>
      <c r="AF21" s="2"/>
    </row>
    <row r="22" spans="1:32" ht="13.5" customHeight="1">
      <c r="A22" s="176">
        <v>20</v>
      </c>
      <c r="B22" s="166">
        <v>24.2</v>
      </c>
      <c r="C22" s="166">
        <v>23.6</v>
      </c>
      <c r="D22" s="166">
        <v>24.3</v>
      </c>
      <c r="E22" s="166">
        <v>24.2</v>
      </c>
      <c r="F22" s="166">
        <v>22.2</v>
      </c>
      <c r="G22" s="166">
        <v>22</v>
      </c>
      <c r="H22" s="166">
        <v>21.8</v>
      </c>
      <c r="I22" s="166">
        <v>22.4</v>
      </c>
      <c r="J22" s="166">
        <v>22.9</v>
      </c>
      <c r="K22" s="166">
        <v>21.8</v>
      </c>
      <c r="L22" s="166">
        <v>22.8</v>
      </c>
      <c r="M22" s="166">
        <v>22.5</v>
      </c>
      <c r="N22" s="166">
        <v>22.8</v>
      </c>
      <c r="O22" s="166">
        <v>22.4</v>
      </c>
      <c r="P22" s="166">
        <v>22</v>
      </c>
      <c r="Q22" s="166">
        <v>21.9</v>
      </c>
      <c r="R22" s="166">
        <v>21.8</v>
      </c>
      <c r="S22" s="166">
        <v>21.6</v>
      </c>
      <c r="T22" s="166">
        <v>21.4</v>
      </c>
      <c r="U22" s="166">
        <v>21</v>
      </c>
      <c r="V22" s="166">
        <v>20.1</v>
      </c>
      <c r="W22" s="166">
        <v>19.3</v>
      </c>
      <c r="X22" s="166">
        <v>19</v>
      </c>
      <c r="Y22" s="166">
        <v>19</v>
      </c>
      <c r="Z22" s="177">
        <f t="shared" si="0"/>
        <v>21.958333333333332</v>
      </c>
      <c r="AA22" s="166">
        <v>25</v>
      </c>
      <c r="AB22" s="198" t="s">
        <v>366</v>
      </c>
      <c r="AC22" s="195">
        <v>20</v>
      </c>
      <c r="AD22" s="166">
        <v>18.7</v>
      </c>
      <c r="AE22" s="198" t="s">
        <v>351</v>
      </c>
      <c r="AF22" s="2"/>
    </row>
    <row r="23" spans="1:32" ht="13.5" customHeight="1">
      <c r="A23" s="174">
        <v>21</v>
      </c>
      <c r="B23" s="151">
        <v>18.9</v>
      </c>
      <c r="C23" s="151">
        <v>19</v>
      </c>
      <c r="D23" s="151">
        <v>18.7</v>
      </c>
      <c r="E23" s="151">
        <v>19</v>
      </c>
      <c r="F23" s="151">
        <v>18.9</v>
      </c>
      <c r="G23" s="151">
        <v>19</v>
      </c>
      <c r="H23" s="151">
        <v>19.5</v>
      </c>
      <c r="I23" s="151">
        <v>19.8</v>
      </c>
      <c r="J23" s="151">
        <v>21.2</v>
      </c>
      <c r="K23" s="151">
        <v>21.3</v>
      </c>
      <c r="L23" s="151">
        <v>20.7</v>
      </c>
      <c r="M23" s="151">
        <v>20</v>
      </c>
      <c r="N23" s="151">
        <v>20.6</v>
      </c>
      <c r="O23" s="151">
        <v>21.3</v>
      </c>
      <c r="P23" s="151">
        <v>20.4</v>
      </c>
      <c r="Q23" s="151">
        <v>20</v>
      </c>
      <c r="R23" s="151">
        <v>20</v>
      </c>
      <c r="S23" s="151">
        <v>19.2</v>
      </c>
      <c r="T23" s="151">
        <v>18.8</v>
      </c>
      <c r="U23" s="151">
        <v>18.3</v>
      </c>
      <c r="V23" s="151">
        <v>17.5</v>
      </c>
      <c r="W23" s="151">
        <v>17.1</v>
      </c>
      <c r="X23" s="151">
        <v>17.5</v>
      </c>
      <c r="Y23" s="151">
        <v>18.2</v>
      </c>
      <c r="Z23" s="175">
        <f t="shared" si="0"/>
        <v>19.370833333333334</v>
      </c>
      <c r="AA23" s="151">
        <v>21.9</v>
      </c>
      <c r="AB23" s="197" t="s">
        <v>367</v>
      </c>
      <c r="AC23" s="194">
        <v>21</v>
      </c>
      <c r="AD23" s="151">
        <v>17</v>
      </c>
      <c r="AE23" s="197" t="s">
        <v>390</v>
      </c>
      <c r="AF23" s="2"/>
    </row>
    <row r="24" spans="1:32" ht="13.5" customHeight="1">
      <c r="A24" s="174">
        <v>22</v>
      </c>
      <c r="B24" s="151">
        <v>18.7</v>
      </c>
      <c r="C24" s="151">
        <v>18.9</v>
      </c>
      <c r="D24" s="151">
        <v>18.9</v>
      </c>
      <c r="E24" s="151">
        <v>18.1</v>
      </c>
      <c r="F24" s="151">
        <v>18.1</v>
      </c>
      <c r="G24" s="151">
        <v>17.5</v>
      </c>
      <c r="H24" s="151">
        <v>17.7</v>
      </c>
      <c r="I24" s="151">
        <v>17.8</v>
      </c>
      <c r="J24" s="151">
        <v>17.4</v>
      </c>
      <c r="K24" s="151">
        <v>17.5</v>
      </c>
      <c r="L24" s="151">
        <v>17.8</v>
      </c>
      <c r="M24" s="151">
        <v>18.2</v>
      </c>
      <c r="N24" s="151">
        <v>17.8</v>
      </c>
      <c r="O24" s="151">
        <v>17.4</v>
      </c>
      <c r="P24" s="151">
        <v>17.5</v>
      </c>
      <c r="Q24" s="151">
        <v>18.3</v>
      </c>
      <c r="R24" s="151">
        <v>18.8</v>
      </c>
      <c r="S24" s="151">
        <v>19</v>
      </c>
      <c r="T24" s="151">
        <v>18.6</v>
      </c>
      <c r="U24" s="151">
        <v>18.2</v>
      </c>
      <c r="V24" s="151">
        <v>18.3</v>
      </c>
      <c r="W24" s="151">
        <v>18.7</v>
      </c>
      <c r="X24" s="151">
        <v>18.6</v>
      </c>
      <c r="Y24" s="151">
        <v>18.4</v>
      </c>
      <c r="Z24" s="175">
        <f t="shared" si="0"/>
        <v>18.175</v>
      </c>
      <c r="AA24" s="151">
        <v>19.2</v>
      </c>
      <c r="AB24" s="197" t="s">
        <v>368</v>
      </c>
      <c r="AC24" s="194">
        <v>22</v>
      </c>
      <c r="AD24" s="151">
        <v>17</v>
      </c>
      <c r="AE24" s="197" t="s">
        <v>391</v>
      </c>
      <c r="AF24" s="2"/>
    </row>
    <row r="25" spans="1:32" ht="13.5" customHeight="1">
      <c r="A25" s="174">
        <v>23</v>
      </c>
      <c r="B25" s="151">
        <v>18.6</v>
      </c>
      <c r="C25" s="151">
        <v>18.4</v>
      </c>
      <c r="D25" s="151">
        <v>18.2</v>
      </c>
      <c r="E25" s="151">
        <v>18.1</v>
      </c>
      <c r="F25" s="151">
        <v>18.3</v>
      </c>
      <c r="G25" s="151">
        <v>19.2</v>
      </c>
      <c r="H25" s="151">
        <v>19</v>
      </c>
      <c r="I25" s="151">
        <v>19.1</v>
      </c>
      <c r="J25" s="151">
        <v>19.2</v>
      </c>
      <c r="K25" s="151">
        <v>18.7</v>
      </c>
      <c r="L25" s="151">
        <v>19</v>
      </c>
      <c r="M25" s="151">
        <v>19.2</v>
      </c>
      <c r="N25" s="151">
        <v>17.4</v>
      </c>
      <c r="O25" s="151">
        <v>17.5</v>
      </c>
      <c r="P25" s="151">
        <v>17</v>
      </c>
      <c r="Q25" s="151">
        <v>16.5</v>
      </c>
      <c r="R25" s="151">
        <v>16.2</v>
      </c>
      <c r="S25" s="151">
        <v>17.1</v>
      </c>
      <c r="T25" s="151">
        <v>16.7</v>
      </c>
      <c r="U25" s="151">
        <v>16.6</v>
      </c>
      <c r="V25" s="151">
        <v>16.9</v>
      </c>
      <c r="W25" s="151">
        <v>17</v>
      </c>
      <c r="X25" s="151">
        <v>17</v>
      </c>
      <c r="Y25" s="151">
        <v>16.9</v>
      </c>
      <c r="Z25" s="175">
        <f t="shared" si="0"/>
        <v>17.825</v>
      </c>
      <c r="AA25" s="151">
        <v>19.8</v>
      </c>
      <c r="AB25" s="197" t="s">
        <v>369</v>
      </c>
      <c r="AC25" s="194">
        <v>23</v>
      </c>
      <c r="AD25" s="151">
        <v>15.5</v>
      </c>
      <c r="AE25" s="197" t="s">
        <v>392</v>
      </c>
      <c r="AF25" s="2"/>
    </row>
    <row r="26" spans="1:32" ht="13.5" customHeight="1">
      <c r="A26" s="174">
        <v>24</v>
      </c>
      <c r="B26" s="151">
        <v>16.4</v>
      </c>
      <c r="C26" s="151">
        <v>16</v>
      </c>
      <c r="D26" s="151">
        <v>16.3</v>
      </c>
      <c r="E26" s="151">
        <v>16.2</v>
      </c>
      <c r="F26" s="151">
        <v>15.8</v>
      </c>
      <c r="G26" s="151">
        <v>15.9</v>
      </c>
      <c r="H26" s="151">
        <v>17.3</v>
      </c>
      <c r="I26" s="151">
        <v>16.6</v>
      </c>
      <c r="J26" s="151">
        <v>17.4</v>
      </c>
      <c r="K26" s="151">
        <v>15.9</v>
      </c>
      <c r="L26" s="151">
        <v>15.6</v>
      </c>
      <c r="M26" s="151">
        <v>17.1</v>
      </c>
      <c r="N26" s="151">
        <v>17.4</v>
      </c>
      <c r="O26" s="151">
        <v>18.5</v>
      </c>
      <c r="P26" s="151">
        <v>18.2</v>
      </c>
      <c r="Q26" s="151">
        <v>18.1</v>
      </c>
      <c r="R26" s="151">
        <v>17.6</v>
      </c>
      <c r="S26" s="151">
        <v>17.7</v>
      </c>
      <c r="T26" s="151">
        <v>17.2</v>
      </c>
      <c r="U26" s="151">
        <v>16.6</v>
      </c>
      <c r="V26" s="151">
        <v>16.4</v>
      </c>
      <c r="W26" s="151">
        <v>16.2</v>
      </c>
      <c r="X26" s="151">
        <v>16.5</v>
      </c>
      <c r="Y26" s="151">
        <v>16.4</v>
      </c>
      <c r="Z26" s="175">
        <f t="shared" si="0"/>
        <v>16.804166666666664</v>
      </c>
      <c r="AA26" s="151">
        <v>18.8</v>
      </c>
      <c r="AB26" s="197" t="s">
        <v>370</v>
      </c>
      <c r="AC26" s="194">
        <v>24</v>
      </c>
      <c r="AD26" s="151">
        <v>14.7</v>
      </c>
      <c r="AE26" s="197" t="s">
        <v>297</v>
      </c>
      <c r="AF26" s="2"/>
    </row>
    <row r="27" spans="1:32" ht="13.5" customHeight="1">
      <c r="A27" s="174">
        <v>25</v>
      </c>
      <c r="B27" s="151">
        <v>16.3</v>
      </c>
      <c r="C27" s="151">
        <v>16.3</v>
      </c>
      <c r="D27" s="151">
        <v>16</v>
      </c>
      <c r="E27" s="151">
        <v>15.8</v>
      </c>
      <c r="F27" s="151">
        <v>16.6</v>
      </c>
      <c r="G27" s="151">
        <v>16.2</v>
      </c>
      <c r="H27" s="151">
        <v>16.6</v>
      </c>
      <c r="I27" s="151">
        <v>16.4</v>
      </c>
      <c r="J27" s="151">
        <v>17</v>
      </c>
      <c r="K27" s="151">
        <v>17.1</v>
      </c>
      <c r="L27" s="151">
        <v>17.7</v>
      </c>
      <c r="M27" s="151">
        <v>17</v>
      </c>
      <c r="N27" s="151">
        <v>16.8</v>
      </c>
      <c r="O27" s="151">
        <v>17.1</v>
      </c>
      <c r="P27" s="151">
        <v>16.1</v>
      </c>
      <c r="Q27" s="151">
        <v>16.8</v>
      </c>
      <c r="R27" s="151">
        <v>16.6</v>
      </c>
      <c r="S27" s="151">
        <v>16.5</v>
      </c>
      <c r="T27" s="151">
        <v>16</v>
      </c>
      <c r="U27" s="151">
        <v>15.5</v>
      </c>
      <c r="V27" s="151">
        <v>15.8</v>
      </c>
      <c r="W27" s="151">
        <v>15.7</v>
      </c>
      <c r="X27" s="151">
        <v>15.4</v>
      </c>
      <c r="Y27" s="151">
        <v>15.4</v>
      </c>
      <c r="Z27" s="175">
        <f t="shared" si="0"/>
        <v>16.3625</v>
      </c>
      <c r="AA27" s="151">
        <v>17.9</v>
      </c>
      <c r="AB27" s="197" t="s">
        <v>371</v>
      </c>
      <c r="AC27" s="194">
        <v>25</v>
      </c>
      <c r="AD27" s="151">
        <v>15.1</v>
      </c>
      <c r="AE27" s="197" t="s">
        <v>92</v>
      </c>
      <c r="AF27" s="2"/>
    </row>
    <row r="28" spans="1:32" ht="13.5" customHeight="1">
      <c r="A28" s="174">
        <v>26</v>
      </c>
      <c r="B28" s="151">
        <v>15.2</v>
      </c>
      <c r="C28" s="151">
        <v>14.9</v>
      </c>
      <c r="D28" s="151">
        <v>14.6</v>
      </c>
      <c r="E28" s="151">
        <v>14.8</v>
      </c>
      <c r="F28" s="151">
        <v>14.7</v>
      </c>
      <c r="G28" s="151">
        <v>14.6</v>
      </c>
      <c r="H28" s="151">
        <v>15.6</v>
      </c>
      <c r="I28" s="151">
        <v>14.4</v>
      </c>
      <c r="J28" s="151">
        <v>15.4</v>
      </c>
      <c r="K28" s="151">
        <v>15.4</v>
      </c>
      <c r="L28" s="151">
        <v>15.6</v>
      </c>
      <c r="M28" s="151">
        <v>16.3</v>
      </c>
      <c r="N28" s="151">
        <v>16.1</v>
      </c>
      <c r="O28" s="151">
        <v>16</v>
      </c>
      <c r="P28" s="151">
        <v>14.5</v>
      </c>
      <c r="Q28" s="151">
        <v>14.2</v>
      </c>
      <c r="R28" s="151">
        <v>13.7</v>
      </c>
      <c r="S28" s="151">
        <v>13.5</v>
      </c>
      <c r="T28" s="151">
        <v>13.2</v>
      </c>
      <c r="U28" s="151">
        <v>12.8</v>
      </c>
      <c r="V28" s="151">
        <v>13</v>
      </c>
      <c r="W28" s="151">
        <v>13.2</v>
      </c>
      <c r="X28" s="151">
        <v>13.7</v>
      </c>
      <c r="Y28" s="151">
        <v>14.3</v>
      </c>
      <c r="Z28" s="175">
        <f t="shared" si="0"/>
        <v>14.570833333333333</v>
      </c>
      <c r="AA28" s="151">
        <v>17.2</v>
      </c>
      <c r="AB28" s="197" t="s">
        <v>372</v>
      </c>
      <c r="AC28" s="194">
        <v>26</v>
      </c>
      <c r="AD28" s="151">
        <v>12.6</v>
      </c>
      <c r="AE28" s="197" t="s">
        <v>40</v>
      </c>
      <c r="AF28" s="2"/>
    </row>
    <row r="29" spans="1:32" ht="13.5" customHeight="1">
      <c r="A29" s="174">
        <v>27</v>
      </c>
      <c r="B29" s="151">
        <v>14.7</v>
      </c>
      <c r="C29" s="151">
        <v>14.3</v>
      </c>
      <c r="D29" s="151">
        <v>13.9</v>
      </c>
      <c r="E29" s="151">
        <v>14.1</v>
      </c>
      <c r="F29" s="151">
        <v>14.9</v>
      </c>
      <c r="G29" s="151">
        <v>14.3</v>
      </c>
      <c r="H29" s="151">
        <v>14.8</v>
      </c>
      <c r="I29" s="151">
        <v>15.5</v>
      </c>
      <c r="J29" s="151">
        <v>15.6</v>
      </c>
      <c r="K29" s="151">
        <v>14.4</v>
      </c>
      <c r="L29" s="151">
        <v>14</v>
      </c>
      <c r="M29" s="151">
        <v>13.5</v>
      </c>
      <c r="N29" s="151">
        <v>13.9</v>
      </c>
      <c r="O29" s="151">
        <v>13.9</v>
      </c>
      <c r="P29" s="151">
        <v>14.1</v>
      </c>
      <c r="Q29" s="151">
        <v>13.8</v>
      </c>
      <c r="R29" s="151">
        <v>13.1</v>
      </c>
      <c r="S29" s="151">
        <v>13.4</v>
      </c>
      <c r="T29" s="151">
        <v>14.1</v>
      </c>
      <c r="U29" s="151">
        <v>13.6</v>
      </c>
      <c r="V29" s="151">
        <v>14.1</v>
      </c>
      <c r="W29" s="151">
        <v>13.6</v>
      </c>
      <c r="X29" s="151">
        <v>13.4</v>
      </c>
      <c r="Y29" s="151">
        <v>14.8</v>
      </c>
      <c r="Z29" s="175">
        <f t="shared" si="0"/>
        <v>14.158333333333337</v>
      </c>
      <c r="AA29" s="151">
        <v>16.5</v>
      </c>
      <c r="AB29" s="197" t="s">
        <v>373</v>
      </c>
      <c r="AC29" s="194">
        <v>27</v>
      </c>
      <c r="AD29" s="151">
        <v>12.3</v>
      </c>
      <c r="AE29" s="197" t="s">
        <v>393</v>
      </c>
      <c r="AF29" s="2"/>
    </row>
    <row r="30" spans="1:32" ht="13.5" customHeight="1">
      <c r="A30" s="174">
        <v>28</v>
      </c>
      <c r="B30" s="151">
        <v>15</v>
      </c>
      <c r="C30" s="151">
        <v>15.1</v>
      </c>
      <c r="D30" s="151">
        <v>15.9</v>
      </c>
      <c r="E30" s="151">
        <v>15.9</v>
      </c>
      <c r="F30" s="151">
        <v>16.7</v>
      </c>
      <c r="G30" s="151">
        <v>17.2</v>
      </c>
      <c r="H30" s="151">
        <v>17.8</v>
      </c>
      <c r="I30" s="151">
        <v>18.3</v>
      </c>
      <c r="J30" s="151">
        <v>19.4</v>
      </c>
      <c r="K30" s="151">
        <v>20.4</v>
      </c>
      <c r="L30" s="151">
        <v>20.3</v>
      </c>
      <c r="M30" s="151">
        <v>20.6</v>
      </c>
      <c r="N30" s="151">
        <v>20.3</v>
      </c>
      <c r="O30" s="151">
        <v>20.6</v>
      </c>
      <c r="P30" s="151">
        <v>21</v>
      </c>
      <c r="Q30" s="151">
        <v>20.8</v>
      </c>
      <c r="R30" s="151">
        <v>20</v>
      </c>
      <c r="S30" s="151">
        <v>19.4</v>
      </c>
      <c r="T30" s="151">
        <v>19.2</v>
      </c>
      <c r="U30" s="151">
        <v>19.5</v>
      </c>
      <c r="V30" s="151">
        <v>19.3</v>
      </c>
      <c r="W30" s="151">
        <v>19.8</v>
      </c>
      <c r="X30" s="151">
        <v>19.7</v>
      </c>
      <c r="Y30" s="151">
        <v>19.6</v>
      </c>
      <c r="Z30" s="175">
        <f t="shared" si="0"/>
        <v>18.825</v>
      </c>
      <c r="AA30" s="151">
        <v>21.5</v>
      </c>
      <c r="AB30" s="197" t="s">
        <v>374</v>
      </c>
      <c r="AC30" s="194">
        <v>28</v>
      </c>
      <c r="AD30" s="151">
        <v>14.1</v>
      </c>
      <c r="AE30" s="197" t="s">
        <v>65</v>
      </c>
      <c r="AF30" s="2"/>
    </row>
    <row r="31" spans="1:32" ht="13.5" customHeight="1">
      <c r="A31" s="174">
        <v>29</v>
      </c>
      <c r="B31" s="151">
        <v>20.3</v>
      </c>
      <c r="C31" s="151">
        <v>20</v>
      </c>
      <c r="D31" s="151">
        <v>20.1</v>
      </c>
      <c r="E31" s="151">
        <v>20.5</v>
      </c>
      <c r="F31" s="151">
        <v>20.3</v>
      </c>
      <c r="G31" s="151">
        <v>20.4</v>
      </c>
      <c r="H31" s="151">
        <v>20.8</v>
      </c>
      <c r="I31" s="151">
        <v>21</v>
      </c>
      <c r="J31" s="151">
        <v>21.1</v>
      </c>
      <c r="K31" s="151">
        <v>21.9</v>
      </c>
      <c r="L31" s="151">
        <v>21.8</v>
      </c>
      <c r="M31" s="151">
        <v>20.8</v>
      </c>
      <c r="N31" s="151">
        <v>21.6</v>
      </c>
      <c r="O31" s="151">
        <v>20.3</v>
      </c>
      <c r="P31" s="151">
        <v>20.6</v>
      </c>
      <c r="Q31" s="151">
        <v>20.2</v>
      </c>
      <c r="R31" s="151">
        <v>19.8</v>
      </c>
      <c r="S31" s="151">
        <v>19.8</v>
      </c>
      <c r="T31" s="151">
        <v>20</v>
      </c>
      <c r="U31" s="151">
        <v>19.7</v>
      </c>
      <c r="V31" s="151">
        <v>19.8</v>
      </c>
      <c r="W31" s="151">
        <v>20</v>
      </c>
      <c r="X31" s="151">
        <v>20.3</v>
      </c>
      <c r="Y31" s="151">
        <v>20.2</v>
      </c>
      <c r="Z31" s="175">
        <f t="shared" si="0"/>
        <v>20.470833333333335</v>
      </c>
      <c r="AA31" s="151">
        <v>22</v>
      </c>
      <c r="AB31" s="197" t="s">
        <v>375</v>
      </c>
      <c r="AC31" s="194">
        <v>29</v>
      </c>
      <c r="AD31" s="151">
        <v>19.4</v>
      </c>
      <c r="AE31" s="197" t="s">
        <v>394</v>
      </c>
      <c r="AF31" s="2"/>
    </row>
    <row r="32" spans="1:32" ht="13.5" customHeight="1">
      <c r="A32" s="174">
        <v>30</v>
      </c>
      <c r="B32" s="151">
        <v>20.3</v>
      </c>
      <c r="C32" s="151">
        <v>20.4</v>
      </c>
      <c r="D32" s="151">
        <v>20.5</v>
      </c>
      <c r="E32" s="151">
        <v>20.5</v>
      </c>
      <c r="F32" s="151">
        <v>20.7</v>
      </c>
      <c r="G32" s="151">
        <v>21.4</v>
      </c>
      <c r="H32" s="151">
        <v>22</v>
      </c>
      <c r="I32" s="151">
        <v>21.6</v>
      </c>
      <c r="J32" s="151">
        <v>19.3</v>
      </c>
      <c r="K32" s="151">
        <v>21.3</v>
      </c>
      <c r="L32" s="151">
        <v>19.8</v>
      </c>
      <c r="M32" s="151">
        <v>21.3</v>
      </c>
      <c r="N32" s="151">
        <v>20.9</v>
      </c>
      <c r="O32" s="151">
        <v>22.9</v>
      </c>
      <c r="P32" s="151">
        <v>21.8</v>
      </c>
      <c r="Q32" s="151">
        <v>23.5</v>
      </c>
      <c r="R32" s="151">
        <v>22.7</v>
      </c>
      <c r="S32" s="151">
        <v>22.6</v>
      </c>
      <c r="T32" s="151">
        <v>22.3</v>
      </c>
      <c r="U32" s="151">
        <v>23.2</v>
      </c>
      <c r="V32" s="151">
        <v>22.2</v>
      </c>
      <c r="W32" s="151">
        <v>23.1</v>
      </c>
      <c r="X32" s="151">
        <v>22.5</v>
      </c>
      <c r="Y32" s="151">
        <v>20.7</v>
      </c>
      <c r="Z32" s="175">
        <f t="shared" si="0"/>
        <v>21.562500000000004</v>
      </c>
      <c r="AA32" s="151">
        <v>24.8</v>
      </c>
      <c r="AB32" s="197" t="s">
        <v>376</v>
      </c>
      <c r="AC32" s="194">
        <v>30</v>
      </c>
      <c r="AD32" s="151">
        <v>18.4</v>
      </c>
      <c r="AE32" s="197" t="s">
        <v>395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20.720000000000002</v>
      </c>
      <c r="C34" s="179">
        <f t="shared" si="1"/>
        <v>20.489999999999995</v>
      </c>
      <c r="D34" s="179">
        <f t="shared" si="1"/>
        <v>20.446666666666665</v>
      </c>
      <c r="E34" s="179">
        <f t="shared" si="1"/>
        <v>20.37</v>
      </c>
      <c r="F34" s="179">
        <f t="shared" si="1"/>
        <v>20.396666666666665</v>
      </c>
      <c r="G34" s="179">
        <f t="shared" si="1"/>
        <v>20.58</v>
      </c>
      <c r="H34" s="179">
        <f t="shared" si="1"/>
        <v>21.229999999999997</v>
      </c>
      <c r="I34" s="179">
        <f t="shared" si="1"/>
        <v>21.223333333333333</v>
      </c>
      <c r="J34" s="179">
        <f t="shared" si="1"/>
        <v>21.443333333333328</v>
      </c>
      <c r="K34" s="179">
        <f t="shared" si="1"/>
        <v>21.34333333333333</v>
      </c>
      <c r="L34" s="179">
        <f t="shared" si="1"/>
        <v>21.383333333333333</v>
      </c>
      <c r="M34" s="179">
        <f t="shared" si="1"/>
        <v>21.5</v>
      </c>
      <c r="N34" s="179">
        <f t="shared" si="1"/>
        <v>21.579999999999995</v>
      </c>
      <c r="O34" s="179">
        <f t="shared" si="1"/>
        <v>21.513333333333332</v>
      </c>
      <c r="P34" s="179">
        <f t="shared" si="1"/>
        <v>21.116666666666667</v>
      </c>
      <c r="Q34" s="179">
        <f t="shared" si="1"/>
        <v>21.21666666666666</v>
      </c>
      <c r="R34" s="179">
        <f aca="true" t="shared" si="2" ref="R34:X34">AVERAGE(R3:R33)</f>
        <v>21.23666666666667</v>
      </c>
      <c r="S34" s="179">
        <f t="shared" si="2"/>
        <v>21.27</v>
      </c>
      <c r="T34" s="179">
        <f t="shared" si="2"/>
        <v>21.306666666666672</v>
      </c>
      <c r="U34" s="179">
        <f t="shared" si="2"/>
        <v>20.993333333333336</v>
      </c>
      <c r="V34" s="179">
        <f t="shared" si="2"/>
        <v>20.783333333333335</v>
      </c>
      <c r="W34" s="179">
        <f t="shared" si="2"/>
        <v>20.856666666666673</v>
      </c>
      <c r="X34" s="179">
        <f t="shared" si="2"/>
        <v>20.783333333333335</v>
      </c>
      <c r="Y34" s="179">
        <f>AVERAGE(Y3:Y33)</f>
        <v>20.756666666666668</v>
      </c>
      <c r="Z34" s="179">
        <f>AVERAGE(B3:Y33)</f>
        <v>21.022499999999987</v>
      </c>
      <c r="AA34" s="180">
        <f>AVERAGE(最高)</f>
        <v>23.21333333333333</v>
      </c>
      <c r="AB34" s="181"/>
      <c r="AC34" s="196"/>
      <c r="AD34" s="180">
        <f>AVERAGE(最低)</f>
        <v>18.519999999999996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27.2</v>
      </c>
      <c r="C38" s="199">
        <v>18</v>
      </c>
      <c r="D38" s="203" t="s">
        <v>364</v>
      </c>
      <c r="F38" s="153"/>
      <c r="G38" s="166">
        <f>MIN(最低)</f>
        <v>12.3</v>
      </c>
      <c r="H38" s="199">
        <v>27</v>
      </c>
      <c r="I38" s="203" t="s">
        <v>393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US280001</cp:lastModifiedBy>
  <cp:lastPrinted>2012-05-01T02:41:58Z</cp:lastPrinted>
  <dcterms:created xsi:type="dcterms:W3CDTF">1998-02-02T00:12:09Z</dcterms:created>
  <dcterms:modified xsi:type="dcterms:W3CDTF">2013-01-05T05:58:08Z</dcterms:modified>
  <cp:category/>
  <cp:version/>
  <cp:contentType/>
  <cp:contentStatus/>
</cp:coreProperties>
</file>