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5" windowWidth="15255" windowHeight="103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 refMode="R1C1"/>
</workbook>
</file>

<file path=xl/sharedStrings.xml><?xml version="1.0" encoding="utf-8"?>
<sst xmlns="http://schemas.openxmlformats.org/spreadsheetml/2006/main" count="282" uniqueCount="34">
  <si>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</si>
  <si>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</si>
  <si>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</si>
  <si>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</si>
  <si>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</si>
  <si>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</si>
  <si>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</si>
  <si>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</si>
  <si>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</si>
  <si>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</si>
  <si>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</si>
  <si>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</si>
  <si>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</si>
  <si>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</si>
  <si>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</si>
  <si>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</si>
  <si>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</si>
  <si>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</si>
  <si>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</si>
  <si>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</si>
  <si>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</si>
  <si>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</si>
  <si>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</si>
  <si>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</si>
  <si>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</si>
  <si>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</si>
  <si>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</si>
  <si>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</si>
  <si>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</si>
  <si>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</si>
  <si>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</si>
  <si>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</si>
  <si>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</si>
  <si>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/////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</si>
</sst>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27" fillId="17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4" fillId="7" borderId="4" applyNumberFormat="0" applyAlignment="0" applyProtection="0"/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35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>
      <alignment/>
      <protection/>
    </xf>
    <xf numFmtId="176" fontId="9" fillId="0" borderId="0" xfId="62" applyFont="1">
      <alignment/>
      <protection/>
    </xf>
    <xf numFmtId="176" fontId="9" fillId="0" borderId="11" xfId="62" applyFont="1" applyBorder="1" applyAlignment="1" applyProtection="1">
      <alignment horizontal="right"/>
      <protection/>
    </xf>
    <xf numFmtId="176" fontId="9" fillId="0" borderId="11" xfId="62" applyFont="1" applyBorder="1" applyProtection="1">
      <alignment/>
      <protection/>
    </xf>
    <xf numFmtId="176" fontId="9" fillId="0" borderId="10" xfId="62" applyFont="1" applyBorder="1" applyProtection="1">
      <alignment/>
      <protection/>
    </xf>
    <xf numFmtId="176" fontId="9" fillId="0" borderId="12" xfId="62" applyFont="1" applyBorder="1" applyProtection="1">
      <alignment/>
      <protection/>
    </xf>
    <xf numFmtId="176" fontId="9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9" fillId="0" borderId="16" xfId="62" applyFont="1" applyBorder="1" applyAlignment="1" applyProtection="1">
      <alignment horizontal="left"/>
      <protection/>
    </xf>
    <xf numFmtId="176" fontId="9" fillId="0" borderId="16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8" xfId="62" applyFont="1" applyBorder="1">
      <alignment/>
      <protection/>
    </xf>
    <xf numFmtId="0" fontId="9" fillId="0" borderId="19" xfId="62" applyNumberFormat="1" applyFont="1" applyBorder="1" applyProtection="1">
      <alignment/>
      <protection/>
    </xf>
    <xf numFmtId="176" fontId="10" fillId="0" borderId="19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0" fontId="9" fillId="0" borderId="22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9" fillId="0" borderId="25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0" fontId="9" fillId="0" borderId="28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9" fillId="0" borderId="19" xfId="62" applyFont="1" applyBorder="1" applyAlignment="1" applyProtection="1">
      <alignment horizontal="distributed"/>
      <protection/>
    </xf>
    <xf numFmtId="176" fontId="10" fillId="0" borderId="19" xfId="62" applyFont="1" applyBorder="1" applyProtection="1">
      <alignment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9" fillId="0" borderId="22" xfId="62" applyFont="1" applyBorder="1" applyAlignment="1" applyProtection="1">
      <alignment horizontal="distributed"/>
      <protection/>
    </xf>
    <xf numFmtId="176" fontId="10" fillId="0" borderId="22" xfId="62" applyFont="1" applyBorder="1" applyProtection="1">
      <alignment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9" fillId="0" borderId="25" xfId="62" applyFont="1" applyBorder="1" applyAlignment="1" applyProtection="1">
      <alignment horizontal="distributed"/>
      <protection/>
    </xf>
    <xf numFmtId="176" fontId="10" fillId="0" borderId="25" xfId="62" applyFont="1" applyBorder="1" applyProtection="1">
      <alignment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9" fillId="0" borderId="0" xfId="62" applyFont="1" applyAlignment="1" applyProtection="1">
      <alignment horizontal="left"/>
      <protection/>
    </xf>
    <xf numFmtId="176" fontId="8" fillId="0" borderId="0" xfId="60" applyFont="1" applyBorder="1" applyAlignment="1" quotePrefix="1">
      <alignment horizontal="left"/>
      <protection/>
    </xf>
    <xf numFmtId="176" fontId="9" fillId="0" borderId="0" xfId="60" applyFont="1" applyBorder="1" applyAlignment="1" applyProtection="1">
      <alignment horizontal="left"/>
      <protection/>
    </xf>
    <xf numFmtId="176" fontId="9" fillId="0" borderId="0" xfId="60" applyFont="1" applyBorder="1" applyAlignment="1">
      <alignment horizontal="left"/>
      <protection/>
    </xf>
    <xf numFmtId="176" fontId="9" fillId="0" borderId="0" xfId="60" applyBorder="1">
      <alignment/>
      <protection/>
    </xf>
    <xf numFmtId="176" fontId="9" fillId="0" borderId="0" xfId="60">
      <alignment/>
      <protection/>
    </xf>
    <xf numFmtId="176" fontId="9" fillId="0" borderId="11" xfId="60" applyBorder="1" applyAlignment="1" applyProtection="1">
      <alignment horizontal="right"/>
      <protection/>
    </xf>
    <xf numFmtId="176" fontId="9" fillId="0" borderId="11" xfId="60" applyBorder="1" applyProtection="1">
      <alignment/>
      <protection/>
    </xf>
    <xf numFmtId="176" fontId="9" fillId="0" borderId="10" xfId="60" applyBorder="1" applyProtection="1">
      <alignment/>
      <protection/>
    </xf>
    <xf numFmtId="176" fontId="9" fillId="0" borderId="12" xfId="60" applyBorder="1" applyProtection="1">
      <alignment/>
      <protection/>
    </xf>
    <xf numFmtId="176" fontId="9" fillId="0" borderId="13" xfId="60" applyBorder="1">
      <alignment/>
      <protection/>
    </xf>
    <xf numFmtId="176" fontId="5" fillId="0" borderId="13" xfId="60" applyFont="1" applyBorder="1" applyAlignment="1" applyProtection="1">
      <alignment horizontal="center"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9" fillId="0" borderId="16" xfId="60" applyBorder="1" applyAlignment="1" applyProtection="1">
      <alignment horizontal="left"/>
      <protection/>
    </xf>
    <xf numFmtId="176" fontId="9" fillId="0" borderId="16" xfId="60" applyBorder="1">
      <alignment/>
      <protection/>
    </xf>
    <xf numFmtId="176" fontId="9" fillId="0" borderId="17" xfId="60" applyBorder="1">
      <alignment/>
      <protection/>
    </xf>
    <xf numFmtId="176" fontId="9" fillId="0" borderId="18" xfId="60" applyBorder="1">
      <alignment/>
      <protection/>
    </xf>
    <xf numFmtId="0" fontId="9" fillId="0" borderId="19" xfId="60" applyNumberFormat="1" applyBorder="1" applyProtection="1">
      <alignment/>
      <protection/>
    </xf>
    <xf numFmtId="176" fontId="11" fillId="0" borderId="19" xfId="60" applyNumberFormat="1" applyFon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0" fontId="9" fillId="0" borderId="22" xfId="60" applyNumberForma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0" fontId="9" fillId="0" borderId="25" xfId="60" applyNumberForma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0" fontId="9" fillId="0" borderId="28" xfId="60" applyNumberForma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76" fontId="9" fillId="0" borderId="19" xfId="60" applyBorder="1" applyAlignment="1" applyProtection="1">
      <alignment horizontal="distributed"/>
      <protection/>
    </xf>
    <xf numFmtId="176" fontId="11" fillId="0" borderId="19" xfId="60" applyFon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9" fillId="0" borderId="22" xfId="60" applyBorder="1" applyAlignment="1" applyProtection="1">
      <alignment horizontal="distributed"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9" fillId="0" borderId="25" xfId="60" applyBorder="1" applyAlignment="1" applyProtection="1">
      <alignment horizontal="distributed"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1" xfId="61" applyBorder="1" applyAlignment="1" applyProtection="1">
      <alignment horizontal="right"/>
      <protection/>
    </xf>
    <xf numFmtId="176" fontId="9" fillId="0" borderId="11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2" xfId="61" applyBorder="1" applyProtection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9" fillId="0" borderId="16" xfId="61" applyBorder="1" applyAlignment="1" applyProtection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9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9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9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29" xfId="61" applyFont="1" applyBorder="1">
      <alignment/>
      <protection/>
    </xf>
    <xf numFmtId="176" fontId="11" fillId="0" borderId="30" xfId="61" applyNumberFormat="1" applyFont="1" applyBorder="1" applyProtection="1">
      <alignment/>
      <protection/>
    </xf>
    <xf numFmtId="176" fontId="9" fillId="0" borderId="19" xfId="61" applyBorder="1" applyAlignment="1" applyProtection="1">
      <alignment horizontal="distributed"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9" fillId="0" borderId="22" xfId="61" applyBorder="1" applyAlignment="1" applyProtection="1">
      <alignment horizontal="distributed"/>
      <protection/>
    </xf>
    <xf numFmtId="176" fontId="11" fillId="0" borderId="22" xfId="61" applyFont="1" applyBorder="1" applyAlignment="1" applyProtection="1">
      <alignment horizontal="center"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9" fillId="0" borderId="25" xfId="61" applyBorder="1" applyAlignment="1" applyProtection="1">
      <alignment horizontal="distributed"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9" fillId="0" borderId="13" xfId="61" applyBorder="1" applyAlignment="1" applyProtection="1">
      <alignment horizontal="left"/>
      <protection/>
    </xf>
    <xf numFmtId="1" fontId="9" fillId="0" borderId="13" xfId="61" applyNumberFormat="1" applyBorder="1" applyProtection="1">
      <alignment/>
      <protection/>
    </xf>
    <xf numFmtId="1" fontId="9" fillId="0" borderId="14" xfId="61" applyNumberFormat="1" applyBorder="1" applyProtection="1">
      <alignment/>
      <protection/>
    </xf>
    <xf numFmtId="1" fontId="9" fillId="0" borderId="15" xfId="61" applyNumberFormat="1" applyBorder="1" applyProtection="1">
      <alignment/>
      <protection/>
    </xf>
    <xf numFmtId="176" fontId="9" fillId="0" borderId="25" xfId="61" applyBorder="1" applyAlignment="1" applyProtection="1">
      <alignment horizontal="left"/>
      <protection/>
    </xf>
    <xf numFmtId="1" fontId="9" fillId="0" borderId="25" xfId="61" applyNumberFormat="1" applyBorder="1" applyProtection="1">
      <alignment/>
      <protection/>
    </xf>
    <xf numFmtId="1" fontId="9" fillId="0" borderId="26" xfId="61" applyNumberFormat="1" applyBorder="1" applyProtection="1">
      <alignment/>
      <protection/>
    </xf>
    <xf numFmtId="1" fontId="9" fillId="0" borderId="27" xfId="61" applyNumberFormat="1" applyBorder="1" applyProtection="1">
      <alignment/>
      <protection/>
    </xf>
    <xf numFmtId="176" fontId="9" fillId="0" borderId="0" xfId="61" applyAlignment="1" applyProtection="1">
      <alignment horizontal="left"/>
      <protection/>
    </xf>
    <xf numFmtId="176" fontId="9" fillId="0" borderId="0" xfId="61" applyAlignment="1" applyProtection="1">
      <alignment horizontal="right"/>
      <protection/>
    </xf>
    <xf numFmtId="176" fontId="9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Border="1" applyAlignment="1" quotePrefix="1">
      <alignment horizontal="left"/>
      <protection/>
    </xf>
    <xf numFmtId="176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9" borderId="32" xfId="0" applyFont="1" applyFill="1" applyBorder="1" applyAlignment="1">
      <alignment/>
    </xf>
    <xf numFmtId="176" fontId="11" fillId="4" borderId="32" xfId="0" applyNumberFormat="1" applyFont="1" applyFill="1" applyBorder="1" applyAlignment="1">
      <alignment/>
    </xf>
    <xf numFmtId="0" fontId="0" fillId="19" borderId="34" xfId="0" applyFont="1" applyFill="1" applyBorder="1" applyAlignment="1">
      <alignment horizontal="center"/>
    </xf>
    <xf numFmtId="176" fontId="11" fillId="4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4" borderId="11" xfId="62" applyFont="1" applyFill="1" applyBorder="1" applyProtection="1">
      <alignment/>
      <protection/>
    </xf>
    <xf numFmtId="176" fontId="18" fillId="4" borderId="10" xfId="62" applyFont="1" applyFill="1" applyBorder="1" applyProtection="1">
      <alignment/>
      <protection/>
    </xf>
    <xf numFmtId="176" fontId="18" fillId="4" borderId="12" xfId="62" applyFont="1" applyFill="1" applyBorder="1" applyProtection="1">
      <alignment/>
      <protection/>
    </xf>
    <xf numFmtId="176" fontId="6" fillId="4" borderId="11" xfId="62" applyFont="1" applyFill="1" applyBorder="1" applyAlignment="1" applyProtection="1">
      <alignment horizontal="distributed"/>
      <protection/>
    </xf>
    <xf numFmtId="176" fontId="6" fillId="4" borderId="11" xfId="60" applyFont="1" applyFill="1" applyBorder="1" applyAlignment="1" applyProtection="1">
      <alignment horizontal="distributed"/>
      <protection/>
    </xf>
    <xf numFmtId="176" fontId="19" fillId="4" borderId="11" xfId="60" applyFont="1" applyFill="1" applyBorder="1" applyProtection="1">
      <alignment/>
      <protection/>
    </xf>
    <xf numFmtId="176" fontId="19" fillId="4" borderId="10" xfId="60" applyFont="1" applyFill="1" applyBorder="1" applyProtection="1">
      <alignment/>
      <protection/>
    </xf>
    <xf numFmtId="176" fontId="19" fillId="4" borderId="12" xfId="60" applyFont="1" applyFill="1" applyBorder="1" applyProtection="1">
      <alignment/>
      <protection/>
    </xf>
    <xf numFmtId="176" fontId="6" fillId="4" borderId="11" xfId="61" applyFont="1" applyFill="1" applyBorder="1" applyAlignment="1" applyProtection="1">
      <alignment horizontal="distributed"/>
      <protection/>
    </xf>
    <xf numFmtId="176" fontId="19" fillId="4" borderId="11" xfId="61" applyFont="1" applyFill="1" applyBorder="1" applyProtection="1">
      <alignment/>
      <protection/>
    </xf>
    <xf numFmtId="176" fontId="19" fillId="4" borderId="10" xfId="61" applyFont="1" applyFill="1" applyBorder="1" applyProtection="1">
      <alignment/>
      <protection/>
    </xf>
    <xf numFmtId="176" fontId="19" fillId="4" borderId="12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v>2010</v>
      </c>
      <c r="AA1" s="2" t="s">
        <v>1</v>
      </c>
      <c r="AB1" s="170">
        <v>1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-7.2</v>
      </c>
      <c r="C3" s="152">
        <v>-8.1</v>
      </c>
      <c r="D3" s="152">
        <v>-8.4</v>
      </c>
      <c r="E3" s="152">
        <v>-9.4</v>
      </c>
      <c r="F3" s="152">
        <v>-8.3</v>
      </c>
      <c r="G3" s="152">
        <v>-8.1</v>
      </c>
      <c r="H3" s="152">
        <v>-7.5</v>
      </c>
      <c r="I3" s="152">
        <v>-5.9</v>
      </c>
      <c r="J3" s="152">
        <v>-8.2</v>
      </c>
      <c r="K3" s="152">
        <v>-8.4</v>
      </c>
      <c r="L3" s="152">
        <v>-7.9</v>
      </c>
      <c r="M3" s="152">
        <v>-8.3</v>
      </c>
      <c r="N3" s="152">
        <v>-10.3</v>
      </c>
      <c r="O3" s="152">
        <v>-9.1</v>
      </c>
      <c r="P3" s="152">
        <v>-8.3</v>
      </c>
      <c r="Q3" s="152">
        <v>-8.5</v>
      </c>
      <c r="R3" s="152">
        <v>-6.9</v>
      </c>
      <c r="S3" s="152">
        <v>-7.7</v>
      </c>
      <c r="T3" s="152">
        <v>-6.9</v>
      </c>
      <c r="U3" s="152">
        <v>-6.1</v>
      </c>
      <c r="V3" s="152">
        <v>-5.8</v>
      </c>
      <c r="W3" s="152">
        <v>-7.4</v>
      </c>
      <c r="X3" s="152">
        <v>-7.3</v>
      </c>
      <c r="Y3" s="152">
        <v>-6.7</v>
      </c>
      <c r="Z3" s="176">
        <f>AVERAGE(B3:Y3)</f>
        <v>-7.779166666666668</v>
      </c>
      <c r="AA3" s="152">
        <v>-5.2</v>
      </c>
      <c r="AB3" s="198">
        <v>0.8958333333333334</v>
      </c>
      <c r="AC3" s="195"/>
      <c r="AD3" s="152">
        <v>-11.5</v>
      </c>
      <c r="AE3" s="198">
        <v>0.5416666666666666</v>
      </c>
      <c r="AF3" s="2"/>
    </row>
    <row r="4" spans="1:32" ht="13.5" customHeight="1">
      <c r="A4" s="175">
        <v>2</v>
      </c>
      <c r="B4" s="152">
        <v>-7.7</v>
      </c>
      <c r="C4" s="152">
        <v>-6.9</v>
      </c>
      <c r="D4" s="152">
        <v>-7.8</v>
      </c>
      <c r="E4" s="152">
        <v>-7.1</v>
      </c>
      <c r="F4" s="152">
        <v>-6.6</v>
      </c>
      <c r="G4" s="152">
        <v>-6.5</v>
      </c>
      <c r="H4" s="152">
        <v>-6.8</v>
      </c>
      <c r="I4" s="152">
        <v>-5.8</v>
      </c>
      <c r="J4" s="152">
        <v>-6.2</v>
      </c>
      <c r="K4" s="152">
        <v>-7.8</v>
      </c>
      <c r="L4" s="152">
        <v>-7.1</v>
      </c>
      <c r="M4" s="152">
        <v>-6.7</v>
      </c>
      <c r="N4" s="152">
        <v>-6.6</v>
      </c>
      <c r="O4" s="152">
        <v>-7</v>
      </c>
      <c r="P4" s="152">
        <v>-8</v>
      </c>
      <c r="Q4" s="152">
        <v>-7</v>
      </c>
      <c r="R4" s="152">
        <v>-6.1</v>
      </c>
      <c r="S4" s="156">
        <v>-5.8</v>
      </c>
      <c r="T4" s="152">
        <v>-6.1</v>
      </c>
      <c r="U4" s="152">
        <v>-5.4</v>
      </c>
      <c r="V4" s="152">
        <v>-5</v>
      </c>
      <c r="W4" s="152">
        <v>-5.4</v>
      </c>
      <c r="X4" s="152">
        <v>-5.4</v>
      </c>
      <c r="Y4" s="152">
        <v>-4.8</v>
      </c>
      <c r="Z4" s="176">
        <f aca="true" t="shared" si="0" ref="Z4:Z19">AVERAGE(B4:Y4)</f>
        <v>-6.483333333333334</v>
      </c>
      <c r="AA4" s="152">
        <v>-4.4</v>
      </c>
      <c r="AB4" s="198">
        <v>0.8972222222222223</v>
      </c>
      <c r="AC4" s="195"/>
      <c r="AD4" s="152">
        <v>-9.1</v>
      </c>
      <c r="AE4" s="198">
        <v>0.6243055555555556</v>
      </c>
      <c r="AF4" s="2"/>
    </row>
    <row r="5" spans="1:32" ht="13.5" customHeight="1">
      <c r="A5" s="175">
        <v>3</v>
      </c>
      <c r="B5" s="152">
        <v>-4.7</v>
      </c>
      <c r="C5" s="152">
        <v>-4.7</v>
      </c>
      <c r="D5" s="152">
        <v>-4.7</v>
      </c>
      <c r="E5" s="152">
        <v>-4.3</v>
      </c>
      <c r="F5" s="152">
        <v>-3.6</v>
      </c>
      <c r="G5" s="152">
        <v>-3.7</v>
      </c>
      <c r="H5" s="152">
        <v>-4.5</v>
      </c>
      <c r="I5" s="152">
        <v>-4.8</v>
      </c>
      <c r="J5" s="152">
        <v>-3.8</v>
      </c>
      <c r="K5" s="152">
        <v>-3.7</v>
      </c>
      <c r="L5" s="152">
        <v>-2.6</v>
      </c>
      <c r="M5" s="152">
        <v>-5.4</v>
      </c>
      <c r="N5" s="152">
        <v>-4.9</v>
      </c>
      <c r="O5" s="152">
        <v>-6.2</v>
      </c>
      <c r="P5" s="152">
        <v>-6.3</v>
      </c>
      <c r="Q5" s="152">
        <v>-8.4</v>
      </c>
      <c r="R5" s="152">
        <v>-8</v>
      </c>
      <c r="S5" s="152">
        <v>-8.2</v>
      </c>
      <c r="T5" s="152">
        <v>-8.2</v>
      </c>
      <c r="U5" s="152">
        <v>-7.5</v>
      </c>
      <c r="V5" s="152">
        <v>-7.8</v>
      </c>
      <c r="W5" s="152">
        <v>-7.3</v>
      </c>
      <c r="X5" s="152">
        <v>-7.2</v>
      </c>
      <c r="Y5" s="152">
        <v>-6.8</v>
      </c>
      <c r="Z5" s="176">
        <f t="shared" si="0"/>
        <v>-5.720833333333334</v>
      </c>
      <c r="AA5" s="152">
        <v>-1.2</v>
      </c>
      <c r="AB5" s="198">
        <v>0.4479166666666667</v>
      </c>
      <c r="AC5" s="195"/>
      <c r="AD5" s="152">
        <v>-9.7</v>
      </c>
      <c r="AE5" s="198">
        <v>0.6631944444444444</v>
      </c>
      <c r="AF5" s="2"/>
    </row>
    <row r="6" spans="1:32" ht="13.5" customHeight="1">
      <c r="A6" s="175">
        <v>4</v>
      </c>
      <c r="B6" s="152">
        <v>-7</v>
      </c>
      <c r="C6" s="152">
        <v>-7.1</v>
      </c>
      <c r="D6" s="152">
        <v>-6</v>
      </c>
      <c r="E6" s="152">
        <v>-7.3</v>
      </c>
      <c r="F6" s="152">
        <v>-9.5</v>
      </c>
      <c r="G6" s="152">
        <v>-9.7</v>
      </c>
      <c r="H6" s="152">
        <v>-10.1</v>
      </c>
      <c r="I6" s="152">
        <v>-10</v>
      </c>
      <c r="J6" s="152">
        <v>-9.3</v>
      </c>
      <c r="K6" s="152">
        <v>-8.8</v>
      </c>
      <c r="L6" s="152">
        <v>-7.4</v>
      </c>
      <c r="M6" s="152">
        <v>-5.3</v>
      </c>
      <c r="N6" s="152">
        <v>-7.2</v>
      </c>
      <c r="O6" s="152">
        <v>-6.2</v>
      </c>
      <c r="P6" s="152">
        <v>-6.7</v>
      </c>
      <c r="Q6" s="152">
        <v>-6.6</v>
      </c>
      <c r="R6" s="152">
        <v>-5.1</v>
      </c>
      <c r="S6" s="152">
        <v>-5.8</v>
      </c>
      <c r="T6" s="152">
        <v>-5.5</v>
      </c>
      <c r="U6" s="152">
        <v>-4.8</v>
      </c>
      <c r="V6" s="152">
        <v>-3.4</v>
      </c>
      <c r="W6" s="152">
        <v>-1.7</v>
      </c>
      <c r="X6" s="152">
        <v>-0.5</v>
      </c>
      <c r="Y6" s="152">
        <v>-0.2</v>
      </c>
      <c r="Z6" s="176">
        <f t="shared" si="0"/>
        <v>-6.300000000000001</v>
      </c>
      <c r="AA6" s="152">
        <v>0</v>
      </c>
      <c r="AB6" s="198">
        <v>0.9881944444444444</v>
      </c>
      <c r="AC6" s="195"/>
      <c r="AD6" s="152">
        <v>-11.1</v>
      </c>
      <c r="AE6" s="198">
        <v>0.31805555555555554</v>
      </c>
      <c r="AF6" s="2"/>
    </row>
    <row r="7" spans="1:32" ht="13.5" customHeight="1">
      <c r="A7" s="175">
        <v>5</v>
      </c>
      <c r="B7" s="152">
        <v>0.4</v>
      </c>
      <c r="C7" s="152">
        <v>1.4</v>
      </c>
      <c r="D7" s="152">
        <v>4.1</v>
      </c>
      <c r="E7" s="152">
        <v>4.7</v>
      </c>
      <c r="F7" s="152">
        <v>4.8</v>
      </c>
      <c r="G7" s="152">
        <v>5.3</v>
      </c>
      <c r="H7" s="152">
        <v>5.5</v>
      </c>
      <c r="I7" s="152">
        <v>5.9</v>
      </c>
      <c r="J7" s="152">
        <v>5.1</v>
      </c>
      <c r="K7" s="152">
        <v>3.7</v>
      </c>
      <c r="L7" s="152">
        <v>1.4</v>
      </c>
      <c r="M7" s="152">
        <v>0</v>
      </c>
      <c r="N7" s="152">
        <v>-1</v>
      </c>
      <c r="O7" s="152">
        <v>-2.4</v>
      </c>
      <c r="P7" s="152">
        <v>-7.1</v>
      </c>
      <c r="Q7" s="152">
        <v>-5.6</v>
      </c>
      <c r="R7" s="152">
        <v>-5.2</v>
      </c>
      <c r="S7" s="152">
        <v>-5.6</v>
      </c>
      <c r="T7" s="152">
        <v>-4.7</v>
      </c>
      <c r="U7" s="152">
        <v>-4.7</v>
      </c>
      <c r="V7" s="152">
        <v>-3.9</v>
      </c>
      <c r="W7" s="152">
        <v>-4.1</v>
      </c>
      <c r="X7" s="152">
        <v>-4.7</v>
      </c>
      <c r="Y7" s="152">
        <v>-5.3</v>
      </c>
      <c r="Z7" s="176">
        <f t="shared" si="0"/>
        <v>-0.49999999999999983</v>
      </c>
      <c r="AA7" s="152">
        <v>6.8</v>
      </c>
      <c r="AB7" s="198">
        <v>0.43194444444444446</v>
      </c>
      <c r="AC7" s="195"/>
      <c r="AD7" s="152">
        <v>-8.4</v>
      </c>
      <c r="AE7" s="198">
        <v>0.6333333333333333</v>
      </c>
      <c r="AF7" s="2"/>
    </row>
    <row r="8" spans="1:32" ht="13.5" customHeight="1">
      <c r="A8" s="175">
        <v>6</v>
      </c>
      <c r="B8" s="152">
        <v>-6.3</v>
      </c>
      <c r="C8" s="152">
        <v>-9.6</v>
      </c>
      <c r="D8" s="152">
        <v>-8.9</v>
      </c>
      <c r="E8" s="152">
        <v>-7.5</v>
      </c>
      <c r="F8" s="152">
        <v>-6.9</v>
      </c>
      <c r="G8" s="152">
        <v>-7.3</v>
      </c>
      <c r="H8" s="152">
        <v>-6.4</v>
      </c>
      <c r="I8" s="152">
        <v>-6.7</v>
      </c>
      <c r="J8" s="152">
        <v>-6.1</v>
      </c>
      <c r="K8" s="152">
        <v>-6.4</v>
      </c>
      <c r="L8" s="152">
        <v>-6</v>
      </c>
      <c r="M8" s="152">
        <v>-7.4</v>
      </c>
      <c r="N8" s="152">
        <v>-7.4</v>
      </c>
      <c r="O8" s="152">
        <v>-7.5</v>
      </c>
      <c r="P8" s="152">
        <v>-8.8</v>
      </c>
      <c r="Q8" s="152">
        <v>-9.9</v>
      </c>
      <c r="R8" s="152">
        <v>-9.1</v>
      </c>
      <c r="S8" s="152">
        <v>-10.7</v>
      </c>
      <c r="T8" s="152">
        <v>-9.6</v>
      </c>
      <c r="U8" s="152">
        <v>-8.2</v>
      </c>
      <c r="V8" s="152">
        <v>-9.8</v>
      </c>
      <c r="W8" s="152">
        <v>-7.6</v>
      </c>
      <c r="X8" s="152">
        <v>-8.4</v>
      </c>
      <c r="Y8" s="152">
        <v>-8.8</v>
      </c>
      <c r="Z8" s="176">
        <f t="shared" si="0"/>
        <v>-7.970833333333334</v>
      </c>
      <c r="AA8" s="152">
        <v>-4.8</v>
      </c>
      <c r="AB8" s="198">
        <v>0.3888888888888889</v>
      </c>
      <c r="AC8" s="195"/>
      <c r="AD8" s="152">
        <v>-11.6</v>
      </c>
      <c r="AE8" s="198">
        <v>0.7493055555555556</v>
      </c>
      <c r="AF8" s="2"/>
    </row>
    <row r="9" spans="1:32" ht="13.5" customHeight="1">
      <c r="A9" s="175">
        <v>7</v>
      </c>
      <c r="B9" s="152">
        <v>-8</v>
      </c>
      <c r="C9" s="152">
        <v>-8.7</v>
      </c>
      <c r="D9" s="152">
        <v>-7.6</v>
      </c>
      <c r="E9" s="152">
        <v>-6.6</v>
      </c>
      <c r="F9" s="152">
        <v>-6.1</v>
      </c>
      <c r="G9" s="152">
        <v>-7.6</v>
      </c>
      <c r="H9" s="152">
        <v>-6.4</v>
      </c>
      <c r="I9" s="152">
        <v>-3.9</v>
      </c>
      <c r="J9" s="152">
        <v>-1.8</v>
      </c>
      <c r="K9" s="152">
        <v>-2.2</v>
      </c>
      <c r="L9" s="152">
        <v>-2.9</v>
      </c>
      <c r="M9" s="152">
        <v>-2.7</v>
      </c>
      <c r="N9" s="152">
        <v>-2.7</v>
      </c>
      <c r="O9" s="152">
        <v>-1.4</v>
      </c>
      <c r="P9" s="152">
        <v>-2.2</v>
      </c>
      <c r="Q9" s="152">
        <v>-0.9</v>
      </c>
      <c r="R9" s="152">
        <v>1.2</v>
      </c>
      <c r="S9" s="152">
        <v>1.1</v>
      </c>
      <c r="T9" s="152">
        <v>1.7</v>
      </c>
      <c r="U9" s="152">
        <v>0.7</v>
      </c>
      <c r="V9" s="152">
        <v>-0.1</v>
      </c>
      <c r="W9" s="152">
        <v>0.1</v>
      </c>
      <c r="X9" s="152">
        <v>-0.1</v>
      </c>
      <c r="Y9" s="152">
        <v>-0.2</v>
      </c>
      <c r="Z9" s="176">
        <f t="shared" si="0"/>
        <v>-2.804166666666667</v>
      </c>
      <c r="AA9" s="152">
        <v>1.8</v>
      </c>
      <c r="AB9" s="198">
        <v>0.7847222222222222</v>
      </c>
      <c r="AC9" s="195"/>
      <c r="AD9" s="152">
        <v>-9.8</v>
      </c>
      <c r="AE9" s="198">
        <v>0.03194444444444445</v>
      </c>
      <c r="AF9" s="2"/>
    </row>
    <row r="10" spans="1:32" ht="13.5" customHeight="1">
      <c r="A10" s="175">
        <v>8</v>
      </c>
      <c r="B10" s="152">
        <v>0</v>
      </c>
      <c r="C10" s="152">
        <v>-0.7</v>
      </c>
      <c r="D10" s="152">
        <v>-0.6</v>
      </c>
      <c r="E10" s="152">
        <v>-0.8</v>
      </c>
      <c r="F10" s="152">
        <v>-0.5</v>
      </c>
      <c r="G10" s="152">
        <v>-0.5</v>
      </c>
      <c r="H10" s="152">
        <v>-1</v>
      </c>
      <c r="I10" s="152">
        <v>-1.8</v>
      </c>
      <c r="J10" s="152">
        <v>-2.2</v>
      </c>
      <c r="K10" s="152">
        <v>-4.1</v>
      </c>
      <c r="L10" s="152">
        <v>-5.7</v>
      </c>
      <c r="M10" s="152">
        <v>-4.2</v>
      </c>
      <c r="N10" s="152">
        <v>-3.9</v>
      </c>
      <c r="O10" s="152">
        <v>-6</v>
      </c>
      <c r="P10" s="152">
        <v>-7.5</v>
      </c>
      <c r="Q10" s="152">
        <v>-6.6</v>
      </c>
      <c r="R10" s="152">
        <v>-6.1</v>
      </c>
      <c r="S10" s="152">
        <v>-7</v>
      </c>
      <c r="T10" s="152">
        <v>-7.4</v>
      </c>
      <c r="U10" s="152">
        <v>-6.2</v>
      </c>
      <c r="V10" s="152">
        <v>-5.2</v>
      </c>
      <c r="W10" s="152">
        <v>-4.7</v>
      </c>
      <c r="X10" s="152">
        <v>-5.6</v>
      </c>
      <c r="Y10" s="152">
        <v>-4.9</v>
      </c>
      <c r="Z10" s="176">
        <f t="shared" si="0"/>
        <v>-3.883333333333334</v>
      </c>
      <c r="AA10" s="152">
        <v>0.5</v>
      </c>
      <c r="AB10" s="198">
        <v>0.03333333333333333</v>
      </c>
      <c r="AC10" s="195"/>
      <c r="AD10" s="152">
        <v>-8.2</v>
      </c>
      <c r="AE10" s="198">
        <v>0.6152777777777778</v>
      </c>
      <c r="AF10" s="2"/>
    </row>
    <row r="11" spans="1:32" ht="13.5" customHeight="1">
      <c r="A11" s="175">
        <v>9</v>
      </c>
      <c r="B11" s="152">
        <v>-5.7</v>
      </c>
      <c r="C11" s="152">
        <v>-5.8</v>
      </c>
      <c r="D11" s="152">
        <v>-5.6</v>
      </c>
      <c r="E11" s="152">
        <v>-5.6</v>
      </c>
      <c r="F11" s="152">
        <v>-5.7</v>
      </c>
      <c r="G11" s="152">
        <v>-5.9</v>
      </c>
      <c r="H11" s="152">
        <v>-6.4</v>
      </c>
      <c r="I11" s="152">
        <v>-4.7</v>
      </c>
      <c r="J11" s="152">
        <v>-4.6</v>
      </c>
      <c r="K11" s="152">
        <v>-6.8</v>
      </c>
      <c r="L11" s="152">
        <v>-8.5</v>
      </c>
      <c r="M11" s="152">
        <v>-6.8</v>
      </c>
      <c r="N11" s="152">
        <v>-9.3</v>
      </c>
      <c r="O11" s="152">
        <v>-9.1</v>
      </c>
      <c r="P11" s="152">
        <v>-8.6</v>
      </c>
      <c r="Q11" s="152">
        <v>-8.8</v>
      </c>
      <c r="R11" s="152">
        <v>-6.1</v>
      </c>
      <c r="S11" s="152">
        <v>-5.6</v>
      </c>
      <c r="T11" s="152">
        <v>-4.8</v>
      </c>
      <c r="U11" s="152">
        <v>-4.1</v>
      </c>
      <c r="V11" s="152">
        <v>-3.5</v>
      </c>
      <c r="W11" s="152">
        <v>-3.1</v>
      </c>
      <c r="X11" s="152">
        <v>-3.1</v>
      </c>
      <c r="Y11" s="152">
        <v>-3.4</v>
      </c>
      <c r="Z11" s="176">
        <f t="shared" si="0"/>
        <v>-5.899999999999999</v>
      </c>
      <c r="AA11" s="152">
        <v>-2.9</v>
      </c>
      <c r="AB11" s="198">
        <v>0.9805555555555556</v>
      </c>
      <c r="AC11" s="195"/>
      <c r="AD11" s="152">
        <v>-11.4</v>
      </c>
      <c r="AE11" s="198">
        <v>0.5805555555555556</v>
      </c>
      <c r="AF11" s="2"/>
    </row>
    <row r="12" spans="1:32" ht="13.5" customHeight="1">
      <c r="A12" s="177">
        <v>10</v>
      </c>
      <c r="B12" s="167">
        <v>-4.5</v>
      </c>
      <c r="C12" s="167">
        <v>-5.4</v>
      </c>
      <c r="D12" s="167">
        <v>-4.1</v>
      </c>
      <c r="E12" s="167">
        <v>-2.3</v>
      </c>
      <c r="F12" s="167">
        <v>-1.4</v>
      </c>
      <c r="G12" s="167">
        <v>-1.1</v>
      </c>
      <c r="H12" s="167">
        <v>-0.9</v>
      </c>
      <c r="I12" s="167">
        <v>0.1</v>
      </c>
      <c r="J12" s="167">
        <v>-3.5</v>
      </c>
      <c r="K12" s="167">
        <v>-3.8</v>
      </c>
      <c r="L12" s="167">
        <v>-3.8</v>
      </c>
      <c r="M12" s="167">
        <v>-5.3</v>
      </c>
      <c r="N12" s="167">
        <v>-6.1</v>
      </c>
      <c r="O12" s="167">
        <v>-6.6</v>
      </c>
      <c r="P12" s="167">
        <v>-6.6</v>
      </c>
      <c r="Q12" s="167">
        <v>-7.7</v>
      </c>
      <c r="R12" s="167">
        <v>-9.3</v>
      </c>
      <c r="S12" s="167">
        <v>-7.4</v>
      </c>
      <c r="T12" s="167">
        <v>-7.2</v>
      </c>
      <c r="U12" s="167">
        <v>-7.6</v>
      </c>
      <c r="V12" s="167">
        <v>-7.4</v>
      </c>
      <c r="W12" s="167">
        <v>-7.1</v>
      </c>
      <c r="X12" s="167">
        <v>-8.4</v>
      </c>
      <c r="Y12" s="167">
        <v>-8.4</v>
      </c>
      <c r="Z12" s="178">
        <f t="shared" si="0"/>
        <v>-5.241666666666668</v>
      </c>
      <c r="AA12" s="167">
        <v>0.6</v>
      </c>
      <c r="AB12" s="199">
        <v>0.3625</v>
      </c>
      <c r="AC12" s="196"/>
      <c r="AD12" s="167">
        <v>-9.5</v>
      </c>
      <c r="AE12" s="199">
        <v>0.7097222222222223</v>
      </c>
      <c r="AF12" s="2"/>
    </row>
    <row r="13" spans="1:32" ht="13.5" customHeight="1">
      <c r="A13" s="175">
        <v>11</v>
      </c>
      <c r="B13" s="152">
        <v>-7.3</v>
      </c>
      <c r="C13" s="152">
        <v>-6.7</v>
      </c>
      <c r="D13" s="152">
        <v>-6.3</v>
      </c>
      <c r="E13" s="152">
        <v>-5.8</v>
      </c>
      <c r="F13" s="152">
        <v>-5.6</v>
      </c>
      <c r="G13" s="152">
        <v>-5.3</v>
      </c>
      <c r="H13" s="152">
        <v>-5</v>
      </c>
      <c r="I13" s="152">
        <v>-4.5</v>
      </c>
      <c r="J13" s="152">
        <v>-5.8</v>
      </c>
      <c r="K13" s="152">
        <v>-5.1</v>
      </c>
      <c r="L13" s="152">
        <v>-4.9</v>
      </c>
      <c r="M13" s="152">
        <v>-4.7</v>
      </c>
      <c r="N13" s="152">
        <v>-2.9</v>
      </c>
      <c r="O13" s="152">
        <v>-2.6</v>
      </c>
      <c r="P13" s="152">
        <v>-2.6</v>
      </c>
      <c r="Q13" s="152">
        <v>-2</v>
      </c>
      <c r="R13" s="152">
        <v>-2.3</v>
      </c>
      <c r="S13" s="152">
        <v>-2.3</v>
      </c>
      <c r="T13" s="152">
        <v>-2</v>
      </c>
      <c r="U13" s="152">
        <v>-1.8</v>
      </c>
      <c r="V13" s="152">
        <v>-1.1</v>
      </c>
      <c r="W13" s="152">
        <v>-1.4</v>
      </c>
      <c r="X13" s="152">
        <v>-1.4</v>
      </c>
      <c r="Y13" s="152">
        <v>-1</v>
      </c>
      <c r="Z13" s="176">
        <f t="shared" si="0"/>
        <v>-3.766666666666666</v>
      </c>
      <c r="AA13" s="152">
        <v>-1</v>
      </c>
      <c r="AB13" s="198">
        <v>1</v>
      </c>
      <c r="AC13" s="195"/>
      <c r="AD13" s="152">
        <v>-8.6</v>
      </c>
      <c r="AE13" s="198">
        <v>0.0006944444444444445</v>
      </c>
      <c r="AF13" s="2"/>
    </row>
    <row r="14" spans="1:32" ht="13.5" customHeight="1">
      <c r="A14" s="175">
        <v>12</v>
      </c>
      <c r="B14" s="152">
        <v>-1.1</v>
      </c>
      <c r="C14" s="152">
        <v>-1</v>
      </c>
      <c r="D14" s="152">
        <v>-0.6</v>
      </c>
      <c r="E14" s="152">
        <v>-0.1</v>
      </c>
      <c r="F14" s="152">
        <v>0.2</v>
      </c>
      <c r="G14" s="152">
        <v>0.5</v>
      </c>
      <c r="H14" s="152">
        <v>0.7</v>
      </c>
      <c r="I14" s="152">
        <v>1.2</v>
      </c>
      <c r="J14" s="152">
        <v>1.2</v>
      </c>
      <c r="K14" s="152">
        <v>1.7</v>
      </c>
      <c r="L14" s="152">
        <v>0.5</v>
      </c>
      <c r="M14" s="152">
        <v>0.5</v>
      </c>
      <c r="N14" s="152">
        <v>0.1</v>
      </c>
      <c r="O14" s="152">
        <v>1.1</v>
      </c>
      <c r="P14" s="152">
        <v>1.7</v>
      </c>
      <c r="Q14" s="152">
        <v>1.9</v>
      </c>
      <c r="R14" s="152">
        <v>2.7</v>
      </c>
      <c r="S14" s="152">
        <v>2.4</v>
      </c>
      <c r="T14" s="152">
        <v>2.7</v>
      </c>
      <c r="U14" s="152">
        <v>3.1</v>
      </c>
      <c r="V14" s="152">
        <v>2.7</v>
      </c>
      <c r="W14" s="152">
        <v>2.5</v>
      </c>
      <c r="X14" s="152">
        <v>2.6</v>
      </c>
      <c r="Y14" s="152">
        <v>2</v>
      </c>
      <c r="Z14" s="176">
        <f t="shared" si="0"/>
        <v>1.2166666666666668</v>
      </c>
      <c r="AA14" s="152">
        <v>3.2</v>
      </c>
      <c r="AB14" s="198">
        <v>0.8597222222222222</v>
      </c>
      <c r="AC14" s="195"/>
      <c r="AD14" s="152">
        <v>-1.8</v>
      </c>
      <c r="AE14" s="198">
        <v>0.08541666666666665</v>
      </c>
      <c r="AF14" s="2"/>
    </row>
    <row r="15" spans="1:32" ht="13.5" customHeight="1">
      <c r="A15" s="175">
        <v>13</v>
      </c>
      <c r="B15" s="152">
        <v>1.8</v>
      </c>
      <c r="C15" s="152">
        <v>0.8</v>
      </c>
      <c r="D15" s="152">
        <v>0.2</v>
      </c>
      <c r="E15" s="152">
        <v>1.2</v>
      </c>
      <c r="F15" s="152">
        <v>1.4</v>
      </c>
      <c r="G15" s="152">
        <v>1.6</v>
      </c>
      <c r="H15" s="152">
        <v>1.2</v>
      </c>
      <c r="I15" s="152">
        <v>-0.1</v>
      </c>
      <c r="J15" s="152">
        <v>-3.2</v>
      </c>
      <c r="K15" s="152">
        <v>-5.1</v>
      </c>
      <c r="L15" s="152">
        <v>-3.3</v>
      </c>
      <c r="M15" s="152">
        <v>-12.8</v>
      </c>
      <c r="N15" s="152">
        <v>-14.5</v>
      </c>
      <c r="O15" s="152">
        <v>-12.5</v>
      </c>
      <c r="P15" s="152">
        <v>-8.9</v>
      </c>
      <c r="Q15" s="152">
        <v>-9.3</v>
      </c>
      <c r="R15" s="152">
        <v>-9</v>
      </c>
      <c r="S15" s="152">
        <v>-9.1</v>
      </c>
      <c r="T15" s="152">
        <v>-7.1</v>
      </c>
      <c r="U15" s="152">
        <v>-6.7</v>
      </c>
      <c r="V15" s="152">
        <v>-6.8</v>
      </c>
      <c r="W15" s="152">
        <v>-6.6</v>
      </c>
      <c r="X15" s="152">
        <v>-6.4</v>
      </c>
      <c r="Y15" s="152">
        <v>-8.9</v>
      </c>
      <c r="Z15" s="176">
        <f t="shared" si="0"/>
        <v>-5.0874999999999995</v>
      </c>
      <c r="AA15" s="152">
        <v>2.3</v>
      </c>
      <c r="AB15" s="198">
        <v>0.015972222222222224</v>
      </c>
      <c r="AC15" s="195"/>
      <c r="AD15" s="152">
        <v>-15</v>
      </c>
      <c r="AE15" s="198">
        <v>0.5152777777777778</v>
      </c>
      <c r="AF15" s="2"/>
    </row>
    <row r="16" spans="1:32" ht="13.5" customHeight="1">
      <c r="A16" s="175">
        <v>14</v>
      </c>
      <c r="B16" s="152">
        <v>-9.3</v>
      </c>
      <c r="C16" s="152">
        <v>-9.4</v>
      </c>
      <c r="D16" s="152">
        <v>-9.8</v>
      </c>
      <c r="E16" s="152">
        <v>-10.5</v>
      </c>
      <c r="F16" s="152">
        <v>-10.3</v>
      </c>
      <c r="G16" s="152">
        <v>-9.3</v>
      </c>
      <c r="H16" s="152">
        <v>-9.9</v>
      </c>
      <c r="I16" s="152">
        <v>-9</v>
      </c>
      <c r="J16" s="152">
        <v>-11</v>
      </c>
      <c r="K16" s="152">
        <v>-11.1</v>
      </c>
      <c r="L16" s="152">
        <v>-11.7</v>
      </c>
      <c r="M16" s="152">
        <v>-11.4</v>
      </c>
      <c r="N16" s="152">
        <v>-13.8</v>
      </c>
      <c r="O16" s="152">
        <v>-12.1</v>
      </c>
      <c r="P16" s="152">
        <v>-12.2</v>
      </c>
      <c r="Q16" s="152">
        <v>-13.6</v>
      </c>
      <c r="R16" s="152">
        <v>-12</v>
      </c>
      <c r="S16" s="152">
        <v>-11</v>
      </c>
      <c r="T16" s="152">
        <v>-9.8</v>
      </c>
      <c r="U16" s="152">
        <v>-10</v>
      </c>
      <c r="V16" s="152">
        <v>-9.4</v>
      </c>
      <c r="W16" s="152">
        <v>-9.6</v>
      </c>
      <c r="X16" s="152">
        <v>-10.1</v>
      </c>
      <c r="Y16" s="152">
        <v>-10.7</v>
      </c>
      <c r="Z16" s="176">
        <f t="shared" si="0"/>
        <v>-10.708333333333334</v>
      </c>
      <c r="AA16" s="152">
        <v>-8.5</v>
      </c>
      <c r="AB16" s="198">
        <v>0.32569444444444445</v>
      </c>
      <c r="AC16" s="195"/>
      <c r="AD16" s="152">
        <v>-14.9</v>
      </c>
      <c r="AE16" s="198">
        <v>0.5541666666666667</v>
      </c>
      <c r="AF16" s="2"/>
    </row>
    <row r="17" spans="1:32" ht="13.5" customHeight="1">
      <c r="A17" s="175">
        <v>15</v>
      </c>
      <c r="B17" s="152">
        <v>-9.4</v>
      </c>
      <c r="C17" s="152">
        <v>-9.2</v>
      </c>
      <c r="D17" s="152">
        <v>-9.2</v>
      </c>
      <c r="E17" s="152">
        <v>-9.6</v>
      </c>
      <c r="F17" s="152">
        <v>-9.7</v>
      </c>
      <c r="G17" s="152">
        <v>-9.6</v>
      </c>
      <c r="H17" s="152">
        <v>-9.6</v>
      </c>
      <c r="I17" s="152">
        <v>-8.1</v>
      </c>
      <c r="J17" s="152">
        <v>-10.1</v>
      </c>
      <c r="K17" s="152">
        <v>-10.1</v>
      </c>
      <c r="L17" s="152">
        <v>-9.3</v>
      </c>
      <c r="M17" s="152">
        <v>-6.7</v>
      </c>
      <c r="N17" s="152">
        <v>-10.4</v>
      </c>
      <c r="O17" s="152">
        <v>-8.8</v>
      </c>
      <c r="P17" s="152">
        <v>-6.9</v>
      </c>
      <c r="Q17" s="152">
        <v>-6.2</v>
      </c>
      <c r="R17" s="152">
        <v>-5.2</v>
      </c>
      <c r="S17" s="152">
        <v>-6.2</v>
      </c>
      <c r="T17" s="152">
        <v>-7</v>
      </c>
      <c r="U17" s="152">
        <v>-9</v>
      </c>
      <c r="V17" s="152">
        <v>-10.3</v>
      </c>
      <c r="W17" s="152">
        <v>-10.7</v>
      </c>
      <c r="X17" s="152">
        <v>-11.1</v>
      </c>
      <c r="Y17" s="152">
        <v>-10.3</v>
      </c>
      <c r="Z17" s="176">
        <f t="shared" si="0"/>
        <v>-8.862499999999999</v>
      </c>
      <c r="AA17" s="152">
        <v>-5.1</v>
      </c>
      <c r="AB17" s="198">
        <v>0.5180555555555556</v>
      </c>
      <c r="AC17" s="195"/>
      <c r="AD17" s="152">
        <v>-11.4</v>
      </c>
      <c r="AE17" s="198">
        <v>0.9506944444444444</v>
      </c>
      <c r="AF17" s="2"/>
    </row>
    <row r="18" spans="1:32" ht="13.5" customHeight="1">
      <c r="A18" s="175">
        <v>16</v>
      </c>
      <c r="B18" s="152">
        <v>-9.3</v>
      </c>
      <c r="C18" s="152">
        <v>-8.8</v>
      </c>
      <c r="D18" s="152">
        <v>-9.1</v>
      </c>
      <c r="E18" s="152">
        <v>-8.7</v>
      </c>
      <c r="F18" s="152">
        <v>-8.9</v>
      </c>
      <c r="G18" s="152">
        <v>-9.8</v>
      </c>
      <c r="H18" s="152">
        <v>-11.5</v>
      </c>
      <c r="I18" s="152">
        <v>-10.4</v>
      </c>
      <c r="J18" s="152">
        <v>-11.3</v>
      </c>
      <c r="K18" s="152">
        <v>-12.5</v>
      </c>
      <c r="L18" s="152">
        <v>-12.7</v>
      </c>
      <c r="M18" s="152">
        <v>-15.8</v>
      </c>
      <c r="N18" s="152">
        <v>-15.3</v>
      </c>
      <c r="O18" s="152">
        <v>-15.3</v>
      </c>
      <c r="P18" s="152">
        <v>-14.2</v>
      </c>
      <c r="Q18" s="152">
        <v>-13.2</v>
      </c>
      <c r="R18" s="152">
        <v>-14.6</v>
      </c>
      <c r="S18" s="152">
        <v>-13.3</v>
      </c>
      <c r="T18" s="152">
        <v>-13.1</v>
      </c>
      <c r="U18" s="152">
        <v>-11.5</v>
      </c>
      <c r="V18" s="152">
        <v>-11</v>
      </c>
      <c r="W18" s="152">
        <v>-11.9</v>
      </c>
      <c r="X18" s="152">
        <v>-12.7</v>
      </c>
      <c r="Y18" s="152">
        <v>-12.3</v>
      </c>
      <c r="Z18" s="176">
        <f t="shared" si="0"/>
        <v>-11.966666666666667</v>
      </c>
      <c r="AA18" s="152">
        <v>-8.2</v>
      </c>
      <c r="AB18" s="198">
        <v>0.21180555555555555</v>
      </c>
      <c r="AC18" s="195"/>
      <c r="AD18" s="152">
        <v>-16.7</v>
      </c>
      <c r="AE18" s="198">
        <v>0.5090277777777777</v>
      </c>
      <c r="AF18" s="2"/>
    </row>
    <row r="19" spans="1:32" ht="13.5" customHeight="1">
      <c r="A19" s="175">
        <v>17</v>
      </c>
      <c r="B19" s="152">
        <v>-11.8</v>
      </c>
      <c r="C19" s="152">
        <v>-11.8</v>
      </c>
      <c r="D19" s="152">
        <v>-10.4</v>
      </c>
      <c r="E19" s="152">
        <v>-10.2</v>
      </c>
      <c r="F19" s="152">
        <v>-9.8</v>
      </c>
      <c r="G19" s="152">
        <v>-9.5</v>
      </c>
      <c r="H19" s="152">
        <v>-8.6</v>
      </c>
      <c r="I19" s="152">
        <v>-6.9</v>
      </c>
      <c r="J19" s="152">
        <v>-7.3</v>
      </c>
      <c r="K19" s="152">
        <v>-6</v>
      </c>
      <c r="L19" s="152">
        <v>-6.7</v>
      </c>
      <c r="M19" s="152">
        <v>-5.4</v>
      </c>
      <c r="N19" s="152">
        <v>-5.4</v>
      </c>
      <c r="O19" s="152">
        <v>-4.4</v>
      </c>
      <c r="P19" s="152">
        <v>-6.9</v>
      </c>
      <c r="Q19" s="152">
        <v>-5.4</v>
      </c>
      <c r="R19" s="152">
        <v>-5</v>
      </c>
      <c r="S19" s="152">
        <v>-5.3</v>
      </c>
      <c r="T19" s="152">
        <v>-5.3</v>
      </c>
      <c r="U19" s="152">
        <v>-6.4</v>
      </c>
      <c r="V19" s="152">
        <v>-7.2</v>
      </c>
      <c r="W19" s="152">
        <v>-7.1</v>
      </c>
      <c r="X19" s="152">
        <v>-7</v>
      </c>
      <c r="Y19" s="152">
        <v>-8.2</v>
      </c>
      <c r="Z19" s="176">
        <f t="shared" si="0"/>
        <v>-7.416666666666668</v>
      </c>
      <c r="AA19" s="152">
        <v>-2.7</v>
      </c>
      <c r="AB19" s="198">
        <v>0.5701388888888889</v>
      </c>
      <c r="AC19" s="195"/>
      <c r="AD19" s="152">
        <v>-12.9</v>
      </c>
      <c r="AE19" s="198">
        <v>0.025</v>
      </c>
      <c r="AF19" s="2"/>
    </row>
    <row r="20" spans="1:32" ht="13.5" customHeight="1">
      <c r="A20" s="175">
        <v>18</v>
      </c>
      <c r="B20" s="152">
        <v>-7.6</v>
      </c>
      <c r="C20" s="152">
        <v>-6.8</v>
      </c>
      <c r="D20" s="152">
        <v>-5.8</v>
      </c>
      <c r="E20" s="152">
        <v>-5.7</v>
      </c>
      <c r="F20" s="152">
        <v>-5.6</v>
      </c>
      <c r="G20" s="152">
        <v>-5.7</v>
      </c>
      <c r="H20" s="152">
        <v>-5.3</v>
      </c>
      <c r="I20" s="152">
        <v>-3.6</v>
      </c>
      <c r="J20" s="152">
        <v>-2.8</v>
      </c>
      <c r="K20" s="152">
        <v>-2</v>
      </c>
      <c r="L20" s="152">
        <v>-2.4</v>
      </c>
      <c r="M20" s="152">
        <v>-2.1</v>
      </c>
      <c r="N20" s="152">
        <v>-1.2</v>
      </c>
      <c r="O20" s="152">
        <v>-0.1</v>
      </c>
      <c r="P20" s="152">
        <v>-0.8</v>
      </c>
      <c r="Q20" s="152">
        <v>-0.7</v>
      </c>
      <c r="R20" s="152">
        <v>-0.4</v>
      </c>
      <c r="S20" s="152">
        <v>-0.9</v>
      </c>
      <c r="T20" s="152">
        <v>-1.1</v>
      </c>
      <c r="U20" s="152">
        <v>-2.3</v>
      </c>
      <c r="V20" s="152">
        <v>-2.9</v>
      </c>
      <c r="W20" s="152">
        <v>-3.6</v>
      </c>
      <c r="X20" s="152">
        <v>-6</v>
      </c>
      <c r="Y20" s="152">
        <v>-5.4</v>
      </c>
      <c r="Z20" s="176">
        <f aca="true" t="shared" si="1" ref="Z20:Z33">AVERAGE(B20:Y20)</f>
        <v>-3.3666666666666667</v>
      </c>
      <c r="AA20" s="152">
        <v>0.6</v>
      </c>
      <c r="AB20" s="198">
        <v>0.6993055555555556</v>
      </c>
      <c r="AC20" s="195"/>
      <c r="AD20" s="152">
        <v>-8.3</v>
      </c>
      <c r="AE20" s="198">
        <v>0.02013888888888889</v>
      </c>
      <c r="AF20" s="2"/>
    </row>
    <row r="21" spans="1:32" ht="13.5" customHeight="1">
      <c r="A21" s="175">
        <v>19</v>
      </c>
      <c r="B21" s="152">
        <v>-5.3</v>
      </c>
      <c r="C21" s="152">
        <v>-4.7</v>
      </c>
      <c r="D21" s="152">
        <v>-5.6</v>
      </c>
      <c r="E21" s="152">
        <v>-4.4</v>
      </c>
      <c r="F21" s="152">
        <v>-3.9</v>
      </c>
      <c r="G21" s="152">
        <v>-3.1</v>
      </c>
      <c r="H21" s="152">
        <v>-3</v>
      </c>
      <c r="I21" s="152">
        <v>-1.5</v>
      </c>
      <c r="J21" s="152">
        <v>-1.3</v>
      </c>
      <c r="K21" s="152">
        <v>-1.5</v>
      </c>
      <c r="L21" s="152">
        <v>-1.3</v>
      </c>
      <c r="M21" s="152">
        <v>-2.1</v>
      </c>
      <c r="N21" s="152">
        <v>-1.9</v>
      </c>
      <c r="O21" s="152">
        <v>-1.2</v>
      </c>
      <c r="P21" s="152">
        <v>-0.5</v>
      </c>
      <c r="Q21" s="152">
        <v>-0.7</v>
      </c>
      <c r="R21" s="152">
        <v>0.2</v>
      </c>
      <c r="S21" s="152">
        <v>-0.3</v>
      </c>
      <c r="T21" s="152">
        <v>-0.2</v>
      </c>
      <c r="U21" s="152">
        <v>0.4</v>
      </c>
      <c r="V21" s="152">
        <v>-0.3</v>
      </c>
      <c r="W21" s="152">
        <v>-0.5</v>
      </c>
      <c r="X21" s="152">
        <v>-0.1</v>
      </c>
      <c r="Y21" s="152">
        <v>1.8</v>
      </c>
      <c r="Z21" s="176">
        <f t="shared" si="1"/>
        <v>-1.7083333333333333</v>
      </c>
      <c r="AA21" s="152">
        <v>2</v>
      </c>
      <c r="AB21" s="198">
        <v>0.9993055555555556</v>
      </c>
      <c r="AC21" s="195"/>
      <c r="AD21" s="152">
        <v>-6.3</v>
      </c>
      <c r="AE21" s="198">
        <v>0.10069444444444443</v>
      </c>
      <c r="AF21" s="2"/>
    </row>
    <row r="22" spans="1:32" ht="13.5" customHeight="1">
      <c r="A22" s="177">
        <v>20</v>
      </c>
      <c r="B22" s="167">
        <v>2.2</v>
      </c>
      <c r="C22" s="167">
        <v>1.9</v>
      </c>
      <c r="D22" s="167">
        <v>1.4</v>
      </c>
      <c r="E22" s="167">
        <v>2.1</v>
      </c>
      <c r="F22" s="167">
        <v>2.5</v>
      </c>
      <c r="G22" s="167">
        <v>3.4</v>
      </c>
      <c r="H22" s="167">
        <v>4.5</v>
      </c>
      <c r="I22" s="167">
        <v>4.2</v>
      </c>
      <c r="J22" s="167">
        <v>2.9</v>
      </c>
      <c r="K22" s="167">
        <v>3.6</v>
      </c>
      <c r="L22" s="167">
        <v>3.4</v>
      </c>
      <c r="M22" s="167">
        <v>0.8</v>
      </c>
      <c r="N22" s="167">
        <v>1.8</v>
      </c>
      <c r="O22" s="167">
        <v>1.8</v>
      </c>
      <c r="P22" s="167">
        <v>0.9</v>
      </c>
      <c r="Q22" s="167">
        <v>1.3</v>
      </c>
      <c r="R22" s="167">
        <v>1</v>
      </c>
      <c r="S22" s="167">
        <v>1.4</v>
      </c>
      <c r="T22" s="167">
        <v>1.2</v>
      </c>
      <c r="U22" s="167">
        <v>0.8</v>
      </c>
      <c r="V22" s="167">
        <v>1.6</v>
      </c>
      <c r="W22" s="167">
        <v>2.7</v>
      </c>
      <c r="X22" s="167">
        <v>3</v>
      </c>
      <c r="Y22" s="167">
        <v>4.5</v>
      </c>
      <c r="Z22" s="178">
        <f t="shared" si="1"/>
        <v>2.2874999999999996</v>
      </c>
      <c r="AA22" s="167">
        <v>5.9</v>
      </c>
      <c r="AB22" s="199">
        <v>0.3763888888888889</v>
      </c>
      <c r="AC22" s="196"/>
      <c r="AD22" s="167">
        <v>-0.1</v>
      </c>
      <c r="AE22" s="199">
        <v>0.6604166666666667</v>
      </c>
      <c r="AF22" s="2"/>
    </row>
    <row r="23" spans="1:32" ht="13.5" customHeight="1">
      <c r="A23" s="175">
        <v>21</v>
      </c>
      <c r="B23" s="152">
        <v>3.2</v>
      </c>
      <c r="C23" s="152">
        <v>3.4</v>
      </c>
      <c r="D23" s="152">
        <v>3.6</v>
      </c>
      <c r="E23" s="152">
        <v>4.1</v>
      </c>
      <c r="F23" s="152">
        <v>6.1</v>
      </c>
      <c r="G23" s="152">
        <v>8.1</v>
      </c>
      <c r="H23" s="152">
        <v>9</v>
      </c>
      <c r="I23" s="152">
        <v>9.3</v>
      </c>
      <c r="J23" s="152">
        <v>9.9</v>
      </c>
      <c r="K23" s="152">
        <v>10.3</v>
      </c>
      <c r="L23" s="152">
        <v>9.4</v>
      </c>
      <c r="M23" s="152">
        <v>7.2</v>
      </c>
      <c r="N23" s="152">
        <v>7.4</v>
      </c>
      <c r="O23" s="152">
        <v>5.8</v>
      </c>
      <c r="P23" s="152">
        <v>5.4</v>
      </c>
      <c r="Q23" s="152">
        <v>-1</v>
      </c>
      <c r="R23" s="152">
        <v>-4.6</v>
      </c>
      <c r="S23" s="152">
        <v>-5.8</v>
      </c>
      <c r="T23" s="152">
        <v>-6.1</v>
      </c>
      <c r="U23" s="152">
        <v>-8.1</v>
      </c>
      <c r="V23" s="152">
        <v>-7.4</v>
      </c>
      <c r="W23" s="152">
        <v>-8.1</v>
      </c>
      <c r="X23" s="152">
        <v>-9.4</v>
      </c>
      <c r="Y23" s="152">
        <v>-9.9</v>
      </c>
      <c r="Z23" s="176">
        <f t="shared" si="1"/>
        <v>1.741666666666668</v>
      </c>
      <c r="AA23" s="152">
        <v>10.5</v>
      </c>
      <c r="AB23" s="198">
        <v>0.40902777777777777</v>
      </c>
      <c r="AC23" s="195"/>
      <c r="AD23" s="152">
        <v>-10.4</v>
      </c>
      <c r="AE23" s="198">
        <v>0.975</v>
      </c>
      <c r="AF23" s="2"/>
    </row>
    <row r="24" spans="1:32" ht="13.5" customHeight="1">
      <c r="A24" s="175">
        <v>22</v>
      </c>
      <c r="B24" s="152">
        <v>-11</v>
      </c>
      <c r="C24" s="152">
        <v>-9.9</v>
      </c>
      <c r="D24" s="152">
        <v>-9.9</v>
      </c>
      <c r="E24" s="152">
        <v>-11.1</v>
      </c>
      <c r="F24" s="152">
        <v>-10.6</v>
      </c>
      <c r="G24" s="152">
        <v>-11.4</v>
      </c>
      <c r="H24" s="152">
        <v>-10.1</v>
      </c>
      <c r="I24" s="152">
        <v>-9.3</v>
      </c>
      <c r="J24" s="152">
        <v>-8.7</v>
      </c>
      <c r="K24" s="152">
        <v>-9.3</v>
      </c>
      <c r="L24" s="152">
        <v>-10</v>
      </c>
      <c r="M24" s="152">
        <v>-11.2</v>
      </c>
      <c r="N24" s="152">
        <v>-9.6</v>
      </c>
      <c r="O24" s="152">
        <v>-10.7</v>
      </c>
      <c r="P24" s="152">
        <v>-9.6</v>
      </c>
      <c r="Q24" s="152">
        <v>-10.1</v>
      </c>
      <c r="R24" s="152">
        <v>-9.3</v>
      </c>
      <c r="S24" s="152">
        <v>-9.6</v>
      </c>
      <c r="T24" s="152">
        <v>-9.2</v>
      </c>
      <c r="U24" s="152">
        <v>-9.2</v>
      </c>
      <c r="V24" s="152">
        <v>-9.2</v>
      </c>
      <c r="W24" s="152">
        <v>-7.6</v>
      </c>
      <c r="X24" s="152">
        <v>-5.8</v>
      </c>
      <c r="Y24" s="152">
        <v>-4.3</v>
      </c>
      <c r="Z24" s="176">
        <f t="shared" si="1"/>
        <v>-9.445833333333331</v>
      </c>
      <c r="AA24" s="152">
        <v>-4.1</v>
      </c>
      <c r="AB24" s="198">
        <v>0.998611111111111</v>
      </c>
      <c r="AC24" s="195"/>
      <c r="AD24" s="152">
        <v>-11.9</v>
      </c>
      <c r="AE24" s="198">
        <v>0.4993055555555555</v>
      </c>
      <c r="AF24" s="2"/>
    </row>
    <row r="25" spans="1:32" ht="13.5" customHeight="1">
      <c r="A25" s="175">
        <v>23</v>
      </c>
      <c r="B25" s="152">
        <v>-2.9</v>
      </c>
      <c r="C25" s="152">
        <v>-2.9</v>
      </c>
      <c r="D25" s="152">
        <v>-3.3</v>
      </c>
      <c r="E25" s="152">
        <v>-3.1</v>
      </c>
      <c r="F25" s="152">
        <v>-3.5</v>
      </c>
      <c r="G25" s="152">
        <v>-7.8</v>
      </c>
      <c r="H25" s="152">
        <v>-7</v>
      </c>
      <c r="I25" s="152">
        <v>-6.5</v>
      </c>
      <c r="J25" s="152">
        <v>-7.1</v>
      </c>
      <c r="K25" s="152">
        <v>-7.2</v>
      </c>
      <c r="L25" s="152">
        <v>-4.4</v>
      </c>
      <c r="M25" s="152">
        <v>-6.3</v>
      </c>
      <c r="N25" s="152">
        <v>-5.1</v>
      </c>
      <c r="O25" s="152">
        <v>-3.6</v>
      </c>
      <c r="P25" s="152">
        <v>-2.7</v>
      </c>
      <c r="Q25" s="152">
        <v>-4.3</v>
      </c>
      <c r="R25" s="152">
        <v>-2.7</v>
      </c>
      <c r="S25" s="152">
        <v>-2.9</v>
      </c>
      <c r="T25" s="152">
        <v>-3.2</v>
      </c>
      <c r="U25" s="152">
        <v>-6.8</v>
      </c>
      <c r="V25" s="152">
        <v>-7.3</v>
      </c>
      <c r="W25" s="152">
        <v>-7</v>
      </c>
      <c r="X25" s="152">
        <v>-7.3</v>
      </c>
      <c r="Y25" s="152">
        <v>-7.3</v>
      </c>
      <c r="Z25" s="176">
        <f t="shared" si="1"/>
        <v>-5.091666666666666</v>
      </c>
      <c r="AA25" s="152">
        <v>-1.1</v>
      </c>
      <c r="AB25" s="198">
        <v>0.5625</v>
      </c>
      <c r="AC25" s="195"/>
      <c r="AD25" s="152">
        <v>-8.4</v>
      </c>
      <c r="AE25" s="198">
        <v>0.9736111111111111</v>
      </c>
      <c r="AF25" s="2"/>
    </row>
    <row r="26" spans="1:32" ht="13.5" customHeight="1">
      <c r="A26" s="175">
        <v>24</v>
      </c>
      <c r="B26" s="152">
        <v>-6.5</v>
      </c>
      <c r="C26" s="152">
        <v>-6.4</v>
      </c>
      <c r="D26" s="152">
        <v>-6.4</v>
      </c>
      <c r="E26" s="152">
        <v>-5.8</v>
      </c>
      <c r="F26" s="152">
        <v>-4.8</v>
      </c>
      <c r="G26" s="152">
        <v>-4.5</v>
      </c>
      <c r="H26" s="152">
        <v>-4.4</v>
      </c>
      <c r="I26" s="152">
        <v>-2.9</v>
      </c>
      <c r="J26" s="152">
        <v>-3.4</v>
      </c>
      <c r="K26" s="152">
        <v>-5.2</v>
      </c>
      <c r="L26" s="152">
        <v>-4.7</v>
      </c>
      <c r="M26" s="152">
        <v>-3.4</v>
      </c>
      <c r="N26" s="152">
        <v>-3.3</v>
      </c>
      <c r="O26" s="152">
        <v>-2.8</v>
      </c>
      <c r="P26" s="152">
        <v>-1.5</v>
      </c>
      <c r="Q26" s="152">
        <v>-2.7</v>
      </c>
      <c r="R26" s="152">
        <v>-1.6</v>
      </c>
      <c r="S26" s="152">
        <v>-2.1</v>
      </c>
      <c r="T26" s="152">
        <v>-2.4</v>
      </c>
      <c r="U26" s="152">
        <v>-2.3</v>
      </c>
      <c r="V26" s="152">
        <v>-2.2</v>
      </c>
      <c r="W26" s="152">
        <v>-2.3</v>
      </c>
      <c r="X26" s="152">
        <v>-2.4</v>
      </c>
      <c r="Y26" s="152">
        <v>-2.3</v>
      </c>
      <c r="Z26" s="176">
        <f t="shared" si="1"/>
        <v>-3.595833333333333</v>
      </c>
      <c r="AA26" s="152">
        <v>-1</v>
      </c>
      <c r="AB26" s="198">
        <v>0.6763888888888889</v>
      </c>
      <c r="AC26" s="195"/>
      <c r="AD26" s="152">
        <v>-7.5</v>
      </c>
      <c r="AE26" s="198">
        <v>0.10902777777777778</v>
      </c>
      <c r="AF26" s="2"/>
    </row>
    <row r="27" spans="1:32" ht="13.5" customHeight="1">
      <c r="A27" s="175">
        <v>25</v>
      </c>
      <c r="B27" s="152">
        <v>-2.2</v>
      </c>
      <c r="C27" s="152">
        <v>-1.7</v>
      </c>
      <c r="D27" s="152">
        <v>-2</v>
      </c>
      <c r="E27" s="152">
        <v>-2.3</v>
      </c>
      <c r="F27" s="152">
        <v>-1.5</v>
      </c>
      <c r="G27" s="152">
        <v>-1.3</v>
      </c>
      <c r="H27" s="152">
        <v>-0.8</v>
      </c>
      <c r="I27" s="152">
        <v>0.4</v>
      </c>
      <c r="J27" s="152">
        <v>2.2</v>
      </c>
      <c r="K27" s="152">
        <v>4</v>
      </c>
      <c r="L27" s="152">
        <v>2.6</v>
      </c>
      <c r="M27" s="152">
        <v>1.2</v>
      </c>
      <c r="N27" s="152">
        <v>1.7</v>
      </c>
      <c r="O27" s="152">
        <v>0</v>
      </c>
      <c r="P27" s="152">
        <v>-1.1</v>
      </c>
      <c r="Q27" s="152">
        <v>0.5</v>
      </c>
      <c r="R27" s="152">
        <v>-1.2</v>
      </c>
      <c r="S27" s="152">
        <v>-2</v>
      </c>
      <c r="T27" s="152">
        <v>-2.9</v>
      </c>
      <c r="U27" s="152">
        <v>-2.2</v>
      </c>
      <c r="V27" s="152">
        <v>-2.6</v>
      </c>
      <c r="W27" s="152">
        <v>-2.8</v>
      </c>
      <c r="X27" s="152">
        <v>-3.2</v>
      </c>
      <c r="Y27" s="152">
        <v>-3.7</v>
      </c>
      <c r="Z27" s="176">
        <f t="shared" si="1"/>
        <v>-0.8708333333333331</v>
      </c>
      <c r="AA27" s="152">
        <v>4.1</v>
      </c>
      <c r="AB27" s="198">
        <v>0.4166666666666667</v>
      </c>
      <c r="AC27" s="195"/>
      <c r="AD27" s="152">
        <v>-4.6</v>
      </c>
      <c r="AE27" s="198">
        <v>0.998611111111111</v>
      </c>
      <c r="AF27" s="2"/>
    </row>
    <row r="28" spans="1:32" ht="13.5" customHeight="1">
      <c r="A28" s="175">
        <v>26</v>
      </c>
      <c r="B28" s="152">
        <v>-4.6</v>
      </c>
      <c r="C28" s="152">
        <v>-5.2</v>
      </c>
      <c r="D28" s="152">
        <v>-6.2</v>
      </c>
      <c r="E28" s="152">
        <v>-6.7</v>
      </c>
      <c r="F28" s="152">
        <v>-8.1</v>
      </c>
      <c r="G28" s="152">
        <v>-10.2</v>
      </c>
      <c r="H28" s="152">
        <v>-9.9</v>
      </c>
      <c r="I28" s="152">
        <v>-8.7</v>
      </c>
      <c r="J28" s="152">
        <v>-9.1</v>
      </c>
      <c r="K28" s="152">
        <v>-8.1</v>
      </c>
      <c r="L28" s="152">
        <v>-10.5</v>
      </c>
      <c r="M28" s="152">
        <v>-10.9</v>
      </c>
      <c r="N28" s="152">
        <v>-10.2</v>
      </c>
      <c r="O28" s="152">
        <v>-9.6</v>
      </c>
      <c r="P28" s="152">
        <v>-10.4</v>
      </c>
      <c r="Q28" s="152">
        <v>-9.7</v>
      </c>
      <c r="R28" s="152">
        <v>-9.5</v>
      </c>
      <c r="S28" s="152">
        <v>-9.7</v>
      </c>
      <c r="T28" s="152">
        <v>-9.1</v>
      </c>
      <c r="U28" s="152">
        <v>-8.7</v>
      </c>
      <c r="V28" s="152">
        <v>-9.3</v>
      </c>
      <c r="W28" s="152">
        <v>-9</v>
      </c>
      <c r="X28" s="152">
        <v>-8.1</v>
      </c>
      <c r="Y28" s="152">
        <v>-8.6</v>
      </c>
      <c r="Z28" s="176">
        <f t="shared" si="1"/>
        <v>-8.754166666666665</v>
      </c>
      <c r="AA28" s="152">
        <v>-3.5</v>
      </c>
      <c r="AB28" s="198">
        <v>0.0006944444444444445</v>
      </c>
      <c r="AC28" s="195"/>
      <c r="AD28" s="152">
        <v>-12.4</v>
      </c>
      <c r="AE28" s="198">
        <v>0.5729166666666666</v>
      </c>
      <c r="AF28" s="2"/>
    </row>
    <row r="29" spans="1:32" ht="13.5" customHeight="1">
      <c r="A29" s="175">
        <v>27</v>
      </c>
      <c r="B29" s="152">
        <v>-7.8</v>
      </c>
      <c r="C29" s="152">
        <v>-7.7</v>
      </c>
      <c r="D29" s="152">
        <v>-7.4</v>
      </c>
      <c r="E29" s="152">
        <v>-7.1</v>
      </c>
      <c r="F29" s="152">
        <v>-7.3</v>
      </c>
      <c r="G29" s="152">
        <v>-7.5</v>
      </c>
      <c r="H29" s="152">
        <v>-7.7</v>
      </c>
      <c r="I29" s="152">
        <v>-5.7</v>
      </c>
      <c r="J29" s="152">
        <v>-8.6</v>
      </c>
      <c r="K29" s="152">
        <v>-9.3</v>
      </c>
      <c r="L29" s="152">
        <v>-9.5</v>
      </c>
      <c r="M29" s="152">
        <v>-7</v>
      </c>
      <c r="N29" s="152">
        <v>-6.1</v>
      </c>
      <c r="O29" s="152">
        <v>-2.9</v>
      </c>
      <c r="P29" s="152">
        <v>-4.5</v>
      </c>
      <c r="Q29" s="152">
        <v>-0.9</v>
      </c>
      <c r="R29" s="152">
        <v>-0.9</v>
      </c>
      <c r="S29" s="152">
        <v>-0.9</v>
      </c>
      <c r="T29" s="152">
        <v>-2</v>
      </c>
      <c r="U29" s="152">
        <v>-2.2</v>
      </c>
      <c r="V29" s="152">
        <v>-1.6</v>
      </c>
      <c r="W29" s="152">
        <v>-0.5</v>
      </c>
      <c r="X29" s="152">
        <v>-0.1</v>
      </c>
      <c r="Y29" s="152">
        <v>0</v>
      </c>
      <c r="Z29" s="176">
        <f t="shared" si="1"/>
        <v>-4.8</v>
      </c>
      <c r="AA29" s="152">
        <v>0.1</v>
      </c>
      <c r="AB29" s="198">
        <v>0.9736111111111111</v>
      </c>
      <c r="AC29" s="195"/>
      <c r="AD29" s="152">
        <v>-10.3</v>
      </c>
      <c r="AE29" s="198">
        <v>0.4125</v>
      </c>
      <c r="AF29" s="2"/>
    </row>
    <row r="30" spans="1:32" ht="13.5" customHeight="1">
      <c r="A30" s="175">
        <v>28</v>
      </c>
      <c r="B30" s="152">
        <v>-0.2</v>
      </c>
      <c r="C30" s="152">
        <v>-2.5</v>
      </c>
      <c r="D30" s="152">
        <v>-3.3</v>
      </c>
      <c r="E30" s="152">
        <v>-3.5</v>
      </c>
      <c r="F30" s="152">
        <v>-4</v>
      </c>
      <c r="G30" s="152">
        <v>-5.3</v>
      </c>
      <c r="H30" s="152">
        <v>-5.4</v>
      </c>
      <c r="I30" s="152">
        <v>-1.4</v>
      </c>
      <c r="J30" s="152">
        <v>0.2</v>
      </c>
      <c r="K30" s="152">
        <v>3.4</v>
      </c>
      <c r="L30" s="152">
        <v>5.3</v>
      </c>
      <c r="M30" s="152">
        <v>6.4</v>
      </c>
      <c r="N30" s="152">
        <v>7.5</v>
      </c>
      <c r="O30" s="152">
        <v>7.1</v>
      </c>
      <c r="P30" s="152">
        <v>8</v>
      </c>
      <c r="Q30" s="152">
        <v>7.9</v>
      </c>
      <c r="R30" s="152">
        <v>7.8</v>
      </c>
      <c r="S30" s="152">
        <v>5.4</v>
      </c>
      <c r="T30" s="152">
        <v>1.9</v>
      </c>
      <c r="U30" s="152">
        <v>-0.2</v>
      </c>
      <c r="V30" s="152">
        <v>-0.4</v>
      </c>
      <c r="W30" s="152">
        <v>-1</v>
      </c>
      <c r="X30" s="152">
        <v>-0.4</v>
      </c>
      <c r="Y30" s="152">
        <v>-2</v>
      </c>
      <c r="Z30" s="176">
        <f t="shared" si="1"/>
        <v>1.3041666666666665</v>
      </c>
      <c r="AA30" s="152">
        <v>8.6</v>
      </c>
      <c r="AB30" s="198">
        <v>0.6243055555555556</v>
      </c>
      <c r="AC30" s="195"/>
      <c r="AD30" s="152">
        <v>-6.6</v>
      </c>
      <c r="AE30" s="198">
        <v>0.22569444444444445</v>
      </c>
      <c r="AF30" s="2"/>
    </row>
    <row r="31" spans="1:32" ht="13.5" customHeight="1">
      <c r="A31" s="175">
        <v>29</v>
      </c>
      <c r="B31" s="152">
        <v>-3.7</v>
      </c>
      <c r="C31" s="152">
        <v>-4.1</v>
      </c>
      <c r="D31" s="152">
        <v>0.9</v>
      </c>
      <c r="E31" s="152">
        <v>0.4</v>
      </c>
      <c r="F31" s="152">
        <v>-1.7</v>
      </c>
      <c r="G31" s="152">
        <v>-1.5</v>
      </c>
      <c r="H31" s="152">
        <v>-1.4</v>
      </c>
      <c r="I31" s="152">
        <v>-0.9</v>
      </c>
      <c r="J31" s="152">
        <v>-1.2</v>
      </c>
      <c r="K31" s="152">
        <v>1.8</v>
      </c>
      <c r="L31" s="152">
        <v>2.3</v>
      </c>
      <c r="M31" s="152">
        <v>3</v>
      </c>
      <c r="N31" s="152">
        <v>1.8</v>
      </c>
      <c r="O31" s="152">
        <v>2.3</v>
      </c>
      <c r="P31" s="152">
        <v>1.4</v>
      </c>
      <c r="Q31" s="152">
        <v>1.3</v>
      </c>
      <c r="R31" s="152">
        <v>1.3</v>
      </c>
      <c r="S31" s="152">
        <v>1.1</v>
      </c>
      <c r="T31" s="152">
        <v>0.7</v>
      </c>
      <c r="U31" s="152">
        <v>1.4</v>
      </c>
      <c r="V31" s="152">
        <v>1.4</v>
      </c>
      <c r="W31" s="152">
        <v>1.5</v>
      </c>
      <c r="X31" s="152">
        <v>1.2</v>
      </c>
      <c r="Y31" s="152">
        <v>1</v>
      </c>
      <c r="Z31" s="176">
        <f t="shared" si="1"/>
        <v>0.4291666666666667</v>
      </c>
      <c r="AA31" s="152">
        <v>3.5</v>
      </c>
      <c r="AB31" s="198">
        <v>0.5166666666666667</v>
      </c>
      <c r="AC31" s="195"/>
      <c r="AD31" s="152">
        <v>-4.6</v>
      </c>
      <c r="AE31" s="198">
        <v>0.06458333333333334</v>
      </c>
      <c r="AF31" s="2"/>
    </row>
    <row r="32" spans="1:32" ht="13.5" customHeight="1">
      <c r="A32" s="175">
        <v>30</v>
      </c>
      <c r="B32" s="152">
        <v>1</v>
      </c>
      <c r="C32" s="152">
        <v>1</v>
      </c>
      <c r="D32" s="152">
        <v>0.3</v>
      </c>
      <c r="E32" s="152">
        <v>0</v>
      </c>
      <c r="F32" s="152">
        <v>-0.3</v>
      </c>
      <c r="G32" s="152">
        <v>-1.7</v>
      </c>
      <c r="H32" s="152">
        <v>-1.8</v>
      </c>
      <c r="I32" s="152">
        <v>-0.6</v>
      </c>
      <c r="J32" s="152">
        <v>-3.2</v>
      </c>
      <c r="K32" s="152">
        <v>-5.2</v>
      </c>
      <c r="L32" s="152">
        <v>-4.9</v>
      </c>
      <c r="M32" s="152">
        <v>-4.5</v>
      </c>
      <c r="N32" s="152">
        <v>-5.6</v>
      </c>
      <c r="O32" s="152">
        <v>-7.2</v>
      </c>
      <c r="P32" s="152">
        <v>-7.5</v>
      </c>
      <c r="Q32" s="152">
        <v>-7.3</v>
      </c>
      <c r="R32" s="152">
        <v>-2.6</v>
      </c>
      <c r="S32" s="152">
        <v>-2.9</v>
      </c>
      <c r="T32" s="152">
        <v>-1.2</v>
      </c>
      <c r="U32" s="152">
        <v>-0.6</v>
      </c>
      <c r="V32" s="152">
        <v>0.1</v>
      </c>
      <c r="W32" s="152">
        <v>0.2</v>
      </c>
      <c r="X32" s="152">
        <v>-0.6</v>
      </c>
      <c r="Y32" s="152">
        <v>-0.1</v>
      </c>
      <c r="Z32" s="176">
        <f t="shared" si="1"/>
        <v>-2.3000000000000003</v>
      </c>
      <c r="AA32" s="152">
        <v>1.4</v>
      </c>
      <c r="AB32" s="198">
        <v>0.05277777777777778</v>
      </c>
      <c r="AC32" s="195"/>
      <c r="AD32" s="152">
        <v>-8</v>
      </c>
      <c r="AE32" s="198">
        <v>0.6597222222222222</v>
      </c>
      <c r="AF32" s="2"/>
    </row>
    <row r="33" spans="1:32" ht="13.5" customHeight="1">
      <c r="A33" s="175">
        <v>31</v>
      </c>
      <c r="B33" s="152">
        <v>0</v>
      </c>
      <c r="C33" s="152">
        <v>0.7</v>
      </c>
      <c r="D33" s="152">
        <v>1.5</v>
      </c>
      <c r="E33" s="152">
        <v>2</v>
      </c>
      <c r="F33" s="152">
        <v>2</v>
      </c>
      <c r="G33" s="152">
        <v>1.9</v>
      </c>
      <c r="H33" s="152">
        <v>1.7</v>
      </c>
      <c r="I33" s="152">
        <v>2.5</v>
      </c>
      <c r="J33" s="152">
        <v>3.3</v>
      </c>
      <c r="K33" s="152">
        <v>3.6</v>
      </c>
      <c r="L33" s="152">
        <v>3.6</v>
      </c>
      <c r="M33" s="152">
        <v>2.2</v>
      </c>
      <c r="N33" s="152">
        <v>3.4</v>
      </c>
      <c r="O33" s="152">
        <v>2.2</v>
      </c>
      <c r="P33" s="152">
        <v>2.6</v>
      </c>
      <c r="Q33" s="152">
        <v>2.7</v>
      </c>
      <c r="R33" s="152">
        <v>3</v>
      </c>
      <c r="S33" s="152">
        <v>3.4</v>
      </c>
      <c r="T33" s="152">
        <v>3.7</v>
      </c>
      <c r="U33" s="152">
        <v>3.5</v>
      </c>
      <c r="V33" s="152">
        <v>3.2</v>
      </c>
      <c r="W33" s="152">
        <v>3</v>
      </c>
      <c r="X33" s="152">
        <v>2.3</v>
      </c>
      <c r="Y33" s="152">
        <v>2.2</v>
      </c>
      <c r="Z33" s="176">
        <f t="shared" si="1"/>
        <v>2.5083333333333333</v>
      </c>
      <c r="AA33" s="152">
        <v>4.5</v>
      </c>
      <c r="AB33" s="198">
        <v>0.45208333333333334</v>
      </c>
      <c r="AC33" s="195"/>
      <c r="AD33" s="152">
        <v>-0.2</v>
      </c>
      <c r="AE33" s="198">
        <v>0.034027777777777775</v>
      </c>
      <c r="AF33" s="2"/>
    </row>
    <row r="34" spans="1:32" ht="13.5" customHeight="1">
      <c r="A34" s="179" t="s">
        <v>9</v>
      </c>
      <c r="B34" s="180">
        <f>AVERAGE(B3:B33)</f>
        <v>-4.596774193548387</v>
      </c>
      <c r="C34" s="180">
        <f aca="true" t="shared" si="2" ref="C34:R34">AVERAGE(C3:C33)</f>
        <v>-4.729032258064516</v>
      </c>
      <c r="D34" s="180">
        <f t="shared" si="2"/>
        <v>-4.419354838709677</v>
      </c>
      <c r="E34" s="180">
        <f t="shared" si="2"/>
        <v>-4.225806451612903</v>
      </c>
      <c r="F34" s="180">
        <f t="shared" si="2"/>
        <v>-4.103225806451613</v>
      </c>
      <c r="G34" s="180">
        <f t="shared" si="2"/>
        <v>-4.293548387096773</v>
      </c>
      <c r="H34" s="180">
        <f t="shared" si="2"/>
        <v>-4.15483870967742</v>
      </c>
      <c r="I34" s="180">
        <f t="shared" si="2"/>
        <v>-3.2290322580645165</v>
      </c>
      <c r="J34" s="180">
        <f t="shared" si="2"/>
        <v>-3.7096774193548376</v>
      </c>
      <c r="K34" s="180">
        <f t="shared" si="2"/>
        <v>-3.793548387096774</v>
      </c>
      <c r="L34" s="180">
        <f t="shared" si="2"/>
        <v>-3.8612903225806456</v>
      </c>
      <c r="M34" s="180">
        <f t="shared" si="2"/>
        <v>-4.358064516129033</v>
      </c>
      <c r="N34" s="180">
        <f t="shared" si="2"/>
        <v>-4.548387096774193</v>
      </c>
      <c r="O34" s="180">
        <f t="shared" si="2"/>
        <v>-4.354838709677419</v>
      </c>
      <c r="P34" s="180">
        <f t="shared" si="2"/>
        <v>-4.529032258064516</v>
      </c>
      <c r="Q34" s="180">
        <f t="shared" si="2"/>
        <v>-4.564516129032258</v>
      </c>
      <c r="R34" s="180">
        <f t="shared" si="2"/>
        <v>-4.051612903225807</v>
      </c>
      <c r="S34" s="180">
        <f aca="true" t="shared" si="3" ref="S34:X34">AVERAGE(S3:S33)</f>
        <v>-4.3</v>
      </c>
      <c r="T34" s="180">
        <f t="shared" si="3"/>
        <v>-4.199999999999999</v>
      </c>
      <c r="U34" s="180">
        <f t="shared" si="3"/>
        <v>-4.280645161290321</v>
      </c>
      <c r="V34" s="180">
        <f t="shared" si="3"/>
        <v>-4.25483870967742</v>
      </c>
      <c r="W34" s="180">
        <f t="shared" si="3"/>
        <v>-4.132258064516129</v>
      </c>
      <c r="X34" s="180">
        <f t="shared" si="3"/>
        <v>-4.312903225806451</v>
      </c>
      <c r="Y34" s="180">
        <f>AVERAGE(Y3:Y33)</f>
        <v>-4.290322580645161</v>
      </c>
      <c r="Z34" s="180">
        <f>AVERAGE(B3:Y33)</f>
        <v>-4.220564516129027</v>
      </c>
      <c r="AA34" s="181">
        <f>AVERAGE(最高)</f>
        <v>0.08709677419354847</v>
      </c>
      <c r="AB34" s="182"/>
      <c r="AC34" s="197"/>
      <c r="AD34" s="181">
        <f>AVERAGE(最低)</f>
        <v>-9.070967741935485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6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10.5</v>
      </c>
      <c r="C38" s="200"/>
      <c r="D38" s="204">
        <v>0.40902777777777777</v>
      </c>
      <c r="F38" s="154"/>
      <c r="G38" s="167">
        <f>MIN(最低)</f>
        <v>-16.7</v>
      </c>
      <c r="H38" s="200"/>
      <c r="I38" s="204">
        <v>0.5090277777777777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/>
      <c r="D39" s="201"/>
      <c r="F39" s="155"/>
      <c r="G39" s="156"/>
      <c r="H39" s="200"/>
      <c r="I39" s="205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10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14.3</v>
      </c>
      <c r="C3" s="152">
        <v>13.8</v>
      </c>
      <c r="D3" s="152">
        <v>14</v>
      </c>
      <c r="E3" s="152">
        <v>13.8</v>
      </c>
      <c r="F3" s="152">
        <v>14</v>
      </c>
      <c r="G3" s="152">
        <v>13.7</v>
      </c>
      <c r="H3" s="152">
        <v>14.1</v>
      </c>
      <c r="I3" s="152">
        <v>14.8</v>
      </c>
      <c r="J3" s="152">
        <v>14.2</v>
      </c>
      <c r="K3" s="152">
        <v>14.8</v>
      </c>
      <c r="L3" s="152">
        <v>14.9</v>
      </c>
      <c r="M3" s="152">
        <v>12.9</v>
      </c>
      <c r="N3" s="152">
        <v>15.3</v>
      </c>
      <c r="O3" s="152">
        <v>13.5</v>
      </c>
      <c r="P3" s="152">
        <v>13.5</v>
      </c>
      <c r="Q3" s="152">
        <v>13.9</v>
      </c>
      <c r="R3" s="152">
        <v>14.7</v>
      </c>
      <c r="S3" s="152">
        <v>14.8</v>
      </c>
      <c r="T3" s="152">
        <v>14.6</v>
      </c>
      <c r="U3" s="152">
        <v>14.2</v>
      </c>
      <c r="V3" s="152">
        <v>14</v>
      </c>
      <c r="W3" s="152">
        <v>13.7</v>
      </c>
      <c r="X3" s="152">
        <v>13.6</v>
      </c>
      <c r="Y3" s="152">
        <v>13</v>
      </c>
      <c r="Z3" s="176">
        <f aca="true" t="shared" si="0" ref="Z3:Z33">AVERAGE(B3:Y3)</f>
        <v>14.0875</v>
      </c>
      <c r="AA3" s="152">
        <v>15.7</v>
      </c>
      <c r="AB3" s="198">
        <v>0.5694444444444444</v>
      </c>
      <c r="AC3" s="195">
        <v>1</v>
      </c>
      <c r="AD3" s="152">
        <v>12.6</v>
      </c>
      <c r="AE3" s="198">
        <v>0.6416666666666667</v>
      </c>
      <c r="AF3" s="2"/>
    </row>
    <row r="4" spans="1:32" ht="13.5" customHeight="1">
      <c r="A4" s="175">
        <v>2</v>
      </c>
      <c r="B4" s="152">
        <v>11.7</v>
      </c>
      <c r="C4" s="152">
        <v>11.1</v>
      </c>
      <c r="D4" s="152">
        <v>10.4</v>
      </c>
      <c r="E4" s="152">
        <v>10.3</v>
      </c>
      <c r="F4" s="152">
        <v>10.2</v>
      </c>
      <c r="G4" s="152">
        <v>10.6</v>
      </c>
      <c r="H4" s="152">
        <v>12.1</v>
      </c>
      <c r="I4" s="152">
        <v>12.2</v>
      </c>
      <c r="J4" s="152">
        <v>12.8</v>
      </c>
      <c r="K4" s="152">
        <v>13</v>
      </c>
      <c r="L4" s="152">
        <v>13.1</v>
      </c>
      <c r="M4" s="152">
        <v>13</v>
      </c>
      <c r="N4" s="152">
        <v>12.4</v>
      </c>
      <c r="O4" s="152">
        <v>14.2</v>
      </c>
      <c r="P4" s="152">
        <v>12.3</v>
      </c>
      <c r="Q4" s="152">
        <v>12.8</v>
      </c>
      <c r="R4" s="152">
        <v>13.8</v>
      </c>
      <c r="S4" s="156">
        <v>13.7</v>
      </c>
      <c r="T4" s="152">
        <v>13.4</v>
      </c>
      <c r="U4" s="152">
        <v>13.6</v>
      </c>
      <c r="V4" s="152">
        <v>12.6</v>
      </c>
      <c r="W4" s="152">
        <v>12</v>
      </c>
      <c r="X4" s="152">
        <v>10.8</v>
      </c>
      <c r="Y4" s="152">
        <v>11.9</v>
      </c>
      <c r="Z4" s="176">
        <f t="shared" si="0"/>
        <v>12.25</v>
      </c>
      <c r="AA4" s="152">
        <v>14.5</v>
      </c>
      <c r="AB4" s="198">
        <v>0.6027777777777777</v>
      </c>
      <c r="AC4" s="195">
        <v>2</v>
      </c>
      <c r="AD4" s="152">
        <v>10</v>
      </c>
      <c r="AE4" s="198">
        <v>0.22013888888888888</v>
      </c>
      <c r="AF4" s="2"/>
    </row>
    <row r="5" spans="1:32" ht="13.5" customHeight="1">
      <c r="A5" s="175">
        <v>3</v>
      </c>
      <c r="B5" s="152">
        <v>11.1</v>
      </c>
      <c r="C5" s="152">
        <v>10.7</v>
      </c>
      <c r="D5" s="152">
        <v>10.6</v>
      </c>
      <c r="E5" s="152">
        <v>10.5</v>
      </c>
      <c r="F5" s="152">
        <v>10.1</v>
      </c>
      <c r="G5" s="152">
        <v>10.4</v>
      </c>
      <c r="H5" s="152">
        <v>12.5</v>
      </c>
      <c r="I5" s="152">
        <v>12.6</v>
      </c>
      <c r="J5" s="152">
        <v>12.9</v>
      </c>
      <c r="K5" s="152">
        <v>11.5</v>
      </c>
      <c r="L5" s="152">
        <v>13.2</v>
      </c>
      <c r="M5" s="152">
        <v>13.1</v>
      </c>
      <c r="N5" s="152">
        <v>12</v>
      </c>
      <c r="O5" s="152">
        <v>12.1</v>
      </c>
      <c r="P5" s="152">
        <v>11.8</v>
      </c>
      <c r="Q5" s="152">
        <v>13.5</v>
      </c>
      <c r="R5" s="152">
        <v>13.5</v>
      </c>
      <c r="S5" s="152">
        <v>13.9</v>
      </c>
      <c r="T5" s="152">
        <v>13.9</v>
      </c>
      <c r="U5" s="152">
        <v>14.2</v>
      </c>
      <c r="V5" s="152">
        <v>14.9</v>
      </c>
      <c r="W5" s="152">
        <v>15.6</v>
      </c>
      <c r="X5" s="152">
        <v>15.9</v>
      </c>
      <c r="Y5" s="152">
        <v>15.6</v>
      </c>
      <c r="Z5" s="176">
        <f t="shared" si="0"/>
        <v>12.754166666666668</v>
      </c>
      <c r="AA5" s="152">
        <v>16</v>
      </c>
      <c r="AB5" s="198">
        <v>0.9590277777777777</v>
      </c>
      <c r="AC5" s="195">
        <v>3</v>
      </c>
      <c r="AD5" s="152">
        <v>10</v>
      </c>
      <c r="AE5" s="198">
        <v>0.20694444444444446</v>
      </c>
      <c r="AF5" s="2"/>
    </row>
    <row r="6" spans="1:32" ht="13.5" customHeight="1">
      <c r="A6" s="175">
        <v>4</v>
      </c>
      <c r="B6" s="152">
        <v>16</v>
      </c>
      <c r="C6" s="152">
        <v>14.9</v>
      </c>
      <c r="D6" s="152">
        <v>16</v>
      </c>
      <c r="E6" s="152">
        <v>15.9</v>
      </c>
      <c r="F6" s="152">
        <v>15.4</v>
      </c>
      <c r="G6" s="152">
        <v>15.6</v>
      </c>
      <c r="H6" s="152">
        <v>15.5</v>
      </c>
      <c r="I6" s="152">
        <v>16.8</v>
      </c>
      <c r="J6" s="152">
        <v>17.9</v>
      </c>
      <c r="K6" s="152">
        <v>18</v>
      </c>
      <c r="L6" s="152">
        <v>17.6</v>
      </c>
      <c r="M6" s="152">
        <v>16.4</v>
      </c>
      <c r="N6" s="152">
        <v>15.4</v>
      </c>
      <c r="O6" s="152">
        <v>15.9</v>
      </c>
      <c r="P6" s="152">
        <v>16.2</v>
      </c>
      <c r="Q6" s="152">
        <v>18.1</v>
      </c>
      <c r="R6" s="152">
        <v>19</v>
      </c>
      <c r="S6" s="152">
        <v>19.7</v>
      </c>
      <c r="T6" s="152">
        <v>19.6</v>
      </c>
      <c r="U6" s="152">
        <v>17.9</v>
      </c>
      <c r="V6" s="152">
        <v>15.8</v>
      </c>
      <c r="W6" s="152">
        <v>15.4</v>
      </c>
      <c r="X6" s="152">
        <v>14.6</v>
      </c>
      <c r="Y6" s="152">
        <v>13.8</v>
      </c>
      <c r="Z6" s="176">
        <f t="shared" si="0"/>
        <v>16.558333333333334</v>
      </c>
      <c r="AA6" s="152">
        <v>19.8</v>
      </c>
      <c r="AB6" s="198">
        <v>0.7756944444444445</v>
      </c>
      <c r="AC6" s="195">
        <v>4</v>
      </c>
      <c r="AD6" s="152">
        <v>13</v>
      </c>
      <c r="AE6" s="198">
        <v>0.638888888888889</v>
      </c>
      <c r="AF6" s="2"/>
    </row>
    <row r="7" spans="1:32" ht="13.5" customHeight="1">
      <c r="A7" s="175">
        <v>5</v>
      </c>
      <c r="B7" s="152">
        <v>13.9</v>
      </c>
      <c r="C7" s="152">
        <v>13.5</v>
      </c>
      <c r="D7" s="152">
        <v>12.5</v>
      </c>
      <c r="E7" s="152">
        <v>12.8</v>
      </c>
      <c r="F7" s="152">
        <v>13</v>
      </c>
      <c r="G7" s="152">
        <v>12.3</v>
      </c>
      <c r="H7" s="152">
        <v>13.9</v>
      </c>
      <c r="I7" s="152">
        <v>14.8</v>
      </c>
      <c r="J7" s="152">
        <v>13.8</v>
      </c>
      <c r="K7" s="152">
        <v>13.5</v>
      </c>
      <c r="L7" s="152">
        <v>14.5</v>
      </c>
      <c r="M7" s="152">
        <v>13.8</v>
      </c>
      <c r="N7" s="152">
        <v>13.9</v>
      </c>
      <c r="O7" s="152">
        <v>14.4</v>
      </c>
      <c r="P7" s="152">
        <v>12.1</v>
      </c>
      <c r="Q7" s="152">
        <v>11.7</v>
      </c>
      <c r="R7" s="152">
        <v>13.3</v>
      </c>
      <c r="S7" s="152">
        <v>13.3</v>
      </c>
      <c r="T7" s="152">
        <v>11.5</v>
      </c>
      <c r="U7" s="152">
        <v>10.6</v>
      </c>
      <c r="V7" s="152">
        <v>10.5</v>
      </c>
      <c r="W7" s="152">
        <v>10.3</v>
      </c>
      <c r="X7" s="152">
        <v>11.1</v>
      </c>
      <c r="Y7" s="152">
        <v>12</v>
      </c>
      <c r="Z7" s="176">
        <f t="shared" si="0"/>
        <v>12.79166666666667</v>
      </c>
      <c r="AA7" s="152">
        <v>16.1</v>
      </c>
      <c r="AB7" s="198">
        <v>0.47430555555555554</v>
      </c>
      <c r="AC7" s="195">
        <v>5</v>
      </c>
      <c r="AD7" s="152">
        <v>10.1</v>
      </c>
      <c r="AE7" s="198">
        <v>0.88125</v>
      </c>
      <c r="AF7" s="2"/>
    </row>
    <row r="8" spans="1:32" ht="13.5" customHeight="1">
      <c r="A8" s="175">
        <v>6</v>
      </c>
      <c r="B8" s="152">
        <v>13.4</v>
      </c>
      <c r="C8" s="152">
        <v>13.6</v>
      </c>
      <c r="D8" s="152">
        <v>13.6</v>
      </c>
      <c r="E8" s="152">
        <v>13.4</v>
      </c>
      <c r="F8" s="152">
        <v>12.1</v>
      </c>
      <c r="G8" s="152">
        <v>12.2</v>
      </c>
      <c r="H8" s="152">
        <v>12.6</v>
      </c>
      <c r="I8" s="152">
        <v>13.4</v>
      </c>
      <c r="J8" s="152">
        <v>13.6</v>
      </c>
      <c r="K8" s="152">
        <v>13.7</v>
      </c>
      <c r="L8" s="152">
        <v>13.9</v>
      </c>
      <c r="M8" s="152">
        <v>12.5</v>
      </c>
      <c r="N8" s="152">
        <v>13.1</v>
      </c>
      <c r="O8" s="152">
        <v>14.5</v>
      </c>
      <c r="P8" s="152">
        <v>13.6</v>
      </c>
      <c r="Q8" s="152">
        <v>14.2</v>
      </c>
      <c r="R8" s="152">
        <v>14.1</v>
      </c>
      <c r="S8" s="152">
        <v>13.9</v>
      </c>
      <c r="T8" s="152">
        <v>12.7</v>
      </c>
      <c r="U8" s="152">
        <v>12.7</v>
      </c>
      <c r="V8" s="152">
        <v>12.5</v>
      </c>
      <c r="W8" s="152">
        <v>12.4</v>
      </c>
      <c r="X8" s="152">
        <v>12.4</v>
      </c>
      <c r="Y8" s="152">
        <v>12.5</v>
      </c>
      <c r="Z8" s="176">
        <f t="shared" si="0"/>
        <v>13.191666666666663</v>
      </c>
      <c r="AA8" s="152">
        <v>15</v>
      </c>
      <c r="AB8" s="198">
        <v>0.6541666666666667</v>
      </c>
      <c r="AC8" s="195">
        <v>6</v>
      </c>
      <c r="AD8" s="152">
        <v>11.7</v>
      </c>
      <c r="AE8" s="198">
        <v>0.8944444444444444</v>
      </c>
      <c r="AF8" s="2"/>
    </row>
    <row r="9" spans="1:32" ht="13.5" customHeight="1">
      <c r="A9" s="175">
        <v>7</v>
      </c>
      <c r="B9" s="152">
        <v>13.1</v>
      </c>
      <c r="C9" s="152">
        <v>12.9</v>
      </c>
      <c r="D9" s="152">
        <v>12.9</v>
      </c>
      <c r="E9" s="152">
        <v>12.8</v>
      </c>
      <c r="F9" s="152">
        <v>12.8</v>
      </c>
      <c r="G9" s="152">
        <v>12.7</v>
      </c>
      <c r="H9" s="152">
        <v>14.2</v>
      </c>
      <c r="I9" s="152">
        <v>14.5</v>
      </c>
      <c r="J9" s="152">
        <v>13.1</v>
      </c>
      <c r="K9" s="152">
        <v>12.9</v>
      </c>
      <c r="L9" s="152">
        <v>12.8</v>
      </c>
      <c r="M9" s="152">
        <v>12.8</v>
      </c>
      <c r="N9" s="152">
        <v>12.1</v>
      </c>
      <c r="O9" s="152">
        <v>11.5</v>
      </c>
      <c r="P9" s="152">
        <v>11.8</v>
      </c>
      <c r="Q9" s="152">
        <v>11.2</v>
      </c>
      <c r="R9" s="152">
        <v>12.1</v>
      </c>
      <c r="S9" s="152">
        <v>13.8</v>
      </c>
      <c r="T9" s="152">
        <v>13.7</v>
      </c>
      <c r="U9" s="152">
        <v>13.5</v>
      </c>
      <c r="V9" s="152">
        <v>13.3</v>
      </c>
      <c r="W9" s="152">
        <v>13.3</v>
      </c>
      <c r="X9" s="152">
        <v>13.1</v>
      </c>
      <c r="Y9" s="152">
        <v>13.3</v>
      </c>
      <c r="Z9" s="176">
        <f t="shared" si="0"/>
        <v>12.925000000000004</v>
      </c>
      <c r="AA9" s="152">
        <v>14.7</v>
      </c>
      <c r="AB9" s="198">
        <v>0.3423611111111111</v>
      </c>
      <c r="AC9" s="195">
        <v>7</v>
      </c>
      <c r="AD9" s="152">
        <v>10.6</v>
      </c>
      <c r="AE9" s="198">
        <v>0.6965277777777777</v>
      </c>
      <c r="AF9" s="2"/>
    </row>
    <row r="10" spans="1:32" ht="13.5" customHeight="1">
      <c r="A10" s="175">
        <v>8</v>
      </c>
      <c r="B10" s="152">
        <v>13.3</v>
      </c>
      <c r="C10" s="152">
        <v>13.1</v>
      </c>
      <c r="D10" s="152">
        <v>13</v>
      </c>
      <c r="E10" s="152">
        <v>12.6</v>
      </c>
      <c r="F10" s="152">
        <v>12.6</v>
      </c>
      <c r="G10" s="152">
        <v>13.1</v>
      </c>
      <c r="H10" s="152">
        <v>14.5</v>
      </c>
      <c r="I10" s="152">
        <v>14.6</v>
      </c>
      <c r="J10" s="152">
        <v>12.9</v>
      </c>
      <c r="K10" s="152">
        <v>12.2</v>
      </c>
      <c r="L10" s="152">
        <v>12.7</v>
      </c>
      <c r="M10" s="152">
        <v>13.1</v>
      </c>
      <c r="N10" s="152">
        <v>12</v>
      </c>
      <c r="O10" s="152">
        <v>11.7</v>
      </c>
      <c r="P10" s="152">
        <v>11.5</v>
      </c>
      <c r="Q10" s="152">
        <v>11.2</v>
      </c>
      <c r="R10" s="152">
        <v>11.1</v>
      </c>
      <c r="S10" s="152">
        <v>11.1</v>
      </c>
      <c r="T10" s="152">
        <v>12.4</v>
      </c>
      <c r="U10" s="152">
        <v>12.1</v>
      </c>
      <c r="V10" s="152">
        <v>12</v>
      </c>
      <c r="W10" s="152">
        <v>11.9</v>
      </c>
      <c r="X10" s="152">
        <v>11.5</v>
      </c>
      <c r="Y10" s="152">
        <v>11.4</v>
      </c>
      <c r="Z10" s="176">
        <f t="shared" si="0"/>
        <v>12.399999999999997</v>
      </c>
      <c r="AA10" s="152">
        <v>14.7</v>
      </c>
      <c r="AB10" s="198">
        <v>0.3347222222222222</v>
      </c>
      <c r="AC10" s="195">
        <v>8</v>
      </c>
      <c r="AD10" s="152">
        <v>10.3</v>
      </c>
      <c r="AE10" s="198">
        <v>0.6534722222222222</v>
      </c>
      <c r="AF10" s="2"/>
    </row>
    <row r="11" spans="1:32" ht="13.5" customHeight="1">
      <c r="A11" s="175">
        <v>9</v>
      </c>
      <c r="B11" s="152">
        <v>11.2</v>
      </c>
      <c r="C11" s="152">
        <v>11.4</v>
      </c>
      <c r="D11" s="152">
        <v>11.4</v>
      </c>
      <c r="E11" s="152">
        <v>11.4</v>
      </c>
      <c r="F11" s="152">
        <v>11.2</v>
      </c>
      <c r="G11" s="152">
        <v>11.5</v>
      </c>
      <c r="H11" s="152">
        <v>12.1</v>
      </c>
      <c r="I11" s="152">
        <v>12.9</v>
      </c>
      <c r="J11" s="152">
        <v>12.8</v>
      </c>
      <c r="K11" s="152">
        <v>12.7</v>
      </c>
      <c r="L11" s="152">
        <v>12.9</v>
      </c>
      <c r="M11" s="152">
        <v>13.3</v>
      </c>
      <c r="N11" s="152">
        <v>12.1</v>
      </c>
      <c r="O11" s="152">
        <v>12.3</v>
      </c>
      <c r="P11" s="152">
        <v>13.4</v>
      </c>
      <c r="Q11" s="152">
        <v>12.4</v>
      </c>
      <c r="R11" s="152">
        <v>11.8</v>
      </c>
      <c r="S11" s="152">
        <v>13.2</v>
      </c>
      <c r="T11" s="152">
        <v>13.7</v>
      </c>
      <c r="U11" s="152">
        <v>15.6</v>
      </c>
      <c r="V11" s="152">
        <v>15.7</v>
      </c>
      <c r="W11" s="152">
        <v>14.8</v>
      </c>
      <c r="X11" s="152">
        <v>17.3</v>
      </c>
      <c r="Y11" s="152">
        <v>16.5</v>
      </c>
      <c r="Z11" s="176">
        <f t="shared" si="0"/>
        <v>13.066666666666668</v>
      </c>
      <c r="AA11" s="152">
        <v>17.7</v>
      </c>
      <c r="AB11" s="198">
        <v>0.970138888888889</v>
      </c>
      <c r="AC11" s="195">
        <v>9</v>
      </c>
      <c r="AD11" s="152">
        <v>10.6</v>
      </c>
      <c r="AE11" s="198">
        <v>0.55625</v>
      </c>
      <c r="AF11" s="2"/>
    </row>
    <row r="12" spans="1:32" ht="13.5" customHeight="1">
      <c r="A12" s="177">
        <v>10</v>
      </c>
      <c r="B12" s="167">
        <v>13.3</v>
      </c>
      <c r="C12" s="167">
        <v>16.2</v>
      </c>
      <c r="D12" s="167">
        <v>15.9</v>
      </c>
      <c r="E12" s="167">
        <v>15.3</v>
      </c>
      <c r="F12" s="167">
        <v>16.7</v>
      </c>
      <c r="G12" s="167">
        <v>17.2</v>
      </c>
      <c r="H12" s="167">
        <v>17.4</v>
      </c>
      <c r="I12" s="167">
        <v>18</v>
      </c>
      <c r="J12" s="167">
        <v>17.6</v>
      </c>
      <c r="K12" s="167">
        <v>19.2</v>
      </c>
      <c r="L12" s="167">
        <v>17.6</v>
      </c>
      <c r="M12" s="167">
        <v>17.1</v>
      </c>
      <c r="N12" s="167">
        <v>18.2</v>
      </c>
      <c r="O12" s="167">
        <v>18.1</v>
      </c>
      <c r="P12" s="167">
        <v>16.4</v>
      </c>
      <c r="Q12" s="167">
        <v>18.4</v>
      </c>
      <c r="R12" s="167">
        <v>18</v>
      </c>
      <c r="S12" s="167">
        <v>17.6</v>
      </c>
      <c r="T12" s="167">
        <v>16.8</v>
      </c>
      <c r="U12" s="167">
        <v>15.6</v>
      </c>
      <c r="V12" s="167">
        <v>14.8</v>
      </c>
      <c r="W12" s="167">
        <v>14.1</v>
      </c>
      <c r="X12" s="167">
        <v>14</v>
      </c>
      <c r="Y12" s="167">
        <v>13.4</v>
      </c>
      <c r="Z12" s="178">
        <f t="shared" si="0"/>
        <v>16.5375</v>
      </c>
      <c r="AA12" s="167">
        <v>19.6</v>
      </c>
      <c r="AB12" s="199">
        <v>0.5625</v>
      </c>
      <c r="AC12" s="196">
        <v>10</v>
      </c>
      <c r="AD12" s="167">
        <v>12.5</v>
      </c>
      <c r="AE12" s="199">
        <v>0.05555555555555555</v>
      </c>
      <c r="AF12" s="2"/>
    </row>
    <row r="13" spans="1:32" ht="13.5" customHeight="1">
      <c r="A13" s="175">
        <v>11</v>
      </c>
      <c r="B13" s="152">
        <v>13.1</v>
      </c>
      <c r="C13" s="152">
        <v>12.6</v>
      </c>
      <c r="D13" s="152">
        <v>12.6</v>
      </c>
      <c r="E13" s="152">
        <v>12.7</v>
      </c>
      <c r="F13" s="152">
        <v>12.5</v>
      </c>
      <c r="G13" s="152">
        <v>12.6</v>
      </c>
      <c r="H13" s="152">
        <v>15.4</v>
      </c>
      <c r="I13" s="152">
        <v>15.9</v>
      </c>
      <c r="J13" s="152">
        <v>16.5</v>
      </c>
      <c r="K13" s="152">
        <v>14.6</v>
      </c>
      <c r="L13" s="152">
        <v>15.7</v>
      </c>
      <c r="M13" s="152">
        <v>15.9</v>
      </c>
      <c r="N13" s="152">
        <v>15.5</v>
      </c>
      <c r="O13" s="152">
        <v>16.2</v>
      </c>
      <c r="P13" s="152">
        <v>14.8</v>
      </c>
      <c r="Q13" s="152">
        <v>13.8</v>
      </c>
      <c r="R13" s="152">
        <v>15.7</v>
      </c>
      <c r="S13" s="152">
        <v>14.5</v>
      </c>
      <c r="T13" s="152">
        <v>14.1</v>
      </c>
      <c r="U13" s="152">
        <v>14.3</v>
      </c>
      <c r="V13" s="152">
        <v>14.6</v>
      </c>
      <c r="W13" s="152">
        <v>15</v>
      </c>
      <c r="X13" s="152">
        <v>14.9</v>
      </c>
      <c r="Y13" s="152">
        <v>14.1</v>
      </c>
      <c r="Z13" s="176">
        <f t="shared" si="0"/>
        <v>14.483333333333336</v>
      </c>
      <c r="AA13" s="152">
        <v>17.2</v>
      </c>
      <c r="AB13" s="198">
        <v>0.5993055555555555</v>
      </c>
      <c r="AC13" s="195">
        <v>11</v>
      </c>
      <c r="AD13" s="152">
        <v>12.1</v>
      </c>
      <c r="AE13" s="198">
        <v>0.23263888888888887</v>
      </c>
      <c r="AF13" s="2"/>
    </row>
    <row r="14" spans="1:32" ht="13.5" customHeight="1">
      <c r="A14" s="175">
        <v>12</v>
      </c>
      <c r="B14" s="152">
        <v>13.9</v>
      </c>
      <c r="C14" s="152">
        <v>14.1</v>
      </c>
      <c r="D14" s="152">
        <v>14.3</v>
      </c>
      <c r="E14" s="152">
        <v>14.7</v>
      </c>
      <c r="F14" s="152">
        <v>14.8</v>
      </c>
      <c r="G14" s="152">
        <v>14.4</v>
      </c>
      <c r="H14" s="152">
        <v>15.8</v>
      </c>
      <c r="I14" s="152">
        <v>16.7</v>
      </c>
      <c r="J14" s="152">
        <v>15.9</v>
      </c>
      <c r="K14" s="152">
        <v>16.5</v>
      </c>
      <c r="L14" s="152">
        <v>16.4</v>
      </c>
      <c r="M14" s="152">
        <v>16.6</v>
      </c>
      <c r="N14" s="152">
        <v>17.7</v>
      </c>
      <c r="O14" s="152">
        <v>18</v>
      </c>
      <c r="P14" s="152">
        <v>16.7</v>
      </c>
      <c r="Q14" s="152">
        <v>15.1</v>
      </c>
      <c r="R14" s="152">
        <v>15.3</v>
      </c>
      <c r="S14" s="152">
        <v>15.9</v>
      </c>
      <c r="T14" s="152">
        <v>16.1</v>
      </c>
      <c r="U14" s="152">
        <v>15.8</v>
      </c>
      <c r="V14" s="152">
        <v>16.1</v>
      </c>
      <c r="W14" s="152">
        <v>15.7</v>
      </c>
      <c r="X14" s="152">
        <v>15.8</v>
      </c>
      <c r="Y14" s="152">
        <v>15.8</v>
      </c>
      <c r="Z14" s="176">
        <f t="shared" si="0"/>
        <v>15.754166666666668</v>
      </c>
      <c r="AA14" s="152">
        <v>18.4</v>
      </c>
      <c r="AB14" s="198">
        <v>0.5895833333333333</v>
      </c>
      <c r="AC14" s="195">
        <v>12</v>
      </c>
      <c r="AD14" s="152">
        <v>13.4</v>
      </c>
      <c r="AE14" s="198">
        <v>0.6340277777777777</v>
      </c>
      <c r="AF14" s="2"/>
    </row>
    <row r="15" spans="1:32" ht="13.5" customHeight="1">
      <c r="A15" s="175">
        <v>13</v>
      </c>
      <c r="B15" s="152">
        <v>15.9</v>
      </c>
      <c r="C15" s="152">
        <v>16.1</v>
      </c>
      <c r="D15" s="152">
        <v>16.4</v>
      </c>
      <c r="E15" s="152">
        <v>16.3</v>
      </c>
      <c r="F15" s="152">
        <v>15.3</v>
      </c>
      <c r="G15" s="152">
        <v>14.3</v>
      </c>
      <c r="H15" s="152">
        <v>13.6</v>
      </c>
      <c r="I15" s="152">
        <v>15.6</v>
      </c>
      <c r="J15" s="152">
        <v>15.8</v>
      </c>
      <c r="K15" s="152">
        <v>14.9</v>
      </c>
      <c r="L15" s="152">
        <v>14.1</v>
      </c>
      <c r="M15" s="152">
        <v>14.3</v>
      </c>
      <c r="N15" s="152">
        <v>13.9</v>
      </c>
      <c r="O15" s="152">
        <v>14.7</v>
      </c>
      <c r="P15" s="152">
        <v>13</v>
      </c>
      <c r="Q15" s="152">
        <v>13.6</v>
      </c>
      <c r="R15" s="152">
        <v>13.8</v>
      </c>
      <c r="S15" s="152">
        <v>14.4</v>
      </c>
      <c r="T15" s="152">
        <v>14.2</v>
      </c>
      <c r="U15" s="152">
        <v>13.8</v>
      </c>
      <c r="V15" s="152">
        <v>13.5</v>
      </c>
      <c r="W15" s="152">
        <v>12.9</v>
      </c>
      <c r="X15" s="152">
        <v>13.1</v>
      </c>
      <c r="Y15" s="152">
        <v>13.6</v>
      </c>
      <c r="Z15" s="176">
        <f t="shared" si="0"/>
        <v>14.4625</v>
      </c>
      <c r="AA15" s="152">
        <v>16.9</v>
      </c>
      <c r="AB15" s="198">
        <v>0.3659722222222222</v>
      </c>
      <c r="AC15" s="195">
        <v>13</v>
      </c>
      <c r="AD15" s="152">
        <v>12.6</v>
      </c>
      <c r="AE15" s="198">
        <v>0.9277777777777777</v>
      </c>
      <c r="AF15" s="2"/>
    </row>
    <row r="16" spans="1:32" ht="13.5" customHeight="1">
      <c r="A16" s="175">
        <v>14</v>
      </c>
      <c r="B16" s="152">
        <v>13.6</v>
      </c>
      <c r="C16" s="152">
        <v>12.9</v>
      </c>
      <c r="D16" s="152">
        <v>12.3</v>
      </c>
      <c r="E16" s="152">
        <v>12.2</v>
      </c>
      <c r="F16" s="152">
        <v>12.3</v>
      </c>
      <c r="G16" s="152">
        <v>10.8</v>
      </c>
      <c r="H16" s="152">
        <v>10.8</v>
      </c>
      <c r="I16" s="152">
        <v>11</v>
      </c>
      <c r="J16" s="152">
        <v>11.8</v>
      </c>
      <c r="K16" s="152">
        <v>12.8</v>
      </c>
      <c r="L16" s="152">
        <v>12.4</v>
      </c>
      <c r="M16" s="152">
        <v>13</v>
      </c>
      <c r="N16" s="152">
        <v>13.5</v>
      </c>
      <c r="O16" s="152">
        <v>12.4</v>
      </c>
      <c r="P16" s="152">
        <v>12.5</v>
      </c>
      <c r="Q16" s="152">
        <v>11.9</v>
      </c>
      <c r="R16" s="152">
        <v>13.2</v>
      </c>
      <c r="S16" s="152">
        <v>13.3</v>
      </c>
      <c r="T16" s="152">
        <v>13.1</v>
      </c>
      <c r="U16" s="152">
        <v>13.1</v>
      </c>
      <c r="V16" s="152">
        <v>12.1</v>
      </c>
      <c r="W16" s="152">
        <v>13.5</v>
      </c>
      <c r="X16" s="152">
        <v>13.8</v>
      </c>
      <c r="Y16" s="152">
        <v>13.9</v>
      </c>
      <c r="Z16" s="176">
        <f t="shared" si="0"/>
        <v>12.591666666666667</v>
      </c>
      <c r="AA16" s="152">
        <v>14.1</v>
      </c>
      <c r="AB16" s="198">
        <v>0.5520833333333334</v>
      </c>
      <c r="AC16" s="195">
        <v>14</v>
      </c>
      <c r="AD16" s="152">
        <v>10.5</v>
      </c>
      <c r="AE16" s="198">
        <v>0.27152777777777776</v>
      </c>
      <c r="AF16" s="2"/>
    </row>
    <row r="17" spans="1:32" ht="13.5" customHeight="1">
      <c r="A17" s="175">
        <v>15</v>
      </c>
      <c r="B17" s="152">
        <v>13.6</v>
      </c>
      <c r="C17" s="152">
        <v>13.3</v>
      </c>
      <c r="D17" s="152">
        <v>13.4</v>
      </c>
      <c r="E17" s="152">
        <v>13.2</v>
      </c>
      <c r="F17" s="152">
        <v>13.2</v>
      </c>
      <c r="G17" s="152">
        <v>13.3</v>
      </c>
      <c r="H17" s="152">
        <v>13.5</v>
      </c>
      <c r="I17" s="152">
        <v>13.8</v>
      </c>
      <c r="J17" s="152">
        <v>13.6</v>
      </c>
      <c r="K17" s="152">
        <v>14.2</v>
      </c>
      <c r="L17" s="152">
        <v>13.4</v>
      </c>
      <c r="M17" s="152">
        <v>13.5</v>
      </c>
      <c r="N17" s="152">
        <v>14.3</v>
      </c>
      <c r="O17" s="152">
        <v>12.8</v>
      </c>
      <c r="P17" s="152">
        <v>12.1</v>
      </c>
      <c r="Q17" s="152">
        <v>11.4</v>
      </c>
      <c r="R17" s="152">
        <v>13.6</v>
      </c>
      <c r="S17" s="152">
        <v>13.7</v>
      </c>
      <c r="T17" s="152">
        <v>13.1</v>
      </c>
      <c r="U17" s="152">
        <v>12.3</v>
      </c>
      <c r="V17" s="152">
        <v>12.3</v>
      </c>
      <c r="W17" s="152">
        <v>12.9</v>
      </c>
      <c r="X17" s="152">
        <v>12.2</v>
      </c>
      <c r="Y17" s="152">
        <v>12.1</v>
      </c>
      <c r="Z17" s="176">
        <f t="shared" si="0"/>
        <v>13.116666666666667</v>
      </c>
      <c r="AA17" s="152">
        <v>14.8</v>
      </c>
      <c r="AB17" s="198">
        <v>0.425</v>
      </c>
      <c r="AC17" s="195">
        <v>15</v>
      </c>
      <c r="AD17" s="152">
        <v>10.9</v>
      </c>
      <c r="AE17" s="198">
        <v>0.6430555555555556</v>
      </c>
      <c r="AF17" s="2"/>
    </row>
    <row r="18" spans="1:32" ht="13.5" customHeight="1">
      <c r="A18" s="175">
        <v>16</v>
      </c>
      <c r="B18" s="152">
        <v>11.9</v>
      </c>
      <c r="C18" s="152">
        <v>12.1</v>
      </c>
      <c r="D18" s="152">
        <v>11.9</v>
      </c>
      <c r="E18" s="152">
        <v>11.1</v>
      </c>
      <c r="F18" s="152">
        <v>11.5</v>
      </c>
      <c r="G18" s="152">
        <v>11.9</v>
      </c>
      <c r="H18" s="152">
        <v>11.3</v>
      </c>
      <c r="I18" s="152">
        <v>12.7</v>
      </c>
      <c r="J18" s="152">
        <v>12.4</v>
      </c>
      <c r="K18" s="152">
        <v>13.1</v>
      </c>
      <c r="L18" s="152">
        <v>12.6</v>
      </c>
      <c r="M18" s="152">
        <v>10.9</v>
      </c>
      <c r="N18" s="152">
        <v>11.2</v>
      </c>
      <c r="O18" s="152">
        <v>12.2</v>
      </c>
      <c r="P18" s="152">
        <v>11.1</v>
      </c>
      <c r="Q18" s="152">
        <v>11.1</v>
      </c>
      <c r="R18" s="152">
        <v>11.7</v>
      </c>
      <c r="S18" s="152">
        <v>11.7</v>
      </c>
      <c r="T18" s="152">
        <v>11.6</v>
      </c>
      <c r="U18" s="152">
        <v>11.6</v>
      </c>
      <c r="V18" s="152">
        <v>12.1</v>
      </c>
      <c r="W18" s="152">
        <v>12.2</v>
      </c>
      <c r="X18" s="152">
        <v>12.4</v>
      </c>
      <c r="Y18" s="152">
        <v>11.9</v>
      </c>
      <c r="Z18" s="176">
        <f t="shared" si="0"/>
        <v>11.841666666666661</v>
      </c>
      <c r="AA18" s="152">
        <v>13.9</v>
      </c>
      <c r="AB18" s="198">
        <v>0.41805555555555557</v>
      </c>
      <c r="AC18" s="195">
        <v>16</v>
      </c>
      <c r="AD18" s="152">
        <v>9.3</v>
      </c>
      <c r="AE18" s="198">
        <v>0.5527777777777778</v>
      </c>
      <c r="AF18" s="2"/>
    </row>
    <row r="19" spans="1:32" ht="13.5" customHeight="1">
      <c r="A19" s="175">
        <v>17</v>
      </c>
      <c r="B19" s="152">
        <v>11.5</v>
      </c>
      <c r="C19" s="152">
        <v>11.5</v>
      </c>
      <c r="D19" s="152">
        <v>10.5</v>
      </c>
      <c r="E19" s="152">
        <v>10.8</v>
      </c>
      <c r="F19" s="152">
        <v>10.9</v>
      </c>
      <c r="G19" s="152">
        <v>11</v>
      </c>
      <c r="H19" s="152">
        <v>11.2</v>
      </c>
      <c r="I19" s="152">
        <v>12.1</v>
      </c>
      <c r="J19" s="152">
        <v>11.8</v>
      </c>
      <c r="K19" s="152">
        <v>11.7</v>
      </c>
      <c r="L19" s="152">
        <v>11.6</v>
      </c>
      <c r="M19" s="152">
        <v>10.6</v>
      </c>
      <c r="N19" s="152">
        <v>10.1</v>
      </c>
      <c r="O19" s="152">
        <v>11.4</v>
      </c>
      <c r="P19" s="152">
        <v>11.1</v>
      </c>
      <c r="Q19" s="152">
        <v>12.5</v>
      </c>
      <c r="R19" s="152">
        <v>12.2</v>
      </c>
      <c r="S19" s="152">
        <v>11.7</v>
      </c>
      <c r="T19" s="152">
        <v>11</v>
      </c>
      <c r="U19" s="152">
        <v>10.1</v>
      </c>
      <c r="V19" s="152">
        <v>9</v>
      </c>
      <c r="W19" s="152">
        <v>8.4</v>
      </c>
      <c r="X19" s="152">
        <v>8.3</v>
      </c>
      <c r="Y19" s="152">
        <v>7.7</v>
      </c>
      <c r="Z19" s="176">
        <f t="shared" si="0"/>
        <v>10.779166666666667</v>
      </c>
      <c r="AA19" s="152">
        <v>12.7</v>
      </c>
      <c r="AB19" s="198">
        <v>0.6958333333333333</v>
      </c>
      <c r="AC19" s="195">
        <v>17</v>
      </c>
      <c r="AD19" s="152">
        <v>7.7</v>
      </c>
      <c r="AE19" s="198">
        <v>1</v>
      </c>
      <c r="AF19" s="2"/>
    </row>
    <row r="20" spans="1:32" ht="13.5" customHeight="1">
      <c r="A20" s="175">
        <v>18</v>
      </c>
      <c r="B20" s="152">
        <v>7.8</v>
      </c>
      <c r="C20" s="152">
        <v>7.6</v>
      </c>
      <c r="D20" s="152">
        <v>7.3</v>
      </c>
      <c r="E20" s="152">
        <v>7.5</v>
      </c>
      <c r="F20" s="152">
        <v>7.4</v>
      </c>
      <c r="G20" s="152">
        <v>7.1</v>
      </c>
      <c r="H20" s="152">
        <v>7.3</v>
      </c>
      <c r="I20" s="152">
        <v>8.5</v>
      </c>
      <c r="J20" s="152">
        <v>8.3</v>
      </c>
      <c r="K20" s="152">
        <v>7.7</v>
      </c>
      <c r="L20" s="152">
        <v>8.6</v>
      </c>
      <c r="M20" s="152">
        <v>8.5</v>
      </c>
      <c r="N20" s="152">
        <v>8</v>
      </c>
      <c r="O20" s="152">
        <v>8.5</v>
      </c>
      <c r="P20" s="152">
        <v>7.1</v>
      </c>
      <c r="Q20" s="152">
        <v>8</v>
      </c>
      <c r="R20" s="152">
        <v>7.3</v>
      </c>
      <c r="S20" s="152">
        <v>8.3</v>
      </c>
      <c r="T20" s="152">
        <v>8.7</v>
      </c>
      <c r="U20" s="152">
        <v>8.2</v>
      </c>
      <c r="V20" s="152">
        <v>8</v>
      </c>
      <c r="W20" s="152">
        <v>8.4</v>
      </c>
      <c r="X20" s="152">
        <v>8.1</v>
      </c>
      <c r="Y20" s="152">
        <v>7.8</v>
      </c>
      <c r="Z20" s="176">
        <f t="shared" si="0"/>
        <v>7.916666666666667</v>
      </c>
      <c r="AA20" s="152">
        <v>9.7</v>
      </c>
      <c r="AB20" s="198">
        <v>0.5381944444444444</v>
      </c>
      <c r="AC20" s="195">
        <v>18</v>
      </c>
      <c r="AD20" s="152">
        <v>6.2</v>
      </c>
      <c r="AE20" s="198">
        <v>0.6069444444444444</v>
      </c>
      <c r="AF20" s="2"/>
    </row>
    <row r="21" spans="1:32" ht="13.5" customHeight="1">
      <c r="A21" s="175">
        <v>19</v>
      </c>
      <c r="B21" s="152">
        <v>7.6</v>
      </c>
      <c r="C21" s="152">
        <v>7</v>
      </c>
      <c r="D21" s="152">
        <v>7</v>
      </c>
      <c r="E21" s="152">
        <v>7.5</v>
      </c>
      <c r="F21" s="152">
        <v>7.3</v>
      </c>
      <c r="G21" s="152">
        <v>8.1</v>
      </c>
      <c r="H21" s="152">
        <v>8.5</v>
      </c>
      <c r="I21" s="152">
        <v>9.2</v>
      </c>
      <c r="J21" s="152">
        <v>8.3</v>
      </c>
      <c r="K21" s="152">
        <v>9.5</v>
      </c>
      <c r="L21" s="152">
        <v>9.9</v>
      </c>
      <c r="M21" s="152">
        <v>9.8</v>
      </c>
      <c r="N21" s="152">
        <v>10.9</v>
      </c>
      <c r="O21" s="152">
        <v>9.5</v>
      </c>
      <c r="P21" s="152">
        <v>9.8</v>
      </c>
      <c r="Q21" s="152">
        <v>9.8</v>
      </c>
      <c r="R21" s="152">
        <v>10</v>
      </c>
      <c r="S21" s="152">
        <v>9.9</v>
      </c>
      <c r="T21" s="152">
        <v>10.1</v>
      </c>
      <c r="U21" s="152">
        <v>10</v>
      </c>
      <c r="V21" s="152">
        <v>10.2</v>
      </c>
      <c r="W21" s="152">
        <v>10.1</v>
      </c>
      <c r="X21" s="152">
        <v>10.1</v>
      </c>
      <c r="Y21" s="152">
        <v>10</v>
      </c>
      <c r="Z21" s="176">
        <f t="shared" si="0"/>
        <v>9.170833333333333</v>
      </c>
      <c r="AA21" s="152">
        <v>11.1</v>
      </c>
      <c r="AB21" s="198">
        <v>0.5416666666666666</v>
      </c>
      <c r="AC21" s="195">
        <v>19</v>
      </c>
      <c r="AD21" s="152">
        <v>6.7</v>
      </c>
      <c r="AE21" s="198">
        <v>0.13055555555555556</v>
      </c>
      <c r="AF21" s="2"/>
    </row>
    <row r="22" spans="1:32" ht="13.5" customHeight="1">
      <c r="A22" s="177">
        <v>20</v>
      </c>
      <c r="B22" s="167">
        <v>10</v>
      </c>
      <c r="C22" s="167">
        <v>9.9</v>
      </c>
      <c r="D22" s="167">
        <v>9.9</v>
      </c>
      <c r="E22" s="167">
        <v>10.1</v>
      </c>
      <c r="F22" s="167">
        <v>10</v>
      </c>
      <c r="G22" s="167">
        <v>10.2</v>
      </c>
      <c r="H22" s="167">
        <v>10.8</v>
      </c>
      <c r="I22" s="167">
        <v>11.2</v>
      </c>
      <c r="J22" s="167">
        <v>11.1</v>
      </c>
      <c r="K22" s="167">
        <v>11.4</v>
      </c>
      <c r="L22" s="167">
        <v>12.7</v>
      </c>
      <c r="M22" s="167">
        <v>12.9</v>
      </c>
      <c r="N22" s="167">
        <v>13.2</v>
      </c>
      <c r="O22" s="167">
        <v>13</v>
      </c>
      <c r="P22" s="167">
        <v>13.1</v>
      </c>
      <c r="Q22" s="167">
        <v>12.8</v>
      </c>
      <c r="R22" s="167">
        <v>12.3</v>
      </c>
      <c r="S22" s="167">
        <v>12.5</v>
      </c>
      <c r="T22" s="167">
        <v>12.4</v>
      </c>
      <c r="U22" s="167">
        <v>12.2</v>
      </c>
      <c r="V22" s="167">
        <v>12.2</v>
      </c>
      <c r="W22" s="167">
        <v>12.5</v>
      </c>
      <c r="X22" s="167">
        <v>12.9</v>
      </c>
      <c r="Y22" s="167">
        <v>12.4</v>
      </c>
      <c r="Z22" s="178">
        <f t="shared" si="0"/>
        <v>11.737499999999997</v>
      </c>
      <c r="AA22" s="167">
        <v>14.1</v>
      </c>
      <c r="AB22" s="199">
        <v>0.5326388888888889</v>
      </c>
      <c r="AC22" s="196">
        <v>20</v>
      </c>
      <c r="AD22" s="167">
        <v>9.6</v>
      </c>
      <c r="AE22" s="199">
        <v>0.12013888888888889</v>
      </c>
      <c r="AF22" s="2"/>
    </row>
    <row r="23" spans="1:32" ht="13.5" customHeight="1">
      <c r="A23" s="175">
        <v>21</v>
      </c>
      <c r="B23" s="152">
        <v>11</v>
      </c>
      <c r="C23" s="152">
        <v>10.5</v>
      </c>
      <c r="D23" s="152">
        <v>10.8</v>
      </c>
      <c r="E23" s="152">
        <v>11.3</v>
      </c>
      <c r="F23" s="152">
        <v>11.4</v>
      </c>
      <c r="G23" s="152">
        <v>11.3</v>
      </c>
      <c r="H23" s="152">
        <v>11.2</v>
      </c>
      <c r="I23" s="152">
        <v>11.8</v>
      </c>
      <c r="J23" s="152">
        <v>12.2</v>
      </c>
      <c r="K23" s="152">
        <v>12.6</v>
      </c>
      <c r="L23" s="152">
        <v>12.9</v>
      </c>
      <c r="M23" s="152">
        <v>12.5</v>
      </c>
      <c r="N23" s="152">
        <v>12.2</v>
      </c>
      <c r="O23" s="152">
        <v>11.9</v>
      </c>
      <c r="P23" s="152">
        <v>11.5</v>
      </c>
      <c r="Q23" s="152">
        <v>10.8</v>
      </c>
      <c r="R23" s="152">
        <v>11.3</v>
      </c>
      <c r="S23" s="152">
        <v>11.7</v>
      </c>
      <c r="T23" s="152">
        <v>12.2</v>
      </c>
      <c r="U23" s="152">
        <v>11.3</v>
      </c>
      <c r="V23" s="152">
        <v>11</v>
      </c>
      <c r="W23" s="152">
        <v>10.2</v>
      </c>
      <c r="X23" s="152">
        <v>10.2</v>
      </c>
      <c r="Y23" s="152">
        <v>9.7</v>
      </c>
      <c r="Z23" s="176">
        <f t="shared" si="0"/>
        <v>11.395833333333334</v>
      </c>
      <c r="AA23" s="152">
        <v>13.5</v>
      </c>
      <c r="AB23" s="198">
        <v>0.45208333333333334</v>
      </c>
      <c r="AC23" s="195">
        <v>21</v>
      </c>
      <c r="AD23" s="152">
        <v>9.3</v>
      </c>
      <c r="AE23" s="198">
        <v>0.9930555555555555</v>
      </c>
      <c r="AF23" s="2"/>
    </row>
    <row r="24" spans="1:32" ht="13.5" customHeight="1">
      <c r="A24" s="175">
        <v>22</v>
      </c>
      <c r="B24" s="152">
        <v>9.8</v>
      </c>
      <c r="C24" s="152">
        <v>8.8</v>
      </c>
      <c r="D24" s="152">
        <v>9.4</v>
      </c>
      <c r="E24" s="152">
        <v>9</v>
      </c>
      <c r="F24" s="152">
        <v>8.2</v>
      </c>
      <c r="G24" s="152">
        <v>7.3</v>
      </c>
      <c r="H24" s="152">
        <v>7</v>
      </c>
      <c r="I24" s="152">
        <v>7.6</v>
      </c>
      <c r="J24" s="152">
        <v>7.7</v>
      </c>
      <c r="K24" s="152">
        <v>7.8</v>
      </c>
      <c r="L24" s="152">
        <v>7.6</v>
      </c>
      <c r="M24" s="152">
        <v>5.8</v>
      </c>
      <c r="N24" s="152">
        <v>6.5</v>
      </c>
      <c r="O24" s="152">
        <v>6</v>
      </c>
      <c r="P24" s="152">
        <v>6</v>
      </c>
      <c r="Q24" s="152">
        <v>6.4</v>
      </c>
      <c r="R24" s="152">
        <v>6.7</v>
      </c>
      <c r="S24" s="152">
        <v>6.4</v>
      </c>
      <c r="T24" s="152">
        <v>5.9</v>
      </c>
      <c r="U24" s="152">
        <v>5.8</v>
      </c>
      <c r="V24" s="152">
        <v>5.9</v>
      </c>
      <c r="W24" s="152">
        <v>5.3</v>
      </c>
      <c r="X24" s="152">
        <v>5.4</v>
      </c>
      <c r="Y24" s="152">
        <v>5.3</v>
      </c>
      <c r="Z24" s="176">
        <f t="shared" si="0"/>
        <v>6.983333333333335</v>
      </c>
      <c r="AA24" s="152">
        <v>10.1</v>
      </c>
      <c r="AB24" s="198">
        <v>0.027777777777777776</v>
      </c>
      <c r="AC24" s="195">
        <v>22</v>
      </c>
      <c r="AD24" s="152">
        <v>5</v>
      </c>
      <c r="AE24" s="198">
        <v>0.9958333333333332</v>
      </c>
      <c r="AF24" s="2"/>
    </row>
    <row r="25" spans="1:32" ht="13.5" customHeight="1">
      <c r="A25" s="175">
        <v>23</v>
      </c>
      <c r="B25" s="152">
        <v>5.2</v>
      </c>
      <c r="C25" s="152">
        <v>5.1</v>
      </c>
      <c r="D25" s="152">
        <v>4.5</v>
      </c>
      <c r="E25" s="152">
        <v>4.4</v>
      </c>
      <c r="F25" s="152">
        <v>4.5</v>
      </c>
      <c r="G25" s="152">
        <v>4.1</v>
      </c>
      <c r="H25" s="152">
        <v>5.9</v>
      </c>
      <c r="I25" s="152">
        <v>7</v>
      </c>
      <c r="J25" s="152">
        <v>7.1</v>
      </c>
      <c r="K25" s="152">
        <v>6.9</v>
      </c>
      <c r="L25" s="152">
        <v>6.9</v>
      </c>
      <c r="M25" s="152">
        <v>6.7</v>
      </c>
      <c r="N25" s="152">
        <v>6</v>
      </c>
      <c r="O25" s="152">
        <v>7</v>
      </c>
      <c r="P25" s="152">
        <v>6</v>
      </c>
      <c r="Q25" s="152">
        <v>5.7</v>
      </c>
      <c r="R25" s="152">
        <v>6.6</v>
      </c>
      <c r="S25" s="152">
        <v>6.5</v>
      </c>
      <c r="T25" s="152">
        <v>6.2</v>
      </c>
      <c r="U25" s="152">
        <v>6</v>
      </c>
      <c r="V25" s="152">
        <v>6</v>
      </c>
      <c r="W25" s="152">
        <v>5.8</v>
      </c>
      <c r="X25" s="152">
        <v>5.6</v>
      </c>
      <c r="Y25" s="152">
        <v>5.6</v>
      </c>
      <c r="Z25" s="176">
        <f t="shared" si="0"/>
        <v>5.887499999999999</v>
      </c>
      <c r="AA25" s="152">
        <v>8.2</v>
      </c>
      <c r="AB25" s="198">
        <v>0.4701388888888889</v>
      </c>
      <c r="AC25" s="195">
        <v>23</v>
      </c>
      <c r="AD25" s="152">
        <v>3.7</v>
      </c>
      <c r="AE25" s="198">
        <v>0.24444444444444446</v>
      </c>
      <c r="AF25" s="2"/>
    </row>
    <row r="26" spans="1:32" ht="13.5" customHeight="1">
      <c r="A26" s="175">
        <v>24</v>
      </c>
      <c r="B26" s="152">
        <v>5.9</v>
      </c>
      <c r="C26" s="152">
        <v>6.4</v>
      </c>
      <c r="D26" s="152">
        <v>6.1</v>
      </c>
      <c r="E26" s="152">
        <v>4.8</v>
      </c>
      <c r="F26" s="152">
        <v>4.6</v>
      </c>
      <c r="G26" s="152">
        <v>5.3</v>
      </c>
      <c r="H26" s="152">
        <v>6.8</v>
      </c>
      <c r="I26" s="152">
        <v>9.3</v>
      </c>
      <c r="J26" s="152">
        <v>9.3</v>
      </c>
      <c r="K26" s="152">
        <v>9.5</v>
      </c>
      <c r="L26" s="152">
        <v>10.2</v>
      </c>
      <c r="M26" s="152">
        <v>9</v>
      </c>
      <c r="N26" s="152">
        <v>10.3</v>
      </c>
      <c r="O26" s="152">
        <v>10.8</v>
      </c>
      <c r="P26" s="152">
        <v>11.2</v>
      </c>
      <c r="Q26" s="152">
        <v>10.7</v>
      </c>
      <c r="R26" s="152">
        <v>11.3</v>
      </c>
      <c r="S26" s="152">
        <v>11.8</v>
      </c>
      <c r="T26" s="152">
        <v>12</v>
      </c>
      <c r="U26" s="152">
        <v>12</v>
      </c>
      <c r="V26" s="152">
        <v>12.3</v>
      </c>
      <c r="W26" s="152">
        <v>12.3</v>
      </c>
      <c r="X26" s="152">
        <v>12.1</v>
      </c>
      <c r="Y26" s="152">
        <v>12.3</v>
      </c>
      <c r="Z26" s="176">
        <f t="shared" si="0"/>
        <v>9.429166666666669</v>
      </c>
      <c r="AA26" s="152">
        <v>12.5</v>
      </c>
      <c r="AB26" s="198">
        <v>0.9326388888888889</v>
      </c>
      <c r="AC26" s="195">
        <v>24</v>
      </c>
      <c r="AD26" s="152">
        <v>3.8</v>
      </c>
      <c r="AE26" s="198">
        <v>0.1826388888888889</v>
      </c>
      <c r="AF26" s="2"/>
    </row>
    <row r="27" spans="1:32" ht="13.5" customHeight="1">
      <c r="A27" s="175">
        <v>25</v>
      </c>
      <c r="B27" s="152">
        <v>12.4</v>
      </c>
      <c r="C27" s="152">
        <v>12.8</v>
      </c>
      <c r="D27" s="152">
        <v>13.6</v>
      </c>
      <c r="E27" s="152">
        <v>13.9</v>
      </c>
      <c r="F27" s="152">
        <v>12.5</v>
      </c>
      <c r="G27" s="152">
        <v>12.8</v>
      </c>
      <c r="H27" s="152">
        <v>13.6</v>
      </c>
      <c r="I27" s="152">
        <v>13.7</v>
      </c>
      <c r="J27" s="152">
        <v>11.7</v>
      </c>
      <c r="K27" s="152">
        <v>13.2</v>
      </c>
      <c r="L27" s="152">
        <v>13.6</v>
      </c>
      <c r="M27" s="152">
        <v>14.2</v>
      </c>
      <c r="N27" s="152">
        <v>13.5</v>
      </c>
      <c r="O27" s="152">
        <v>13.7</v>
      </c>
      <c r="P27" s="152">
        <v>13.9</v>
      </c>
      <c r="Q27" s="152">
        <v>13.6</v>
      </c>
      <c r="R27" s="152">
        <v>12.8</v>
      </c>
      <c r="S27" s="152">
        <v>14.3</v>
      </c>
      <c r="T27" s="152">
        <v>14.3</v>
      </c>
      <c r="U27" s="152">
        <v>14</v>
      </c>
      <c r="V27" s="152">
        <v>14.2</v>
      </c>
      <c r="W27" s="152">
        <v>14.1</v>
      </c>
      <c r="X27" s="152">
        <v>14</v>
      </c>
      <c r="Y27" s="152">
        <v>13.9</v>
      </c>
      <c r="Z27" s="176">
        <f t="shared" si="0"/>
        <v>13.512500000000001</v>
      </c>
      <c r="AA27" s="152">
        <v>16.2</v>
      </c>
      <c r="AB27" s="198">
        <v>0.5277777777777778</v>
      </c>
      <c r="AC27" s="195">
        <v>25</v>
      </c>
      <c r="AD27" s="152">
        <v>10.2</v>
      </c>
      <c r="AE27" s="198">
        <v>0.5152777777777778</v>
      </c>
      <c r="AF27" s="2"/>
    </row>
    <row r="28" spans="1:32" ht="13.5" customHeight="1">
      <c r="A28" s="175">
        <v>26</v>
      </c>
      <c r="B28" s="152">
        <v>13.7</v>
      </c>
      <c r="C28" s="152">
        <v>13.4</v>
      </c>
      <c r="D28" s="152">
        <v>13.3</v>
      </c>
      <c r="E28" s="152">
        <v>12.6</v>
      </c>
      <c r="F28" s="152">
        <v>12.2</v>
      </c>
      <c r="G28" s="152">
        <v>10.1</v>
      </c>
      <c r="H28" s="152">
        <v>9.9</v>
      </c>
      <c r="I28" s="152">
        <v>9.1</v>
      </c>
      <c r="J28" s="152">
        <v>8.6</v>
      </c>
      <c r="K28" s="152">
        <v>8.4</v>
      </c>
      <c r="L28" s="152">
        <v>7</v>
      </c>
      <c r="M28" s="152">
        <v>5.5</v>
      </c>
      <c r="N28" s="152">
        <v>5.9</v>
      </c>
      <c r="O28" s="152">
        <v>5.4</v>
      </c>
      <c r="P28" s="152">
        <v>5</v>
      </c>
      <c r="Q28" s="152">
        <v>5.3</v>
      </c>
      <c r="R28" s="152">
        <v>3</v>
      </c>
      <c r="S28" s="152">
        <v>0.9</v>
      </c>
      <c r="T28" s="152">
        <v>1.5</v>
      </c>
      <c r="U28" s="152">
        <v>1.6</v>
      </c>
      <c r="V28" s="152">
        <v>3.2</v>
      </c>
      <c r="W28" s="152">
        <v>-0.2</v>
      </c>
      <c r="X28" s="152">
        <v>0.2</v>
      </c>
      <c r="Y28" s="152">
        <v>-1.5</v>
      </c>
      <c r="Z28" s="176">
        <f t="shared" si="0"/>
        <v>6.420833333333333</v>
      </c>
      <c r="AA28" s="152">
        <v>13.9</v>
      </c>
      <c r="AB28" s="198">
        <v>0.004166666666666667</v>
      </c>
      <c r="AC28" s="195">
        <v>26</v>
      </c>
      <c r="AD28" s="152">
        <v>-1.5</v>
      </c>
      <c r="AE28" s="198">
        <v>1</v>
      </c>
      <c r="AF28" s="2"/>
    </row>
    <row r="29" spans="1:32" ht="13.5" customHeight="1">
      <c r="A29" s="175">
        <v>27</v>
      </c>
      <c r="B29" s="152">
        <v>-1.3</v>
      </c>
      <c r="C29" s="152">
        <v>-2</v>
      </c>
      <c r="D29" s="152">
        <v>-1.4</v>
      </c>
      <c r="E29" s="152">
        <v>-1.4</v>
      </c>
      <c r="F29" s="152">
        <v>-1</v>
      </c>
      <c r="G29" s="152">
        <v>-1.6</v>
      </c>
      <c r="H29" s="152">
        <v>0.6</v>
      </c>
      <c r="I29" s="152">
        <v>-0.3</v>
      </c>
      <c r="J29" s="152">
        <v>-0.5</v>
      </c>
      <c r="K29" s="152">
        <v>-1.1</v>
      </c>
      <c r="L29" s="152">
        <v>-1.1</v>
      </c>
      <c r="M29" s="152">
        <v>-0.8</v>
      </c>
      <c r="N29" s="152">
        <v>-0.9</v>
      </c>
      <c r="O29" s="152">
        <v>0.4</v>
      </c>
      <c r="P29" s="152">
        <v>-0.6</v>
      </c>
      <c r="Q29" s="152">
        <v>-0.6</v>
      </c>
      <c r="R29" s="152">
        <v>-0.5</v>
      </c>
      <c r="S29" s="152">
        <v>-0.2</v>
      </c>
      <c r="T29" s="152">
        <v>-0.1</v>
      </c>
      <c r="U29" s="152">
        <v>-0.1</v>
      </c>
      <c r="V29" s="152">
        <v>-0.3</v>
      </c>
      <c r="W29" s="152">
        <v>-0.7</v>
      </c>
      <c r="X29" s="152">
        <v>-0.3</v>
      </c>
      <c r="Y29" s="152">
        <v>-0.6</v>
      </c>
      <c r="Z29" s="176">
        <f t="shared" si="0"/>
        <v>-0.6833333333333332</v>
      </c>
      <c r="AA29" s="152">
        <v>1.2</v>
      </c>
      <c r="AB29" s="198">
        <v>0.3</v>
      </c>
      <c r="AC29" s="195">
        <v>27</v>
      </c>
      <c r="AD29" s="152">
        <v>-2.4</v>
      </c>
      <c r="AE29" s="198">
        <v>0.4895833333333333</v>
      </c>
      <c r="AF29" s="2"/>
    </row>
    <row r="30" spans="1:32" ht="13.5" customHeight="1">
      <c r="A30" s="175">
        <v>28</v>
      </c>
      <c r="B30" s="152">
        <v>0.5</v>
      </c>
      <c r="C30" s="152">
        <v>1.9</v>
      </c>
      <c r="D30" s="152">
        <v>1.8</v>
      </c>
      <c r="E30" s="152">
        <v>2.1</v>
      </c>
      <c r="F30" s="152">
        <v>2.2</v>
      </c>
      <c r="G30" s="152">
        <v>2.3</v>
      </c>
      <c r="H30" s="152">
        <v>3.6</v>
      </c>
      <c r="I30" s="152">
        <v>3.7</v>
      </c>
      <c r="J30" s="152">
        <v>3.5</v>
      </c>
      <c r="K30" s="152">
        <v>3.5</v>
      </c>
      <c r="L30" s="152">
        <v>3.9</v>
      </c>
      <c r="M30" s="152">
        <v>4.1</v>
      </c>
      <c r="N30" s="152">
        <v>3.6</v>
      </c>
      <c r="O30" s="152">
        <v>3.4</v>
      </c>
      <c r="P30" s="152">
        <v>4.1</v>
      </c>
      <c r="Q30" s="152">
        <v>3.7</v>
      </c>
      <c r="R30" s="152">
        <v>3.4</v>
      </c>
      <c r="S30" s="152">
        <v>3.4</v>
      </c>
      <c r="T30" s="152">
        <v>4.2</v>
      </c>
      <c r="U30" s="152">
        <v>4.3</v>
      </c>
      <c r="V30" s="152">
        <v>3.7</v>
      </c>
      <c r="W30" s="152">
        <v>4.6</v>
      </c>
      <c r="X30" s="152">
        <v>5.2</v>
      </c>
      <c r="Y30" s="152">
        <v>5.1</v>
      </c>
      <c r="Z30" s="176">
        <f t="shared" si="0"/>
        <v>3.408333333333333</v>
      </c>
      <c r="AA30" s="152">
        <v>6</v>
      </c>
      <c r="AB30" s="198">
        <v>0.9770833333333333</v>
      </c>
      <c r="AC30" s="195">
        <v>28</v>
      </c>
      <c r="AD30" s="152">
        <v>-0.7</v>
      </c>
      <c r="AE30" s="198">
        <v>0.004861111111111111</v>
      </c>
      <c r="AF30" s="2"/>
    </row>
    <row r="31" spans="1:32" ht="13.5" customHeight="1">
      <c r="A31" s="175">
        <v>29</v>
      </c>
      <c r="B31" s="152">
        <v>5.6</v>
      </c>
      <c r="C31" s="152">
        <v>5.7</v>
      </c>
      <c r="D31" s="152">
        <v>5.5</v>
      </c>
      <c r="E31" s="152">
        <v>5</v>
      </c>
      <c r="F31" s="152">
        <v>4.8</v>
      </c>
      <c r="G31" s="152">
        <v>3.8</v>
      </c>
      <c r="H31" s="152">
        <v>3.8</v>
      </c>
      <c r="I31" s="152">
        <v>3</v>
      </c>
      <c r="J31" s="152">
        <v>3.2</v>
      </c>
      <c r="K31" s="152">
        <v>3.5</v>
      </c>
      <c r="L31" s="152">
        <v>4.7</v>
      </c>
      <c r="M31" s="152">
        <v>3.2</v>
      </c>
      <c r="N31" s="152">
        <v>2.8</v>
      </c>
      <c r="O31" s="152">
        <v>5</v>
      </c>
      <c r="P31" s="152">
        <v>4.4</v>
      </c>
      <c r="Q31" s="152">
        <v>4.7</v>
      </c>
      <c r="R31" s="152">
        <v>4.6</v>
      </c>
      <c r="S31" s="152">
        <v>4.5</v>
      </c>
      <c r="T31" s="152">
        <v>3.5</v>
      </c>
      <c r="U31" s="152">
        <v>4.2</v>
      </c>
      <c r="V31" s="152">
        <v>4.2</v>
      </c>
      <c r="W31" s="152">
        <v>4.5</v>
      </c>
      <c r="X31" s="152">
        <v>4.6</v>
      </c>
      <c r="Y31" s="152">
        <v>4.3</v>
      </c>
      <c r="Z31" s="176">
        <f t="shared" si="0"/>
        <v>4.295833333333333</v>
      </c>
      <c r="AA31" s="152">
        <v>6.4</v>
      </c>
      <c r="AB31" s="198">
        <v>0.10972222222222222</v>
      </c>
      <c r="AC31" s="195">
        <v>29</v>
      </c>
      <c r="AD31" s="152">
        <v>1</v>
      </c>
      <c r="AE31" s="198">
        <v>0.49375</v>
      </c>
      <c r="AF31" s="2"/>
    </row>
    <row r="32" spans="1:32" ht="13.5" customHeight="1">
      <c r="A32" s="175">
        <v>30</v>
      </c>
      <c r="B32" s="152">
        <v>4.6</v>
      </c>
      <c r="C32" s="152">
        <v>4.8</v>
      </c>
      <c r="D32" s="152">
        <v>4.6</v>
      </c>
      <c r="E32" s="152">
        <v>4.3</v>
      </c>
      <c r="F32" s="152">
        <v>4.6</v>
      </c>
      <c r="G32" s="152">
        <v>4.5</v>
      </c>
      <c r="H32" s="152">
        <v>6.1</v>
      </c>
      <c r="I32" s="152">
        <v>6.3</v>
      </c>
      <c r="J32" s="152">
        <v>5</v>
      </c>
      <c r="K32" s="152">
        <v>4.5</v>
      </c>
      <c r="L32" s="152">
        <v>5</v>
      </c>
      <c r="M32" s="152">
        <v>6.7</v>
      </c>
      <c r="N32" s="152">
        <v>6.9</v>
      </c>
      <c r="O32" s="152">
        <v>7.1</v>
      </c>
      <c r="P32" s="152">
        <v>7</v>
      </c>
      <c r="Q32" s="152">
        <v>6.4</v>
      </c>
      <c r="R32" s="152">
        <v>5.9</v>
      </c>
      <c r="S32" s="152">
        <v>6.8</v>
      </c>
      <c r="T32" s="152">
        <v>7.9</v>
      </c>
      <c r="U32" s="152">
        <v>7.7</v>
      </c>
      <c r="V32" s="152">
        <v>7.9</v>
      </c>
      <c r="W32" s="152">
        <v>7.4</v>
      </c>
      <c r="X32" s="152">
        <v>7.9</v>
      </c>
      <c r="Y32" s="152">
        <v>9.6</v>
      </c>
      <c r="Z32" s="176">
        <f t="shared" si="0"/>
        <v>6.229166666666668</v>
      </c>
      <c r="AA32" s="152">
        <v>10.2</v>
      </c>
      <c r="AB32" s="198">
        <v>0.98125</v>
      </c>
      <c r="AC32" s="195">
        <v>30</v>
      </c>
      <c r="AD32" s="152">
        <v>2.8</v>
      </c>
      <c r="AE32" s="198">
        <v>0.37777777777777777</v>
      </c>
      <c r="AF32" s="2"/>
    </row>
    <row r="33" spans="1:32" ht="13.5" customHeight="1">
      <c r="A33" s="175">
        <v>31</v>
      </c>
      <c r="B33" s="152">
        <v>8.8</v>
      </c>
      <c r="C33" s="152">
        <v>9.3</v>
      </c>
      <c r="D33" s="152">
        <v>9.3</v>
      </c>
      <c r="E33" s="152">
        <v>9.1</v>
      </c>
      <c r="F33" s="152">
        <v>9.9</v>
      </c>
      <c r="G33" s="152">
        <v>10</v>
      </c>
      <c r="H33" s="152">
        <v>9.6</v>
      </c>
      <c r="I33" s="152">
        <v>9.8</v>
      </c>
      <c r="J33" s="152">
        <v>9.8</v>
      </c>
      <c r="K33" s="152">
        <v>9.8</v>
      </c>
      <c r="L33" s="152">
        <v>10.5</v>
      </c>
      <c r="M33" s="152">
        <v>9.8</v>
      </c>
      <c r="N33" s="152">
        <v>9.3</v>
      </c>
      <c r="O33" s="152">
        <v>9.2</v>
      </c>
      <c r="P33" s="152">
        <v>9.1</v>
      </c>
      <c r="Q33" s="152">
        <v>10.5</v>
      </c>
      <c r="R33" s="152">
        <v>9.8</v>
      </c>
      <c r="S33" s="152">
        <v>10.4</v>
      </c>
      <c r="T33" s="152">
        <v>9.1</v>
      </c>
      <c r="U33" s="152">
        <v>10.4</v>
      </c>
      <c r="V33" s="152">
        <v>10.5</v>
      </c>
      <c r="W33" s="152">
        <v>9.4</v>
      </c>
      <c r="X33" s="152">
        <v>9.5</v>
      </c>
      <c r="Y33" s="152">
        <v>9.8</v>
      </c>
      <c r="Z33" s="176">
        <f t="shared" si="0"/>
        <v>9.695833333333335</v>
      </c>
      <c r="AA33" s="152">
        <v>11.4</v>
      </c>
      <c r="AB33" s="198">
        <v>0.45208333333333334</v>
      </c>
      <c r="AC33" s="195">
        <v>31</v>
      </c>
      <c r="AD33" s="152">
        <v>7.5</v>
      </c>
      <c r="AE33" s="198">
        <v>0.9625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10.529032258064516</v>
      </c>
      <c r="C34" s="180">
        <f t="shared" si="1"/>
        <v>10.483870967741934</v>
      </c>
      <c r="D34" s="180">
        <f t="shared" si="1"/>
        <v>10.432258064516134</v>
      </c>
      <c r="E34" s="180">
        <f t="shared" si="1"/>
        <v>10.322580645161292</v>
      </c>
      <c r="F34" s="180">
        <f t="shared" si="1"/>
        <v>10.232258064516131</v>
      </c>
      <c r="G34" s="180">
        <f t="shared" si="1"/>
        <v>10.093548387096778</v>
      </c>
      <c r="H34" s="180">
        <f t="shared" si="1"/>
        <v>10.812903225806455</v>
      </c>
      <c r="I34" s="180">
        <f t="shared" si="1"/>
        <v>11.36451612903226</v>
      </c>
      <c r="J34" s="180">
        <f t="shared" si="1"/>
        <v>11.11935483870968</v>
      </c>
      <c r="K34" s="180">
        <f t="shared" si="1"/>
        <v>11.177419354838708</v>
      </c>
      <c r="L34" s="180">
        <f t="shared" si="1"/>
        <v>11.348387096774191</v>
      </c>
      <c r="M34" s="180">
        <f t="shared" si="1"/>
        <v>10.990322580645161</v>
      </c>
      <c r="N34" s="180">
        <f t="shared" si="1"/>
        <v>10.996774193548386</v>
      </c>
      <c r="O34" s="180">
        <f t="shared" si="1"/>
        <v>11.187096774193545</v>
      </c>
      <c r="P34" s="180">
        <f t="shared" si="1"/>
        <v>10.693548387096772</v>
      </c>
      <c r="Q34" s="180">
        <f t="shared" si="1"/>
        <v>10.793548387096774</v>
      </c>
      <c r="R34" s="180">
        <f aca="true" t="shared" si="2" ref="R34:X34">AVERAGE(R3:R33)</f>
        <v>11.01290322580645</v>
      </c>
      <c r="S34" s="180">
        <f t="shared" si="2"/>
        <v>11.206451612903223</v>
      </c>
      <c r="T34" s="180">
        <f t="shared" si="2"/>
        <v>11.077419354838705</v>
      </c>
      <c r="U34" s="180">
        <f t="shared" si="2"/>
        <v>10.922580645161291</v>
      </c>
      <c r="V34" s="180">
        <f t="shared" si="2"/>
        <v>10.799999999999997</v>
      </c>
      <c r="W34" s="180">
        <f t="shared" si="2"/>
        <v>10.574193548387099</v>
      </c>
      <c r="X34" s="180">
        <f t="shared" si="2"/>
        <v>10.654838709677419</v>
      </c>
      <c r="Y34" s="180">
        <f>AVERAGE(Y3:Y33)</f>
        <v>10.522580645161293</v>
      </c>
      <c r="Z34" s="180">
        <f>AVERAGE(B3:Y33)</f>
        <v>10.80618279569893</v>
      </c>
      <c r="AA34" s="181">
        <f>AVERAGE(最高)</f>
        <v>13.429032258064513</v>
      </c>
      <c r="AB34" s="182"/>
      <c r="AC34" s="197"/>
      <c r="AD34" s="181">
        <f>AVERAGE(最低)</f>
        <v>8.035483870967742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19.8</v>
      </c>
      <c r="C38" s="200">
        <v>4</v>
      </c>
      <c r="D38" s="204">
        <v>0.7756944444444445</v>
      </c>
      <c r="F38" s="154"/>
      <c r="G38" s="167">
        <f>MIN(最低)</f>
        <v>-2.4</v>
      </c>
      <c r="H38" s="200">
        <v>27</v>
      </c>
      <c r="I38" s="204">
        <v>0.4895833333333333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/>
      <c r="D39" s="201"/>
      <c r="F39" s="155"/>
      <c r="G39" s="156"/>
      <c r="H39" s="207"/>
      <c r="I39" s="205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11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7.8</v>
      </c>
      <c r="C3" s="152">
        <v>6.9</v>
      </c>
      <c r="D3" s="152">
        <v>8.4</v>
      </c>
      <c r="E3" s="152">
        <v>8.8</v>
      </c>
      <c r="F3" s="152">
        <v>9.1</v>
      </c>
      <c r="G3" s="152">
        <v>9.2</v>
      </c>
      <c r="H3" s="152">
        <v>9.5</v>
      </c>
      <c r="I3" s="152">
        <v>9</v>
      </c>
      <c r="J3" s="152">
        <v>8.9</v>
      </c>
      <c r="K3" s="152">
        <v>10.1</v>
      </c>
      <c r="L3" s="152">
        <v>11.2</v>
      </c>
      <c r="M3" s="152">
        <v>12.3</v>
      </c>
      <c r="N3" s="152">
        <v>9.9</v>
      </c>
      <c r="O3" s="152">
        <v>12.6</v>
      </c>
      <c r="P3" s="152">
        <v>11.4</v>
      </c>
      <c r="Q3" s="152">
        <v>9.1</v>
      </c>
      <c r="R3" s="152">
        <v>8.6</v>
      </c>
      <c r="S3" s="152">
        <v>10.7</v>
      </c>
      <c r="T3" s="152">
        <v>10.7</v>
      </c>
      <c r="U3" s="152">
        <v>9.6</v>
      </c>
      <c r="V3" s="152">
        <v>8.3</v>
      </c>
      <c r="W3" s="152">
        <v>7</v>
      </c>
      <c r="X3" s="152">
        <v>7.3</v>
      </c>
      <c r="Y3" s="152">
        <v>7.4</v>
      </c>
      <c r="Z3" s="176">
        <f aca="true" t="shared" si="0" ref="Z3:Z32">AVERAGE(B3:Y3)</f>
        <v>9.325000000000001</v>
      </c>
      <c r="AA3" s="152">
        <v>13.1</v>
      </c>
      <c r="AB3" s="198">
        <v>0.5152777777777778</v>
      </c>
      <c r="AC3" s="195">
        <v>1</v>
      </c>
      <c r="AD3" s="152">
        <v>5.8</v>
      </c>
      <c r="AE3" s="198">
        <v>0.08541666666666665</v>
      </c>
      <c r="AF3" s="2"/>
    </row>
    <row r="4" spans="1:32" ht="13.5" customHeight="1">
      <c r="A4" s="175">
        <v>2</v>
      </c>
      <c r="B4" s="152">
        <v>7.4</v>
      </c>
      <c r="C4" s="152">
        <v>3.9</v>
      </c>
      <c r="D4" s="152">
        <v>3.8</v>
      </c>
      <c r="E4" s="152">
        <v>3.9</v>
      </c>
      <c r="F4" s="152">
        <v>3.5</v>
      </c>
      <c r="G4" s="152">
        <v>3.4</v>
      </c>
      <c r="H4" s="152">
        <v>3.7</v>
      </c>
      <c r="I4" s="152">
        <v>3.8</v>
      </c>
      <c r="J4" s="152">
        <v>4.6</v>
      </c>
      <c r="K4" s="152">
        <v>4.4</v>
      </c>
      <c r="L4" s="152">
        <v>2.8</v>
      </c>
      <c r="M4" s="152">
        <v>3</v>
      </c>
      <c r="N4" s="152">
        <v>2.3</v>
      </c>
      <c r="O4" s="152">
        <v>3.3</v>
      </c>
      <c r="P4" s="152">
        <v>4.2</v>
      </c>
      <c r="Q4" s="152">
        <v>4.4</v>
      </c>
      <c r="R4" s="152">
        <v>4.1</v>
      </c>
      <c r="S4" s="156">
        <v>2.9</v>
      </c>
      <c r="T4" s="152">
        <v>2.8</v>
      </c>
      <c r="U4" s="152">
        <v>2.2</v>
      </c>
      <c r="V4" s="152">
        <v>2.4</v>
      </c>
      <c r="W4" s="152">
        <v>3.5</v>
      </c>
      <c r="X4" s="152">
        <v>1.5</v>
      </c>
      <c r="Y4" s="152">
        <v>-0.1</v>
      </c>
      <c r="Z4" s="176">
        <f t="shared" si="0"/>
        <v>3.404166666666667</v>
      </c>
      <c r="AA4" s="152">
        <v>7.9</v>
      </c>
      <c r="AB4" s="198">
        <v>0.005555555555555556</v>
      </c>
      <c r="AC4" s="195">
        <v>2</v>
      </c>
      <c r="AD4" s="152">
        <v>-0.8</v>
      </c>
      <c r="AE4" s="198">
        <v>0.9979166666666667</v>
      </c>
      <c r="AF4" s="2"/>
    </row>
    <row r="5" spans="1:32" ht="13.5" customHeight="1">
      <c r="A5" s="175">
        <v>3</v>
      </c>
      <c r="B5" s="152">
        <v>-1.7</v>
      </c>
      <c r="C5" s="152">
        <v>-3.1</v>
      </c>
      <c r="D5" s="152">
        <v>-2.2</v>
      </c>
      <c r="E5" s="152">
        <v>-1.9</v>
      </c>
      <c r="F5" s="152">
        <v>-0.6</v>
      </c>
      <c r="G5" s="152">
        <v>-0.5</v>
      </c>
      <c r="H5" s="152">
        <v>0.6</v>
      </c>
      <c r="I5" s="152">
        <v>1.6</v>
      </c>
      <c r="J5" s="152">
        <v>1.4</v>
      </c>
      <c r="K5" s="152">
        <v>2.3</v>
      </c>
      <c r="L5" s="152">
        <v>2.9</v>
      </c>
      <c r="M5" s="152">
        <v>3</v>
      </c>
      <c r="N5" s="152">
        <v>2.3</v>
      </c>
      <c r="O5" s="152">
        <v>4.4</v>
      </c>
      <c r="P5" s="152">
        <v>3.3</v>
      </c>
      <c r="Q5" s="152">
        <v>-0.7</v>
      </c>
      <c r="R5" s="152">
        <v>-1.8</v>
      </c>
      <c r="S5" s="152">
        <v>-3.2</v>
      </c>
      <c r="T5" s="152">
        <v>-4.9</v>
      </c>
      <c r="U5" s="152">
        <v>-4</v>
      </c>
      <c r="V5" s="152">
        <v>-3</v>
      </c>
      <c r="W5" s="152">
        <v>-3.4</v>
      </c>
      <c r="X5" s="152">
        <v>-2.9</v>
      </c>
      <c r="Y5" s="152">
        <v>-2.6</v>
      </c>
      <c r="Z5" s="176">
        <f t="shared" si="0"/>
        <v>-0.6124999999999999</v>
      </c>
      <c r="AA5" s="152">
        <v>4.9</v>
      </c>
      <c r="AB5" s="198">
        <v>0.5722222222222222</v>
      </c>
      <c r="AC5" s="195">
        <v>3</v>
      </c>
      <c r="AD5" s="152">
        <v>-5.2</v>
      </c>
      <c r="AE5" s="198">
        <v>0.8034722222222223</v>
      </c>
      <c r="AF5" s="2"/>
    </row>
    <row r="6" spans="1:32" ht="13.5" customHeight="1">
      <c r="A6" s="175">
        <v>4</v>
      </c>
      <c r="B6" s="152">
        <v>-2.2</v>
      </c>
      <c r="C6" s="152">
        <v>-3.6</v>
      </c>
      <c r="D6" s="152">
        <v>-3.4</v>
      </c>
      <c r="E6" s="152">
        <v>-2.1</v>
      </c>
      <c r="F6" s="152">
        <v>-2.7</v>
      </c>
      <c r="G6" s="152">
        <v>-2.1</v>
      </c>
      <c r="H6" s="152">
        <v>-0.7</v>
      </c>
      <c r="I6" s="152">
        <v>0.9</v>
      </c>
      <c r="J6" s="152">
        <v>1.3</v>
      </c>
      <c r="K6" s="152">
        <v>0.5</v>
      </c>
      <c r="L6" s="152">
        <v>1.6</v>
      </c>
      <c r="M6" s="152">
        <v>1</v>
      </c>
      <c r="N6" s="152">
        <v>2.1</v>
      </c>
      <c r="O6" s="152">
        <v>2.2</v>
      </c>
      <c r="P6" s="152">
        <v>2.6</v>
      </c>
      <c r="Q6" s="152">
        <v>3.9</v>
      </c>
      <c r="R6" s="152">
        <v>3.2</v>
      </c>
      <c r="S6" s="152">
        <v>2</v>
      </c>
      <c r="T6" s="152">
        <v>1.2</v>
      </c>
      <c r="U6" s="152">
        <v>1.7</v>
      </c>
      <c r="V6" s="152">
        <v>0.8</v>
      </c>
      <c r="W6" s="152">
        <v>0.9</v>
      </c>
      <c r="X6" s="152">
        <v>0.7</v>
      </c>
      <c r="Y6" s="152">
        <v>0.3</v>
      </c>
      <c r="Z6" s="176">
        <f t="shared" si="0"/>
        <v>0.4208333333333334</v>
      </c>
      <c r="AA6" s="152">
        <v>4.6</v>
      </c>
      <c r="AB6" s="198">
        <v>0.6743055555555556</v>
      </c>
      <c r="AC6" s="195">
        <v>4</v>
      </c>
      <c r="AD6" s="152">
        <v>-4.4</v>
      </c>
      <c r="AE6" s="198">
        <v>0.10416666666666667</v>
      </c>
      <c r="AF6" s="2"/>
    </row>
    <row r="7" spans="1:32" ht="13.5" customHeight="1">
      <c r="A7" s="175">
        <v>5</v>
      </c>
      <c r="B7" s="152">
        <v>0.3</v>
      </c>
      <c r="C7" s="152">
        <v>0.1</v>
      </c>
      <c r="D7" s="152">
        <v>0.4</v>
      </c>
      <c r="E7" s="152">
        <v>0.4</v>
      </c>
      <c r="F7" s="152">
        <v>0.3</v>
      </c>
      <c r="G7" s="152">
        <v>0</v>
      </c>
      <c r="H7" s="152">
        <v>3.1</v>
      </c>
      <c r="I7" s="152">
        <v>5.7</v>
      </c>
      <c r="J7" s="152">
        <v>3.5</v>
      </c>
      <c r="K7" s="152">
        <v>5.3</v>
      </c>
      <c r="L7" s="152">
        <v>4.8</v>
      </c>
      <c r="M7" s="152">
        <v>4.7</v>
      </c>
      <c r="N7" s="152">
        <v>4.9</v>
      </c>
      <c r="O7" s="152">
        <v>6.1</v>
      </c>
      <c r="P7" s="152">
        <v>4.7</v>
      </c>
      <c r="Q7" s="152">
        <v>5.1</v>
      </c>
      <c r="R7" s="152">
        <v>5.6</v>
      </c>
      <c r="S7" s="152">
        <v>4.8</v>
      </c>
      <c r="T7" s="152">
        <v>4.2</v>
      </c>
      <c r="U7" s="152">
        <v>4.4</v>
      </c>
      <c r="V7" s="152">
        <v>3.8</v>
      </c>
      <c r="W7" s="152">
        <v>3.1</v>
      </c>
      <c r="X7" s="152">
        <v>2.3</v>
      </c>
      <c r="Y7" s="152">
        <v>2.4</v>
      </c>
      <c r="Z7" s="176">
        <f t="shared" si="0"/>
        <v>3.3333333333333335</v>
      </c>
      <c r="AA7" s="152">
        <v>6.3</v>
      </c>
      <c r="AB7" s="198">
        <v>0.5833333333333334</v>
      </c>
      <c r="AC7" s="195">
        <v>5</v>
      </c>
      <c r="AD7" s="152">
        <v>-0.3</v>
      </c>
      <c r="AE7" s="198">
        <v>0.22291666666666665</v>
      </c>
      <c r="AF7" s="2"/>
    </row>
    <row r="8" spans="1:32" ht="13.5" customHeight="1">
      <c r="A8" s="175">
        <v>6</v>
      </c>
      <c r="B8" s="152">
        <v>2</v>
      </c>
      <c r="C8" s="152">
        <v>2.5</v>
      </c>
      <c r="D8" s="152">
        <v>2.8</v>
      </c>
      <c r="E8" s="152">
        <v>3.2</v>
      </c>
      <c r="F8" s="152">
        <v>3.4</v>
      </c>
      <c r="G8" s="152">
        <v>3.4</v>
      </c>
      <c r="H8" s="152">
        <v>5.6</v>
      </c>
      <c r="I8" s="152">
        <v>8</v>
      </c>
      <c r="J8" s="152">
        <v>6.2</v>
      </c>
      <c r="K8" s="152">
        <v>7.8</v>
      </c>
      <c r="L8" s="152">
        <v>4.2</v>
      </c>
      <c r="M8" s="152">
        <v>5.6</v>
      </c>
      <c r="N8" s="152">
        <v>4.6</v>
      </c>
      <c r="O8" s="152">
        <v>6.1</v>
      </c>
      <c r="P8" s="152">
        <v>6.3</v>
      </c>
      <c r="Q8" s="152">
        <v>5.8</v>
      </c>
      <c r="R8" s="152">
        <v>7.5</v>
      </c>
      <c r="S8" s="152">
        <v>6.3</v>
      </c>
      <c r="T8" s="152">
        <v>6.1</v>
      </c>
      <c r="U8" s="152">
        <v>5.7</v>
      </c>
      <c r="V8" s="152">
        <v>5.8</v>
      </c>
      <c r="W8" s="152">
        <v>6.4</v>
      </c>
      <c r="X8" s="152">
        <v>7</v>
      </c>
      <c r="Y8" s="152">
        <v>7.4</v>
      </c>
      <c r="Z8" s="176">
        <f t="shared" si="0"/>
        <v>5.404166666666666</v>
      </c>
      <c r="AA8" s="152">
        <v>8.2</v>
      </c>
      <c r="AB8" s="198">
        <v>0.3284722222222222</v>
      </c>
      <c r="AC8" s="195">
        <v>6</v>
      </c>
      <c r="AD8" s="152">
        <v>1.8</v>
      </c>
      <c r="AE8" s="198">
        <v>0.4763888888888889</v>
      </c>
      <c r="AF8" s="2"/>
    </row>
    <row r="9" spans="1:32" ht="13.5" customHeight="1">
      <c r="A9" s="175">
        <v>7</v>
      </c>
      <c r="B9" s="152">
        <v>7</v>
      </c>
      <c r="C9" s="152">
        <v>6.8</v>
      </c>
      <c r="D9" s="152">
        <v>7</v>
      </c>
      <c r="E9" s="152">
        <v>7.5</v>
      </c>
      <c r="F9" s="152">
        <v>7.6</v>
      </c>
      <c r="G9" s="152">
        <v>7.2</v>
      </c>
      <c r="H9" s="152">
        <v>7.5</v>
      </c>
      <c r="I9" s="152">
        <v>9.5</v>
      </c>
      <c r="J9" s="152">
        <v>8.5</v>
      </c>
      <c r="K9" s="152">
        <v>8.5</v>
      </c>
      <c r="L9" s="152">
        <v>7.7</v>
      </c>
      <c r="M9" s="152">
        <v>10</v>
      </c>
      <c r="N9" s="152">
        <v>8.1</v>
      </c>
      <c r="O9" s="152">
        <v>7.7</v>
      </c>
      <c r="P9" s="152">
        <v>6.6</v>
      </c>
      <c r="Q9" s="152">
        <v>8.9</v>
      </c>
      <c r="R9" s="152">
        <v>8.3</v>
      </c>
      <c r="S9" s="152">
        <v>7.7</v>
      </c>
      <c r="T9" s="152">
        <v>6.9</v>
      </c>
      <c r="U9" s="152">
        <v>7.4</v>
      </c>
      <c r="V9" s="152">
        <v>7.8</v>
      </c>
      <c r="W9" s="152">
        <v>7.6</v>
      </c>
      <c r="X9" s="152">
        <v>7.8</v>
      </c>
      <c r="Y9" s="152">
        <v>8.1</v>
      </c>
      <c r="Z9" s="176">
        <f t="shared" si="0"/>
        <v>7.820833333333334</v>
      </c>
      <c r="AA9" s="152">
        <v>10.4</v>
      </c>
      <c r="AB9" s="198">
        <v>0.34791666666666665</v>
      </c>
      <c r="AC9" s="195">
        <v>7</v>
      </c>
      <c r="AD9" s="152">
        <v>6</v>
      </c>
      <c r="AE9" s="198">
        <v>0.55</v>
      </c>
      <c r="AF9" s="2"/>
    </row>
    <row r="10" spans="1:32" ht="13.5" customHeight="1">
      <c r="A10" s="175">
        <v>8</v>
      </c>
      <c r="B10" s="152">
        <v>8.2</v>
      </c>
      <c r="C10" s="152">
        <v>6.9</v>
      </c>
      <c r="D10" s="152">
        <v>6.2</v>
      </c>
      <c r="E10" s="152">
        <v>6.7</v>
      </c>
      <c r="F10" s="152">
        <v>6</v>
      </c>
      <c r="G10" s="152">
        <v>5.2</v>
      </c>
      <c r="H10" s="152">
        <v>4</v>
      </c>
      <c r="I10" s="152">
        <v>6.8</v>
      </c>
      <c r="J10" s="152">
        <v>6.4</v>
      </c>
      <c r="K10" s="152">
        <v>6.5</v>
      </c>
      <c r="L10" s="152">
        <v>9</v>
      </c>
      <c r="M10" s="152">
        <v>6.6</v>
      </c>
      <c r="N10" s="152">
        <v>8.5</v>
      </c>
      <c r="O10" s="152">
        <v>8.1</v>
      </c>
      <c r="P10" s="152">
        <v>9.3</v>
      </c>
      <c r="Q10" s="152">
        <v>9.6</v>
      </c>
      <c r="R10" s="152">
        <v>9</v>
      </c>
      <c r="S10" s="152">
        <v>9</v>
      </c>
      <c r="T10" s="152">
        <v>9</v>
      </c>
      <c r="U10" s="152">
        <v>9</v>
      </c>
      <c r="V10" s="152">
        <v>8.8</v>
      </c>
      <c r="W10" s="152">
        <v>8.4</v>
      </c>
      <c r="X10" s="152">
        <v>8.8</v>
      </c>
      <c r="Y10" s="152">
        <v>8.5</v>
      </c>
      <c r="Z10" s="176">
        <f t="shared" si="0"/>
        <v>7.687500000000001</v>
      </c>
      <c r="AA10" s="152">
        <v>9.8</v>
      </c>
      <c r="AB10" s="198">
        <v>0.6819444444444445</v>
      </c>
      <c r="AC10" s="195">
        <v>8</v>
      </c>
      <c r="AD10" s="152">
        <v>3.8</v>
      </c>
      <c r="AE10" s="198">
        <v>0.29583333333333334</v>
      </c>
      <c r="AF10" s="2"/>
    </row>
    <row r="11" spans="1:32" ht="13.5" customHeight="1">
      <c r="A11" s="175">
        <v>9</v>
      </c>
      <c r="B11" s="152">
        <v>8.8</v>
      </c>
      <c r="C11" s="152">
        <v>8.7</v>
      </c>
      <c r="D11" s="152">
        <v>8.4</v>
      </c>
      <c r="E11" s="152">
        <v>8.6</v>
      </c>
      <c r="F11" s="152">
        <v>8.8</v>
      </c>
      <c r="G11" s="152">
        <v>9.3</v>
      </c>
      <c r="H11" s="152">
        <v>9.6</v>
      </c>
      <c r="I11" s="152">
        <v>10</v>
      </c>
      <c r="J11" s="152">
        <v>7.2</v>
      </c>
      <c r="K11" s="152">
        <v>7.8</v>
      </c>
      <c r="L11" s="152">
        <v>8.4</v>
      </c>
      <c r="M11" s="152">
        <v>6.1</v>
      </c>
      <c r="N11" s="152">
        <v>6.9</v>
      </c>
      <c r="O11" s="152">
        <v>6.7</v>
      </c>
      <c r="P11" s="152">
        <v>5.3</v>
      </c>
      <c r="Q11" s="152">
        <v>3.8</v>
      </c>
      <c r="R11" s="152">
        <v>0.4</v>
      </c>
      <c r="S11" s="152">
        <v>-0.3</v>
      </c>
      <c r="T11" s="152">
        <v>-1.2</v>
      </c>
      <c r="U11" s="152">
        <v>-0.5</v>
      </c>
      <c r="V11" s="152">
        <v>-1.1</v>
      </c>
      <c r="W11" s="152">
        <v>-1.3</v>
      </c>
      <c r="X11" s="152">
        <v>-2.5</v>
      </c>
      <c r="Y11" s="152">
        <v>-3</v>
      </c>
      <c r="Z11" s="176">
        <f t="shared" si="0"/>
        <v>4.7875000000000005</v>
      </c>
      <c r="AA11" s="152">
        <v>10.9</v>
      </c>
      <c r="AB11" s="198">
        <v>0.3298611111111111</v>
      </c>
      <c r="AC11" s="195">
        <v>9</v>
      </c>
      <c r="AD11" s="152">
        <v>-3.5</v>
      </c>
      <c r="AE11" s="198">
        <v>0.9972222222222222</v>
      </c>
      <c r="AF11" s="2"/>
    </row>
    <row r="12" spans="1:32" ht="13.5" customHeight="1">
      <c r="A12" s="177">
        <v>10</v>
      </c>
      <c r="B12" s="167">
        <v>-3</v>
      </c>
      <c r="C12" s="167">
        <v>-3.1</v>
      </c>
      <c r="D12" s="167">
        <v>-3.3</v>
      </c>
      <c r="E12" s="167">
        <v>-2.5</v>
      </c>
      <c r="F12" s="167">
        <v>-2.3</v>
      </c>
      <c r="G12" s="167">
        <v>-2.2</v>
      </c>
      <c r="H12" s="167">
        <v>-1.7</v>
      </c>
      <c r="I12" s="167">
        <v>-1.1</v>
      </c>
      <c r="J12" s="167">
        <v>0.1</v>
      </c>
      <c r="K12" s="167" t="s">
        <v>33</v>
      </c>
      <c r="L12" s="167" t="s">
        <v>33</v>
      </c>
      <c r="M12" s="167">
        <v>1</v>
      </c>
      <c r="N12" s="167">
        <v>-0.3</v>
      </c>
      <c r="O12" s="167">
        <v>1.2</v>
      </c>
      <c r="P12" s="167">
        <v>2.5</v>
      </c>
      <c r="Q12" s="167">
        <v>2.5</v>
      </c>
      <c r="R12" s="167">
        <v>2</v>
      </c>
      <c r="S12" s="167">
        <v>1</v>
      </c>
      <c r="T12" s="167">
        <v>0.5</v>
      </c>
      <c r="U12" s="167">
        <v>0.1</v>
      </c>
      <c r="V12" s="167">
        <v>1.6</v>
      </c>
      <c r="W12" s="167">
        <v>2</v>
      </c>
      <c r="X12" s="167">
        <v>2.2</v>
      </c>
      <c r="Y12" s="167">
        <v>2</v>
      </c>
      <c r="Z12" s="178">
        <f t="shared" si="0"/>
        <v>-0.036363636363636355</v>
      </c>
      <c r="AA12" s="167">
        <v>7.6</v>
      </c>
      <c r="AB12" s="199">
        <v>0.46527777777777773</v>
      </c>
      <c r="AC12" s="196">
        <v>10</v>
      </c>
      <c r="AD12" s="167">
        <v>-3.9</v>
      </c>
      <c r="AE12" s="199">
        <v>0.01875</v>
      </c>
      <c r="AF12" s="2"/>
    </row>
    <row r="13" spans="1:32" ht="13.5" customHeight="1">
      <c r="A13" s="175">
        <v>11</v>
      </c>
      <c r="B13" s="152">
        <v>1.8</v>
      </c>
      <c r="C13" s="152">
        <v>1.7</v>
      </c>
      <c r="D13" s="152">
        <v>2.1</v>
      </c>
      <c r="E13" s="152">
        <v>2.2</v>
      </c>
      <c r="F13" s="152">
        <v>2.4</v>
      </c>
      <c r="G13" s="152">
        <v>1.9</v>
      </c>
      <c r="H13" s="152">
        <v>3.2</v>
      </c>
      <c r="I13" s="152">
        <v>2.4</v>
      </c>
      <c r="J13" s="152">
        <v>2.4</v>
      </c>
      <c r="K13" s="152">
        <v>1.9</v>
      </c>
      <c r="L13" s="152">
        <v>2.4</v>
      </c>
      <c r="M13" s="152">
        <v>1.6</v>
      </c>
      <c r="N13" s="152">
        <v>0.9</v>
      </c>
      <c r="O13" s="152">
        <v>1.8</v>
      </c>
      <c r="P13" s="152">
        <v>3.7</v>
      </c>
      <c r="Q13" s="152">
        <v>4</v>
      </c>
      <c r="R13" s="152">
        <v>5</v>
      </c>
      <c r="S13" s="152">
        <v>4.6</v>
      </c>
      <c r="T13" s="152">
        <v>4.9</v>
      </c>
      <c r="U13" s="152">
        <v>4.5</v>
      </c>
      <c r="V13" s="152">
        <v>3.8</v>
      </c>
      <c r="W13" s="152">
        <v>4.4</v>
      </c>
      <c r="X13" s="152">
        <v>5.7</v>
      </c>
      <c r="Y13" s="152">
        <v>5.7</v>
      </c>
      <c r="Z13" s="176">
        <f t="shared" si="0"/>
        <v>3.125</v>
      </c>
      <c r="AA13" s="152">
        <v>5.9</v>
      </c>
      <c r="AB13" s="198">
        <v>0.9923611111111111</v>
      </c>
      <c r="AC13" s="195">
        <v>11</v>
      </c>
      <c r="AD13" s="152">
        <v>0</v>
      </c>
      <c r="AE13" s="198">
        <v>0.5381944444444444</v>
      </c>
      <c r="AF13" s="2"/>
    </row>
    <row r="14" spans="1:32" ht="13.5" customHeight="1">
      <c r="A14" s="175">
        <v>12</v>
      </c>
      <c r="B14" s="152">
        <v>5.9</v>
      </c>
      <c r="C14" s="152">
        <v>6.8</v>
      </c>
      <c r="D14" s="152">
        <v>7.3</v>
      </c>
      <c r="E14" s="152">
        <v>7.3</v>
      </c>
      <c r="F14" s="152">
        <v>7.3</v>
      </c>
      <c r="G14" s="152">
        <v>7.9</v>
      </c>
      <c r="H14" s="152">
        <v>8</v>
      </c>
      <c r="I14" s="152">
        <v>8.3</v>
      </c>
      <c r="J14" s="152">
        <v>7.4</v>
      </c>
      <c r="K14" s="152">
        <v>7.1</v>
      </c>
      <c r="L14" s="152">
        <v>6.7</v>
      </c>
      <c r="M14" s="152">
        <v>7.6</v>
      </c>
      <c r="N14" s="152">
        <v>7.8</v>
      </c>
      <c r="O14" s="152">
        <v>8.3</v>
      </c>
      <c r="P14" s="152">
        <v>8.2</v>
      </c>
      <c r="Q14" s="152">
        <v>8.5</v>
      </c>
      <c r="R14" s="152">
        <v>8.5</v>
      </c>
      <c r="S14" s="152">
        <v>8.2</v>
      </c>
      <c r="T14" s="152">
        <v>8.8</v>
      </c>
      <c r="U14" s="152">
        <v>8.3</v>
      </c>
      <c r="V14" s="152">
        <v>7.5</v>
      </c>
      <c r="W14" s="152">
        <v>7.3</v>
      </c>
      <c r="X14" s="152">
        <v>7</v>
      </c>
      <c r="Y14" s="152">
        <v>6</v>
      </c>
      <c r="Z14" s="176">
        <f t="shared" si="0"/>
        <v>7.583333333333333</v>
      </c>
      <c r="AA14" s="152">
        <v>9.1</v>
      </c>
      <c r="AB14" s="198">
        <v>0.6048611111111112</v>
      </c>
      <c r="AC14" s="195">
        <v>12</v>
      </c>
      <c r="AD14" s="152">
        <v>4.7</v>
      </c>
      <c r="AE14" s="198">
        <v>0.4375</v>
      </c>
      <c r="AF14" s="2"/>
    </row>
    <row r="15" spans="1:32" ht="13.5" customHeight="1">
      <c r="A15" s="175">
        <v>13</v>
      </c>
      <c r="B15" s="152">
        <v>4.4</v>
      </c>
      <c r="C15" s="152">
        <v>3.5</v>
      </c>
      <c r="D15" s="152">
        <v>5.6</v>
      </c>
      <c r="E15" s="152">
        <v>4.7</v>
      </c>
      <c r="F15" s="152">
        <v>4.2</v>
      </c>
      <c r="G15" s="152">
        <v>5.2</v>
      </c>
      <c r="H15" s="152">
        <v>5.3</v>
      </c>
      <c r="I15" s="152">
        <v>6.8</v>
      </c>
      <c r="J15" s="152">
        <v>6.7</v>
      </c>
      <c r="K15" s="152">
        <v>6</v>
      </c>
      <c r="L15" s="152">
        <v>6.5</v>
      </c>
      <c r="M15" s="152">
        <v>6.5</v>
      </c>
      <c r="N15" s="152">
        <v>6.5</v>
      </c>
      <c r="O15" s="152">
        <v>6.9</v>
      </c>
      <c r="P15" s="152">
        <v>6.1</v>
      </c>
      <c r="Q15" s="152">
        <v>7.1</v>
      </c>
      <c r="R15" s="152">
        <v>8.4</v>
      </c>
      <c r="S15" s="152">
        <v>8</v>
      </c>
      <c r="T15" s="152">
        <v>7.9</v>
      </c>
      <c r="U15" s="152">
        <v>8.2</v>
      </c>
      <c r="V15" s="152">
        <v>8.7</v>
      </c>
      <c r="W15" s="152">
        <v>8.7</v>
      </c>
      <c r="X15" s="152">
        <v>9</v>
      </c>
      <c r="Y15" s="152">
        <v>9.5</v>
      </c>
      <c r="Z15" s="176">
        <f t="shared" si="0"/>
        <v>6.683333333333334</v>
      </c>
      <c r="AA15" s="152">
        <v>9.6</v>
      </c>
      <c r="AB15" s="198">
        <v>1</v>
      </c>
      <c r="AC15" s="195">
        <v>13</v>
      </c>
      <c r="AD15" s="152">
        <v>3.2</v>
      </c>
      <c r="AE15" s="198">
        <v>0.08541666666666665</v>
      </c>
      <c r="AF15" s="2"/>
    </row>
    <row r="16" spans="1:32" ht="13.5" customHeight="1">
      <c r="A16" s="175">
        <v>14</v>
      </c>
      <c r="B16" s="152">
        <v>10.1</v>
      </c>
      <c r="C16" s="152">
        <v>10.4</v>
      </c>
      <c r="D16" s="152">
        <v>10.9</v>
      </c>
      <c r="E16" s="152">
        <v>11.4</v>
      </c>
      <c r="F16" s="152">
        <v>11.8</v>
      </c>
      <c r="G16" s="152">
        <v>11.8</v>
      </c>
      <c r="H16" s="152">
        <v>12.2</v>
      </c>
      <c r="I16" s="152">
        <v>12.2</v>
      </c>
      <c r="J16" s="152">
        <v>13</v>
      </c>
      <c r="K16" s="152">
        <v>13.2</v>
      </c>
      <c r="L16" s="152">
        <v>13.3</v>
      </c>
      <c r="M16" s="152">
        <v>13.7</v>
      </c>
      <c r="N16" s="152">
        <v>13</v>
      </c>
      <c r="O16" s="152">
        <v>13</v>
      </c>
      <c r="P16" s="152">
        <v>12.3</v>
      </c>
      <c r="Q16" s="152">
        <v>12.9</v>
      </c>
      <c r="R16" s="152">
        <v>12.9</v>
      </c>
      <c r="S16" s="152">
        <v>12.4</v>
      </c>
      <c r="T16" s="152">
        <v>12</v>
      </c>
      <c r="U16" s="152">
        <v>11.7</v>
      </c>
      <c r="V16" s="152">
        <v>9.5</v>
      </c>
      <c r="W16" s="152">
        <v>9</v>
      </c>
      <c r="X16" s="152">
        <v>8.2</v>
      </c>
      <c r="Y16" s="152">
        <v>7.2</v>
      </c>
      <c r="Z16" s="176">
        <f t="shared" si="0"/>
        <v>11.5875</v>
      </c>
      <c r="AA16" s="152">
        <v>14.5</v>
      </c>
      <c r="AB16" s="198">
        <v>0.5625</v>
      </c>
      <c r="AC16" s="195">
        <v>14</v>
      </c>
      <c r="AD16" s="152">
        <v>7.2</v>
      </c>
      <c r="AE16" s="198">
        <v>1</v>
      </c>
      <c r="AF16" s="2"/>
    </row>
    <row r="17" spans="1:32" ht="13.5" customHeight="1">
      <c r="A17" s="175">
        <v>15</v>
      </c>
      <c r="B17" s="152">
        <v>7.2</v>
      </c>
      <c r="C17" s="152">
        <v>7.1</v>
      </c>
      <c r="D17" s="152">
        <v>7.1</v>
      </c>
      <c r="E17" s="152">
        <v>7.7</v>
      </c>
      <c r="F17" s="152">
        <v>8.1</v>
      </c>
      <c r="G17" s="152">
        <v>6.5</v>
      </c>
      <c r="H17" s="152">
        <v>5.6</v>
      </c>
      <c r="I17" s="152">
        <v>5.2</v>
      </c>
      <c r="J17" s="152">
        <v>5</v>
      </c>
      <c r="K17" s="152">
        <v>4.3</v>
      </c>
      <c r="L17" s="152">
        <v>4</v>
      </c>
      <c r="M17" s="152">
        <v>6.3</v>
      </c>
      <c r="N17" s="152">
        <v>6.5</v>
      </c>
      <c r="O17" s="152">
        <v>6.2</v>
      </c>
      <c r="P17" s="152">
        <v>6.6</v>
      </c>
      <c r="Q17" s="152">
        <v>5</v>
      </c>
      <c r="R17" s="152">
        <v>5.3</v>
      </c>
      <c r="S17" s="152">
        <v>4.2</v>
      </c>
      <c r="T17" s="152">
        <v>4.1</v>
      </c>
      <c r="U17" s="152">
        <v>3.9</v>
      </c>
      <c r="V17" s="152">
        <v>3.2</v>
      </c>
      <c r="W17" s="152">
        <v>2.5</v>
      </c>
      <c r="X17" s="152">
        <v>1.2</v>
      </c>
      <c r="Y17" s="152">
        <v>0.9</v>
      </c>
      <c r="Z17" s="176">
        <f t="shared" si="0"/>
        <v>5.154166666666667</v>
      </c>
      <c r="AA17" s="152">
        <v>8.2</v>
      </c>
      <c r="AB17" s="198">
        <v>0.18611111111111112</v>
      </c>
      <c r="AC17" s="195">
        <v>15</v>
      </c>
      <c r="AD17" s="152">
        <v>0.5</v>
      </c>
      <c r="AE17" s="198">
        <v>0.9777777777777777</v>
      </c>
      <c r="AF17" s="2"/>
    </row>
    <row r="18" spans="1:32" ht="13.5" customHeight="1">
      <c r="A18" s="175">
        <v>16</v>
      </c>
      <c r="B18" s="152">
        <v>1</v>
      </c>
      <c r="C18" s="152">
        <v>0.9</v>
      </c>
      <c r="D18" s="152">
        <v>0.7</v>
      </c>
      <c r="E18" s="152">
        <v>0.4</v>
      </c>
      <c r="F18" s="152">
        <v>0.2</v>
      </c>
      <c r="G18" s="152">
        <v>0</v>
      </c>
      <c r="H18" s="152">
        <v>1</v>
      </c>
      <c r="I18" s="152">
        <v>0</v>
      </c>
      <c r="J18" s="152">
        <v>0.3</v>
      </c>
      <c r="K18" s="152">
        <v>0.4</v>
      </c>
      <c r="L18" s="152">
        <v>-2.2</v>
      </c>
      <c r="M18" s="152">
        <v>-1.1</v>
      </c>
      <c r="N18" s="152">
        <v>-1.5</v>
      </c>
      <c r="O18" s="152">
        <v>-1.7</v>
      </c>
      <c r="P18" s="152">
        <v>-1.9</v>
      </c>
      <c r="Q18" s="152">
        <v>0.3</v>
      </c>
      <c r="R18" s="152">
        <v>1.6</v>
      </c>
      <c r="S18" s="152">
        <v>-1.1</v>
      </c>
      <c r="T18" s="152">
        <v>0.3</v>
      </c>
      <c r="U18" s="152">
        <v>0.4</v>
      </c>
      <c r="V18" s="152">
        <v>-0.1</v>
      </c>
      <c r="W18" s="152">
        <v>0.1</v>
      </c>
      <c r="X18" s="152">
        <v>-1.7</v>
      </c>
      <c r="Y18" s="152">
        <v>-1.8</v>
      </c>
      <c r="Z18" s="176">
        <f t="shared" si="0"/>
        <v>-0.2291666666666667</v>
      </c>
      <c r="AA18" s="152">
        <v>2.7</v>
      </c>
      <c r="AB18" s="198">
        <v>0.32708333333333334</v>
      </c>
      <c r="AC18" s="195">
        <v>16</v>
      </c>
      <c r="AD18" s="152">
        <v>-3.3</v>
      </c>
      <c r="AE18" s="198">
        <v>0.4763888888888889</v>
      </c>
      <c r="AF18" s="2"/>
    </row>
    <row r="19" spans="1:32" ht="13.5" customHeight="1">
      <c r="A19" s="175">
        <v>17</v>
      </c>
      <c r="B19" s="152">
        <v>0.7</v>
      </c>
      <c r="C19" s="152">
        <v>2.5</v>
      </c>
      <c r="D19" s="152">
        <v>3</v>
      </c>
      <c r="E19" s="152">
        <v>2.9</v>
      </c>
      <c r="F19" s="152">
        <v>1.9</v>
      </c>
      <c r="G19" s="152">
        <v>4.3</v>
      </c>
      <c r="H19" s="152">
        <v>5.6</v>
      </c>
      <c r="I19" s="152">
        <v>5.5</v>
      </c>
      <c r="J19" s="152">
        <v>6.2</v>
      </c>
      <c r="K19" s="152">
        <v>6.4</v>
      </c>
      <c r="L19" s="152">
        <v>5.9</v>
      </c>
      <c r="M19" s="152">
        <v>7.5</v>
      </c>
      <c r="N19" s="152">
        <v>7.3</v>
      </c>
      <c r="O19" s="152">
        <v>7.1</v>
      </c>
      <c r="P19" s="152">
        <v>6.1</v>
      </c>
      <c r="Q19" s="152">
        <v>6.1</v>
      </c>
      <c r="R19" s="152">
        <v>6.3</v>
      </c>
      <c r="S19" s="152">
        <v>5.9</v>
      </c>
      <c r="T19" s="152">
        <v>6.9</v>
      </c>
      <c r="U19" s="152">
        <v>7</v>
      </c>
      <c r="V19" s="152">
        <v>8</v>
      </c>
      <c r="W19" s="152">
        <v>7.1</v>
      </c>
      <c r="X19" s="152">
        <v>6.9</v>
      </c>
      <c r="Y19" s="152">
        <v>6.8</v>
      </c>
      <c r="Z19" s="176">
        <f t="shared" si="0"/>
        <v>5.579166666666667</v>
      </c>
      <c r="AA19" s="152">
        <v>8.2</v>
      </c>
      <c r="AB19" s="198">
        <v>0.8659722222222223</v>
      </c>
      <c r="AC19" s="195">
        <v>17</v>
      </c>
      <c r="AD19" s="152">
        <v>-1.9</v>
      </c>
      <c r="AE19" s="198">
        <v>0.004166666666666667</v>
      </c>
      <c r="AF19" s="2"/>
    </row>
    <row r="20" spans="1:32" ht="13.5" customHeight="1">
      <c r="A20" s="175">
        <v>18</v>
      </c>
      <c r="B20" s="152">
        <v>6.7</v>
      </c>
      <c r="C20" s="152">
        <v>5.2</v>
      </c>
      <c r="D20" s="152">
        <v>6.7</v>
      </c>
      <c r="E20" s="152">
        <v>6.4</v>
      </c>
      <c r="F20" s="152">
        <v>5</v>
      </c>
      <c r="G20" s="152">
        <v>5.7</v>
      </c>
      <c r="H20" s="152">
        <v>6</v>
      </c>
      <c r="I20" s="152">
        <v>4.5</v>
      </c>
      <c r="J20" s="152">
        <v>4.1</v>
      </c>
      <c r="K20" s="152">
        <v>4.9</v>
      </c>
      <c r="L20" s="152">
        <v>4.6</v>
      </c>
      <c r="M20" s="152">
        <v>4.1</v>
      </c>
      <c r="N20" s="152">
        <v>3.4</v>
      </c>
      <c r="O20" s="152">
        <v>2.2</v>
      </c>
      <c r="P20" s="152">
        <v>2.3</v>
      </c>
      <c r="Q20" s="152">
        <v>2.2</v>
      </c>
      <c r="R20" s="152">
        <v>2.2</v>
      </c>
      <c r="S20" s="152">
        <v>1.7</v>
      </c>
      <c r="T20" s="152">
        <v>2</v>
      </c>
      <c r="U20" s="152">
        <v>2.1</v>
      </c>
      <c r="V20" s="152">
        <v>1.7</v>
      </c>
      <c r="W20" s="152">
        <v>1.9</v>
      </c>
      <c r="X20" s="152">
        <v>1.9</v>
      </c>
      <c r="Y20" s="152">
        <v>2.3</v>
      </c>
      <c r="Z20" s="176">
        <f t="shared" si="0"/>
        <v>3.7416666666666676</v>
      </c>
      <c r="AA20" s="152">
        <v>7</v>
      </c>
      <c r="AB20" s="198">
        <v>0.13680555555555554</v>
      </c>
      <c r="AC20" s="195">
        <v>18</v>
      </c>
      <c r="AD20" s="152">
        <v>1.2</v>
      </c>
      <c r="AE20" s="198">
        <v>0.8291666666666666</v>
      </c>
      <c r="AF20" s="2"/>
    </row>
    <row r="21" spans="1:32" ht="13.5" customHeight="1">
      <c r="A21" s="175">
        <v>19</v>
      </c>
      <c r="B21" s="152">
        <v>2.6</v>
      </c>
      <c r="C21" s="152">
        <v>3</v>
      </c>
      <c r="D21" s="152">
        <v>2.7</v>
      </c>
      <c r="E21" s="152">
        <v>2.1</v>
      </c>
      <c r="F21" s="152">
        <v>2.3</v>
      </c>
      <c r="G21" s="152">
        <v>1.6</v>
      </c>
      <c r="H21" s="152">
        <v>1.4</v>
      </c>
      <c r="I21" s="152">
        <v>1.5</v>
      </c>
      <c r="J21" s="152">
        <v>0.9</v>
      </c>
      <c r="K21" s="152">
        <v>0.8</v>
      </c>
      <c r="L21" s="152">
        <v>2.3</v>
      </c>
      <c r="M21" s="152">
        <v>1.9</v>
      </c>
      <c r="N21" s="152">
        <v>1.9</v>
      </c>
      <c r="O21" s="152">
        <v>3.5</v>
      </c>
      <c r="P21" s="152">
        <v>3.9</v>
      </c>
      <c r="Q21" s="152">
        <v>3.7</v>
      </c>
      <c r="R21" s="152">
        <v>4.8</v>
      </c>
      <c r="S21" s="152">
        <v>4.8</v>
      </c>
      <c r="T21" s="152">
        <v>4.4</v>
      </c>
      <c r="U21" s="152">
        <v>4.1</v>
      </c>
      <c r="V21" s="152">
        <v>4.3</v>
      </c>
      <c r="W21" s="152">
        <v>4.4</v>
      </c>
      <c r="X21" s="152">
        <v>5.2</v>
      </c>
      <c r="Y21" s="152">
        <v>5.6</v>
      </c>
      <c r="Z21" s="176">
        <f t="shared" si="0"/>
        <v>3.070833333333333</v>
      </c>
      <c r="AA21" s="152">
        <v>5.7</v>
      </c>
      <c r="AB21" s="198">
        <v>0.998611111111111</v>
      </c>
      <c r="AC21" s="195">
        <v>19</v>
      </c>
      <c r="AD21" s="152">
        <v>-0.6</v>
      </c>
      <c r="AE21" s="198">
        <v>0.40138888888888885</v>
      </c>
      <c r="AF21" s="2"/>
    </row>
    <row r="22" spans="1:32" ht="13.5" customHeight="1">
      <c r="A22" s="177">
        <v>20</v>
      </c>
      <c r="B22" s="167">
        <v>5.8</v>
      </c>
      <c r="C22" s="167">
        <v>5.9</v>
      </c>
      <c r="D22" s="167">
        <v>5.6</v>
      </c>
      <c r="E22" s="167">
        <v>5.6</v>
      </c>
      <c r="F22" s="167">
        <v>6.1</v>
      </c>
      <c r="G22" s="167">
        <v>5.9</v>
      </c>
      <c r="H22" s="167">
        <v>6.3</v>
      </c>
      <c r="I22" s="167">
        <v>7.6</v>
      </c>
      <c r="J22" s="167">
        <v>6.9</v>
      </c>
      <c r="K22" s="167">
        <v>7.4</v>
      </c>
      <c r="L22" s="167">
        <v>7.4</v>
      </c>
      <c r="M22" s="167">
        <v>8.5</v>
      </c>
      <c r="N22" s="167">
        <v>8</v>
      </c>
      <c r="O22" s="167">
        <v>8.6</v>
      </c>
      <c r="P22" s="167">
        <v>9.7</v>
      </c>
      <c r="Q22" s="167">
        <v>9.6</v>
      </c>
      <c r="R22" s="167">
        <v>9.4</v>
      </c>
      <c r="S22" s="167">
        <v>9.2</v>
      </c>
      <c r="T22" s="167">
        <v>9.1</v>
      </c>
      <c r="U22" s="167">
        <v>9</v>
      </c>
      <c r="V22" s="167">
        <v>8.8</v>
      </c>
      <c r="W22" s="167">
        <v>8.2</v>
      </c>
      <c r="X22" s="167">
        <v>7.5</v>
      </c>
      <c r="Y22" s="167">
        <v>7.7</v>
      </c>
      <c r="Z22" s="178">
        <f t="shared" si="0"/>
        <v>7.658333333333332</v>
      </c>
      <c r="AA22" s="167">
        <v>10.2</v>
      </c>
      <c r="AB22" s="199">
        <v>0.6465277777777778</v>
      </c>
      <c r="AC22" s="196">
        <v>20</v>
      </c>
      <c r="AD22" s="167">
        <v>5.4</v>
      </c>
      <c r="AE22" s="199">
        <v>0.16458333333333333</v>
      </c>
      <c r="AF22" s="2"/>
    </row>
    <row r="23" spans="1:32" ht="13.5" customHeight="1">
      <c r="A23" s="175">
        <v>21</v>
      </c>
      <c r="B23" s="152">
        <v>8.2</v>
      </c>
      <c r="C23" s="152">
        <v>8.5</v>
      </c>
      <c r="D23" s="152">
        <v>8.6</v>
      </c>
      <c r="E23" s="152">
        <v>7.6</v>
      </c>
      <c r="F23" s="152">
        <v>7.5</v>
      </c>
      <c r="G23" s="152">
        <v>6.9</v>
      </c>
      <c r="H23" s="152">
        <v>7.9</v>
      </c>
      <c r="I23" s="152">
        <v>9.1</v>
      </c>
      <c r="J23" s="152">
        <v>9.3</v>
      </c>
      <c r="K23" s="152">
        <v>9.9</v>
      </c>
      <c r="L23" s="152">
        <v>9.1</v>
      </c>
      <c r="M23" s="152">
        <v>9.3</v>
      </c>
      <c r="N23" s="152">
        <v>10.1</v>
      </c>
      <c r="O23" s="152">
        <v>11.6</v>
      </c>
      <c r="P23" s="152">
        <v>11.7</v>
      </c>
      <c r="Q23" s="152">
        <v>12</v>
      </c>
      <c r="R23" s="152">
        <v>11.7</v>
      </c>
      <c r="S23" s="152">
        <v>11.1</v>
      </c>
      <c r="T23" s="152">
        <v>10.5</v>
      </c>
      <c r="U23" s="152">
        <v>10.3</v>
      </c>
      <c r="V23" s="152">
        <v>10.8</v>
      </c>
      <c r="W23" s="152">
        <v>11</v>
      </c>
      <c r="X23" s="152">
        <v>11.2</v>
      </c>
      <c r="Y23" s="152">
        <v>11.6</v>
      </c>
      <c r="Z23" s="176">
        <f t="shared" si="0"/>
        <v>9.812499999999998</v>
      </c>
      <c r="AA23" s="152">
        <v>12.3</v>
      </c>
      <c r="AB23" s="198">
        <v>0.6638888888888889</v>
      </c>
      <c r="AC23" s="195">
        <v>21</v>
      </c>
      <c r="AD23" s="152">
        <v>6.7</v>
      </c>
      <c r="AE23" s="198">
        <v>0.25416666666666665</v>
      </c>
      <c r="AF23" s="2"/>
    </row>
    <row r="24" spans="1:32" ht="13.5" customHeight="1">
      <c r="A24" s="175">
        <v>22</v>
      </c>
      <c r="B24" s="152">
        <v>13</v>
      </c>
      <c r="C24" s="152">
        <v>13.1</v>
      </c>
      <c r="D24" s="152">
        <v>13.4</v>
      </c>
      <c r="E24" s="152">
        <v>12.8</v>
      </c>
      <c r="F24" s="152">
        <v>12.8</v>
      </c>
      <c r="G24" s="152">
        <v>12.4</v>
      </c>
      <c r="H24" s="152">
        <v>13.2</v>
      </c>
      <c r="I24" s="152">
        <v>13.4</v>
      </c>
      <c r="J24" s="152">
        <v>13.5</v>
      </c>
      <c r="K24" s="152">
        <v>13.3</v>
      </c>
      <c r="L24" s="152">
        <v>12.2</v>
      </c>
      <c r="M24" s="152">
        <v>13.4</v>
      </c>
      <c r="N24" s="152">
        <v>13.5</v>
      </c>
      <c r="O24" s="152">
        <v>13.7</v>
      </c>
      <c r="P24" s="152">
        <v>13.7</v>
      </c>
      <c r="Q24" s="152">
        <v>13.3</v>
      </c>
      <c r="R24" s="152">
        <v>13</v>
      </c>
      <c r="S24" s="152">
        <v>12.9</v>
      </c>
      <c r="T24" s="152">
        <v>14</v>
      </c>
      <c r="U24" s="152">
        <v>14</v>
      </c>
      <c r="V24" s="152">
        <v>12.9</v>
      </c>
      <c r="W24" s="152">
        <v>12.3</v>
      </c>
      <c r="X24" s="152">
        <v>12.9</v>
      </c>
      <c r="Y24" s="152">
        <v>13.3</v>
      </c>
      <c r="Z24" s="176">
        <f t="shared" si="0"/>
        <v>13.166666666666666</v>
      </c>
      <c r="AA24" s="152">
        <v>14.5</v>
      </c>
      <c r="AB24" s="198">
        <v>0.3958333333333333</v>
      </c>
      <c r="AC24" s="195">
        <v>22</v>
      </c>
      <c r="AD24" s="152">
        <v>11.4</v>
      </c>
      <c r="AE24" s="198">
        <v>0.005555555555555556</v>
      </c>
      <c r="AF24" s="2"/>
    </row>
    <row r="25" spans="1:32" ht="13.5" customHeight="1">
      <c r="A25" s="175">
        <v>23</v>
      </c>
      <c r="B25" s="152">
        <v>12.1</v>
      </c>
      <c r="C25" s="152">
        <v>11.3</v>
      </c>
      <c r="D25" s="152">
        <v>11.1</v>
      </c>
      <c r="E25" s="152">
        <v>11.5</v>
      </c>
      <c r="F25" s="152">
        <v>12.1</v>
      </c>
      <c r="G25" s="152">
        <v>12.3</v>
      </c>
      <c r="H25" s="152">
        <v>12.2</v>
      </c>
      <c r="I25" s="152">
        <v>12.1</v>
      </c>
      <c r="J25" s="152">
        <v>11.4</v>
      </c>
      <c r="K25" s="152">
        <v>11.5</v>
      </c>
      <c r="L25" s="152">
        <v>11.1</v>
      </c>
      <c r="M25" s="152">
        <v>11.6</v>
      </c>
      <c r="N25" s="152">
        <v>8.1</v>
      </c>
      <c r="O25" s="152">
        <v>7.6</v>
      </c>
      <c r="P25" s="152">
        <v>7.4</v>
      </c>
      <c r="Q25" s="152">
        <v>5.5</v>
      </c>
      <c r="R25" s="152">
        <v>2.3</v>
      </c>
      <c r="S25" s="152">
        <v>2.7</v>
      </c>
      <c r="T25" s="152">
        <v>4.1</v>
      </c>
      <c r="U25" s="152">
        <v>4.6</v>
      </c>
      <c r="V25" s="152">
        <v>4.1</v>
      </c>
      <c r="W25" s="152">
        <v>0.4</v>
      </c>
      <c r="X25" s="152">
        <v>0.9</v>
      </c>
      <c r="Y25" s="152">
        <v>2.7</v>
      </c>
      <c r="Z25" s="176">
        <f t="shared" si="0"/>
        <v>7.945833333333333</v>
      </c>
      <c r="AA25" s="152">
        <v>13.6</v>
      </c>
      <c r="AB25" s="198">
        <v>0.008333333333333333</v>
      </c>
      <c r="AC25" s="195">
        <v>23</v>
      </c>
      <c r="AD25" s="152">
        <v>-0.2</v>
      </c>
      <c r="AE25" s="198">
        <v>0.970138888888889</v>
      </c>
      <c r="AF25" s="2"/>
    </row>
    <row r="26" spans="1:32" ht="13.5" customHeight="1">
      <c r="A26" s="175">
        <v>24</v>
      </c>
      <c r="B26" s="152">
        <v>1.3</v>
      </c>
      <c r="C26" s="152">
        <v>1.5</v>
      </c>
      <c r="D26" s="152">
        <v>1.4</v>
      </c>
      <c r="E26" s="152">
        <v>0.5</v>
      </c>
      <c r="F26" s="152">
        <v>0.5</v>
      </c>
      <c r="G26" s="152">
        <v>0.6</v>
      </c>
      <c r="H26" s="152">
        <v>1.2</v>
      </c>
      <c r="I26" s="152">
        <v>0.7</v>
      </c>
      <c r="J26" s="152">
        <v>1.2</v>
      </c>
      <c r="K26" s="152">
        <v>1.5</v>
      </c>
      <c r="L26" s="152">
        <v>1.1</v>
      </c>
      <c r="M26" s="152">
        <v>3.2</v>
      </c>
      <c r="N26" s="152">
        <v>3.1</v>
      </c>
      <c r="O26" s="152">
        <v>2.6</v>
      </c>
      <c r="P26" s="152">
        <v>2.9</v>
      </c>
      <c r="Q26" s="152">
        <v>3.2</v>
      </c>
      <c r="R26" s="152">
        <v>4.5</v>
      </c>
      <c r="S26" s="152">
        <v>4.3</v>
      </c>
      <c r="T26" s="152">
        <v>4.1</v>
      </c>
      <c r="U26" s="152">
        <v>3.6</v>
      </c>
      <c r="V26" s="152">
        <v>2.9</v>
      </c>
      <c r="W26" s="152">
        <v>2.3</v>
      </c>
      <c r="X26" s="152">
        <v>1.8</v>
      </c>
      <c r="Y26" s="152">
        <v>1.9</v>
      </c>
      <c r="Z26" s="176">
        <f t="shared" si="0"/>
        <v>2.1624999999999996</v>
      </c>
      <c r="AA26" s="152">
        <v>4.9</v>
      </c>
      <c r="AB26" s="198">
        <v>0.74375</v>
      </c>
      <c r="AC26" s="195">
        <v>24</v>
      </c>
      <c r="AD26" s="152">
        <v>-0.8</v>
      </c>
      <c r="AE26" s="198">
        <v>0.3284722222222222</v>
      </c>
      <c r="AF26" s="2"/>
    </row>
    <row r="27" spans="1:32" ht="13.5" customHeight="1">
      <c r="A27" s="175">
        <v>25</v>
      </c>
      <c r="B27" s="152">
        <v>2.5</v>
      </c>
      <c r="C27" s="152">
        <v>2.7</v>
      </c>
      <c r="D27" s="152">
        <v>2.9</v>
      </c>
      <c r="E27" s="152">
        <v>3.1</v>
      </c>
      <c r="F27" s="152">
        <v>3</v>
      </c>
      <c r="G27" s="152">
        <v>2.8</v>
      </c>
      <c r="H27" s="152">
        <v>3.9</v>
      </c>
      <c r="I27" s="152">
        <v>5.4</v>
      </c>
      <c r="J27" s="152">
        <v>5.2</v>
      </c>
      <c r="K27" s="152">
        <v>5.4</v>
      </c>
      <c r="L27" s="152">
        <v>6.1</v>
      </c>
      <c r="M27" s="152">
        <v>6.5</v>
      </c>
      <c r="N27" s="152">
        <v>6.6</v>
      </c>
      <c r="O27" s="152">
        <v>7.2</v>
      </c>
      <c r="P27" s="152">
        <v>7.1</v>
      </c>
      <c r="Q27" s="152">
        <v>7.1</v>
      </c>
      <c r="R27" s="152">
        <v>7.6</v>
      </c>
      <c r="S27" s="152">
        <v>7.6</v>
      </c>
      <c r="T27" s="152">
        <v>7.8</v>
      </c>
      <c r="U27" s="152">
        <v>8.2</v>
      </c>
      <c r="V27" s="152">
        <v>8.7</v>
      </c>
      <c r="W27" s="152">
        <v>9.3</v>
      </c>
      <c r="X27" s="152">
        <v>11.5</v>
      </c>
      <c r="Y27" s="152">
        <v>9.1</v>
      </c>
      <c r="Z27" s="176">
        <f t="shared" si="0"/>
        <v>6.137499999999999</v>
      </c>
      <c r="AA27" s="152">
        <v>11.8</v>
      </c>
      <c r="AB27" s="198">
        <v>0.9895833333333334</v>
      </c>
      <c r="AC27" s="195">
        <v>25</v>
      </c>
      <c r="AD27" s="152">
        <v>1.8</v>
      </c>
      <c r="AE27" s="198">
        <v>0.001388888888888889</v>
      </c>
      <c r="AF27" s="2"/>
    </row>
    <row r="28" spans="1:32" ht="13.5" customHeight="1">
      <c r="A28" s="175">
        <v>26</v>
      </c>
      <c r="B28" s="152">
        <v>9.7</v>
      </c>
      <c r="C28" s="152">
        <v>10.9</v>
      </c>
      <c r="D28" s="152">
        <v>10.8</v>
      </c>
      <c r="E28" s="152">
        <v>10.9</v>
      </c>
      <c r="F28" s="152">
        <v>10.7</v>
      </c>
      <c r="G28" s="152">
        <v>10.5</v>
      </c>
      <c r="H28" s="152">
        <v>10.5</v>
      </c>
      <c r="I28" s="152">
        <v>11</v>
      </c>
      <c r="J28" s="152">
        <v>9</v>
      </c>
      <c r="K28" s="152">
        <v>8.3</v>
      </c>
      <c r="L28" s="152">
        <v>8.7</v>
      </c>
      <c r="M28" s="152">
        <v>8.6</v>
      </c>
      <c r="N28" s="152">
        <v>8.9</v>
      </c>
      <c r="O28" s="152">
        <v>7.7</v>
      </c>
      <c r="P28" s="152">
        <v>8.4</v>
      </c>
      <c r="Q28" s="152">
        <v>7.8</v>
      </c>
      <c r="R28" s="152">
        <v>6.8</v>
      </c>
      <c r="S28" s="152">
        <v>5.6</v>
      </c>
      <c r="T28" s="152">
        <v>5.2</v>
      </c>
      <c r="U28" s="152">
        <v>4.8</v>
      </c>
      <c r="V28" s="152">
        <v>3.3</v>
      </c>
      <c r="W28" s="152">
        <v>4</v>
      </c>
      <c r="X28" s="152">
        <v>4</v>
      </c>
      <c r="Y28" s="152">
        <v>4.5</v>
      </c>
      <c r="Z28" s="176">
        <f t="shared" si="0"/>
        <v>7.941666666666667</v>
      </c>
      <c r="AA28" s="152">
        <v>11.3</v>
      </c>
      <c r="AB28" s="198">
        <v>0.14652777777777778</v>
      </c>
      <c r="AC28" s="195">
        <v>26</v>
      </c>
      <c r="AD28" s="152">
        <v>2.8</v>
      </c>
      <c r="AE28" s="198">
        <v>0.8708333333333332</v>
      </c>
      <c r="AF28" s="2"/>
    </row>
    <row r="29" spans="1:32" ht="13.5" customHeight="1">
      <c r="A29" s="175">
        <v>27</v>
      </c>
      <c r="B29" s="152">
        <v>3.9</v>
      </c>
      <c r="C29" s="152">
        <v>4.8</v>
      </c>
      <c r="D29" s="152">
        <v>4.3</v>
      </c>
      <c r="E29" s="152">
        <v>4.4</v>
      </c>
      <c r="F29" s="152">
        <v>4.1</v>
      </c>
      <c r="G29" s="152">
        <v>4</v>
      </c>
      <c r="H29" s="152">
        <v>4</v>
      </c>
      <c r="I29" s="152">
        <v>3.9</v>
      </c>
      <c r="J29" s="152">
        <v>2.2</v>
      </c>
      <c r="K29" s="152">
        <v>2</v>
      </c>
      <c r="L29" s="152">
        <v>1.3</v>
      </c>
      <c r="M29" s="152">
        <v>2</v>
      </c>
      <c r="N29" s="152">
        <v>2.8</v>
      </c>
      <c r="O29" s="152">
        <v>1.9</v>
      </c>
      <c r="P29" s="152">
        <v>2.6</v>
      </c>
      <c r="Q29" s="152">
        <v>4.3</v>
      </c>
      <c r="R29" s="152">
        <v>4.2</v>
      </c>
      <c r="S29" s="152">
        <v>4.7</v>
      </c>
      <c r="T29" s="152">
        <v>4.6</v>
      </c>
      <c r="U29" s="152">
        <v>4.7</v>
      </c>
      <c r="V29" s="152">
        <v>4.5</v>
      </c>
      <c r="W29" s="152">
        <v>5.2</v>
      </c>
      <c r="X29" s="152">
        <v>5.1</v>
      </c>
      <c r="Y29" s="152">
        <v>5.2</v>
      </c>
      <c r="Z29" s="176">
        <f t="shared" si="0"/>
        <v>3.779166666666667</v>
      </c>
      <c r="AA29" s="152">
        <v>5.3</v>
      </c>
      <c r="AB29" s="198">
        <v>0.9736111111111111</v>
      </c>
      <c r="AC29" s="195">
        <v>27</v>
      </c>
      <c r="AD29" s="152">
        <v>0.4</v>
      </c>
      <c r="AE29" s="198">
        <v>0.4694444444444445</v>
      </c>
      <c r="AF29" s="2"/>
    </row>
    <row r="30" spans="1:32" ht="13.5" customHeight="1">
      <c r="A30" s="175">
        <v>28</v>
      </c>
      <c r="B30" s="152">
        <v>5.2</v>
      </c>
      <c r="C30" s="152">
        <v>4.8</v>
      </c>
      <c r="D30" s="152">
        <v>4.4</v>
      </c>
      <c r="E30" s="152">
        <v>4.2</v>
      </c>
      <c r="F30" s="152">
        <v>4.3</v>
      </c>
      <c r="G30" s="152">
        <v>4.6</v>
      </c>
      <c r="H30" s="152">
        <v>4.2</v>
      </c>
      <c r="I30" s="152">
        <v>5.4</v>
      </c>
      <c r="J30" s="152">
        <v>4.7</v>
      </c>
      <c r="K30" s="152">
        <v>3.3</v>
      </c>
      <c r="L30" s="152">
        <v>3.3</v>
      </c>
      <c r="M30" s="152">
        <v>5.4</v>
      </c>
      <c r="N30" s="152">
        <v>4.7</v>
      </c>
      <c r="O30" s="152">
        <v>3.3</v>
      </c>
      <c r="P30" s="152">
        <v>4.9</v>
      </c>
      <c r="Q30" s="152">
        <v>5.3</v>
      </c>
      <c r="R30" s="152">
        <v>2.6</v>
      </c>
      <c r="S30" s="152">
        <v>1.3</v>
      </c>
      <c r="T30" s="152">
        <v>0.5</v>
      </c>
      <c r="U30" s="152">
        <v>-0.2</v>
      </c>
      <c r="V30" s="152">
        <v>-1.2</v>
      </c>
      <c r="W30" s="152">
        <v>-1.4</v>
      </c>
      <c r="X30" s="152">
        <v>-2</v>
      </c>
      <c r="Y30" s="152">
        <v>-1.7</v>
      </c>
      <c r="Z30" s="176">
        <f t="shared" si="0"/>
        <v>2.912499999999999</v>
      </c>
      <c r="AA30" s="152">
        <v>6.7</v>
      </c>
      <c r="AB30" s="198">
        <v>0.6090277777777778</v>
      </c>
      <c r="AC30" s="195">
        <v>28</v>
      </c>
      <c r="AD30" s="152">
        <v>-2.8</v>
      </c>
      <c r="AE30" s="198">
        <v>0.9611111111111111</v>
      </c>
      <c r="AF30" s="2"/>
    </row>
    <row r="31" spans="1:32" ht="13.5" customHeight="1">
      <c r="A31" s="175">
        <v>29</v>
      </c>
      <c r="B31" s="152">
        <v>-1.8</v>
      </c>
      <c r="C31" s="152">
        <v>-3.5</v>
      </c>
      <c r="D31" s="152">
        <v>-4</v>
      </c>
      <c r="E31" s="152">
        <v>-4.6</v>
      </c>
      <c r="F31" s="152">
        <v>-3.1</v>
      </c>
      <c r="G31" s="152">
        <v>-2</v>
      </c>
      <c r="H31" s="152">
        <v>-2.5</v>
      </c>
      <c r="I31" s="152">
        <v>-1.3</v>
      </c>
      <c r="J31" s="152">
        <v>-4.4</v>
      </c>
      <c r="K31" s="152">
        <v>-4</v>
      </c>
      <c r="L31" s="152">
        <v>-3.3</v>
      </c>
      <c r="M31" s="152">
        <v>-1.8</v>
      </c>
      <c r="N31" s="152">
        <v>-3.4</v>
      </c>
      <c r="O31" s="152">
        <v>-4.6</v>
      </c>
      <c r="P31" s="152">
        <v>-3.6</v>
      </c>
      <c r="Q31" s="152">
        <v>-1.6</v>
      </c>
      <c r="R31" s="152">
        <v>0.8</v>
      </c>
      <c r="S31" s="152">
        <v>0.7</v>
      </c>
      <c r="T31" s="152">
        <v>0.3</v>
      </c>
      <c r="U31" s="152">
        <v>-0.1</v>
      </c>
      <c r="V31" s="152">
        <v>-0.8</v>
      </c>
      <c r="W31" s="152">
        <v>0.2</v>
      </c>
      <c r="X31" s="152">
        <v>-1.2</v>
      </c>
      <c r="Y31" s="152">
        <v>-1.7</v>
      </c>
      <c r="Z31" s="176">
        <f t="shared" si="0"/>
        <v>-2.1375</v>
      </c>
      <c r="AA31" s="152">
        <v>1.1</v>
      </c>
      <c r="AB31" s="198">
        <v>0.720138888888889</v>
      </c>
      <c r="AC31" s="195">
        <v>29</v>
      </c>
      <c r="AD31" s="152">
        <v>-6</v>
      </c>
      <c r="AE31" s="198">
        <v>0.5576388888888889</v>
      </c>
      <c r="AF31" s="2"/>
    </row>
    <row r="32" spans="1:32" ht="13.5" customHeight="1">
      <c r="A32" s="175">
        <v>30</v>
      </c>
      <c r="B32" s="152">
        <v>-0.9</v>
      </c>
      <c r="C32" s="152">
        <v>-2.7</v>
      </c>
      <c r="D32" s="152">
        <v>-0.8</v>
      </c>
      <c r="E32" s="152">
        <v>-2.7</v>
      </c>
      <c r="F32" s="152">
        <v>-1.9</v>
      </c>
      <c r="G32" s="152">
        <v>-0.7</v>
      </c>
      <c r="H32" s="152">
        <v>-0.4</v>
      </c>
      <c r="I32" s="152">
        <v>0.4</v>
      </c>
      <c r="J32" s="152">
        <v>-2.4</v>
      </c>
      <c r="K32" s="152">
        <v>-2.7</v>
      </c>
      <c r="L32" s="152">
        <v>0.8</v>
      </c>
      <c r="M32" s="152">
        <v>-1</v>
      </c>
      <c r="N32" s="152">
        <v>-0.2</v>
      </c>
      <c r="O32" s="152">
        <v>1.9</v>
      </c>
      <c r="P32" s="152">
        <v>2.6</v>
      </c>
      <c r="Q32" s="152">
        <v>4.4</v>
      </c>
      <c r="R32" s="152">
        <v>4.7</v>
      </c>
      <c r="S32" s="152">
        <v>5.3</v>
      </c>
      <c r="T32" s="152">
        <v>5.5</v>
      </c>
      <c r="U32" s="152">
        <v>5.9</v>
      </c>
      <c r="V32" s="152">
        <v>6.1</v>
      </c>
      <c r="W32" s="152">
        <v>5.9</v>
      </c>
      <c r="X32" s="152">
        <v>3.1</v>
      </c>
      <c r="Y32" s="152">
        <v>2.4</v>
      </c>
      <c r="Z32" s="176">
        <f t="shared" si="0"/>
        <v>1.3583333333333334</v>
      </c>
      <c r="AA32" s="152">
        <v>6.5</v>
      </c>
      <c r="AB32" s="198">
        <v>0.8944444444444444</v>
      </c>
      <c r="AC32" s="195">
        <v>30</v>
      </c>
      <c r="AD32" s="152">
        <v>-4.5</v>
      </c>
      <c r="AE32" s="198">
        <v>0.5201388888888888</v>
      </c>
      <c r="AF32" s="2"/>
    </row>
    <row r="33" spans="1:32" ht="13.5" customHeight="1">
      <c r="A33" s="175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76"/>
      <c r="AA33" s="152"/>
      <c r="AB33" s="198"/>
      <c r="AC33" s="195">
        <v>31</v>
      </c>
      <c r="AD33" s="152"/>
      <c r="AE33" s="198"/>
      <c r="AF33" s="2"/>
    </row>
    <row r="34" spans="1:32" ht="13.5" customHeight="1">
      <c r="A34" s="179" t="s">
        <v>9</v>
      </c>
      <c r="B34" s="180">
        <f aca="true" t="shared" si="1" ref="B34:Q34">AVERAGE(B3:B33)</f>
        <v>4.466666666666666</v>
      </c>
      <c r="C34" s="180">
        <f t="shared" si="1"/>
        <v>4.1466666666666665</v>
      </c>
      <c r="D34" s="180">
        <f t="shared" si="1"/>
        <v>4.396666666666667</v>
      </c>
      <c r="E34" s="180">
        <f t="shared" si="1"/>
        <v>4.366666666666666</v>
      </c>
      <c r="F34" s="180">
        <f t="shared" si="1"/>
        <v>4.413333333333333</v>
      </c>
      <c r="G34" s="180">
        <f t="shared" si="1"/>
        <v>4.503333333333333</v>
      </c>
      <c r="H34" s="180">
        <f t="shared" si="1"/>
        <v>4.999999999999999</v>
      </c>
      <c r="I34" s="180">
        <f t="shared" si="1"/>
        <v>5.609999999999999</v>
      </c>
      <c r="J34" s="180">
        <f t="shared" si="1"/>
        <v>5.023333333333331</v>
      </c>
      <c r="K34" s="180">
        <f t="shared" si="1"/>
        <v>5.313793103448279</v>
      </c>
      <c r="L34" s="180">
        <f t="shared" si="1"/>
        <v>5.306896551724138</v>
      </c>
      <c r="M34" s="180">
        <f t="shared" si="1"/>
        <v>5.5699999999999985</v>
      </c>
      <c r="N34" s="180">
        <f t="shared" si="1"/>
        <v>5.243333333333334</v>
      </c>
      <c r="O34" s="180">
        <f t="shared" si="1"/>
        <v>5.573333333333333</v>
      </c>
      <c r="P34" s="180">
        <f t="shared" si="1"/>
        <v>5.696666666666667</v>
      </c>
      <c r="Q34" s="180">
        <f t="shared" si="1"/>
        <v>5.7700000000000005</v>
      </c>
      <c r="R34" s="180">
        <f aca="true" t="shared" si="2" ref="R34:X34">AVERAGE(R3:R33)</f>
        <v>5.65</v>
      </c>
      <c r="S34" s="180">
        <f t="shared" si="2"/>
        <v>5.166666666666668</v>
      </c>
      <c r="T34" s="180">
        <f t="shared" si="2"/>
        <v>5.076666666666667</v>
      </c>
      <c r="U34" s="180">
        <f t="shared" si="2"/>
        <v>5.0200000000000005</v>
      </c>
      <c r="V34" s="180">
        <f t="shared" si="2"/>
        <v>4.73</v>
      </c>
      <c r="W34" s="180">
        <f t="shared" si="2"/>
        <v>4.5666666666666655</v>
      </c>
      <c r="X34" s="180">
        <f t="shared" si="2"/>
        <v>4.346666666666668</v>
      </c>
      <c r="Y34" s="180">
        <f>AVERAGE(Y3:Y33)</f>
        <v>4.253333333333333</v>
      </c>
      <c r="Z34" s="180">
        <f>AVERAGE(B3:Y33)</f>
        <v>4.966155988857942</v>
      </c>
      <c r="AA34" s="181">
        <f>AVERAGE(最高)</f>
        <v>8.426666666666666</v>
      </c>
      <c r="AB34" s="182"/>
      <c r="AC34" s="197"/>
      <c r="AD34" s="181">
        <f>AVERAGE(最低)</f>
        <v>0.8166666666666664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14.5</v>
      </c>
      <c r="C38" s="200">
        <v>14</v>
      </c>
      <c r="D38" s="204">
        <v>0.5625</v>
      </c>
      <c r="F38" s="154"/>
      <c r="G38" s="167">
        <f>MIN(最低)</f>
        <v>-6</v>
      </c>
      <c r="H38" s="200">
        <v>29</v>
      </c>
      <c r="I38" s="204">
        <v>0.5576388888888889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>
        <v>22</v>
      </c>
      <c r="D39" s="204">
        <v>0.3958333333333333</v>
      </c>
      <c r="F39" s="155"/>
      <c r="G39" s="156"/>
      <c r="H39" s="207"/>
      <c r="I39" s="205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12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3</v>
      </c>
      <c r="C3" s="152">
        <v>2.1</v>
      </c>
      <c r="D3" s="152">
        <v>0.6</v>
      </c>
      <c r="E3" s="152">
        <v>1.5</v>
      </c>
      <c r="F3" s="152">
        <v>2.8</v>
      </c>
      <c r="G3" s="152">
        <v>2.6</v>
      </c>
      <c r="H3" s="152">
        <v>2.7</v>
      </c>
      <c r="I3" s="152">
        <v>4.1</v>
      </c>
      <c r="J3" s="152">
        <v>3.6</v>
      </c>
      <c r="K3" s="152">
        <v>3.4</v>
      </c>
      <c r="L3" s="152">
        <v>4.1</v>
      </c>
      <c r="M3" s="152">
        <v>5.9</v>
      </c>
      <c r="N3" s="152">
        <v>5.2</v>
      </c>
      <c r="O3" s="152">
        <v>5.6</v>
      </c>
      <c r="P3" s="152">
        <v>5.3</v>
      </c>
      <c r="Q3" s="152">
        <v>6.6</v>
      </c>
      <c r="R3" s="152">
        <v>5.7</v>
      </c>
      <c r="S3" s="152">
        <v>5</v>
      </c>
      <c r="T3" s="152">
        <v>5</v>
      </c>
      <c r="U3" s="152">
        <v>5.5</v>
      </c>
      <c r="V3" s="152">
        <v>5.7</v>
      </c>
      <c r="W3" s="152">
        <v>6</v>
      </c>
      <c r="X3" s="152">
        <v>6.3</v>
      </c>
      <c r="Y3" s="152">
        <v>6</v>
      </c>
      <c r="Z3" s="176">
        <f aca="true" t="shared" si="0" ref="Z3:Z33">AVERAGE(B3:Y3)</f>
        <v>4.345833333333333</v>
      </c>
      <c r="AA3" s="152">
        <v>6.9</v>
      </c>
      <c r="AB3" s="198">
        <v>0.6638888888888889</v>
      </c>
      <c r="AC3" s="195">
        <v>1</v>
      </c>
      <c r="AD3" s="152">
        <v>0.1</v>
      </c>
      <c r="AE3" s="198">
        <v>0.12152777777777778</v>
      </c>
      <c r="AF3" s="2"/>
    </row>
    <row r="4" spans="1:32" ht="13.5" customHeight="1">
      <c r="A4" s="175">
        <v>2</v>
      </c>
      <c r="B4" s="152">
        <v>5.8</v>
      </c>
      <c r="C4" s="152">
        <v>5.8</v>
      </c>
      <c r="D4" s="152">
        <v>5.8</v>
      </c>
      <c r="E4" s="152">
        <v>5.8</v>
      </c>
      <c r="F4" s="152">
        <v>6</v>
      </c>
      <c r="G4" s="152">
        <v>6.2</v>
      </c>
      <c r="H4" s="152">
        <v>6.8</v>
      </c>
      <c r="I4" s="152">
        <v>8.6</v>
      </c>
      <c r="J4" s="152">
        <v>8.4</v>
      </c>
      <c r="K4" s="152">
        <v>9.3</v>
      </c>
      <c r="L4" s="152">
        <v>7.2</v>
      </c>
      <c r="M4" s="152">
        <v>8.7</v>
      </c>
      <c r="N4" s="152">
        <v>6.1</v>
      </c>
      <c r="O4" s="152">
        <v>5.8</v>
      </c>
      <c r="P4" s="152">
        <v>4.5</v>
      </c>
      <c r="Q4" s="152">
        <v>6</v>
      </c>
      <c r="R4" s="152">
        <v>7.4</v>
      </c>
      <c r="S4" s="156">
        <v>7.4</v>
      </c>
      <c r="T4" s="152">
        <v>8.3</v>
      </c>
      <c r="U4" s="152">
        <v>9.1</v>
      </c>
      <c r="V4" s="152">
        <v>7.3</v>
      </c>
      <c r="W4" s="152">
        <v>9.8</v>
      </c>
      <c r="X4" s="152">
        <v>10.3</v>
      </c>
      <c r="Y4" s="152">
        <v>10.4</v>
      </c>
      <c r="Z4" s="176">
        <f t="shared" si="0"/>
        <v>7.366666666666668</v>
      </c>
      <c r="AA4" s="152">
        <v>11.3</v>
      </c>
      <c r="AB4" s="198">
        <v>0.9979166666666667</v>
      </c>
      <c r="AC4" s="195">
        <v>2</v>
      </c>
      <c r="AD4" s="152">
        <v>3.8</v>
      </c>
      <c r="AE4" s="198">
        <v>0.5909722222222222</v>
      </c>
      <c r="AF4" s="2"/>
    </row>
    <row r="5" spans="1:32" ht="13.5" customHeight="1">
      <c r="A5" s="175">
        <v>3</v>
      </c>
      <c r="B5" s="152">
        <v>12.3</v>
      </c>
      <c r="C5" s="152">
        <v>12.8</v>
      </c>
      <c r="D5" s="152">
        <v>14.9</v>
      </c>
      <c r="E5" s="152">
        <v>15.5</v>
      </c>
      <c r="F5" s="152">
        <v>15.7</v>
      </c>
      <c r="G5" s="152">
        <v>16.4</v>
      </c>
      <c r="H5" s="152">
        <v>15.9</v>
      </c>
      <c r="I5" s="152">
        <v>17.1</v>
      </c>
      <c r="J5" s="152">
        <v>16.8</v>
      </c>
      <c r="K5" s="152">
        <v>16.8</v>
      </c>
      <c r="L5" s="152">
        <v>16.5</v>
      </c>
      <c r="M5" s="152">
        <v>16</v>
      </c>
      <c r="N5" s="152">
        <v>15.3</v>
      </c>
      <c r="O5" s="152">
        <v>15.2</v>
      </c>
      <c r="P5" s="152">
        <v>14.6</v>
      </c>
      <c r="Q5" s="152">
        <v>11.1</v>
      </c>
      <c r="R5" s="152">
        <v>10.7</v>
      </c>
      <c r="S5" s="152">
        <v>9.7</v>
      </c>
      <c r="T5" s="152">
        <v>7.7</v>
      </c>
      <c r="U5" s="152">
        <v>5.7</v>
      </c>
      <c r="V5" s="152">
        <v>4.4</v>
      </c>
      <c r="W5" s="152">
        <v>3.3</v>
      </c>
      <c r="X5" s="152">
        <v>3.7</v>
      </c>
      <c r="Y5" s="152">
        <v>1.2</v>
      </c>
      <c r="Z5" s="176">
        <f t="shared" si="0"/>
        <v>12.054166666666665</v>
      </c>
      <c r="AA5" s="152">
        <v>18.5</v>
      </c>
      <c r="AB5" s="198">
        <v>0.3541666666666667</v>
      </c>
      <c r="AC5" s="195">
        <v>3</v>
      </c>
      <c r="AD5" s="152">
        <v>0.5</v>
      </c>
      <c r="AE5" s="198">
        <v>0.998611111111111</v>
      </c>
      <c r="AF5" s="2"/>
    </row>
    <row r="6" spans="1:32" ht="13.5" customHeight="1">
      <c r="A6" s="175">
        <v>4</v>
      </c>
      <c r="B6" s="152">
        <v>0.6</v>
      </c>
      <c r="C6" s="152">
        <v>0.2</v>
      </c>
      <c r="D6" s="152">
        <v>-1</v>
      </c>
      <c r="E6" s="152">
        <v>1.6</v>
      </c>
      <c r="F6" s="152">
        <v>1.1</v>
      </c>
      <c r="G6" s="152">
        <v>0.4</v>
      </c>
      <c r="H6" s="152">
        <v>-0.6</v>
      </c>
      <c r="I6" s="152">
        <v>-2.4</v>
      </c>
      <c r="J6" s="152">
        <v>-2.5</v>
      </c>
      <c r="K6" s="152">
        <v>0.1</v>
      </c>
      <c r="L6" s="152">
        <v>-1.7</v>
      </c>
      <c r="M6" s="152">
        <v>0.6</v>
      </c>
      <c r="N6" s="152">
        <v>-2.2</v>
      </c>
      <c r="O6" s="152">
        <v>-0.4</v>
      </c>
      <c r="P6" s="152">
        <v>-1.4</v>
      </c>
      <c r="Q6" s="152">
        <v>-2</v>
      </c>
      <c r="R6" s="152">
        <v>-1.5</v>
      </c>
      <c r="S6" s="152">
        <v>-1.3</v>
      </c>
      <c r="T6" s="152">
        <v>-0.9</v>
      </c>
      <c r="U6" s="152">
        <v>-1.2</v>
      </c>
      <c r="V6" s="152">
        <v>-1.5</v>
      </c>
      <c r="W6" s="152">
        <v>-1.8</v>
      </c>
      <c r="X6" s="152">
        <v>-0.4</v>
      </c>
      <c r="Y6" s="152">
        <v>1.1</v>
      </c>
      <c r="Z6" s="176">
        <f t="shared" si="0"/>
        <v>-0.7124999999999999</v>
      </c>
      <c r="AA6" s="152">
        <v>1.9</v>
      </c>
      <c r="AB6" s="198">
        <v>0.16527777777777777</v>
      </c>
      <c r="AC6" s="195">
        <v>4</v>
      </c>
      <c r="AD6" s="152">
        <v>-3.6</v>
      </c>
      <c r="AE6" s="198">
        <v>0.38680555555555557</v>
      </c>
      <c r="AF6" s="2"/>
    </row>
    <row r="7" spans="1:32" ht="13.5" customHeight="1">
      <c r="A7" s="175">
        <v>5</v>
      </c>
      <c r="B7" s="152">
        <v>1.1</v>
      </c>
      <c r="C7" s="152">
        <v>1.4</v>
      </c>
      <c r="D7" s="152">
        <v>1.9</v>
      </c>
      <c r="E7" s="152">
        <v>1.8</v>
      </c>
      <c r="F7" s="152">
        <v>0.4</v>
      </c>
      <c r="G7" s="152">
        <v>-0.3</v>
      </c>
      <c r="H7" s="152">
        <v>0.8</v>
      </c>
      <c r="I7" s="152">
        <v>3.8</v>
      </c>
      <c r="J7" s="152">
        <v>1.3</v>
      </c>
      <c r="K7" s="152">
        <v>1.6</v>
      </c>
      <c r="L7" s="152">
        <v>4.6</v>
      </c>
      <c r="M7" s="152">
        <v>1.8</v>
      </c>
      <c r="N7" s="152">
        <v>2.9</v>
      </c>
      <c r="O7" s="152">
        <v>0.5</v>
      </c>
      <c r="P7" s="152">
        <v>2.3</v>
      </c>
      <c r="Q7" s="152">
        <v>5.6</v>
      </c>
      <c r="R7" s="152">
        <v>5.2</v>
      </c>
      <c r="S7" s="152">
        <v>3.9</v>
      </c>
      <c r="T7" s="152">
        <v>4.2</v>
      </c>
      <c r="U7" s="152">
        <v>4.7</v>
      </c>
      <c r="V7" s="152">
        <v>4.4</v>
      </c>
      <c r="W7" s="152">
        <v>5.1</v>
      </c>
      <c r="X7" s="152">
        <v>5.6</v>
      </c>
      <c r="Y7" s="152">
        <v>5.6</v>
      </c>
      <c r="Z7" s="176">
        <f t="shared" si="0"/>
        <v>2.9250000000000003</v>
      </c>
      <c r="AA7" s="152">
        <v>5.8</v>
      </c>
      <c r="AB7" s="198">
        <v>0.6652777777777777</v>
      </c>
      <c r="AC7" s="195">
        <v>5</v>
      </c>
      <c r="AD7" s="152">
        <v>-0.3</v>
      </c>
      <c r="AE7" s="198">
        <v>0.2520833333333333</v>
      </c>
      <c r="AF7" s="2"/>
    </row>
    <row r="8" spans="1:32" ht="13.5" customHeight="1">
      <c r="A8" s="175">
        <v>6</v>
      </c>
      <c r="B8" s="152">
        <v>5.8</v>
      </c>
      <c r="C8" s="152">
        <v>5.9</v>
      </c>
      <c r="D8" s="152">
        <v>5.2</v>
      </c>
      <c r="E8" s="152">
        <v>4.6</v>
      </c>
      <c r="F8" s="152">
        <v>4.9</v>
      </c>
      <c r="G8" s="152">
        <v>5.7</v>
      </c>
      <c r="H8" s="152">
        <v>6.1</v>
      </c>
      <c r="I8" s="152">
        <v>8</v>
      </c>
      <c r="J8" s="152">
        <v>4.6</v>
      </c>
      <c r="K8" s="152">
        <v>5.3</v>
      </c>
      <c r="L8" s="152">
        <v>7</v>
      </c>
      <c r="M8" s="152">
        <v>7</v>
      </c>
      <c r="N8" s="152">
        <v>6.8</v>
      </c>
      <c r="O8" s="152">
        <v>7.2</v>
      </c>
      <c r="P8" s="152">
        <v>7.1</v>
      </c>
      <c r="Q8" s="152">
        <v>8.8</v>
      </c>
      <c r="R8" s="152">
        <v>8.6</v>
      </c>
      <c r="S8" s="152">
        <v>8.2</v>
      </c>
      <c r="T8" s="152">
        <v>7.5</v>
      </c>
      <c r="U8" s="152">
        <v>7.8</v>
      </c>
      <c r="V8" s="152">
        <v>7.9</v>
      </c>
      <c r="W8" s="152">
        <v>8.1</v>
      </c>
      <c r="X8" s="152">
        <v>8.2</v>
      </c>
      <c r="Y8" s="152">
        <v>8.1</v>
      </c>
      <c r="Z8" s="176">
        <f t="shared" si="0"/>
        <v>6.849999999999999</v>
      </c>
      <c r="AA8" s="152">
        <v>9.2</v>
      </c>
      <c r="AB8" s="198">
        <v>0.6756944444444444</v>
      </c>
      <c r="AC8" s="195">
        <v>6</v>
      </c>
      <c r="AD8" s="152">
        <v>2.6</v>
      </c>
      <c r="AE8" s="198">
        <v>0.38055555555555554</v>
      </c>
      <c r="AF8" s="2"/>
    </row>
    <row r="9" spans="1:32" ht="13.5" customHeight="1">
      <c r="A9" s="175">
        <v>7</v>
      </c>
      <c r="B9" s="152">
        <v>7.6</v>
      </c>
      <c r="C9" s="152">
        <v>7.6</v>
      </c>
      <c r="D9" s="152">
        <v>7.4</v>
      </c>
      <c r="E9" s="152">
        <v>7.1</v>
      </c>
      <c r="F9" s="152">
        <v>7.3</v>
      </c>
      <c r="G9" s="152">
        <v>7.5</v>
      </c>
      <c r="H9" s="152">
        <v>7.9</v>
      </c>
      <c r="I9" s="152">
        <v>8.2</v>
      </c>
      <c r="J9" s="152">
        <v>8.1</v>
      </c>
      <c r="K9" s="152">
        <v>7.4</v>
      </c>
      <c r="L9" s="152">
        <v>7.3</v>
      </c>
      <c r="M9" s="152">
        <v>7.9</v>
      </c>
      <c r="N9" s="152">
        <v>5.1</v>
      </c>
      <c r="O9" s="152">
        <v>4.4</v>
      </c>
      <c r="P9" s="152">
        <v>3.1</v>
      </c>
      <c r="Q9" s="152">
        <v>2.6</v>
      </c>
      <c r="R9" s="152">
        <v>2.6</v>
      </c>
      <c r="S9" s="152">
        <v>2.6</v>
      </c>
      <c r="T9" s="152">
        <v>3</v>
      </c>
      <c r="U9" s="152">
        <v>5.4</v>
      </c>
      <c r="V9" s="152">
        <v>4.9</v>
      </c>
      <c r="W9" s="152">
        <v>4.4</v>
      </c>
      <c r="X9" s="152">
        <v>4.5</v>
      </c>
      <c r="Y9" s="152">
        <v>4.4</v>
      </c>
      <c r="Z9" s="176">
        <f t="shared" si="0"/>
        <v>5.762499999999999</v>
      </c>
      <c r="AA9" s="152">
        <v>9.1</v>
      </c>
      <c r="AB9" s="198">
        <v>0.37847222222222227</v>
      </c>
      <c r="AC9" s="195">
        <v>7</v>
      </c>
      <c r="AD9" s="152">
        <v>1.4</v>
      </c>
      <c r="AE9" s="198">
        <v>0.6979166666666666</v>
      </c>
      <c r="AF9" s="2"/>
    </row>
    <row r="10" spans="1:32" ht="13.5" customHeight="1">
      <c r="A10" s="175">
        <v>8</v>
      </c>
      <c r="B10" s="152">
        <v>4</v>
      </c>
      <c r="C10" s="152">
        <v>3.1</v>
      </c>
      <c r="D10" s="152">
        <v>3</v>
      </c>
      <c r="E10" s="152">
        <v>2.6</v>
      </c>
      <c r="F10" s="152">
        <v>1</v>
      </c>
      <c r="G10" s="152">
        <v>0.8</v>
      </c>
      <c r="H10" s="152">
        <v>1</v>
      </c>
      <c r="I10" s="152">
        <v>1.3</v>
      </c>
      <c r="J10" s="152">
        <v>0</v>
      </c>
      <c r="K10" s="152">
        <v>1.4</v>
      </c>
      <c r="L10" s="152">
        <v>1.1</v>
      </c>
      <c r="M10" s="152">
        <v>-1.5</v>
      </c>
      <c r="N10" s="152">
        <v>0</v>
      </c>
      <c r="O10" s="152">
        <v>-0.3</v>
      </c>
      <c r="P10" s="152">
        <v>-1.5</v>
      </c>
      <c r="Q10" s="152">
        <v>-1.7</v>
      </c>
      <c r="R10" s="152">
        <v>-1.9</v>
      </c>
      <c r="S10" s="152">
        <v>-3.5</v>
      </c>
      <c r="T10" s="152">
        <v>-3.3</v>
      </c>
      <c r="U10" s="152">
        <v>-2.4</v>
      </c>
      <c r="V10" s="152">
        <v>-2.5</v>
      </c>
      <c r="W10" s="152">
        <v>-2.6</v>
      </c>
      <c r="X10" s="152">
        <v>-2.9</v>
      </c>
      <c r="Y10" s="152">
        <v>-2.8</v>
      </c>
      <c r="Z10" s="176">
        <f t="shared" si="0"/>
        <v>-0.3166666666666666</v>
      </c>
      <c r="AA10" s="152">
        <v>4.5</v>
      </c>
      <c r="AB10" s="198">
        <v>0.0006944444444444445</v>
      </c>
      <c r="AC10" s="195">
        <v>8</v>
      </c>
      <c r="AD10" s="152">
        <v>-3.9</v>
      </c>
      <c r="AE10" s="198">
        <v>0.7868055555555555</v>
      </c>
      <c r="AF10" s="2"/>
    </row>
    <row r="11" spans="1:32" ht="13.5" customHeight="1">
      <c r="A11" s="175">
        <v>9</v>
      </c>
      <c r="B11" s="152">
        <v>-2.3</v>
      </c>
      <c r="C11" s="152">
        <v>-1.7</v>
      </c>
      <c r="D11" s="152">
        <v>-1</v>
      </c>
      <c r="E11" s="152">
        <v>0</v>
      </c>
      <c r="F11" s="152">
        <v>1.3</v>
      </c>
      <c r="G11" s="152">
        <v>2</v>
      </c>
      <c r="H11" s="152">
        <v>4</v>
      </c>
      <c r="I11" s="152">
        <v>3.1</v>
      </c>
      <c r="J11" s="152">
        <v>3.7</v>
      </c>
      <c r="K11" s="152">
        <v>4.8</v>
      </c>
      <c r="L11" s="152">
        <v>3.9</v>
      </c>
      <c r="M11" s="152">
        <v>3.6</v>
      </c>
      <c r="N11" s="152">
        <v>5</v>
      </c>
      <c r="O11" s="152">
        <v>5.5</v>
      </c>
      <c r="P11" s="152">
        <v>4.5</v>
      </c>
      <c r="Q11" s="152">
        <v>4</v>
      </c>
      <c r="R11" s="152">
        <v>4</v>
      </c>
      <c r="S11" s="152">
        <v>3.8</v>
      </c>
      <c r="T11" s="152">
        <v>3.5</v>
      </c>
      <c r="U11" s="152">
        <v>4.2</v>
      </c>
      <c r="V11" s="152">
        <v>4</v>
      </c>
      <c r="W11" s="152">
        <v>2.4</v>
      </c>
      <c r="X11" s="152">
        <v>0.1</v>
      </c>
      <c r="Y11" s="152">
        <v>0.9</v>
      </c>
      <c r="Z11" s="176">
        <f t="shared" si="0"/>
        <v>2.6375</v>
      </c>
      <c r="AA11" s="152">
        <v>6.2</v>
      </c>
      <c r="AB11" s="198">
        <v>0.5986111111111111</v>
      </c>
      <c r="AC11" s="195">
        <v>9</v>
      </c>
      <c r="AD11" s="152">
        <v>-3.2</v>
      </c>
      <c r="AE11" s="198">
        <v>0.024305555555555556</v>
      </c>
      <c r="AF11" s="2"/>
    </row>
    <row r="12" spans="1:32" ht="13.5" customHeight="1">
      <c r="A12" s="177">
        <v>10</v>
      </c>
      <c r="B12" s="167">
        <v>1.1</v>
      </c>
      <c r="C12" s="167">
        <v>-0.3</v>
      </c>
      <c r="D12" s="167">
        <v>-2.2</v>
      </c>
      <c r="E12" s="167">
        <v>-2</v>
      </c>
      <c r="F12" s="167">
        <v>-1.6</v>
      </c>
      <c r="G12" s="167">
        <v>-2.1</v>
      </c>
      <c r="H12" s="167">
        <v>-2.3</v>
      </c>
      <c r="I12" s="167">
        <v>-2.1</v>
      </c>
      <c r="J12" s="167">
        <v>-2.2</v>
      </c>
      <c r="K12" s="167">
        <v>-2.1</v>
      </c>
      <c r="L12" s="167">
        <v>-4.5</v>
      </c>
      <c r="M12" s="167">
        <v>-0.8</v>
      </c>
      <c r="N12" s="167">
        <v>-1.1</v>
      </c>
      <c r="O12" s="167">
        <v>-0.4</v>
      </c>
      <c r="P12" s="167">
        <v>-0.9</v>
      </c>
      <c r="Q12" s="167">
        <v>-1.5</v>
      </c>
      <c r="R12" s="167">
        <v>0.4</v>
      </c>
      <c r="S12" s="167">
        <v>0</v>
      </c>
      <c r="T12" s="167">
        <v>0.1</v>
      </c>
      <c r="U12" s="167">
        <v>0.9</v>
      </c>
      <c r="V12" s="167">
        <v>0.7</v>
      </c>
      <c r="W12" s="167">
        <v>1.7</v>
      </c>
      <c r="X12" s="167">
        <v>2.9</v>
      </c>
      <c r="Y12" s="167">
        <v>3.8</v>
      </c>
      <c r="Z12" s="178">
        <f t="shared" si="0"/>
        <v>-0.6041666666666666</v>
      </c>
      <c r="AA12" s="167">
        <v>3.8</v>
      </c>
      <c r="AB12" s="199">
        <v>1</v>
      </c>
      <c r="AC12" s="196">
        <v>10</v>
      </c>
      <c r="AD12" s="167">
        <v>-5</v>
      </c>
      <c r="AE12" s="199">
        <v>0.4597222222222222</v>
      </c>
      <c r="AF12" s="2"/>
    </row>
    <row r="13" spans="1:32" ht="13.5" customHeight="1">
      <c r="A13" s="175">
        <v>11</v>
      </c>
      <c r="B13" s="152">
        <v>4.7</v>
      </c>
      <c r="C13" s="152">
        <v>4.1</v>
      </c>
      <c r="D13" s="152">
        <v>6.1</v>
      </c>
      <c r="E13" s="152">
        <v>6.6</v>
      </c>
      <c r="F13" s="152">
        <v>6.1</v>
      </c>
      <c r="G13" s="152">
        <v>6.1</v>
      </c>
      <c r="H13" s="152">
        <v>5.6</v>
      </c>
      <c r="I13" s="152">
        <v>6</v>
      </c>
      <c r="J13" s="152">
        <v>6.2</v>
      </c>
      <c r="K13" s="152">
        <v>5.9</v>
      </c>
      <c r="L13" s="152">
        <v>5.5</v>
      </c>
      <c r="M13" s="152">
        <v>5.5</v>
      </c>
      <c r="N13" s="152">
        <v>7</v>
      </c>
      <c r="O13" s="152">
        <v>5.9</v>
      </c>
      <c r="P13" s="152">
        <v>6.7</v>
      </c>
      <c r="Q13" s="152">
        <v>6.7</v>
      </c>
      <c r="R13" s="152">
        <v>6.4</v>
      </c>
      <c r="S13" s="152">
        <v>7.4</v>
      </c>
      <c r="T13" s="152">
        <v>7.6</v>
      </c>
      <c r="U13" s="152">
        <v>7.4</v>
      </c>
      <c r="V13" s="152">
        <v>6.9</v>
      </c>
      <c r="W13" s="152">
        <v>7.1</v>
      </c>
      <c r="X13" s="152">
        <v>5.6</v>
      </c>
      <c r="Y13" s="152">
        <v>5.3</v>
      </c>
      <c r="Z13" s="176">
        <f t="shared" si="0"/>
        <v>6.1833333333333345</v>
      </c>
      <c r="AA13" s="152">
        <v>8.1</v>
      </c>
      <c r="AB13" s="198">
        <v>0.811111111111111</v>
      </c>
      <c r="AC13" s="195">
        <v>11</v>
      </c>
      <c r="AD13" s="152">
        <v>2.7</v>
      </c>
      <c r="AE13" s="198">
        <v>0.4465277777777778</v>
      </c>
      <c r="AF13" s="2"/>
    </row>
    <row r="14" spans="1:32" ht="13.5" customHeight="1">
      <c r="A14" s="175">
        <v>12</v>
      </c>
      <c r="B14" s="152">
        <v>4.5</v>
      </c>
      <c r="C14" s="152">
        <v>3.3</v>
      </c>
      <c r="D14" s="152">
        <v>1.6</v>
      </c>
      <c r="E14" s="152">
        <v>-1.4</v>
      </c>
      <c r="F14" s="152">
        <v>-1.5</v>
      </c>
      <c r="G14" s="152">
        <v>-1.2</v>
      </c>
      <c r="H14" s="152">
        <v>-2.5</v>
      </c>
      <c r="I14" s="152">
        <v>-1.8</v>
      </c>
      <c r="J14" s="152">
        <v>-3</v>
      </c>
      <c r="K14" s="152">
        <v>-2.3</v>
      </c>
      <c r="L14" s="152">
        <v>0.3</v>
      </c>
      <c r="M14" s="152">
        <v>0.1</v>
      </c>
      <c r="N14" s="152">
        <v>0.1</v>
      </c>
      <c r="O14" s="152">
        <v>0.7</v>
      </c>
      <c r="P14" s="152">
        <v>-0.6</v>
      </c>
      <c r="Q14" s="152">
        <v>-0.5</v>
      </c>
      <c r="R14" s="152">
        <v>-0.2</v>
      </c>
      <c r="S14" s="152">
        <v>-0.7</v>
      </c>
      <c r="T14" s="152">
        <v>-0.6</v>
      </c>
      <c r="U14" s="152">
        <v>-0.7</v>
      </c>
      <c r="V14" s="152">
        <v>-0.8</v>
      </c>
      <c r="W14" s="152">
        <v>-0.8</v>
      </c>
      <c r="X14" s="152">
        <v>-1</v>
      </c>
      <c r="Y14" s="152">
        <v>-0.7</v>
      </c>
      <c r="Z14" s="176">
        <f t="shared" si="0"/>
        <v>-0.4041666666666666</v>
      </c>
      <c r="AA14" s="152">
        <v>5.3</v>
      </c>
      <c r="AB14" s="198">
        <v>0.0006944444444444445</v>
      </c>
      <c r="AC14" s="195">
        <v>12</v>
      </c>
      <c r="AD14" s="152">
        <v>-3.3</v>
      </c>
      <c r="AE14" s="198">
        <v>0.43263888888888885</v>
      </c>
      <c r="AF14" s="2"/>
    </row>
    <row r="15" spans="1:32" ht="13.5" customHeight="1">
      <c r="A15" s="175">
        <v>13</v>
      </c>
      <c r="B15" s="152">
        <v>-0.5</v>
      </c>
      <c r="C15" s="152">
        <v>0.9</v>
      </c>
      <c r="D15" s="152">
        <v>1.1</v>
      </c>
      <c r="E15" s="152">
        <v>2.1</v>
      </c>
      <c r="F15" s="152">
        <v>2.3</v>
      </c>
      <c r="G15" s="152">
        <v>2.5</v>
      </c>
      <c r="H15" s="152">
        <v>2.7</v>
      </c>
      <c r="I15" s="152">
        <v>2.7</v>
      </c>
      <c r="J15" s="152">
        <v>1.3</v>
      </c>
      <c r="K15" s="152">
        <v>3.3</v>
      </c>
      <c r="L15" s="152">
        <v>4.4</v>
      </c>
      <c r="M15" s="152">
        <v>4</v>
      </c>
      <c r="N15" s="152">
        <v>3.8</v>
      </c>
      <c r="O15" s="152">
        <v>4.6</v>
      </c>
      <c r="P15" s="152">
        <v>5.6</v>
      </c>
      <c r="Q15" s="152">
        <v>6.5</v>
      </c>
      <c r="R15" s="152">
        <v>6.2</v>
      </c>
      <c r="S15" s="152">
        <v>7</v>
      </c>
      <c r="T15" s="152">
        <v>7.3</v>
      </c>
      <c r="U15" s="152">
        <v>8.1</v>
      </c>
      <c r="V15" s="152">
        <v>8.3</v>
      </c>
      <c r="W15" s="152">
        <v>8.3</v>
      </c>
      <c r="X15" s="152">
        <v>8.9</v>
      </c>
      <c r="Y15" s="152">
        <v>8.4</v>
      </c>
      <c r="Z15" s="176">
        <f t="shared" si="0"/>
        <v>4.575</v>
      </c>
      <c r="AA15" s="152">
        <v>9.1</v>
      </c>
      <c r="AB15" s="198">
        <v>0.9979166666666667</v>
      </c>
      <c r="AC15" s="195">
        <v>13</v>
      </c>
      <c r="AD15" s="152">
        <v>-1.4</v>
      </c>
      <c r="AE15" s="198">
        <v>0.015277777777777777</v>
      </c>
      <c r="AF15" s="2"/>
    </row>
    <row r="16" spans="1:32" ht="13.5" customHeight="1">
      <c r="A16" s="175">
        <v>14</v>
      </c>
      <c r="B16" s="152">
        <v>9.3</v>
      </c>
      <c r="C16" s="152">
        <v>10.7</v>
      </c>
      <c r="D16" s="152">
        <v>10.8</v>
      </c>
      <c r="E16" s="152">
        <v>10.7</v>
      </c>
      <c r="F16" s="152">
        <v>10.8</v>
      </c>
      <c r="G16" s="152">
        <v>10.8</v>
      </c>
      <c r="H16" s="152">
        <v>11</v>
      </c>
      <c r="I16" s="152">
        <v>11.4</v>
      </c>
      <c r="J16" s="152">
        <v>10.4</v>
      </c>
      <c r="K16" s="152">
        <v>10</v>
      </c>
      <c r="L16" s="152">
        <v>9.8</v>
      </c>
      <c r="M16" s="152">
        <v>10.1</v>
      </c>
      <c r="N16" s="152">
        <v>11.1</v>
      </c>
      <c r="O16" s="152">
        <v>9.8</v>
      </c>
      <c r="P16" s="152">
        <v>10.1</v>
      </c>
      <c r="Q16" s="152">
        <v>9.5</v>
      </c>
      <c r="R16" s="152">
        <v>9.1</v>
      </c>
      <c r="S16" s="152">
        <v>8.5</v>
      </c>
      <c r="T16" s="152">
        <v>8.2</v>
      </c>
      <c r="U16" s="152">
        <v>7.6</v>
      </c>
      <c r="V16" s="152">
        <v>6.8</v>
      </c>
      <c r="W16" s="152">
        <v>7.3</v>
      </c>
      <c r="X16" s="152">
        <v>7.9</v>
      </c>
      <c r="Y16" s="152">
        <v>8.3</v>
      </c>
      <c r="Z16" s="176">
        <f t="shared" si="0"/>
        <v>9.583333333333334</v>
      </c>
      <c r="AA16" s="152">
        <v>11.9</v>
      </c>
      <c r="AB16" s="198">
        <v>0.5402777777777777</v>
      </c>
      <c r="AC16" s="195">
        <v>14</v>
      </c>
      <c r="AD16" s="152">
        <v>6.1</v>
      </c>
      <c r="AE16" s="198">
        <v>0.8972222222222223</v>
      </c>
      <c r="AF16" s="2"/>
    </row>
    <row r="17" spans="1:32" ht="13.5" customHeight="1">
      <c r="A17" s="175">
        <v>15</v>
      </c>
      <c r="B17" s="152">
        <v>7.7</v>
      </c>
      <c r="C17" s="152">
        <v>8.1</v>
      </c>
      <c r="D17" s="152">
        <v>8.8</v>
      </c>
      <c r="E17" s="152">
        <v>6.8</v>
      </c>
      <c r="F17" s="152">
        <v>6.4</v>
      </c>
      <c r="G17" s="152">
        <v>3</v>
      </c>
      <c r="H17" s="152">
        <v>1.1</v>
      </c>
      <c r="I17" s="152">
        <v>0.3</v>
      </c>
      <c r="J17" s="152">
        <v>-0.7</v>
      </c>
      <c r="K17" s="152">
        <v>-0.6</v>
      </c>
      <c r="L17" s="152">
        <v>1.1</v>
      </c>
      <c r="M17" s="152">
        <v>-1.1</v>
      </c>
      <c r="N17" s="152">
        <v>-2.1</v>
      </c>
      <c r="O17" s="152">
        <v>-1.5</v>
      </c>
      <c r="P17" s="152">
        <v>-2.9</v>
      </c>
      <c r="Q17" s="152">
        <v>-3.9</v>
      </c>
      <c r="R17" s="152">
        <v>-3.3</v>
      </c>
      <c r="S17" s="152">
        <v>-3.6</v>
      </c>
      <c r="T17" s="152">
        <v>-3.4</v>
      </c>
      <c r="U17" s="152">
        <v>-4.2</v>
      </c>
      <c r="V17" s="152">
        <v>-4.4</v>
      </c>
      <c r="W17" s="152">
        <v>-4.4</v>
      </c>
      <c r="X17" s="152">
        <v>-4.6</v>
      </c>
      <c r="Y17" s="152">
        <v>-4.6</v>
      </c>
      <c r="Z17" s="176">
        <f t="shared" si="0"/>
        <v>-0.08333333333333333</v>
      </c>
      <c r="AA17" s="152">
        <v>9</v>
      </c>
      <c r="AB17" s="198">
        <v>0.1</v>
      </c>
      <c r="AC17" s="195">
        <v>15</v>
      </c>
      <c r="AD17" s="152">
        <v>-5.6</v>
      </c>
      <c r="AE17" s="198">
        <v>0.8375</v>
      </c>
      <c r="AF17" s="2"/>
    </row>
    <row r="18" spans="1:32" ht="13.5" customHeight="1">
      <c r="A18" s="175">
        <v>16</v>
      </c>
      <c r="B18" s="152">
        <v>-3</v>
      </c>
      <c r="C18" s="152">
        <v>-3.2</v>
      </c>
      <c r="D18" s="152">
        <v>-3.2</v>
      </c>
      <c r="E18" s="152">
        <v>-3.7</v>
      </c>
      <c r="F18" s="152">
        <v>-3.7</v>
      </c>
      <c r="G18" s="152">
        <v>-3.1</v>
      </c>
      <c r="H18" s="152">
        <v>-3.8</v>
      </c>
      <c r="I18" s="152">
        <v>-3.4</v>
      </c>
      <c r="J18" s="152">
        <v>-1.8</v>
      </c>
      <c r="K18" s="152">
        <v>-1.3</v>
      </c>
      <c r="L18" s="152">
        <v>-2.6</v>
      </c>
      <c r="M18" s="152">
        <v>1.4</v>
      </c>
      <c r="N18" s="152">
        <v>2.4</v>
      </c>
      <c r="O18" s="152">
        <v>2.3</v>
      </c>
      <c r="P18" s="152">
        <v>3.2</v>
      </c>
      <c r="Q18" s="152">
        <v>1.9</v>
      </c>
      <c r="R18" s="152">
        <v>2.1</v>
      </c>
      <c r="S18" s="152">
        <v>2.7</v>
      </c>
      <c r="T18" s="152">
        <v>2.9</v>
      </c>
      <c r="U18" s="152">
        <v>2.9</v>
      </c>
      <c r="V18" s="152">
        <v>2.5</v>
      </c>
      <c r="W18" s="152">
        <v>1.9</v>
      </c>
      <c r="X18" s="152">
        <v>1.4</v>
      </c>
      <c r="Y18" s="152">
        <v>0.9</v>
      </c>
      <c r="Z18" s="176">
        <f t="shared" si="0"/>
        <v>-0.17916666666666692</v>
      </c>
      <c r="AA18" s="152">
        <v>3.4</v>
      </c>
      <c r="AB18" s="198">
        <v>0.625</v>
      </c>
      <c r="AC18" s="195">
        <v>16</v>
      </c>
      <c r="AD18" s="152">
        <v>-5.7</v>
      </c>
      <c r="AE18" s="198">
        <v>0.3430555555555555</v>
      </c>
      <c r="AF18" s="2"/>
    </row>
    <row r="19" spans="1:32" ht="13.5" customHeight="1">
      <c r="A19" s="175">
        <v>17</v>
      </c>
      <c r="B19" s="152">
        <v>-0.2</v>
      </c>
      <c r="C19" s="152">
        <v>-1.9</v>
      </c>
      <c r="D19" s="152">
        <v>-1.6</v>
      </c>
      <c r="E19" s="152">
        <v>-1.6</v>
      </c>
      <c r="F19" s="152">
        <v>-2.3</v>
      </c>
      <c r="G19" s="152">
        <v>-2.4</v>
      </c>
      <c r="H19" s="152">
        <v>-2.2</v>
      </c>
      <c r="I19" s="152">
        <v>-0.7</v>
      </c>
      <c r="J19" s="152">
        <v>-3.2</v>
      </c>
      <c r="K19" s="152">
        <v>-2.2</v>
      </c>
      <c r="L19" s="152">
        <v>-2.2</v>
      </c>
      <c r="M19" s="152">
        <v>-2.8</v>
      </c>
      <c r="N19" s="152">
        <v>-1.9</v>
      </c>
      <c r="O19" s="152">
        <v>-2.3</v>
      </c>
      <c r="P19" s="152">
        <v>-1.4</v>
      </c>
      <c r="Q19" s="152">
        <v>-0.6</v>
      </c>
      <c r="R19" s="152">
        <v>-0.5</v>
      </c>
      <c r="S19" s="152">
        <v>-0.8</v>
      </c>
      <c r="T19" s="152">
        <v>-0.7</v>
      </c>
      <c r="U19" s="152">
        <v>-0.3</v>
      </c>
      <c r="V19" s="152">
        <v>0</v>
      </c>
      <c r="W19" s="152">
        <v>0</v>
      </c>
      <c r="X19" s="152">
        <v>-0.3</v>
      </c>
      <c r="Y19" s="152">
        <v>0</v>
      </c>
      <c r="Z19" s="176">
        <f t="shared" si="0"/>
        <v>-1.3374999999999997</v>
      </c>
      <c r="AA19" s="152">
        <v>0.9</v>
      </c>
      <c r="AB19" s="198">
        <v>0.0006944444444444445</v>
      </c>
      <c r="AC19" s="195">
        <v>17</v>
      </c>
      <c r="AD19" s="152">
        <v>-4</v>
      </c>
      <c r="AE19" s="198">
        <v>0.48541666666666666</v>
      </c>
      <c r="AF19" s="2"/>
    </row>
    <row r="20" spans="1:32" ht="13.5" customHeight="1">
      <c r="A20" s="175">
        <v>18</v>
      </c>
      <c r="B20" s="152">
        <v>0.2</v>
      </c>
      <c r="C20" s="152">
        <v>-0.8</v>
      </c>
      <c r="D20" s="152">
        <v>-0.4</v>
      </c>
      <c r="E20" s="152">
        <v>-0.5</v>
      </c>
      <c r="F20" s="152">
        <v>-1.5</v>
      </c>
      <c r="G20" s="152">
        <v>-0.9</v>
      </c>
      <c r="H20" s="152">
        <v>-0.4</v>
      </c>
      <c r="I20" s="152">
        <v>0</v>
      </c>
      <c r="J20" s="152">
        <v>-3</v>
      </c>
      <c r="K20" s="152">
        <v>-3.5</v>
      </c>
      <c r="L20" s="152">
        <v>-3.2</v>
      </c>
      <c r="M20" s="152">
        <v>-1.5</v>
      </c>
      <c r="N20" s="152">
        <v>-1.5</v>
      </c>
      <c r="O20" s="152">
        <v>-3.2</v>
      </c>
      <c r="P20" s="152">
        <v>-4.4</v>
      </c>
      <c r="Q20" s="152">
        <v>-3</v>
      </c>
      <c r="R20" s="152">
        <v>-5</v>
      </c>
      <c r="S20" s="152">
        <v>-5.1</v>
      </c>
      <c r="T20" s="152">
        <v>-4.9</v>
      </c>
      <c r="U20" s="152">
        <v>-5.2</v>
      </c>
      <c r="V20" s="152">
        <v>-5.2</v>
      </c>
      <c r="W20" s="152">
        <v>-4.1</v>
      </c>
      <c r="X20" s="152">
        <v>-4.6</v>
      </c>
      <c r="Y20" s="152">
        <v>-5.1</v>
      </c>
      <c r="Z20" s="176">
        <f t="shared" si="0"/>
        <v>-2.7833333333333337</v>
      </c>
      <c r="AA20" s="152">
        <v>0.9</v>
      </c>
      <c r="AB20" s="198">
        <v>0.3416666666666666</v>
      </c>
      <c r="AC20" s="195">
        <v>18</v>
      </c>
      <c r="AD20" s="152">
        <v>-6.5</v>
      </c>
      <c r="AE20" s="198">
        <v>0.7854166666666668</v>
      </c>
      <c r="AF20" s="2"/>
    </row>
    <row r="21" spans="1:32" ht="13.5" customHeight="1">
      <c r="A21" s="175">
        <v>19</v>
      </c>
      <c r="B21" s="152">
        <v>-4.5</v>
      </c>
      <c r="C21" s="152">
        <v>-4.4</v>
      </c>
      <c r="D21" s="152">
        <v>-3.7</v>
      </c>
      <c r="E21" s="152">
        <v>-4.6</v>
      </c>
      <c r="F21" s="152">
        <v>-4.5</v>
      </c>
      <c r="G21" s="152">
        <v>-4.6</v>
      </c>
      <c r="H21" s="152">
        <v>-4.6</v>
      </c>
      <c r="I21" s="152">
        <v>-2.8</v>
      </c>
      <c r="J21" s="152">
        <v>-4.9</v>
      </c>
      <c r="K21" s="152">
        <v>-4.9</v>
      </c>
      <c r="L21" s="152">
        <v>-3.5</v>
      </c>
      <c r="M21" s="152">
        <v>-1</v>
      </c>
      <c r="N21" s="152">
        <v>-0.9</v>
      </c>
      <c r="O21" s="152">
        <v>0.1</v>
      </c>
      <c r="P21" s="152">
        <v>2</v>
      </c>
      <c r="Q21" s="152">
        <v>1.8</v>
      </c>
      <c r="R21" s="152">
        <v>1.5</v>
      </c>
      <c r="S21" s="152">
        <v>1</v>
      </c>
      <c r="T21" s="152">
        <v>1.6</v>
      </c>
      <c r="U21" s="152">
        <v>2.2</v>
      </c>
      <c r="V21" s="152">
        <v>2.8</v>
      </c>
      <c r="W21" s="152">
        <v>3.1</v>
      </c>
      <c r="X21" s="152">
        <v>3.5</v>
      </c>
      <c r="Y21" s="152">
        <v>4.3</v>
      </c>
      <c r="Z21" s="176">
        <f t="shared" si="0"/>
        <v>-1.0416666666666665</v>
      </c>
      <c r="AA21" s="152">
        <v>4.3</v>
      </c>
      <c r="AB21" s="198">
        <v>1</v>
      </c>
      <c r="AC21" s="195">
        <v>19</v>
      </c>
      <c r="AD21" s="152">
        <v>-5.7</v>
      </c>
      <c r="AE21" s="198">
        <v>0.43125</v>
      </c>
      <c r="AF21" s="2"/>
    </row>
    <row r="22" spans="1:32" ht="13.5" customHeight="1">
      <c r="A22" s="177">
        <v>20</v>
      </c>
      <c r="B22" s="167">
        <v>4.7</v>
      </c>
      <c r="C22" s="167">
        <v>5.1</v>
      </c>
      <c r="D22" s="167">
        <v>5.5</v>
      </c>
      <c r="E22" s="167">
        <v>5.6</v>
      </c>
      <c r="F22" s="167">
        <v>5.7</v>
      </c>
      <c r="G22" s="167">
        <v>5.8</v>
      </c>
      <c r="H22" s="167">
        <v>6.3</v>
      </c>
      <c r="I22" s="167">
        <v>5.6</v>
      </c>
      <c r="J22" s="167">
        <v>3.6</v>
      </c>
      <c r="K22" s="167">
        <v>2.9</v>
      </c>
      <c r="L22" s="167">
        <v>2.3</v>
      </c>
      <c r="M22" s="167">
        <v>1.5</v>
      </c>
      <c r="N22" s="167">
        <v>3.7</v>
      </c>
      <c r="O22" s="167">
        <v>1.2</v>
      </c>
      <c r="P22" s="167">
        <v>5.8</v>
      </c>
      <c r="Q22" s="167">
        <v>6.3</v>
      </c>
      <c r="R22" s="167">
        <v>5.1</v>
      </c>
      <c r="S22" s="167">
        <v>3.4</v>
      </c>
      <c r="T22" s="167">
        <v>1.8</v>
      </c>
      <c r="U22" s="167">
        <v>1.3</v>
      </c>
      <c r="V22" s="167">
        <v>1.1</v>
      </c>
      <c r="W22" s="167">
        <v>1</v>
      </c>
      <c r="X22" s="167">
        <v>0.4</v>
      </c>
      <c r="Y22" s="167">
        <v>1</v>
      </c>
      <c r="Z22" s="178">
        <f t="shared" si="0"/>
        <v>3.6124999999999994</v>
      </c>
      <c r="AA22" s="167">
        <v>7.2</v>
      </c>
      <c r="AB22" s="199">
        <v>0.3138888888888889</v>
      </c>
      <c r="AC22" s="196">
        <v>20</v>
      </c>
      <c r="AD22" s="167">
        <v>0.3</v>
      </c>
      <c r="AE22" s="199">
        <v>0.9694444444444444</v>
      </c>
      <c r="AF22" s="2"/>
    </row>
    <row r="23" spans="1:32" ht="13.5" customHeight="1">
      <c r="A23" s="175">
        <v>21</v>
      </c>
      <c r="B23" s="152">
        <v>1.1</v>
      </c>
      <c r="C23" s="152">
        <v>1</v>
      </c>
      <c r="D23" s="152">
        <v>1</v>
      </c>
      <c r="E23" s="152">
        <v>0.5</v>
      </c>
      <c r="F23" s="152">
        <v>0.7</v>
      </c>
      <c r="G23" s="152">
        <v>0.6</v>
      </c>
      <c r="H23" s="152">
        <v>2</v>
      </c>
      <c r="I23" s="152">
        <v>3.7</v>
      </c>
      <c r="J23" s="152">
        <v>-0.1</v>
      </c>
      <c r="K23" s="152">
        <v>1.5</v>
      </c>
      <c r="L23" s="152">
        <v>4.5</v>
      </c>
      <c r="M23" s="152">
        <v>4.8</v>
      </c>
      <c r="N23" s="152">
        <v>4.7</v>
      </c>
      <c r="O23" s="152">
        <v>4.8</v>
      </c>
      <c r="P23" s="152">
        <v>5</v>
      </c>
      <c r="Q23" s="152">
        <v>5</v>
      </c>
      <c r="R23" s="152">
        <v>4.7</v>
      </c>
      <c r="S23" s="152">
        <v>4.8</v>
      </c>
      <c r="T23" s="152">
        <v>5</v>
      </c>
      <c r="U23" s="152">
        <v>5.2</v>
      </c>
      <c r="V23" s="152">
        <v>6.1</v>
      </c>
      <c r="W23" s="152">
        <v>7.4</v>
      </c>
      <c r="X23" s="152">
        <v>6.9</v>
      </c>
      <c r="Y23" s="152">
        <v>7.5</v>
      </c>
      <c r="Z23" s="176">
        <f t="shared" si="0"/>
        <v>3.6833333333333336</v>
      </c>
      <c r="AA23" s="152">
        <v>8.4</v>
      </c>
      <c r="AB23" s="198">
        <v>0.9486111111111111</v>
      </c>
      <c r="AC23" s="195">
        <v>21</v>
      </c>
      <c r="AD23" s="152">
        <v>-0.3</v>
      </c>
      <c r="AE23" s="198">
        <v>0.3888888888888889</v>
      </c>
      <c r="AF23" s="2"/>
    </row>
    <row r="24" spans="1:32" ht="13.5" customHeight="1">
      <c r="A24" s="175">
        <v>22</v>
      </c>
      <c r="B24" s="152">
        <v>7.1</v>
      </c>
      <c r="C24" s="152">
        <v>7.3</v>
      </c>
      <c r="D24" s="152">
        <v>8.6</v>
      </c>
      <c r="E24" s="152">
        <v>10.7</v>
      </c>
      <c r="F24" s="152">
        <v>11</v>
      </c>
      <c r="G24" s="152">
        <v>12.1</v>
      </c>
      <c r="H24" s="152">
        <v>10.4</v>
      </c>
      <c r="I24" s="152">
        <v>13.6</v>
      </c>
      <c r="J24" s="152">
        <v>14.2</v>
      </c>
      <c r="K24" s="152">
        <v>12.4</v>
      </c>
      <c r="L24" s="152">
        <v>10.3</v>
      </c>
      <c r="M24" s="152">
        <v>10.1</v>
      </c>
      <c r="N24" s="152">
        <v>10</v>
      </c>
      <c r="O24" s="152">
        <v>9.7</v>
      </c>
      <c r="P24" s="152">
        <v>8.8</v>
      </c>
      <c r="Q24" s="152">
        <v>6.7</v>
      </c>
      <c r="R24" s="152">
        <v>6.3</v>
      </c>
      <c r="S24" s="152">
        <v>7.2</v>
      </c>
      <c r="T24" s="152">
        <v>6.8</v>
      </c>
      <c r="U24" s="152">
        <v>5.8</v>
      </c>
      <c r="V24" s="152">
        <v>5.1</v>
      </c>
      <c r="W24" s="152">
        <v>4.7</v>
      </c>
      <c r="X24" s="152">
        <v>3.3</v>
      </c>
      <c r="Y24" s="152">
        <v>3.4</v>
      </c>
      <c r="Z24" s="176">
        <f t="shared" si="0"/>
        <v>8.566666666666668</v>
      </c>
      <c r="AA24" s="152">
        <v>15.1</v>
      </c>
      <c r="AB24" s="198">
        <v>0.3736111111111111</v>
      </c>
      <c r="AC24" s="195">
        <v>22</v>
      </c>
      <c r="AD24" s="152">
        <v>1.7</v>
      </c>
      <c r="AE24" s="198">
        <v>0.9479166666666666</v>
      </c>
      <c r="AF24" s="2"/>
    </row>
    <row r="25" spans="1:32" ht="13.5" customHeight="1">
      <c r="A25" s="175">
        <v>23</v>
      </c>
      <c r="B25" s="152">
        <v>3.5</v>
      </c>
      <c r="C25" s="152">
        <v>3.2</v>
      </c>
      <c r="D25" s="152">
        <v>3.1</v>
      </c>
      <c r="E25" s="152">
        <v>3</v>
      </c>
      <c r="F25" s="152">
        <v>1.8</v>
      </c>
      <c r="G25" s="152">
        <v>3</v>
      </c>
      <c r="H25" s="152">
        <v>2.8</v>
      </c>
      <c r="I25" s="152">
        <v>1.3</v>
      </c>
      <c r="J25" s="152">
        <v>0.6</v>
      </c>
      <c r="K25" s="152">
        <v>1.1</v>
      </c>
      <c r="L25" s="152">
        <v>3.2</v>
      </c>
      <c r="M25" s="152">
        <v>0.8</v>
      </c>
      <c r="N25" s="152">
        <v>0.9</v>
      </c>
      <c r="O25" s="152">
        <v>1.1</v>
      </c>
      <c r="P25" s="152">
        <v>0</v>
      </c>
      <c r="Q25" s="152">
        <v>0.4</v>
      </c>
      <c r="R25" s="152">
        <v>1.4</v>
      </c>
      <c r="S25" s="152">
        <v>-0.2</v>
      </c>
      <c r="T25" s="152">
        <v>-0.3</v>
      </c>
      <c r="U25" s="152">
        <v>-1.7</v>
      </c>
      <c r="V25" s="152">
        <v>-2.7</v>
      </c>
      <c r="W25" s="152">
        <v>-2.1</v>
      </c>
      <c r="X25" s="152">
        <v>-0.9</v>
      </c>
      <c r="Y25" s="152">
        <v>-1.1</v>
      </c>
      <c r="Z25" s="176">
        <f t="shared" si="0"/>
        <v>0.9250000000000002</v>
      </c>
      <c r="AA25" s="152">
        <v>4.1</v>
      </c>
      <c r="AB25" s="198">
        <v>0.00625</v>
      </c>
      <c r="AC25" s="195">
        <v>23</v>
      </c>
      <c r="AD25" s="152">
        <v>-3.1</v>
      </c>
      <c r="AE25" s="198">
        <v>0.8569444444444444</v>
      </c>
      <c r="AF25" s="2"/>
    </row>
    <row r="26" spans="1:32" ht="13.5" customHeight="1">
      <c r="A26" s="175">
        <v>24</v>
      </c>
      <c r="B26" s="152">
        <v>-0.6</v>
      </c>
      <c r="C26" s="152">
        <v>-0.4</v>
      </c>
      <c r="D26" s="152">
        <v>-1.9</v>
      </c>
      <c r="E26" s="152">
        <v>-1.4</v>
      </c>
      <c r="F26" s="152">
        <v>-1.2</v>
      </c>
      <c r="G26" s="152">
        <v>-1.7</v>
      </c>
      <c r="H26" s="152">
        <v>-2.2</v>
      </c>
      <c r="I26" s="152">
        <v>-1.3</v>
      </c>
      <c r="J26" s="152">
        <v>-1.7</v>
      </c>
      <c r="K26" s="152">
        <v>-0.3</v>
      </c>
      <c r="L26" s="152">
        <v>0</v>
      </c>
      <c r="M26" s="152">
        <v>-0.6</v>
      </c>
      <c r="N26" s="152">
        <v>-2.1</v>
      </c>
      <c r="O26" s="152">
        <v>-0.5</v>
      </c>
      <c r="P26" s="152">
        <v>-0.7</v>
      </c>
      <c r="Q26" s="152">
        <v>-3.2</v>
      </c>
      <c r="R26" s="152">
        <v>-3.7</v>
      </c>
      <c r="S26" s="152">
        <v>-6.5</v>
      </c>
      <c r="T26" s="152">
        <v>-8.4</v>
      </c>
      <c r="U26" s="152">
        <v>-8</v>
      </c>
      <c r="V26" s="152">
        <v>-8.6</v>
      </c>
      <c r="W26" s="152">
        <v>-7.7</v>
      </c>
      <c r="X26" s="152">
        <v>-7.8</v>
      </c>
      <c r="Y26" s="152">
        <v>-7.9</v>
      </c>
      <c r="Z26" s="176">
        <f t="shared" si="0"/>
        <v>-3.266666666666667</v>
      </c>
      <c r="AA26" s="152">
        <v>0.7</v>
      </c>
      <c r="AB26" s="198">
        <v>0.5972222222222222</v>
      </c>
      <c r="AC26" s="195">
        <v>24</v>
      </c>
      <c r="AD26" s="152">
        <v>-9.7</v>
      </c>
      <c r="AE26" s="198">
        <v>0.8166666666666668</v>
      </c>
      <c r="AF26" s="2"/>
    </row>
    <row r="27" spans="1:32" ht="13.5" customHeight="1">
      <c r="A27" s="175">
        <v>25</v>
      </c>
      <c r="B27" s="152">
        <v>-7.7</v>
      </c>
      <c r="C27" s="152">
        <v>-8.1</v>
      </c>
      <c r="D27" s="152">
        <v>-7.5</v>
      </c>
      <c r="E27" s="152">
        <v>-7.9</v>
      </c>
      <c r="F27" s="152">
        <v>-9.6</v>
      </c>
      <c r="G27" s="152">
        <v>-10.7</v>
      </c>
      <c r="H27" s="152">
        <v>-10.3</v>
      </c>
      <c r="I27" s="152">
        <v>-9.8</v>
      </c>
      <c r="J27" s="152">
        <v>-7.8</v>
      </c>
      <c r="K27" s="152">
        <v>-8.6</v>
      </c>
      <c r="L27" s="152">
        <v>-7.9</v>
      </c>
      <c r="M27" s="152">
        <v>-9.7</v>
      </c>
      <c r="N27" s="152">
        <v>-9.6</v>
      </c>
      <c r="O27" s="152">
        <v>-11.2</v>
      </c>
      <c r="P27" s="152">
        <v>-9.4</v>
      </c>
      <c r="Q27" s="152">
        <v>-9</v>
      </c>
      <c r="R27" s="152">
        <v>-8.4</v>
      </c>
      <c r="S27" s="152">
        <v>-8.3</v>
      </c>
      <c r="T27" s="152">
        <v>-8.1</v>
      </c>
      <c r="U27" s="152">
        <v>-9.2</v>
      </c>
      <c r="V27" s="152">
        <v>-9.9</v>
      </c>
      <c r="W27" s="152">
        <v>-8.9</v>
      </c>
      <c r="X27" s="152">
        <v>-8.7</v>
      </c>
      <c r="Y27" s="152">
        <v>-8.7</v>
      </c>
      <c r="Z27" s="176">
        <f t="shared" si="0"/>
        <v>-8.958333333333332</v>
      </c>
      <c r="AA27" s="152">
        <v>-6</v>
      </c>
      <c r="AB27" s="198">
        <v>0.4145833333333333</v>
      </c>
      <c r="AC27" s="195">
        <v>25</v>
      </c>
      <c r="AD27" s="152">
        <v>-11.8</v>
      </c>
      <c r="AE27" s="198">
        <v>0.59375</v>
      </c>
      <c r="AF27" s="2"/>
    </row>
    <row r="28" spans="1:32" ht="13.5" customHeight="1">
      <c r="A28" s="175">
        <v>26</v>
      </c>
      <c r="B28" s="152">
        <v>-9</v>
      </c>
      <c r="C28" s="152">
        <v>-9.2</v>
      </c>
      <c r="D28" s="152">
        <v>-10.5</v>
      </c>
      <c r="E28" s="152">
        <v>-9.4</v>
      </c>
      <c r="F28" s="152">
        <v>-8.7</v>
      </c>
      <c r="G28" s="152">
        <v>-8.9</v>
      </c>
      <c r="H28" s="152">
        <v>-8.6</v>
      </c>
      <c r="I28" s="152">
        <v>-8.9</v>
      </c>
      <c r="J28" s="152">
        <v>-9.6</v>
      </c>
      <c r="K28" s="152">
        <v>-10</v>
      </c>
      <c r="L28" s="152">
        <v>-9.3</v>
      </c>
      <c r="M28" s="152">
        <v>-9.6</v>
      </c>
      <c r="N28" s="152">
        <v>-8.5</v>
      </c>
      <c r="O28" s="152">
        <v>-10.1</v>
      </c>
      <c r="P28" s="152">
        <v>-9.4</v>
      </c>
      <c r="Q28" s="152">
        <v>-7.8</v>
      </c>
      <c r="R28" s="152">
        <v>-4.6</v>
      </c>
      <c r="S28" s="152">
        <v>-4.7</v>
      </c>
      <c r="T28" s="152">
        <v>-9.3</v>
      </c>
      <c r="U28" s="152">
        <v>-9.6</v>
      </c>
      <c r="V28" s="152">
        <v>-10.8</v>
      </c>
      <c r="W28" s="152">
        <v>-10.6</v>
      </c>
      <c r="X28" s="152">
        <v>-10.5</v>
      </c>
      <c r="Y28" s="152">
        <v>-11.1</v>
      </c>
      <c r="Z28" s="176">
        <f t="shared" si="0"/>
        <v>-9.112499999999999</v>
      </c>
      <c r="AA28" s="152">
        <v>-4.5</v>
      </c>
      <c r="AB28" s="198">
        <v>0.7083333333333334</v>
      </c>
      <c r="AC28" s="195">
        <v>26</v>
      </c>
      <c r="AD28" s="152">
        <v>-11.8</v>
      </c>
      <c r="AE28" s="198">
        <v>0.8784722222222222</v>
      </c>
      <c r="AF28" s="2"/>
    </row>
    <row r="29" spans="1:32" ht="13.5" customHeight="1">
      <c r="A29" s="175">
        <v>27</v>
      </c>
      <c r="B29" s="152">
        <v>-11.4</v>
      </c>
      <c r="C29" s="152">
        <v>-11.3</v>
      </c>
      <c r="D29" s="152">
        <v>-11.3</v>
      </c>
      <c r="E29" s="152">
        <v>-10.4</v>
      </c>
      <c r="F29" s="152">
        <v>-11.5</v>
      </c>
      <c r="G29" s="152">
        <v>-13</v>
      </c>
      <c r="H29" s="152">
        <v>-12.9</v>
      </c>
      <c r="I29" s="152">
        <v>-12.8</v>
      </c>
      <c r="J29" s="152">
        <v>-12.2</v>
      </c>
      <c r="K29" s="152">
        <v>-10.3</v>
      </c>
      <c r="L29" s="152">
        <v>-11.6</v>
      </c>
      <c r="M29" s="152">
        <v>-10.9</v>
      </c>
      <c r="N29" s="152">
        <v>-11</v>
      </c>
      <c r="O29" s="152">
        <v>-11.6</v>
      </c>
      <c r="P29" s="152">
        <v>-10.7</v>
      </c>
      <c r="Q29" s="152">
        <v>-8.4</v>
      </c>
      <c r="R29" s="152">
        <v>-5.9</v>
      </c>
      <c r="S29" s="152">
        <v>-6.4</v>
      </c>
      <c r="T29" s="152">
        <v>-6.4</v>
      </c>
      <c r="U29" s="152">
        <v>-7.1</v>
      </c>
      <c r="V29" s="152">
        <v>-7.1</v>
      </c>
      <c r="W29" s="152">
        <v>-7.3</v>
      </c>
      <c r="X29" s="152">
        <v>-6.9</v>
      </c>
      <c r="Y29" s="152">
        <v>-6.5</v>
      </c>
      <c r="Z29" s="176">
        <f t="shared" si="0"/>
        <v>-9.787500000000001</v>
      </c>
      <c r="AA29" s="152">
        <v>-5.1</v>
      </c>
      <c r="AB29" s="198">
        <v>0.6854166666666667</v>
      </c>
      <c r="AC29" s="195">
        <v>27</v>
      </c>
      <c r="AD29" s="152">
        <v>-13.5</v>
      </c>
      <c r="AE29" s="198">
        <v>0.33819444444444446</v>
      </c>
      <c r="AF29" s="2"/>
    </row>
    <row r="30" spans="1:32" ht="13.5" customHeight="1">
      <c r="A30" s="175">
        <v>28</v>
      </c>
      <c r="B30" s="152">
        <v>-7.4</v>
      </c>
      <c r="C30" s="152">
        <v>-7</v>
      </c>
      <c r="D30" s="152">
        <v>-6.7</v>
      </c>
      <c r="E30" s="152">
        <v>-6.6</v>
      </c>
      <c r="F30" s="152">
        <v>-6.9</v>
      </c>
      <c r="G30" s="152">
        <v>-6.8</v>
      </c>
      <c r="H30" s="152">
        <v>-6.8</v>
      </c>
      <c r="I30" s="152">
        <v>-4.8</v>
      </c>
      <c r="J30" s="152">
        <v>-7</v>
      </c>
      <c r="K30" s="152">
        <v>-9.9</v>
      </c>
      <c r="L30" s="152">
        <v>-9.6</v>
      </c>
      <c r="M30" s="152">
        <v>-6.1</v>
      </c>
      <c r="N30" s="152">
        <v>-4.7</v>
      </c>
      <c r="O30" s="152">
        <v>-3.8</v>
      </c>
      <c r="P30" s="152">
        <v>-2.5</v>
      </c>
      <c r="Q30" s="152">
        <v>-3.3</v>
      </c>
      <c r="R30" s="152">
        <v>-2.4</v>
      </c>
      <c r="S30" s="152">
        <v>-1.3</v>
      </c>
      <c r="T30" s="152">
        <v>-1.5</v>
      </c>
      <c r="U30" s="152">
        <v>-0.9</v>
      </c>
      <c r="V30" s="152">
        <v>0.1</v>
      </c>
      <c r="W30" s="152">
        <v>0.7</v>
      </c>
      <c r="X30" s="152">
        <v>0.7</v>
      </c>
      <c r="Y30" s="152">
        <v>0.5</v>
      </c>
      <c r="Z30" s="176">
        <f t="shared" si="0"/>
        <v>-4.333333333333333</v>
      </c>
      <c r="AA30" s="152">
        <v>1.4</v>
      </c>
      <c r="AB30" s="198">
        <v>0.9402777777777778</v>
      </c>
      <c r="AC30" s="195">
        <v>28</v>
      </c>
      <c r="AD30" s="152">
        <v>-10.9</v>
      </c>
      <c r="AE30" s="198">
        <v>0.4486111111111111</v>
      </c>
      <c r="AF30" s="2"/>
    </row>
    <row r="31" spans="1:32" ht="13.5" customHeight="1">
      <c r="A31" s="175">
        <v>29</v>
      </c>
      <c r="B31" s="152">
        <v>-1.2</v>
      </c>
      <c r="C31" s="152">
        <v>-0.6</v>
      </c>
      <c r="D31" s="152">
        <v>-2.9</v>
      </c>
      <c r="E31" s="152">
        <v>-3.1</v>
      </c>
      <c r="F31" s="152">
        <v>-4.3</v>
      </c>
      <c r="G31" s="152">
        <v>-5.4</v>
      </c>
      <c r="H31" s="152">
        <v>-4.9</v>
      </c>
      <c r="I31" s="152">
        <v>-5.2</v>
      </c>
      <c r="J31" s="152">
        <v>-5.4</v>
      </c>
      <c r="K31" s="152">
        <v>-5.7</v>
      </c>
      <c r="L31" s="152">
        <v>-4.3</v>
      </c>
      <c r="M31" s="152">
        <v>-2.9</v>
      </c>
      <c r="N31" s="152">
        <v>-3.8</v>
      </c>
      <c r="O31" s="152">
        <v>-1</v>
      </c>
      <c r="P31" s="152">
        <v>-3.1</v>
      </c>
      <c r="Q31" s="152">
        <v>-6.2</v>
      </c>
      <c r="R31" s="152">
        <v>-6.2</v>
      </c>
      <c r="S31" s="152">
        <v>-6</v>
      </c>
      <c r="T31" s="152">
        <v>-6.7</v>
      </c>
      <c r="U31" s="152">
        <v>-6.4</v>
      </c>
      <c r="V31" s="152">
        <v>-5.6</v>
      </c>
      <c r="W31" s="152">
        <v>-5.8</v>
      </c>
      <c r="X31" s="152">
        <v>-5.8</v>
      </c>
      <c r="Y31" s="152">
        <v>-5.8</v>
      </c>
      <c r="Z31" s="176">
        <f t="shared" si="0"/>
        <v>-4.5125</v>
      </c>
      <c r="AA31" s="152">
        <v>0.8</v>
      </c>
      <c r="AB31" s="198">
        <v>0.004166666666666667</v>
      </c>
      <c r="AC31" s="195">
        <v>29</v>
      </c>
      <c r="AD31" s="152">
        <v>-7.6</v>
      </c>
      <c r="AE31" s="198">
        <v>0.7159722222222222</v>
      </c>
      <c r="AF31" s="2"/>
    </row>
    <row r="32" spans="1:32" ht="13.5" customHeight="1">
      <c r="A32" s="175">
        <v>30</v>
      </c>
      <c r="B32" s="152">
        <v>-6.1</v>
      </c>
      <c r="C32" s="152">
        <v>-6.2</v>
      </c>
      <c r="D32" s="152">
        <v>-6.9</v>
      </c>
      <c r="E32" s="152">
        <v>-6.8</v>
      </c>
      <c r="F32" s="152">
        <v>-7.5</v>
      </c>
      <c r="G32" s="152">
        <v>-7</v>
      </c>
      <c r="H32" s="152">
        <v>-6.2</v>
      </c>
      <c r="I32" s="152">
        <v>-6.5</v>
      </c>
      <c r="J32" s="152">
        <v>-5.2</v>
      </c>
      <c r="K32" s="152">
        <v>-5.8</v>
      </c>
      <c r="L32" s="152">
        <v>-4.2</v>
      </c>
      <c r="M32" s="152">
        <v>-2.4</v>
      </c>
      <c r="N32" s="152">
        <v>0.8</v>
      </c>
      <c r="O32" s="152">
        <v>1.4</v>
      </c>
      <c r="P32" s="152">
        <v>2</v>
      </c>
      <c r="Q32" s="152">
        <v>1.5</v>
      </c>
      <c r="R32" s="152">
        <v>2.5</v>
      </c>
      <c r="S32" s="152">
        <v>2.2</v>
      </c>
      <c r="T32" s="152">
        <v>1.7</v>
      </c>
      <c r="U32" s="152">
        <v>2.3</v>
      </c>
      <c r="V32" s="152">
        <v>2.5</v>
      </c>
      <c r="W32" s="152">
        <v>2.1</v>
      </c>
      <c r="X32" s="152">
        <v>1.7</v>
      </c>
      <c r="Y32" s="152">
        <v>2.2</v>
      </c>
      <c r="Z32" s="176">
        <f t="shared" si="0"/>
        <v>-1.9958333333333333</v>
      </c>
      <c r="AA32" s="152">
        <v>3</v>
      </c>
      <c r="AB32" s="198">
        <v>0.76875</v>
      </c>
      <c r="AC32" s="195">
        <v>30</v>
      </c>
      <c r="AD32" s="152">
        <v>-7.6</v>
      </c>
      <c r="AE32" s="198">
        <v>0.21944444444444444</v>
      </c>
      <c r="AF32" s="2"/>
    </row>
    <row r="33" spans="1:32" ht="13.5" customHeight="1">
      <c r="A33" s="175">
        <v>31</v>
      </c>
      <c r="B33" s="152">
        <v>2</v>
      </c>
      <c r="C33" s="152">
        <v>1.5</v>
      </c>
      <c r="D33" s="152">
        <v>1.1</v>
      </c>
      <c r="E33" s="152">
        <v>1.3</v>
      </c>
      <c r="F33" s="152">
        <v>0.9</v>
      </c>
      <c r="G33" s="152">
        <v>0.4</v>
      </c>
      <c r="H33" s="152">
        <v>-0.3</v>
      </c>
      <c r="I33" s="152">
        <v>-0.8</v>
      </c>
      <c r="J33" s="152">
        <v>-0.6</v>
      </c>
      <c r="K33" s="152">
        <v>-2.5</v>
      </c>
      <c r="L33" s="152">
        <v>-1.5</v>
      </c>
      <c r="M33" s="152">
        <v>-1.6</v>
      </c>
      <c r="N33" s="152">
        <v>-4.8</v>
      </c>
      <c r="O33" s="152">
        <v>-4.4</v>
      </c>
      <c r="P33" s="152">
        <v>-3.3</v>
      </c>
      <c r="Q33" s="152">
        <v>-4.9</v>
      </c>
      <c r="R33" s="152">
        <v>-5.9</v>
      </c>
      <c r="S33" s="152">
        <v>-8.2</v>
      </c>
      <c r="T33" s="152">
        <v>-7</v>
      </c>
      <c r="U33" s="152">
        <v>-6.6</v>
      </c>
      <c r="V33" s="152">
        <v>-7.6</v>
      </c>
      <c r="W33" s="152">
        <v>-4.5</v>
      </c>
      <c r="X33" s="152">
        <v>-4.7</v>
      </c>
      <c r="Y33" s="152">
        <v>-3.6</v>
      </c>
      <c r="Z33" s="176">
        <f t="shared" si="0"/>
        <v>-2.733333333333333</v>
      </c>
      <c r="AA33" s="152">
        <v>2.3</v>
      </c>
      <c r="AB33" s="198">
        <v>0.0020833333333333333</v>
      </c>
      <c r="AC33" s="195">
        <v>31</v>
      </c>
      <c r="AD33" s="152">
        <v>-9.2</v>
      </c>
      <c r="AE33" s="198">
        <v>0.7784722222222222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1.0387096774193556</v>
      </c>
      <c r="C34" s="180">
        <f t="shared" si="1"/>
        <v>0.9354838709677423</v>
      </c>
      <c r="D34" s="180">
        <f t="shared" si="1"/>
        <v>0.8290322580645155</v>
      </c>
      <c r="E34" s="180">
        <f t="shared" si="1"/>
        <v>0.9161290322580645</v>
      </c>
      <c r="F34" s="180">
        <f t="shared" si="1"/>
        <v>0.6903225806451614</v>
      </c>
      <c r="G34" s="180">
        <f t="shared" si="1"/>
        <v>0.5741935483870962</v>
      </c>
      <c r="H34" s="180">
        <f t="shared" si="1"/>
        <v>0.5967741935483871</v>
      </c>
      <c r="I34" s="180">
        <f t="shared" si="1"/>
        <v>1.1451612903225807</v>
      </c>
      <c r="J34" s="180">
        <f t="shared" si="1"/>
        <v>0.38387096774193535</v>
      </c>
      <c r="K34" s="180">
        <f t="shared" si="1"/>
        <v>0.5548387096774192</v>
      </c>
      <c r="L34" s="180">
        <f t="shared" si="1"/>
        <v>0.8709677419354835</v>
      </c>
      <c r="M34" s="180">
        <f t="shared" si="1"/>
        <v>1.2032258064516133</v>
      </c>
      <c r="N34" s="180">
        <f t="shared" si="1"/>
        <v>1.1838709677419361</v>
      </c>
      <c r="O34" s="180">
        <f t="shared" si="1"/>
        <v>1.1322580645161293</v>
      </c>
      <c r="P34" s="180">
        <f t="shared" si="1"/>
        <v>1.2387096774193553</v>
      </c>
      <c r="Q34" s="180">
        <f t="shared" si="1"/>
        <v>1.1290322580645162</v>
      </c>
      <c r="R34" s="180">
        <f aca="true" t="shared" si="2" ref="R34:X34">AVERAGE(R3:R33)</f>
        <v>1.3032258064516133</v>
      </c>
      <c r="S34" s="180">
        <f t="shared" si="2"/>
        <v>0.9096774193548387</v>
      </c>
      <c r="T34" s="180">
        <f t="shared" si="2"/>
        <v>0.6677419354838708</v>
      </c>
      <c r="U34" s="180">
        <f t="shared" si="2"/>
        <v>0.729032258064516</v>
      </c>
      <c r="V34" s="180">
        <f t="shared" si="2"/>
        <v>0.4774193548387096</v>
      </c>
      <c r="W34" s="180">
        <f t="shared" si="2"/>
        <v>0.7677419354838707</v>
      </c>
      <c r="X34" s="180">
        <f t="shared" si="2"/>
        <v>0.7354838709677418</v>
      </c>
      <c r="Y34" s="180">
        <f>AVERAGE(Y3:Y33)</f>
        <v>0.819354838709677</v>
      </c>
      <c r="Z34" s="180">
        <f>AVERAGE(B3:Y33)</f>
        <v>0.8680107526881706</v>
      </c>
      <c r="AA34" s="181">
        <f>AVERAGE(最高)</f>
        <v>5.080645161290323</v>
      </c>
      <c r="AB34" s="182"/>
      <c r="AC34" s="197"/>
      <c r="AD34" s="181">
        <f>AVERAGE(最低)</f>
        <v>-3.6935483870967736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18.5</v>
      </c>
      <c r="C38" s="200">
        <v>3</v>
      </c>
      <c r="D38" s="204">
        <v>0.3541666666666667</v>
      </c>
      <c r="F38" s="154"/>
      <c r="G38" s="167">
        <f>MIN(最低)</f>
        <v>-13.5</v>
      </c>
      <c r="H38" s="200">
        <v>27</v>
      </c>
      <c r="I38" s="204">
        <v>0.33819444444444446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/>
      <c r="D39" s="201"/>
      <c r="F39" s="155"/>
      <c r="G39" s="156"/>
      <c r="H39" s="210"/>
      <c r="I39" s="211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7" customWidth="1"/>
    <col min="2" max="13" width="8.375" style="7" customWidth="1"/>
    <col min="14" max="14" width="2.875" style="7" customWidth="1"/>
    <col min="15" max="16384" width="6.875" style="7" customWidth="1"/>
  </cols>
  <sheetData>
    <row r="1" spans="1:14" ht="24.75" customHeight="1">
      <c r="A1" s="3" t="s">
        <v>13</v>
      </c>
      <c r="B1" s="4"/>
      <c r="C1" s="5"/>
      <c r="D1" s="5"/>
      <c r="E1" s="5"/>
      <c r="F1" s="5"/>
      <c r="G1" s="5"/>
      <c r="H1" s="4"/>
      <c r="I1" s="161">
        <f>'１月'!Z1</f>
        <v>2010</v>
      </c>
      <c r="J1" s="159" t="s">
        <v>1</v>
      </c>
      <c r="K1" s="160" t="str">
        <f>("（平成"&amp;TEXT((I1-1988),"0")&amp;"年）")</f>
        <v>（平成22年）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5" t="s">
        <v>25</v>
      </c>
      <c r="N3" s="6"/>
    </row>
    <row r="4" spans="1:14" ht="18" customHeight="1">
      <c r="A4" s="16" t="s">
        <v>26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9.5" customHeight="1">
      <c r="A5" s="20">
        <v>1</v>
      </c>
      <c r="B5" s="21">
        <f>'１月'!Z3</f>
        <v>-7.779166666666668</v>
      </c>
      <c r="C5" s="22">
        <f>'２月'!Z3</f>
        <v>0.3958333333333332</v>
      </c>
      <c r="D5" s="22">
        <f>'３月'!Z3</f>
        <v>3.9708333333333337</v>
      </c>
      <c r="E5" s="22">
        <f>'４月'!Z3</f>
        <v>7.4958333333333345</v>
      </c>
      <c r="F5" s="22">
        <f>'５月'!Z3</f>
        <v>4.583333333333333</v>
      </c>
      <c r="G5" s="22">
        <f>'６月'!Z3</f>
        <v>8.370833333333334</v>
      </c>
      <c r="H5" s="22">
        <f>'７月'!Z3</f>
        <v>20.925</v>
      </c>
      <c r="I5" s="22">
        <f>'８月'!Z3</f>
        <v>23.387500000000003</v>
      </c>
      <c r="J5" s="22">
        <f>'９月'!Z3</f>
        <v>22.625</v>
      </c>
      <c r="K5" s="22">
        <f>'10月'!Z3</f>
        <v>14.0875</v>
      </c>
      <c r="L5" s="22">
        <f>'11月'!Z3</f>
        <v>9.325000000000001</v>
      </c>
      <c r="M5" s="23">
        <f>'12月'!Z3</f>
        <v>4.345833333333333</v>
      </c>
      <c r="N5" s="6"/>
    </row>
    <row r="6" spans="1:14" ht="19.5" customHeight="1">
      <c r="A6" s="24">
        <v>2</v>
      </c>
      <c r="B6" s="25">
        <f>'１月'!Z4</f>
        <v>-6.483333333333334</v>
      </c>
      <c r="C6" s="26">
        <f>'２月'!Z4</f>
        <v>-2.0333333333333337</v>
      </c>
      <c r="D6" s="26">
        <f>'３月'!Z4</f>
        <v>0.35833333333333317</v>
      </c>
      <c r="E6" s="26">
        <f>'４月'!Z4</f>
        <v>9.445833333333335</v>
      </c>
      <c r="F6" s="26">
        <f>'５月'!Z4</f>
        <v>6.408333333333334</v>
      </c>
      <c r="G6" s="26">
        <f>'６月'!Z4</f>
        <v>9.725</v>
      </c>
      <c r="H6" s="26">
        <f>'７月'!Z4</f>
        <v>21.425</v>
      </c>
      <c r="I6" s="26">
        <f>'８月'!Z4</f>
        <v>23.608333333333334</v>
      </c>
      <c r="J6" s="26">
        <f>'９月'!Z4</f>
        <v>21.204166666666662</v>
      </c>
      <c r="K6" s="26">
        <f>'10月'!Z4</f>
        <v>12.25</v>
      </c>
      <c r="L6" s="26">
        <f>'11月'!Z4</f>
        <v>3.404166666666667</v>
      </c>
      <c r="M6" s="27">
        <f>'12月'!Z4</f>
        <v>7.366666666666668</v>
      </c>
      <c r="N6" s="6"/>
    </row>
    <row r="7" spans="1:14" ht="19.5" customHeight="1">
      <c r="A7" s="24">
        <v>3</v>
      </c>
      <c r="B7" s="25">
        <f>'１月'!Z5</f>
        <v>-5.720833333333334</v>
      </c>
      <c r="C7" s="26">
        <f>'２月'!Z5</f>
        <v>-7.733333333333333</v>
      </c>
      <c r="D7" s="26">
        <f>'３月'!Z5</f>
        <v>0.9541666666666669</v>
      </c>
      <c r="E7" s="26">
        <f>'４月'!Z5</f>
        <v>1.4166666666666663</v>
      </c>
      <c r="F7" s="26">
        <f>'５月'!Z5</f>
        <v>8.950000000000001</v>
      </c>
      <c r="G7" s="26">
        <f>'６月'!Z5</f>
        <v>11.804166666666665</v>
      </c>
      <c r="H7" s="26">
        <f>'７月'!Z5</f>
        <v>21.474999999999994</v>
      </c>
      <c r="I7" s="26">
        <f>'８月'!Z5</f>
        <v>22.70416666666667</v>
      </c>
      <c r="J7" s="26">
        <f>'９月'!Z5</f>
        <v>21.45833333333333</v>
      </c>
      <c r="K7" s="26">
        <f>'10月'!Z5</f>
        <v>12.754166666666668</v>
      </c>
      <c r="L7" s="26">
        <f>'11月'!Z5</f>
        <v>-0.6124999999999999</v>
      </c>
      <c r="M7" s="27">
        <f>'12月'!Z5</f>
        <v>12.054166666666665</v>
      </c>
      <c r="N7" s="6"/>
    </row>
    <row r="8" spans="1:14" ht="19.5" customHeight="1">
      <c r="A8" s="24">
        <v>4</v>
      </c>
      <c r="B8" s="25">
        <f>'１月'!Z6</f>
        <v>-6.300000000000001</v>
      </c>
      <c r="C8" s="26">
        <f>'２月'!Z6</f>
        <v>-6.650000000000001</v>
      </c>
      <c r="D8" s="26">
        <f>'３月'!Z6</f>
        <v>1.0791666666666668</v>
      </c>
      <c r="E8" s="26">
        <f>'４月'!Z6</f>
        <v>-0.20833333333333334</v>
      </c>
      <c r="F8" s="26">
        <f>'５月'!Z6</f>
        <v>13.141666666666667</v>
      </c>
      <c r="G8" s="26">
        <f>'６月'!Z6</f>
        <v>14.158333333333333</v>
      </c>
      <c r="H8" s="26">
        <f>'７月'!Z6</f>
        <v>21.420833333333334</v>
      </c>
      <c r="I8" s="26">
        <f>'８月'!Z6</f>
        <v>23.09166666666667</v>
      </c>
      <c r="J8" s="26">
        <f>'９月'!Z6</f>
        <v>20.562499999999996</v>
      </c>
      <c r="K8" s="26">
        <f>'10月'!Z6</f>
        <v>16.558333333333334</v>
      </c>
      <c r="L8" s="26">
        <f>'11月'!Z6</f>
        <v>0.4208333333333334</v>
      </c>
      <c r="M8" s="27">
        <f>'12月'!Z6</f>
        <v>-0.7124999999999999</v>
      </c>
      <c r="N8" s="6"/>
    </row>
    <row r="9" spans="1:14" ht="19.5" customHeight="1">
      <c r="A9" s="24">
        <v>5</v>
      </c>
      <c r="B9" s="25">
        <f>'１月'!Z7</f>
        <v>-0.49999999999999983</v>
      </c>
      <c r="C9" s="26">
        <f>'２月'!Z7</f>
        <v>-8.416666666666666</v>
      </c>
      <c r="D9" s="26">
        <f>'３月'!Z7</f>
        <v>9.241666666666669</v>
      </c>
      <c r="E9" s="26">
        <f>'４月'!Z7</f>
        <v>9.091666666666667</v>
      </c>
      <c r="F9" s="26">
        <f>'５月'!Z7</f>
        <v>13.483333333333329</v>
      </c>
      <c r="G9" s="26">
        <f>'６月'!Z7</f>
        <v>13.225</v>
      </c>
      <c r="H9" s="26">
        <f>'７月'!Z7</f>
        <v>20.81666666666667</v>
      </c>
      <c r="I9" s="26">
        <f>'８月'!Z7</f>
        <v>23.29583333333333</v>
      </c>
      <c r="J9" s="26">
        <f>'９月'!Z7</f>
        <v>20.933333333333334</v>
      </c>
      <c r="K9" s="26">
        <f>'10月'!Z7</f>
        <v>12.79166666666667</v>
      </c>
      <c r="L9" s="26">
        <f>'11月'!Z7</f>
        <v>3.3333333333333335</v>
      </c>
      <c r="M9" s="27">
        <f>'12月'!Z7</f>
        <v>2.9250000000000003</v>
      </c>
      <c r="N9" s="6"/>
    </row>
    <row r="10" spans="1:14" ht="19.5" customHeight="1">
      <c r="A10" s="24">
        <v>6</v>
      </c>
      <c r="B10" s="25">
        <f>'１月'!Z8</f>
        <v>-7.970833333333334</v>
      </c>
      <c r="C10" s="26">
        <f>'２月'!Z8</f>
        <v>-9.795833333333333</v>
      </c>
      <c r="D10" s="26">
        <f>'３月'!Z8</f>
        <v>7.041666666666667</v>
      </c>
      <c r="E10" s="26">
        <f>'４月'!Z8</f>
        <v>9.324999999999998</v>
      </c>
      <c r="F10" s="26">
        <f>'５月'!Z8</f>
        <v>13.904166666666669</v>
      </c>
      <c r="G10" s="26">
        <f>'６月'!Z8</f>
        <v>11.966666666666667</v>
      </c>
      <c r="H10" s="26">
        <f>'７月'!Z8</f>
        <v>20.825</v>
      </c>
      <c r="I10" s="26">
        <f>'８月'!Z8</f>
        <v>22.037500000000005</v>
      </c>
      <c r="J10" s="26">
        <f>'９月'!Z8</f>
        <v>21.612499999999997</v>
      </c>
      <c r="K10" s="26">
        <f>'10月'!Z8</f>
        <v>13.191666666666663</v>
      </c>
      <c r="L10" s="26">
        <f>'11月'!Z8</f>
        <v>5.404166666666666</v>
      </c>
      <c r="M10" s="27">
        <f>'12月'!Z8</f>
        <v>6.849999999999999</v>
      </c>
      <c r="N10" s="6"/>
    </row>
    <row r="11" spans="1:14" ht="19.5" customHeight="1">
      <c r="A11" s="24">
        <v>7</v>
      </c>
      <c r="B11" s="25">
        <f>'１月'!Z9</f>
        <v>-2.804166666666667</v>
      </c>
      <c r="C11" s="26">
        <f>'２月'!Z9</f>
        <v>-8.775</v>
      </c>
      <c r="D11" s="26">
        <f>'３月'!Z9</f>
        <v>2.4125</v>
      </c>
      <c r="E11" s="26">
        <f>'４月'!Z9</f>
        <v>5.941666666666667</v>
      </c>
      <c r="F11" s="26">
        <f>'５月'!Z9</f>
        <v>15.908333333333333</v>
      </c>
      <c r="G11" s="26">
        <f>'６月'!Z9</f>
        <v>14.749999999999998</v>
      </c>
      <c r="H11" s="26">
        <f>'７月'!Z9</f>
        <v>21.162499999999998</v>
      </c>
      <c r="I11" s="26">
        <f>'８月'!Z9</f>
        <v>21.354166666666668</v>
      </c>
      <c r="J11" s="26">
        <f>'９月'!Z9</f>
        <v>20.20833333333334</v>
      </c>
      <c r="K11" s="26">
        <f>'10月'!Z9</f>
        <v>12.925000000000004</v>
      </c>
      <c r="L11" s="26">
        <f>'11月'!Z9</f>
        <v>7.820833333333334</v>
      </c>
      <c r="M11" s="27">
        <f>'12月'!Z9</f>
        <v>5.762499999999999</v>
      </c>
      <c r="N11" s="6"/>
    </row>
    <row r="12" spans="1:14" ht="19.5" customHeight="1">
      <c r="A12" s="24">
        <v>8</v>
      </c>
      <c r="B12" s="25">
        <f>'１月'!Z10</f>
        <v>-3.883333333333334</v>
      </c>
      <c r="C12" s="26">
        <f>'２月'!Z10</f>
        <v>-3.2541666666666664</v>
      </c>
      <c r="D12" s="26">
        <f>'３月'!Z10</f>
        <v>-1.1875</v>
      </c>
      <c r="E12" s="26">
        <f>'４月'!Z10</f>
        <v>-0.6249999999999999</v>
      </c>
      <c r="F12" s="26">
        <f>'５月'!Z10</f>
        <v>9.658333333333333</v>
      </c>
      <c r="G12" s="26">
        <f>'６月'!Z10</f>
        <v>14.008333333333333</v>
      </c>
      <c r="H12" s="26">
        <f>'７月'!Z10</f>
        <v>21.312500000000004</v>
      </c>
      <c r="I12" s="26">
        <f>'８月'!Z10</f>
        <v>22.629166666666663</v>
      </c>
      <c r="J12" s="26">
        <f>'９月'!Z10</f>
        <v>18.170833333333338</v>
      </c>
      <c r="K12" s="26">
        <f>'10月'!Z10</f>
        <v>12.399999999999997</v>
      </c>
      <c r="L12" s="26">
        <f>'11月'!Z10</f>
        <v>7.687500000000001</v>
      </c>
      <c r="M12" s="27">
        <f>'12月'!Z10</f>
        <v>-0.3166666666666666</v>
      </c>
      <c r="N12" s="6"/>
    </row>
    <row r="13" spans="1:14" ht="19.5" customHeight="1">
      <c r="A13" s="24">
        <v>9</v>
      </c>
      <c r="B13" s="25">
        <f>'１月'!Z11</f>
        <v>-5.899999999999999</v>
      </c>
      <c r="C13" s="26">
        <f>'２月'!Z11</f>
        <v>2.425</v>
      </c>
      <c r="D13" s="26">
        <f>'３月'!Z11</f>
        <v>-1.9708333333333334</v>
      </c>
      <c r="E13" s="26">
        <f>'４月'!Z11</f>
        <v>1.8333333333333333</v>
      </c>
      <c r="F13" s="26">
        <f>'５月'!Z11</f>
        <v>7.949999999999998</v>
      </c>
      <c r="G13" s="26">
        <f>'６月'!Z11</f>
        <v>14.3375</v>
      </c>
      <c r="H13" s="26">
        <f>'７月'!Z11</f>
        <v>21.075</v>
      </c>
      <c r="I13" s="26">
        <f>'８月'!Z11</f>
        <v>21.97916666666666</v>
      </c>
      <c r="J13" s="26">
        <f>'９月'!Z11</f>
        <v>15.254166666666665</v>
      </c>
      <c r="K13" s="26">
        <f>'10月'!Z11</f>
        <v>13.066666666666668</v>
      </c>
      <c r="L13" s="26">
        <f>'11月'!Z11</f>
        <v>4.7875000000000005</v>
      </c>
      <c r="M13" s="27">
        <f>'12月'!Z11</f>
        <v>2.6375</v>
      </c>
      <c r="N13" s="6"/>
    </row>
    <row r="14" spans="1:14" ht="19.5" customHeight="1">
      <c r="A14" s="28">
        <v>10</v>
      </c>
      <c r="B14" s="29">
        <f>'１月'!Z12</f>
        <v>-5.241666666666668</v>
      </c>
      <c r="C14" s="30">
        <f>'２月'!Z12</f>
        <v>2.0208333333333335</v>
      </c>
      <c r="D14" s="30">
        <f>'３月'!Z12</f>
        <v>2.0291666666666663</v>
      </c>
      <c r="E14" s="30">
        <f>'４月'!Z12</f>
        <v>8.129166666666668</v>
      </c>
      <c r="F14" s="30">
        <f>'５月'!Z12</f>
        <v>10.083333333333334</v>
      </c>
      <c r="G14" s="30">
        <f>'６月'!Z12</f>
        <v>15.495833333333335</v>
      </c>
      <c r="H14" s="30">
        <f>'７月'!Z12</f>
        <v>20.895833333333332</v>
      </c>
      <c r="I14" s="30">
        <f>'８月'!Z12</f>
        <v>21.787500000000005</v>
      </c>
      <c r="J14" s="30">
        <f>'９月'!Z12</f>
        <v>16.933333333333334</v>
      </c>
      <c r="K14" s="30">
        <f>'10月'!Z12</f>
        <v>16.5375</v>
      </c>
      <c r="L14" s="30">
        <f>'11月'!Z12</f>
        <v>-0.036363636363636355</v>
      </c>
      <c r="M14" s="31">
        <f>'12月'!Z12</f>
        <v>-0.6041666666666666</v>
      </c>
      <c r="N14" s="6"/>
    </row>
    <row r="15" spans="1:14" ht="19.5" customHeight="1">
      <c r="A15" s="20">
        <v>11</v>
      </c>
      <c r="B15" s="21">
        <f>'１月'!Z13</f>
        <v>-3.766666666666666</v>
      </c>
      <c r="C15" s="22">
        <f>'２月'!Z13</f>
        <v>-0.6958333333333333</v>
      </c>
      <c r="D15" s="22">
        <f>'３月'!Z13</f>
        <v>-0.8750000000000001</v>
      </c>
      <c r="E15" s="22">
        <f>'４月'!Z13</f>
        <v>9.987499999999999</v>
      </c>
      <c r="F15" s="22">
        <f>'５月'!Z13</f>
        <v>12.691666666666665</v>
      </c>
      <c r="G15" s="22">
        <f>'６月'!Z13</f>
        <v>15.241666666666665</v>
      </c>
      <c r="H15" s="22">
        <f>'７月'!Z13</f>
        <v>19.725000000000005</v>
      </c>
      <c r="I15" s="22">
        <f>'８月'!Z13</f>
        <v>21.774999999999995</v>
      </c>
      <c r="J15" s="22">
        <f>'９月'!Z13</f>
        <v>20.825000000000003</v>
      </c>
      <c r="K15" s="22">
        <f>'10月'!Z13</f>
        <v>14.483333333333336</v>
      </c>
      <c r="L15" s="22">
        <f>'11月'!Z13</f>
        <v>3.125</v>
      </c>
      <c r="M15" s="23">
        <f>'12月'!Z13</f>
        <v>6.1833333333333345</v>
      </c>
      <c r="N15" s="6"/>
    </row>
    <row r="16" spans="1:14" ht="19.5" customHeight="1">
      <c r="A16" s="24">
        <v>12</v>
      </c>
      <c r="B16" s="25">
        <f>'１月'!Z14</f>
        <v>1.2166666666666668</v>
      </c>
      <c r="C16" s="26">
        <f>'２月'!Z14</f>
        <v>-2.483333333333334</v>
      </c>
      <c r="D16" s="26">
        <f>'３月'!Z14</f>
        <v>3.008333333333334</v>
      </c>
      <c r="E16" s="26">
        <f>'４月'!Z14</f>
        <v>4.3999999999999995</v>
      </c>
      <c r="F16" s="26">
        <f>'５月'!Z14</f>
        <v>8.354166666666668</v>
      </c>
      <c r="G16" s="26">
        <f>'６月'!Z14</f>
        <v>17.35833333333333</v>
      </c>
      <c r="H16" s="26">
        <f>'７月'!Z14</f>
        <v>22.041666666666668</v>
      </c>
      <c r="I16" s="26">
        <f>'８月'!Z14</f>
        <v>21.508333333333336</v>
      </c>
      <c r="J16" s="26">
        <f>'９月'!Z14</f>
        <v>19.437500000000004</v>
      </c>
      <c r="K16" s="26">
        <f>'10月'!Z14</f>
        <v>15.754166666666668</v>
      </c>
      <c r="L16" s="26">
        <f>'11月'!Z14</f>
        <v>7.583333333333333</v>
      </c>
      <c r="M16" s="27">
        <f>'12月'!Z14</f>
        <v>-0.4041666666666666</v>
      </c>
      <c r="N16" s="6"/>
    </row>
    <row r="17" spans="1:14" ht="19.5" customHeight="1">
      <c r="A17" s="24">
        <v>13</v>
      </c>
      <c r="B17" s="25">
        <f>'１月'!Z15</f>
        <v>-5.0874999999999995</v>
      </c>
      <c r="C17" s="26">
        <f>'２月'!Z15</f>
        <v>-3.25</v>
      </c>
      <c r="D17" s="26">
        <f>'３月'!Z15</f>
        <v>4.583333333333333</v>
      </c>
      <c r="E17" s="26">
        <f>'４月'!Z15</f>
        <v>11.058333333333335</v>
      </c>
      <c r="F17" s="26">
        <f>'５月'!Z15</f>
        <v>2.6791666666666667</v>
      </c>
      <c r="G17" s="26">
        <f>'６月'!Z15</f>
        <v>17.187500000000004</v>
      </c>
      <c r="H17" s="26">
        <f>'７月'!Z15</f>
        <v>18.479166666666668</v>
      </c>
      <c r="I17" s="26">
        <f>'８月'!Z15</f>
        <v>20.3</v>
      </c>
      <c r="J17" s="26">
        <f>'９月'!Z15</f>
        <v>20.125000000000004</v>
      </c>
      <c r="K17" s="26">
        <f>'10月'!Z15</f>
        <v>14.4625</v>
      </c>
      <c r="L17" s="26">
        <f>'11月'!Z15</f>
        <v>6.683333333333334</v>
      </c>
      <c r="M17" s="27">
        <f>'12月'!Z15</f>
        <v>4.575</v>
      </c>
      <c r="N17" s="6"/>
    </row>
    <row r="18" spans="1:14" ht="19.5" customHeight="1">
      <c r="A18" s="24">
        <v>14</v>
      </c>
      <c r="B18" s="25">
        <f>'１月'!Z16</f>
        <v>-10.708333333333334</v>
      </c>
      <c r="C18" s="26">
        <f>'２月'!Z16</f>
        <v>-3.641666666666667</v>
      </c>
      <c r="D18" s="26">
        <f>'３月'!Z16</f>
        <v>-1.8041666666666663</v>
      </c>
      <c r="E18" s="26">
        <f>'４月'!Z16</f>
        <v>0.6458333333333334</v>
      </c>
      <c r="F18" s="26">
        <f>'５月'!Z16</f>
        <v>5.2625</v>
      </c>
      <c r="G18" s="26">
        <f>'６月'!Z16</f>
        <v>16.51666666666667</v>
      </c>
      <c r="H18" s="26">
        <f>'７月'!Z16</f>
        <v>20.29583333333333</v>
      </c>
      <c r="I18" s="26">
        <f>'８月'!Z16</f>
        <v>22.083333333333332</v>
      </c>
      <c r="J18" s="26">
        <f>'９月'!Z16</f>
        <v>16.724999999999998</v>
      </c>
      <c r="K18" s="26">
        <f>'10月'!Z16</f>
        <v>12.591666666666667</v>
      </c>
      <c r="L18" s="26">
        <f>'11月'!Z16</f>
        <v>11.5875</v>
      </c>
      <c r="M18" s="27">
        <f>'12月'!Z16</f>
        <v>9.583333333333334</v>
      </c>
      <c r="N18" s="6"/>
    </row>
    <row r="19" spans="1:14" ht="19.5" customHeight="1">
      <c r="A19" s="24">
        <v>15</v>
      </c>
      <c r="B19" s="25">
        <f>'１月'!Z17</f>
        <v>-8.862499999999999</v>
      </c>
      <c r="C19" s="26">
        <f>'２月'!Z17</f>
        <v>2.7000000000000006</v>
      </c>
      <c r="D19" s="26">
        <f>'３月'!Z17</f>
        <v>7.812499999999999</v>
      </c>
      <c r="E19" s="26">
        <f>'４月'!Z17</f>
        <v>2.6916666666666664</v>
      </c>
      <c r="F19" s="26">
        <f>'５月'!Z17</f>
        <v>5.295833333333334</v>
      </c>
      <c r="G19" s="26">
        <f>'６月'!Z17</f>
        <v>17.941666666666666</v>
      </c>
      <c r="H19" s="26">
        <f>'７月'!Z17</f>
        <v>21.016666666666673</v>
      </c>
      <c r="I19" s="26">
        <f>'８月'!Z17</f>
        <v>24.166666666666657</v>
      </c>
      <c r="J19" s="26">
        <f>'９月'!Z17</f>
        <v>14.237499999999999</v>
      </c>
      <c r="K19" s="26">
        <f>'10月'!Z17</f>
        <v>13.116666666666667</v>
      </c>
      <c r="L19" s="26">
        <f>'11月'!Z17</f>
        <v>5.154166666666667</v>
      </c>
      <c r="M19" s="27">
        <f>'12月'!Z17</f>
        <v>-0.08333333333333333</v>
      </c>
      <c r="N19" s="6"/>
    </row>
    <row r="20" spans="1:14" ht="19.5" customHeight="1">
      <c r="A20" s="24">
        <v>16</v>
      </c>
      <c r="B20" s="25">
        <f>'１月'!Z18</f>
        <v>-11.966666666666667</v>
      </c>
      <c r="C20" s="26">
        <f>'２月'!Z18</f>
        <v>-3.745833333333334</v>
      </c>
      <c r="D20" s="26">
        <f>'３月'!Z18</f>
        <v>9.608333333333334</v>
      </c>
      <c r="E20" s="26">
        <f>'４月'!Z18</f>
        <v>-1.0125000000000002</v>
      </c>
      <c r="F20" s="26">
        <f>'５月'!Z18</f>
        <v>9.179166666666667</v>
      </c>
      <c r="G20" s="26">
        <f>'６月'!Z18</f>
        <v>19.59583333333333</v>
      </c>
      <c r="H20" s="26">
        <f>'７月'!Z18</f>
        <v>20.929166666666664</v>
      </c>
      <c r="I20" s="26">
        <f>'８月'!Z18</f>
        <v>22.708333333333332</v>
      </c>
      <c r="J20" s="26">
        <f>'９月'!Z18</f>
        <v>15.962499999999999</v>
      </c>
      <c r="K20" s="26">
        <f>'10月'!Z18</f>
        <v>11.841666666666661</v>
      </c>
      <c r="L20" s="26">
        <f>'11月'!Z18</f>
        <v>-0.2291666666666667</v>
      </c>
      <c r="M20" s="27">
        <f>'12月'!Z18</f>
        <v>-0.17916666666666692</v>
      </c>
      <c r="N20" s="6"/>
    </row>
    <row r="21" spans="1:14" ht="19.5" customHeight="1">
      <c r="A21" s="24">
        <v>17</v>
      </c>
      <c r="B21" s="25">
        <f>'１月'!Z19</f>
        <v>-7.416666666666668</v>
      </c>
      <c r="C21" s="26">
        <f>'２月'!Z19</f>
        <v>-4.566666666666667</v>
      </c>
      <c r="D21" s="26">
        <f>'３月'!Z19</f>
        <v>-3.233333333333334</v>
      </c>
      <c r="E21" s="26">
        <f>'４月'!Z19</f>
        <v>2.670833333333334</v>
      </c>
      <c r="F21" s="26">
        <f>'５月'!Z19</f>
        <v>12.408333333333333</v>
      </c>
      <c r="G21" s="26">
        <f>'６月'!Z19</f>
        <v>17.275</v>
      </c>
      <c r="H21" s="26">
        <f>'７月'!Z19</f>
        <v>21.6875</v>
      </c>
      <c r="I21" s="26">
        <f>'８月'!Z19</f>
        <v>23.074999999999992</v>
      </c>
      <c r="J21" s="26">
        <f>'９月'!Z19</f>
        <v>17.145833333333332</v>
      </c>
      <c r="K21" s="26">
        <f>'10月'!Z19</f>
        <v>10.779166666666667</v>
      </c>
      <c r="L21" s="26">
        <f>'11月'!Z19</f>
        <v>5.579166666666667</v>
      </c>
      <c r="M21" s="27">
        <f>'12月'!Z19</f>
        <v>-1.3374999999999997</v>
      </c>
      <c r="N21" s="6"/>
    </row>
    <row r="22" spans="1:14" ht="19.5" customHeight="1">
      <c r="A22" s="24">
        <v>18</v>
      </c>
      <c r="B22" s="25">
        <f>'１月'!Z20</f>
        <v>-3.3666666666666667</v>
      </c>
      <c r="C22" s="26">
        <f>'２月'!Z20</f>
        <v>-0.5333333333333333</v>
      </c>
      <c r="D22" s="26">
        <f>'３月'!Z20</f>
        <v>0.9208333333333333</v>
      </c>
      <c r="E22" s="26">
        <f>'４月'!Z20</f>
        <v>3.454166666666667</v>
      </c>
      <c r="F22" s="26">
        <f>'５月'!Z20</f>
        <v>12.583333333333334</v>
      </c>
      <c r="G22" s="26">
        <f>'６月'!Z20</f>
        <v>18.858333333333334</v>
      </c>
      <c r="H22" s="26">
        <f>'７月'!Z20</f>
        <v>21.691666666666666</v>
      </c>
      <c r="I22" s="26">
        <f>'８月'!Z20</f>
        <v>22.075000000000003</v>
      </c>
      <c r="J22" s="26">
        <f>'９月'!Z20</f>
        <v>16.537499999999998</v>
      </c>
      <c r="K22" s="26">
        <f>'10月'!Z20</f>
        <v>7.916666666666667</v>
      </c>
      <c r="L22" s="26">
        <f>'11月'!Z20</f>
        <v>3.7416666666666676</v>
      </c>
      <c r="M22" s="27">
        <f>'12月'!Z20</f>
        <v>-2.7833333333333337</v>
      </c>
      <c r="N22" s="6"/>
    </row>
    <row r="23" spans="1:14" ht="19.5" customHeight="1">
      <c r="A23" s="24">
        <v>19</v>
      </c>
      <c r="B23" s="25">
        <f>'１月'!Z21</f>
        <v>-1.7083333333333333</v>
      </c>
      <c r="C23" s="26">
        <f>'２月'!Z21</f>
        <v>-0.10833333333333328</v>
      </c>
      <c r="D23" s="26">
        <f>'３月'!Z21</f>
        <v>2.6333333333333333</v>
      </c>
      <c r="E23" s="26">
        <f>'４月'!Z21</f>
        <v>5.670833333333332</v>
      </c>
      <c r="F23" s="26">
        <f>'５月'!Z21</f>
        <v>14.979166666666664</v>
      </c>
      <c r="G23" s="26">
        <f>'６月'!Z21</f>
        <v>18.575</v>
      </c>
      <c r="H23" s="26">
        <f>'７月'!Z21</f>
        <v>22.36666666666667</v>
      </c>
      <c r="I23" s="26">
        <f>'８月'!Z21</f>
        <v>21.095833333333335</v>
      </c>
      <c r="J23" s="26">
        <f>'９月'!Z21</f>
        <v>17.245833333333334</v>
      </c>
      <c r="K23" s="26">
        <f>'10月'!Z21</f>
        <v>9.170833333333333</v>
      </c>
      <c r="L23" s="26">
        <f>'11月'!Z21</f>
        <v>3.070833333333333</v>
      </c>
      <c r="M23" s="27">
        <f>'12月'!Z21</f>
        <v>-1.0416666666666665</v>
      </c>
      <c r="N23" s="6"/>
    </row>
    <row r="24" spans="1:14" ht="19.5" customHeight="1">
      <c r="A24" s="28">
        <v>20</v>
      </c>
      <c r="B24" s="29">
        <f>'１月'!Z22</f>
        <v>2.2874999999999996</v>
      </c>
      <c r="C24" s="30">
        <f>'２月'!Z22</f>
        <v>-1.5916666666666668</v>
      </c>
      <c r="D24" s="30">
        <f>'３月'!Z22</f>
        <v>7.1375</v>
      </c>
      <c r="E24" s="30">
        <f>'４月'!Z22</f>
        <v>9.741666666666667</v>
      </c>
      <c r="F24" s="30">
        <f>'５月'!Z22</f>
        <v>17.541666666666664</v>
      </c>
      <c r="G24" s="30">
        <f>'６月'!Z22</f>
        <v>20.704166666666662</v>
      </c>
      <c r="H24" s="30">
        <f>'７月'!Z22</f>
        <v>21.14583333333333</v>
      </c>
      <c r="I24" s="30">
        <f>'８月'!Z22</f>
        <v>20.575</v>
      </c>
      <c r="J24" s="30">
        <f>'９月'!Z22</f>
        <v>18.45</v>
      </c>
      <c r="K24" s="30">
        <f>'10月'!Z22</f>
        <v>11.737499999999997</v>
      </c>
      <c r="L24" s="30">
        <f>'11月'!Z22</f>
        <v>7.658333333333332</v>
      </c>
      <c r="M24" s="31">
        <f>'12月'!Z22</f>
        <v>3.6124999999999994</v>
      </c>
      <c r="N24" s="6"/>
    </row>
    <row r="25" spans="1:14" ht="19.5" customHeight="1">
      <c r="A25" s="20">
        <v>21</v>
      </c>
      <c r="B25" s="21">
        <f>'１月'!Z23</f>
        <v>1.741666666666668</v>
      </c>
      <c r="C25" s="22">
        <f>'２月'!Z23</f>
        <v>-4.729166666666667</v>
      </c>
      <c r="D25" s="22">
        <f>'３月'!Z23</f>
        <v>3.2291666666666674</v>
      </c>
      <c r="E25" s="22">
        <f>'４月'!Z23</f>
        <v>9.320833333333331</v>
      </c>
      <c r="F25" s="22">
        <f>'５月'!Z23</f>
        <v>13.431818181818182</v>
      </c>
      <c r="G25" s="22">
        <f>'６月'!Z23</f>
        <v>20.85833333333333</v>
      </c>
      <c r="H25" s="22">
        <f>'７月'!Z23</f>
        <v>20.604166666666668</v>
      </c>
      <c r="I25" s="22">
        <f>'８月'!Z23</f>
        <v>20.1625</v>
      </c>
      <c r="J25" s="22">
        <f>'９月'!Z23</f>
        <v>19.554166666666664</v>
      </c>
      <c r="K25" s="22">
        <f>'10月'!Z23</f>
        <v>11.395833333333334</v>
      </c>
      <c r="L25" s="22">
        <f>'11月'!Z23</f>
        <v>9.812499999999998</v>
      </c>
      <c r="M25" s="23">
        <f>'12月'!Z23</f>
        <v>3.6833333333333336</v>
      </c>
      <c r="N25" s="6"/>
    </row>
    <row r="26" spans="1:14" ht="19.5" customHeight="1">
      <c r="A26" s="24">
        <v>22</v>
      </c>
      <c r="B26" s="25">
        <f>'１月'!Z24</f>
        <v>-9.445833333333331</v>
      </c>
      <c r="C26" s="26">
        <f>'２月'!Z24</f>
        <v>-3.700743415417188E-17</v>
      </c>
      <c r="D26" s="26">
        <f>'３月'!Z24</f>
        <v>-2.391666666666667</v>
      </c>
      <c r="E26" s="26">
        <f>'４月'!Z24</f>
        <v>4.358333333333333</v>
      </c>
      <c r="F26" s="26">
        <f>'５月'!Z24</f>
        <v>11.829166666666667</v>
      </c>
      <c r="G26" s="26">
        <f>'６月'!Z24</f>
        <v>19.599999999999998</v>
      </c>
      <c r="H26" s="26">
        <f>'７月'!Z24</f>
        <v>20.704166666666662</v>
      </c>
      <c r="I26" s="26">
        <f>'８月'!Z24</f>
        <v>22.712500000000002</v>
      </c>
      <c r="J26" s="26">
        <f>'９月'!Z24</f>
        <v>17.775000000000002</v>
      </c>
      <c r="K26" s="26">
        <f>'10月'!Z24</f>
        <v>6.983333333333335</v>
      </c>
      <c r="L26" s="26">
        <f>'11月'!Z24</f>
        <v>13.166666666666666</v>
      </c>
      <c r="M26" s="27">
        <f>'12月'!Z24</f>
        <v>8.566666666666668</v>
      </c>
      <c r="N26" s="6"/>
    </row>
    <row r="27" spans="1:14" ht="19.5" customHeight="1">
      <c r="A27" s="24">
        <v>23</v>
      </c>
      <c r="B27" s="25">
        <f>'１月'!Z25</f>
        <v>-5.091666666666666</v>
      </c>
      <c r="C27" s="26">
        <f>'２月'!Z25</f>
        <v>2.7416666666666667</v>
      </c>
      <c r="D27" s="26">
        <f>'３月'!Z25</f>
        <v>4.054166666666667</v>
      </c>
      <c r="E27" s="26">
        <f>'４月'!Z25</f>
        <v>5.570833333333334</v>
      </c>
      <c r="F27" s="26">
        <f>'５月'!Z25</f>
        <v>13.616666666666667</v>
      </c>
      <c r="G27" s="26">
        <f>'６月'!Z25</f>
        <v>19.195833333333333</v>
      </c>
      <c r="H27" s="26">
        <f>'７月'!Z25</f>
        <v>22.945833333333336</v>
      </c>
      <c r="I27" s="26">
        <f>'８月'!Z25</f>
        <v>22.83333333333334</v>
      </c>
      <c r="J27" s="26">
        <f>'９月'!Z25</f>
        <v>12.666666666666664</v>
      </c>
      <c r="K27" s="26">
        <f>'10月'!Z25</f>
        <v>5.887499999999999</v>
      </c>
      <c r="L27" s="26">
        <f>'11月'!Z25</f>
        <v>7.945833333333333</v>
      </c>
      <c r="M27" s="27">
        <f>'12月'!Z25</f>
        <v>0.9250000000000002</v>
      </c>
      <c r="N27" s="6"/>
    </row>
    <row r="28" spans="1:14" ht="19.5" customHeight="1">
      <c r="A28" s="24">
        <v>24</v>
      </c>
      <c r="B28" s="25">
        <f>'１月'!Z26</f>
        <v>-3.595833333333333</v>
      </c>
      <c r="C28" s="26">
        <f>'２月'!Z26</f>
        <v>4.3875</v>
      </c>
      <c r="D28" s="26">
        <f>'３月'!Z26</f>
        <v>2.2875</v>
      </c>
      <c r="E28" s="26">
        <f>'４月'!Z26</f>
        <v>3.508333333333334</v>
      </c>
      <c r="F28" s="26">
        <f>'５月'!Z26</f>
        <v>16.825</v>
      </c>
      <c r="G28" s="26">
        <f>'６月'!Z26</f>
        <v>16.208333333333336</v>
      </c>
      <c r="H28" s="26">
        <f>'７月'!Z26</f>
        <v>22.99166666666667</v>
      </c>
      <c r="I28" s="26">
        <f>'８月'!Z26</f>
        <v>22.108333333333334</v>
      </c>
      <c r="J28" s="26">
        <f>'９月'!Z26</f>
        <v>9.079166666666667</v>
      </c>
      <c r="K28" s="26">
        <f>'10月'!Z26</f>
        <v>9.429166666666669</v>
      </c>
      <c r="L28" s="26">
        <f>'11月'!Z26</f>
        <v>2.1624999999999996</v>
      </c>
      <c r="M28" s="27">
        <f>'12月'!Z26</f>
        <v>-3.266666666666667</v>
      </c>
      <c r="N28" s="6"/>
    </row>
    <row r="29" spans="1:14" ht="19.5" customHeight="1">
      <c r="A29" s="24">
        <v>25</v>
      </c>
      <c r="B29" s="25">
        <f>'１月'!Z27</f>
        <v>-0.8708333333333331</v>
      </c>
      <c r="C29" s="26">
        <f>'２月'!Z27</f>
        <v>7.920833333333331</v>
      </c>
      <c r="D29" s="26">
        <f>'３月'!Z27</f>
        <v>3.516666666666667</v>
      </c>
      <c r="E29" s="26">
        <f>'４月'!Z27</f>
        <v>0.09583333333333337</v>
      </c>
      <c r="F29" s="26">
        <f>'５月'!Z27</f>
        <v>16.404166666666665</v>
      </c>
      <c r="G29" s="26">
        <f>'６月'!Z27</f>
        <v>16.862500000000004</v>
      </c>
      <c r="H29" s="26">
        <f>'７月'!Z27</f>
        <v>22.22083333333333</v>
      </c>
      <c r="I29" s="26">
        <f>'８月'!Z27</f>
        <v>22.516666666666666</v>
      </c>
      <c r="J29" s="26">
        <f>'９月'!Z27</f>
        <v>8.020833333333332</v>
      </c>
      <c r="K29" s="26">
        <f>'10月'!Z27</f>
        <v>13.512500000000001</v>
      </c>
      <c r="L29" s="26">
        <f>'11月'!Z27</f>
        <v>6.137499999999999</v>
      </c>
      <c r="M29" s="27">
        <f>'12月'!Z27</f>
        <v>-8.958333333333332</v>
      </c>
      <c r="N29" s="6"/>
    </row>
    <row r="30" spans="1:14" ht="19.5" customHeight="1">
      <c r="A30" s="24">
        <v>26</v>
      </c>
      <c r="B30" s="25">
        <f>'１月'!Z28</f>
        <v>-8.754166666666665</v>
      </c>
      <c r="C30" s="26">
        <f>'２月'!Z28</f>
        <v>12.424999999999999</v>
      </c>
      <c r="D30" s="26">
        <f>'３月'!Z28</f>
        <v>1.2666666666666668</v>
      </c>
      <c r="E30" s="26">
        <f>'４月'!Z28</f>
        <v>3.3625000000000003</v>
      </c>
      <c r="F30" s="26">
        <f>'５月'!Z28</f>
        <v>11.525</v>
      </c>
      <c r="G30" s="26">
        <f>'６月'!Z28</f>
        <v>20.12083333333333</v>
      </c>
      <c r="H30" s="26">
        <f>'７月'!Z28</f>
        <v>21.674999999999997</v>
      </c>
      <c r="I30" s="26">
        <f>'８月'!Z28</f>
        <v>22.712500000000002</v>
      </c>
      <c r="J30" s="26">
        <f>'９月'!Z28</f>
        <v>10.208333333333334</v>
      </c>
      <c r="K30" s="26">
        <f>'10月'!Z28</f>
        <v>6.420833333333333</v>
      </c>
      <c r="L30" s="26">
        <f>'11月'!Z28</f>
        <v>7.941666666666667</v>
      </c>
      <c r="M30" s="27">
        <f>'12月'!Z28</f>
        <v>-9.112499999999999</v>
      </c>
      <c r="N30" s="6"/>
    </row>
    <row r="31" spans="1:14" ht="19.5" customHeight="1">
      <c r="A31" s="24">
        <v>27</v>
      </c>
      <c r="B31" s="25">
        <f>'１月'!Z29</f>
        <v>-4.8</v>
      </c>
      <c r="C31" s="26">
        <f>'２月'!Z29</f>
        <v>6.454166666666667</v>
      </c>
      <c r="D31" s="26">
        <f>'３月'!Z29</f>
        <v>-1.9375000000000002</v>
      </c>
      <c r="E31" s="26">
        <f>'４月'!Z29</f>
        <v>6.404166666666666</v>
      </c>
      <c r="F31" s="26">
        <f>'５月'!Z29</f>
        <v>10.299999999999999</v>
      </c>
      <c r="G31" s="26">
        <f>'６月'!Z29</f>
        <v>22.816666666666666</v>
      </c>
      <c r="H31" s="26">
        <f>'７月'!Z29</f>
        <v>22.349999999999998</v>
      </c>
      <c r="I31" s="26">
        <f>'８月'!Z29</f>
        <v>22.095833333333335</v>
      </c>
      <c r="J31" s="26">
        <f>'９月'!Z29</f>
        <v>13.241666666666669</v>
      </c>
      <c r="K31" s="26">
        <f>'10月'!Z29</f>
        <v>-0.6833333333333332</v>
      </c>
      <c r="L31" s="26">
        <f>'11月'!Z29</f>
        <v>3.779166666666667</v>
      </c>
      <c r="M31" s="27">
        <f>'12月'!Z29</f>
        <v>-9.787500000000001</v>
      </c>
      <c r="N31" s="6"/>
    </row>
    <row r="32" spans="1:14" ht="19.5" customHeight="1">
      <c r="A32" s="24">
        <v>28</v>
      </c>
      <c r="B32" s="25">
        <f>'１月'!Z30</f>
        <v>1.3041666666666665</v>
      </c>
      <c r="C32" s="26">
        <f>'２月'!Z30</f>
        <v>1.9708333333333334</v>
      </c>
      <c r="D32" s="26">
        <f>'３月'!Z30</f>
        <v>-3.045833333333333</v>
      </c>
      <c r="E32" s="26">
        <f>'４月'!Z30</f>
        <v>12.4</v>
      </c>
      <c r="F32" s="26">
        <f>'５月'!Z30</f>
        <v>8.341666666666667</v>
      </c>
      <c r="G32" s="26">
        <f>'６月'!Z30</f>
        <v>22.804166666666664</v>
      </c>
      <c r="H32" s="26">
        <f>'７月'!Z30</f>
        <v>21.67916666666667</v>
      </c>
      <c r="I32" s="26">
        <f>'８月'!Z30</f>
        <v>23.08333333333333</v>
      </c>
      <c r="J32" s="26">
        <f>'９月'!Z30</f>
        <v>17.26666666666667</v>
      </c>
      <c r="K32" s="26">
        <f>'10月'!Z30</f>
        <v>3.408333333333333</v>
      </c>
      <c r="L32" s="26">
        <f>'11月'!Z30</f>
        <v>2.912499999999999</v>
      </c>
      <c r="M32" s="27">
        <f>'12月'!Z30</f>
        <v>-4.333333333333333</v>
      </c>
      <c r="N32" s="6"/>
    </row>
    <row r="33" spans="1:14" ht="19.5" customHeight="1">
      <c r="A33" s="24">
        <v>29</v>
      </c>
      <c r="B33" s="25">
        <f>'１月'!Z31</f>
        <v>0.4291666666666667</v>
      </c>
      <c r="C33" s="26"/>
      <c r="D33" s="26">
        <f>'３月'!Z31</f>
        <v>-3.5666666666666664</v>
      </c>
      <c r="E33" s="26">
        <f>'４月'!Z31</f>
        <v>10.991666666666665</v>
      </c>
      <c r="F33" s="26">
        <f>'５月'!Z31</f>
        <v>8.575000000000001</v>
      </c>
      <c r="G33" s="26">
        <f>'６月'!Z31</f>
        <v>20.829166666666666</v>
      </c>
      <c r="H33" s="26">
        <f>'７月'!Z31</f>
        <v>21.333333333333332</v>
      </c>
      <c r="I33" s="26">
        <f>'８月'!Z31</f>
        <v>22.016666666666666</v>
      </c>
      <c r="J33" s="26">
        <f>'９月'!Z31</f>
        <v>12.254166666666665</v>
      </c>
      <c r="K33" s="26">
        <f>'10月'!Z31</f>
        <v>4.295833333333333</v>
      </c>
      <c r="L33" s="26">
        <f>'11月'!Z31</f>
        <v>-2.1375</v>
      </c>
      <c r="M33" s="27">
        <f>'12月'!Z31</f>
        <v>-4.5125</v>
      </c>
      <c r="N33" s="6"/>
    </row>
    <row r="34" spans="1:14" ht="19.5" customHeight="1">
      <c r="A34" s="24">
        <v>30</v>
      </c>
      <c r="B34" s="25">
        <f>'１月'!Z32</f>
        <v>-2.3000000000000003</v>
      </c>
      <c r="C34" s="26"/>
      <c r="D34" s="26">
        <f>'３月'!Z32</f>
        <v>-6.712499999999999</v>
      </c>
      <c r="E34" s="26">
        <f>'４月'!Z32</f>
        <v>4.658333333333332</v>
      </c>
      <c r="F34" s="26">
        <f>'５月'!Z32</f>
        <v>6.6833333333333345</v>
      </c>
      <c r="G34" s="26">
        <f>'６月'!Z32</f>
        <v>20.74166666666667</v>
      </c>
      <c r="H34" s="26">
        <f>'７月'!Z32</f>
        <v>22.154166666666665</v>
      </c>
      <c r="I34" s="26">
        <f>'８月'!Z32</f>
        <v>21.837499999999995</v>
      </c>
      <c r="J34" s="26">
        <f>'９月'!Z32</f>
        <v>13.616666666666665</v>
      </c>
      <c r="K34" s="26">
        <f>'10月'!Z32</f>
        <v>6.229166666666668</v>
      </c>
      <c r="L34" s="26">
        <f>'11月'!Z32</f>
        <v>1.3583333333333334</v>
      </c>
      <c r="M34" s="27">
        <f>'12月'!Z32</f>
        <v>-1.9958333333333333</v>
      </c>
      <c r="N34" s="6"/>
    </row>
    <row r="35" spans="1:14" ht="19.5" customHeight="1">
      <c r="A35" s="32">
        <v>31</v>
      </c>
      <c r="B35" s="33">
        <f>'１月'!Z33</f>
        <v>2.5083333333333333</v>
      </c>
      <c r="C35" s="34"/>
      <c r="D35" s="34">
        <f>'３月'!Z33</f>
        <v>-0.29166666666666696</v>
      </c>
      <c r="E35" s="34"/>
      <c r="F35" s="34">
        <f>'５月'!Z33</f>
        <v>8.004166666666665</v>
      </c>
      <c r="G35" s="34"/>
      <c r="H35" s="34">
        <f>'７月'!Z33</f>
        <v>23.308333333333334</v>
      </c>
      <c r="I35" s="34">
        <f>'８月'!Z33</f>
        <v>22.133333333333336</v>
      </c>
      <c r="J35" s="34"/>
      <c r="K35" s="34">
        <f>'10月'!Z33</f>
        <v>9.695833333333335</v>
      </c>
      <c r="L35" s="34"/>
      <c r="M35" s="35">
        <f>'12月'!Z33</f>
        <v>-2.733333333333333</v>
      </c>
      <c r="N35" s="6"/>
    </row>
    <row r="36" spans="1:14" ht="19.5" customHeight="1">
      <c r="A36" s="186" t="s">
        <v>9</v>
      </c>
      <c r="B36" s="183">
        <f>AVERAGE(B5:B35)</f>
        <v>-4.2205645161290315</v>
      </c>
      <c r="C36" s="184">
        <f aca="true" t="shared" si="0" ref="C36:M36">AVERAGE(C5:C35)</f>
        <v>-1.020089285714286</v>
      </c>
      <c r="D36" s="184">
        <f t="shared" si="0"/>
        <v>1.6170698924731186</v>
      </c>
      <c r="E36" s="184">
        <f t="shared" si="0"/>
        <v>5.394166666666667</v>
      </c>
      <c r="F36" s="184">
        <f t="shared" si="0"/>
        <v>10.663929618768327</v>
      </c>
      <c r="G36" s="184">
        <f t="shared" si="0"/>
        <v>16.904444444444444</v>
      </c>
      <c r="H36" s="184">
        <f t="shared" si="0"/>
        <v>21.37674731182796</v>
      </c>
      <c r="I36" s="184">
        <f t="shared" si="0"/>
        <v>22.240322580645156</v>
      </c>
      <c r="J36" s="184">
        <f t="shared" si="0"/>
        <v>16.977916666666665</v>
      </c>
      <c r="K36" s="184">
        <f t="shared" si="0"/>
        <v>10.806182795698927</v>
      </c>
      <c r="L36" s="184">
        <f t="shared" si="0"/>
        <v>4.952260101010101</v>
      </c>
      <c r="M36" s="185">
        <f t="shared" si="0"/>
        <v>0.8680107526881722</v>
      </c>
      <c r="N36" s="6"/>
    </row>
    <row r="37" spans="1:14" ht="19.5" customHeight="1">
      <c r="A37" s="36" t="s">
        <v>27</v>
      </c>
      <c r="B37" s="37">
        <f>AVERAGE(B5:B14)</f>
        <v>-5.258333333333334</v>
      </c>
      <c r="C37" s="38">
        <f aca="true" t="shared" si="1" ref="C37:M37">AVERAGE(C5:C14)</f>
        <v>-4.181666666666667</v>
      </c>
      <c r="D37" s="38">
        <f t="shared" si="1"/>
        <v>2.392916666666667</v>
      </c>
      <c r="E37" s="38">
        <f t="shared" si="1"/>
        <v>5.184583333333334</v>
      </c>
      <c r="F37" s="38">
        <f t="shared" si="1"/>
        <v>10.407083333333333</v>
      </c>
      <c r="G37" s="38">
        <f t="shared" si="1"/>
        <v>12.784166666666668</v>
      </c>
      <c r="H37" s="38">
        <f t="shared" si="1"/>
        <v>21.133333333333333</v>
      </c>
      <c r="I37" s="38">
        <f t="shared" si="1"/>
        <v>22.5875</v>
      </c>
      <c r="J37" s="38">
        <f t="shared" si="1"/>
        <v>19.896250000000002</v>
      </c>
      <c r="K37" s="38">
        <f t="shared" si="1"/>
        <v>13.65625</v>
      </c>
      <c r="L37" s="38">
        <f t="shared" si="1"/>
        <v>4.1534469696969705</v>
      </c>
      <c r="M37" s="39">
        <f t="shared" si="1"/>
        <v>4.030833333333334</v>
      </c>
      <c r="N37" s="6"/>
    </row>
    <row r="38" spans="1:14" ht="19.5" customHeight="1">
      <c r="A38" s="40" t="s">
        <v>28</v>
      </c>
      <c r="B38" s="41">
        <f>AVERAGE(B15:B24)</f>
        <v>-4.937916666666667</v>
      </c>
      <c r="C38" s="42">
        <f aca="true" t="shared" si="2" ref="C38:M38">AVERAGE(C15:C24)</f>
        <v>-1.7916666666666672</v>
      </c>
      <c r="D38" s="42">
        <f t="shared" si="2"/>
        <v>2.979166666666667</v>
      </c>
      <c r="E38" s="42">
        <f t="shared" si="2"/>
        <v>4.930833333333334</v>
      </c>
      <c r="F38" s="42">
        <f t="shared" si="2"/>
        <v>10.0975</v>
      </c>
      <c r="G38" s="42">
        <f t="shared" si="2"/>
        <v>17.92541666666666</v>
      </c>
      <c r="H38" s="42">
        <f t="shared" si="2"/>
        <v>20.937916666666666</v>
      </c>
      <c r="I38" s="42">
        <f t="shared" si="2"/>
        <v>21.936249999999998</v>
      </c>
      <c r="J38" s="42">
        <f t="shared" si="2"/>
        <v>17.669166666666666</v>
      </c>
      <c r="K38" s="42">
        <f t="shared" si="2"/>
        <v>12.185416666666667</v>
      </c>
      <c r="L38" s="42">
        <f t="shared" si="2"/>
        <v>5.395416666666667</v>
      </c>
      <c r="M38" s="43">
        <f t="shared" si="2"/>
        <v>1.8125000000000004</v>
      </c>
      <c r="N38" s="6"/>
    </row>
    <row r="39" spans="1:14" ht="19.5" customHeight="1">
      <c r="A39" s="44" t="s">
        <v>29</v>
      </c>
      <c r="B39" s="45">
        <f>AVERAGE(B25:B35)</f>
        <v>-2.6249999999999996</v>
      </c>
      <c r="C39" s="46">
        <f aca="true" t="shared" si="3" ref="C39:M39">AVERAGE(C25:C35)</f>
        <v>3.8963541666666663</v>
      </c>
      <c r="D39" s="46">
        <f t="shared" si="3"/>
        <v>-0.32651515151515115</v>
      </c>
      <c r="E39" s="46">
        <f t="shared" si="3"/>
        <v>6.067083333333333</v>
      </c>
      <c r="F39" s="46">
        <f t="shared" si="3"/>
        <v>11.412362258953168</v>
      </c>
      <c r="G39" s="46">
        <f t="shared" si="3"/>
        <v>20.003750000000004</v>
      </c>
      <c r="H39" s="46">
        <f t="shared" si="3"/>
        <v>21.996969696969696</v>
      </c>
      <c r="I39" s="46">
        <f t="shared" si="3"/>
        <v>22.201136363636365</v>
      </c>
      <c r="J39" s="46">
        <f t="shared" si="3"/>
        <v>13.368333333333334</v>
      </c>
      <c r="K39" s="46">
        <f t="shared" si="3"/>
        <v>6.961363636363638</v>
      </c>
      <c r="L39" s="46">
        <f t="shared" si="3"/>
        <v>5.307916666666666</v>
      </c>
      <c r="M39" s="47">
        <f t="shared" si="3"/>
        <v>-2.8659090909090903</v>
      </c>
      <c r="N39" s="6"/>
    </row>
    <row r="45" ht="12">
      <c r="A45" s="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3" customWidth="1"/>
    <col min="2" max="13" width="8.375" style="53" customWidth="1"/>
    <col min="14" max="14" width="2.875" style="53" customWidth="1"/>
    <col min="15" max="16384" width="6.875" style="53" customWidth="1"/>
  </cols>
  <sheetData>
    <row r="1" spans="1:14" ht="24.75" customHeight="1">
      <c r="A1" s="49" t="s">
        <v>31</v>
      </c>
      <c r="B1" s="50"/>
      <c r="C1" s="50"/>
      <c r="D1" s="50"/>
      <c r="E1" s="50"/>
      <c r="F1" s="50"/>
      <c r="G1" s="51"/>
      <c r="H1" s="51"/>
      <c r="I1" s="161">
        <f>'１月'!Z1</f>
        <v>2010</v>
      </c>
      <c r="J1" s="159" t="s">
        <v>1</v>
      </c>
      <c r="K1" s="160" t="str">
        <f>("（平成"&amp;TEXT((I1-1988),"0")&amp;"年）")</f>
        <v>（平成22年）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  <c r="N3" s="52"/>
    </row>
    <row r="4" spans="1:14" ht="16.5" customHeight="1">
      <c r="A4" s="62" t="s">
        <v>26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8" customHeight="1">
      <c r="A5" s="66">
        <v>1</v>
      </c>
      <c r="B5" s="67">
        <f>'１月'!AA3</f>
        <v>-5.2</v>
      </c>
      <c r="C5" s="68">
        <f>'２月'!AA3</f>
        <v>3.1</v>
      </c>
      <c r="D5" s="68">
        <f>'３月'!AA3</f>
        <v>6.2</v>
      </c>
      <c r="E5" s="68">
        <f>'４月'!AA3</f>
        <v>13.1</v>
      </c>
      <c r="F5" s="68">
        <f>'５月'!AA3</f>
        <v>10.9</v>
      </c>
      <c r="G5" s="68">
        <f>'６月'!AA3</f>
        <v>10.8</v>
      </c>
      <c r="H5" s="68">
        <f>'７月'!AA3</f>
        <v>22.9</v>
      </c>
      <c r="I5" s="68">
        <f>'８月'!AA3</f>
        <v>25.6</v>
      </c>
      <c r="J5" s="68">
        <f>'９月'!AA3</f>
        <v>25</v>
      </c>
      <c r="K5" s="68">
        <f>'10月'!AA3</f>
        <v>15.7</v>
      </c>
      <c r="L5" s="68">
        <f>'11月'!AA3</f>
        <v>13.1</v>
      </c>
      <c r="M5" s="69">
        <f>'12月'!AA3</f>
        <v>6.9</v>
      </c>
      <c r="N5" s="52"/>
    </row>
    <row r="6" spans="1:14" ht="18" customHeight="1">
      <c r="A6" s="70">
        <v>2</v>
      </c>
      <c r="B6" s="71">
        <f>'１月'!AA4</f>
        <v>-4.4</v>
      </c>
      <c r="C6" s="72">
        <f>'２月'!AA4</f>
        <v>0.4</v>
      </c>
      <c r="D6" s="72">
        <f>'３月'!AA4</f>
        <v>3.4</v>
      </c>
      <c r="E6" s="72">
        <f>'４月'!AA4</f>
        <v>17.1</v>
      </c>
      <c r="F6" s="72">
        <f>'５月'!AA4</f>
        <v>10.4</v>
      </c>
      <c r="G6" s="72">
        <f>'６月'!AA4</f>
        <v>12.1</v>
      </c>
      <c r="H6" s="72">
        <f>'７月'!AA4</f>
        <v>22.7</v>
      </c>
      <c r="I6" s="72">
        <f>'８月'!AA4</f>
        <v>26.1</v>
      </c>
      <c r="J6" s="72">
        <f>'９月'!AA4</f>
        <v>23.2</v>
      </c>
      <c r="K6" s="72">
        <f>'10月'!AA4</f>
        <v>14.5</v>
      </c>
      <c r="L6" s="72">
        <f>'11月'!AA4</f>
        <v>7.9</v>
      </c>
      <c r="M6" s="73">
        <f>'12月'!AA4</f>
        <v>11.3</v>
      </c>
      <c r="N6" s="52"/>
    </row>
    <row r="7" spans="1:14" ht="18" customHeight="1">
      <c r="A7" s="70">
        <v>3</v>
      </c>
      <c r="B7" s="71">
        <f>'１月'!AA5</f>
        <v>-1.2</v>
      </c>
      <c r="C7" s="72">
        <f>'２月'!AA5</f>
        <v>-2.1</v>
      </c>
      <c r="D7" s="72">
        <f>'３月'!AA5</f>
        <v>4.4</v>
      </c>
      <c r="E7" s="72">
        <f>'４月'!AA5</f>
        <v>6</v>
      </c>
      <c r="F7" s="72">
        <f>'５月'!AA5</f>
        <v>13.9</v>
      </c>
      <c r="G7" s="72">
        <f>'６月'!AA5</f>
        <v>15.1</v>
      </c>
      <c r="H7" s="72">
        <f>'７月'!AA5</f>
        <v>23.4</v>
      </c>
      <c r="I7" s="72">
        <f>'８月'!AA5</f>
        <v>24.9</v>
      </c>
      <c r="J7" s="72">
        <f>'９月'!AA5</f>
        <v>24.7</v>
      </c>
      <c r="K7" s="72">
        <f>'10月'!AA5</f>
        <v>16</v>
      </c>
      <c r="L7" s="72">
        <f>'11月'!AA5</f>
        <v>4.9</v>
      </c>
      <c r="M7" s="73">
        <f>'12月'!AA5</f>
        <v>18.5</v>
      </c>
      <c r="N7" s="52"/>
    </row>
    <row r="8" spans="1:14" ht="18" customHeight="1">
      <c r="A8" s="70">
        <v>4</v>
      </c>
      <c r="B8" s="71">
        <f>'１月'!AA6</f>
        <v>0</v>
      </c>
      <c r="C8" s="72">
        <f>'２月'!AA6</f>
        <v>-2.8</v>
      </c>
      <c r="D8" s="72">
        <f>'３月'!AA6</f>
        <v>7.9</v>
      </c>
      <c r="E8" s="72">
        <f>'４月'!AA6</f>
        <v>7</v>
      </c>
      <c r="F8" s="72">
        <f>'５月'!AA6</f>
        <v>17.7</v>
      </c>
      <c r="G8" s="72">
        <f>'６月'!AA6</f>
        <v>16</v>
      </c>
      <c r="H8" s="72">
        <f>'７月'!AA6</f>
        <v>23.1</v>
      </c>
      <c r="I8" s="72">
        <f>'８月'!AA6</f>
        <v>25</v>
      </c>
      <c r="J8" s="72">
        <f>'９月'!AA6</f>
        <v>22.6</v>
      </c>
      <c r="K8" s="72">
        <f>'10月'!AA6</f>
        <v>19.8</v>
      </c>
      <c r="L8" s="72">
        <f>'11月'!AA6</f>
        <v>4.6</v>
      </c>
      <c r="M8" s="73">
        <f>'12月'!AA6</f>
        <v>1.9</v>
      </c>
      <c r="N8" s="52"/>
    </row>
    <row r="9" spans="1:14" ht="18" customHeight="1">
      <c r="A9" s="70">
        <v>5</v>
      </c>
      <c r="B9" s="71">
        <f>'１月'!AA7</f>
        <v>6.8</v>
      </c>
      <c r="C9" s="72">
        <f>'２月'!AA7</f>
        <v>-0.9</v>
      </c>
      <c r="D9" s="72">
        <f>'３月'!AA7</f>
        <v>11.6</v>
      </c>
      <c r="E9" s="72">
        <f>'４月'!AA7</f>
        <v>11.2</v>
      </c>
      <c r="F9" s="72">
        <f>'５月'!AA7</f>
        <v>17.7</v>
      </c>
      <c r="G9" s="72">
        <f>'６月'!AA7</f>
        <v>16</v>
      </c>
      <c r="H9" s="72">
        <f>'７月'!AA7</f>
        <v>22.7</v>
      </c>
      <c r="I9" s="72">
        <f>'８月'!AA7</f>
        <v>25.6</v>
      </c>
      <c r="J9" s="72">
        <f>'９月'!AA7</f>
        <v>24.1</v>
      </c>
      <c r="K9" s="72">
        <f>'10月'!AA7</f>
        <v>16.1</v>
      </c>
      <c r="L9" s="72">
        <f>'11月'!AA7</f>
        <v>6.3</v>
      </c>
      <c r="M9" s="73">
        <f>'12月'!AA7</f>
        <v>5.8</v>
      </c>
      <c r="N9" s="52"/>
    </row>
    <row r="10" spans="1:14" ht="18" customHeight="1">
      <c r="A10" s="70">
        <v>6</v>
      </c>
      <c r="B10" s="71">
        <f>'１月'!AA8</f>
        <v>-4.8</v>
      </c>
      <c r="C10" s="72">
        <f>'２月'!AA8</f>
        <v>-4.4</v>
      </c>
      <c r="D10" s="72">
        <f>'３月'!AA8</f>
        <v>9.3</v>
      </c>
      <c r="E10" s="72">
        <f>'４月'!AA8</f>
        <v>12</v>
      </c>
      <c r="F10" s="72">
        <f>'５月'!AA8</f>
        <v>16.5</v>
      </c>
      <c r="G10" s="72">
        <f>'６月'!AA8</f>
        <v>14.6</v>
      </c>
      <c r="H10" s="72">
        <f>'７月'!AA8</f>
        <v>22.3</v>
      </c>
      <c r="I10" s="72">
        <f>'８月'!AA8</f>
        <v>24.9</v>
      </c>
      <c r="J10" s="72">
        <f>'９月'!AA8</f>
        <v>24.2</v>
      </c>
      <c r="K10" s="72">
        <f>'10月'!AA8</f>
        <v>15</v>
      </c>
      <c r="L10" s="72">
        <f>'11月'!AA8</f>
        <v>8.2</v>
      </c>
      <c r="M10" s="73">
        <f>'12月'!AA8</f>
        <v>9.2</v>
      </c>
      <c r="N10" s="52"/>
    </row>
    <row r="11" spans="1:14" ht="18" customHeight="1">
      <c r="A11" s="70">
        <v>7</v>
      </c>
      <c r="B11" s="71">
        <f>'１月'!AA9</f>
        <v>1.8</v>
      </c>
      <c r="C11" s="72">
        <f>'２月'!AA9</f>
        <v>-5.2</v>
      </c>
      <c r="D11" s="72">
        <f>'３月'!AA9</f>
        <v>6.6</v>
      </c>
      <c r="E11" s="72">
        <f>'４月'!AA9</f>
        <v>13</v>
      </c>
      <c r="F11" s="72">
        <f>'５月'!AA9</f>
        <v>19.2</v>
      </c>
      <c r="G11" s="72">
        <f>'６月'!AA9</f>
        <v>17.7</v>
      </c>
      <c r="H11" s="72">
        <f>'７月'!AA9</f>
        <v>22.7</v>
      </c>
      <c r="I11" s="72">
        <f>'８月'!AA9</f>
        <v>23.8</v>
      </c>
      <c r="J11" s="72">
        <f>'９月'!AA9</f>
        <v>23.2</v>
      </c>
      <c r="K11" s="72">
        <f>'10月'!AA9</f>
        <v>14.7</v>
      </c>
      <c r="L11" s="72">
        <f>'11月'!AA9</f>
        <v>10.4</v>
      </c>
      <c r="M11" s="73">
        <f>'12月'!AA9</f>
        <v>9.1</v>
      </c>
      <c r="N11" s="52"/>
    </row>
    <row r="12" spans="1:14" ht="18" customHeight="1">
      <c r="A12" s="70">
        <v>8</v>
      </c>
      <c r="B12" s="71">
        <f>'１月'!AA10</f>
        <v>0.5</v>
      </c>
      <c r="C12" s="72">
        <f>'２月'!AA10</f>
        <v>2</v>
      </c>
      <c r="D12" s="72">
        <f>'３月'!AA10</f>
        <v>1.3</v>
      </c>
      <c r="E12" s="72">
        <f>'４月'!AA10</f>
        <v>3.1</v>
      </c>
      <c r="F12" s="72">
        <f>'５月'!AA10</f>
        <v>15.3</v>
      </c>
      <c r="G12" s="72">
        <f>'６月'!AA10</f>
        <v>16</v>
      </c>
      <c r="H12" s="72">
        <f>'７月'!AA10</f>
        <v>23.2</v>
      </c>
      <c r="I12" s="72">
        <f>'８月'!AA10</f>
        <v>24.7</v>
      </c>
      <c r="J12" s="72">
        <f>'９月'!AA10</f>
        <v>21</v>
      </c>
      <c r="K12" s="72">
        <f>'10月'!AA10</f>
        <v>14.7</v>
      </c>
      <c r="L12" s="72">
        <f>'11月'!AA10</f>
        <v>9.8</v>
      </c>
      <c r="M12" s="73">
        <f>'12月'!AA10</f>
        <v>4.5</v>
      </c>
      <c r="N12" s="52"/>
    </row>
    <row r="13" spans="1:14" ht="18" customHeight="1">
      <c r="A13" s="70">
        <v>9</v>
      </c>
      <c r="B13" s="71">
        <f>'１月'!AA11</f>
        <v>-2.9</v>
      </c>
      <c r="C13" s="72">
        <f>'２月'!AA11</f>
        <v>7.8</v>
      </c>
      <c r="D13" s="72">
        <f>'３月'!AA11</f>
        <v>1.8</v>
      </c>
      <c r="E13" s="72">
        <f>'４月'!AA11</f>
        <v>4.7</v>
      </c>
      <c r="F13" s="72">
        <f>'５月'!AA11</f>
        <v>14</v>
      </c>
      <c r="G13" s="72">
        <f>'６月'!AA11</f>
        <v>16.7</v>
      </c>
      <c r="H13" s="72">
        <f>'７月'!AA11</f>
        <v>22.9</v>
      </c>
      <c r="I13" s="72">
        <f>'８月'!AA11</f>
        <v>24.4</v>
      </c>
      <c r="J13" s="72">
        <f>'９月'!AA11</f>
        <v>17.2</v>
      </c>
      <c r="K13" s="72">
        <f>'10月'!AA11</f>
        <v>17.7</v>
      </c>
      <c r="L13" s="72">
        <f>'11月'!AA11</f>
        <v>10.9</v>
      </c>
      <c r="M13" s="73">
        <f>'12月'!AA11</f>
        <v>6.2</v>
      </c>
      <c r="N13" s="52"/>
    </row>
    <row r="14" spans="1:14" ht="18" customHeight="1">
      <c r="A14" s="74">
        <v>10</v>
      </c>
      <c r="B14" s="75">
        <f>'１月'!AA12</f>
        <v>0.6</v>
      </c>
      <c r="C14" s="76">
        <f>'２月'!AA12</f>
        <v>5.8</v>
      </c>
      <c r="D14" s="76">
        <f>'３月'!AA12</f>
        <v>5.9</v>
      </c>
      <c r="E14" s="76">
        <f>'４月'!AA12</f>
        <v>13.1</v>
      </c>
      <c r="F14" s="76">
        <f>'５月'!AA12</f>
        <v>14.2</v>
      </c>
      <c r="G14" s="76">
        <f>'６月'!AA12</f>
        <v>17.6</v>
      </c>
      <c r="H14" s="76">
        <f>'７月'!AA12</f>
        <v>22.7</v>
      </c>
      <c r="I14" s="76">
        <f>'８月'!AA12</f>
        <v>24.4</v>
      </c>
      <c r="J14" s="76">
        <f>'９月'!AA12</f>
        <v>19.1</v>
      </c>
      <c r="K14" s="76">
        <f>'10月'!AA12</f>
        <v>19.6</v>
      </c>
      <c r="L14" s="76">
        <f>'11月'!AA12</f>
        <v>7.6</v>
      </c>
      <c r="M14" s="77">
        <f>'12月'!AA12</f>
        <v>3.8</v>
      </c>
      <c r="N14" s="52"/>
    </row>
    <row r="15" spans="1:14" ht="18" customHeight="1">
      <c r="A15" s="66">
        <v>11</v>
      </c>
      <c r="B15" s="67">
        <f>'１月'!AA13</f>
        <v>-1</v>
      </c>
      <c r="C15" s="68">
        <f>'２月'!AA13</f>
        <v>2.8</v>
      </c>
      <c r="D15" s="68">
        <f>'３月'!AA13</f>
        <v>1.9</v>
      </c>
      <c r="E15" s="68">
        <f>'４月'!AA13</f>
        <v>14.4</v>
      </c>
      <c r="F15" s="68">
        <f>'５月'!AA13</f>
        <v>14.2</v>
      </c>
      <c r="G15" s="68">
        <f>'６月'!AA13</f>
        <v>16.6</v>
      </c>
      <c r="H15" s="68">
        <f>'７月'!AA13</f>
        <v>22.8</v>
      </c>
      <c r="I15" s="68">
        <f>'８月'!AA13</f>
        <v>24.5</v>
      </c>
      <c r="J15" s="68">
        <f>'９月'!AA13</f>
        <v>23.2</v>
      </c>
      <c r="K15" s="68">
        <f>'10月'!AA13</f>
        <v>17.2</v>
      </c>
      <c r="L15" s="68">
        <f>'11月'!AA13</f>
        <v>5.9</v>
      </c>
      <c r="M15" s="69">
        <f>'12月'!AA13</f>
        <v>8.1</v>
      </c>
      <c r="N15" s="52"/>
    </row>
    <row r="16" spans="1:14" ht="18" customHeight="1">
      <c r="A16" s="70">
        <v>12</v>
      </c>
      <c r="B16" s="71">
        <f>'１月'!AA14</f>
        <v>3.2</v>
      </c>
      <c r="C16" s="72">
        <f>'２月'!AA14</f>
        <v>0.1</v>
      </c>
      <c r="D16" s="72">
        <f>'３月'!AA14</f>
        <v>7.9</v>
      </c>
      <c r="E16" s="72">
        <f>'４月'!AA14</f>
        <v>8.3</v>
      </c>
      <c r="F16" s="72">
        <f>'５月'!AA14</f>
        <v>14.2</v>
      </c>
      <c r="G16" s="72">
        <f>'６月'!AA14</f>
        <v>19.8</v>
      </c>
      <c r="H16" s="72">
        <f>'７月'!AA14</f>
        <v>24.7</v>
      </c>
      <c r="I16" s="72">
        <f>'８月'!AA14</f>
        <v>24.5</v>
      </c>
      <c r="J16" s="72">
        <f>'９月'!AA14</f>
        <v>21.3</v>
      </c>
      <c r="K16" s="72">
        <f>'10月'!AA14</f>
        <v>18.4</v>
      </c>
      <c r="L16" s="72">
        <f>'11月'!AA14</f>
        <v>9.1</v>
      </c>
      <c r="M16" s="73">
        <f>'12月'!AA14</f>
        <v>5.3</v>
      </c>
      <c r="N16" s="52"/>
    </row>
    <row r="17" spans="1:14" ht="18" customHeight="1">
      <c r="A17" s="70">
        <v>13</v>
      </c>
      <c r="B17" s="71">
        <f>'１月'!AA15</f>
        <v>2.3</v>
      </c>
      <c r="C17" s="72">
        <f>'２月'!AA15</f>
        <v>-0.6</v>
      </c>
      <c r="D17" s="72">
        <f>'３月'!AA15</f>
        <v>10.2</v>
      </c>
      <c r="E17" s="72">
        <f>'４月'!AA15</f>
        <v>14.3</v>
      </c>
      <c r="F17" s="72">
        <f>'５月'!AA15</f>
        <v>7.2</v>
      </c>
      <c r="G17" s="72">
        <f>'６月'!AA15</f>
        <v>19.2</v>
      </c>
      <c r="H17" s="72">
        <f>'７月'!AA15</f>
        <v>20.9</v>
      </c>
      <c r="I17" s="72">
        <f>'８月'!AA15</f>
        <v>23.5</v>
      </c>
      <c r="J17" s="72">
        <f>'９月'!AA15</f>
        <v>24.6</v>
      </c>
      <c r="K17" s="72">
        <f>'10月'!AA15</f>
        <v>16.9</v>
      </c>
      <c r="L17" s="72">
        <f>'11月'!AA15</f>
        <v>9.6</v>
      </c>
      <c r="M17" s="73">
        <f>'12月'!AA15</f>
        <v>9.1</v>
      </c>
      <c r="N17" s="52"/>
    </row>
    <row r="18" spans="1:14" ht="18" customHeight="1">
      <c r="A18" s="70">
        <v>14</v>
      </c>
      <c r="B18" s="71">
        <f>'１月'!AA16</f>
        <v>-8.5</v>
      </c>
      <c r="C18" s="72">
        <f>'２月'!AA16</f>
        <v>-1.7</v>
      </c>
      <c r="D18" s="72">
        <f>'３月'!AA16</f>
        <v>2</v>
      </c>
      <c r="E18" s="72">
        <f>'４月'!AA16</f>
        <v>5.7</v>
      </c>
      <c r="F18" s="72">
        <f>'５月'!AA16</f>
        <v>7.5</v>
      </c>
      <c r="G18" s="72">
        <f>'６月'!AA16</f>
        <v>18.8</v>
      </c>
      <c r="H18" s="72">
        <f>'７月'!AA16</f>
        <v>24.2</v>
      </c>
      <c r="I18" s="72">
        <f>'８月'!AA16</f>
        <v>25.2</v>
      </c>
      <c r="J18" s="72">
        <f>'９月'!AA16</f>
        <v>18.9</v>
      </c>
      <c r="K18" s="72">
        <f>'10月'!AA16</f>
        <v>14.1</v>
      </c>
      <c r="L18" s="72">
        <f>'11月'!AA16</f>
        <v>14.5</v>
      </c>
      <c r="M18" s="73">
        <f>'12月'!AA16</f>
        <v>11.9</v>
      </c>
      <c r="N18" s="52"/>
    </row>
    <row r="19" spans="1:14" ht="18" customHeight="1">
      <c r="A19" s="70">
        <v>15</v>
      </c>
      <c r="B19" s="71">
        <f>'１月'!AA17</f>
        <v>-5.1</v>
      </c>
      <c r="C19" s="72">
        <f>'２月'!AA17</f>
        <v>5.5</v>
      </c>
      <c r="D19" s="72">
        <f>'３月'!AA17</f>
        <v>13.4</v>
      </c>
      <c r="E19" s="72">
        <f>'４月'!AA17</f>
        <v>5.8</v>
      </c>
      <c r="F19" s="72">
        <f>'５月'!AA17</f>
        <v>8.2</v>
      </c>
      <c r="G19" s="72">
        <f>'６月'!AA17</f>
        <v>19.6</v>
      </c>
      <c r="H19" s="72">
        <f>'７月'!AA17</f>
        <v>24.5</v>
      </c>
      <c r="I19" s="72">
        <f>'８月'!AA17</f>
        <v>25.8</v>
      </c>
      <c r="J19" s="72">
        <f>'９月'!AA17</f>
        <v>16.4</v>
      </c>
      <c r="K19" s="72">
        <f>'10月'!AA17</f>
        <v>14.8</v>
      </c>
      <c r="L19" s="72">
        <f>'11月'!AA17</f>
        <v>8.2</v>
      </c>
      <c r="M19" s="73">
        <f>'12月'!AA17</f>
        <v>9</v>
      </c>
      <c r="N19" s="52"/>
    </row>
    <row r="20" spans="1:14" ht="18" customHeight="1">
      <c r="A20" s="70">
        <v>16</v>
      </c>
      <c r="B20" s="71">
        <f>'１月'!AA18</f>
        <v>-8.2</v>
      </c>
      <c r="C20" s="72">
        <f>'２月'!AA18</f>
        <v>1.3</v>
      </c>
      <c r="D20" s="72">
        <f>'３月'!AA18</f>
        <v>15.9</v>
      </c>
      <c r="E20" s="72">
        <f>'４月'!AA18</f>
        <v>2.9</v>
      </c>
      <c r="F20" s="72">
        <f>'５月'!AA18</f>
        <v>13.2</v>
      </c>
      <c r="G20" s="72">
        <f>'６月'!AA18</f>
        <v>24</v>
      </c>
      <c r="H20" s="72">
        <f>'７月'!AA18</f>
        <v>23.9</v>
      </c>
      <c r="I20" s="72">
        <f>'８月'!AA18</f>
        <v>25</v>
      </c>
      <c r="J20" s="72">
        <f>'９月'!AA18</f>
        <v>17.4</v>
      </c>
      <c r="K20" s="72">
        <f>'10月'!AA18</f>
        <v>13.9</v>
      </c>
      <c r="L20" s="72">
        <f>'11月'!AA18</f>
        <v>2.7</v>
      </c>
      <c r="M20" s="73">
        <f>'12月'!AA18</f>
        <v>3.4</v>
      </c>
      <c r="N20" s="52"/>
    </row>
    <row r="21" spans="1:14" ht="18" customHeight="1">
      <c r="A21" s="70">
        <v>17</v>
      </c>
      <c r="B21" s="71">
        <f>'１月'!AA19</f>
        <v>-2.7</v>
      </c>
      <c r="C21" s="72">
        <f>'２月'!AA19</f>
        <v>-1.2</v>
      </c>
      <c r="D21" s="72">
        <f>'３月'!AA19</f>
        <v>2.4</v>
      </c>
      <c r="E21" s="72">
        <f>'４月'!AA19</f>
        <v>6.4</v>
      </c>
      <c r="F21" s="72">
        <f>'５月'!AA19</f>
        <v>15.8</v>
      </c>
      <c r="G21" s="72">
        <f>'６月'!AA19</f>
        <v>20.6</v>
      </c>
      <c r="H21" s="72">
        <f>'７月'!AA19</f>
        <v>24.4</v>
      </c>
      <c r="I21" s="72">
        <f>'８月'!AA19</f>
        <v>25.4</v>
      </c>
      <c r="J21" s="72">
        <f>'９月'!AA19</f>
        <v>19.4</v>
      </c>
      <c r="K21" s="72">
        <f>'10月'!AA19</f>
        <v>12.7</v>
      </c>
      <c r="L21" s="72">
        <f>'11月'!AA19</f>
        <v>8.2</v>
      </c>
      <c r="M21" s="73">
        <f>'12月'!AA19</f>
        <v>0.9</v>
      </c>
      <c r="N21" s="52"/>
    </row>
    <row r="22" spans="1:14" ht="18" customHeight="1">
      <c r="A22" s="70">
        <v>18</v>
      </c>
      <c r="B22" s="71">
        <f>'１月'!AA20</f>
        <v>0.6</v>
      </c>
      <c r="C22" s="72">
        <f>'２月'!AA20</f>
        <v>1.6</v>
      </c>
      <c r="D22" s="72">
        <f>'３月'!AA20</f>
        <v>4</v>
      </c>
      <c r="E22" s="72">
        <f>'４月'!AA20</f>
        <v>5.9</v>
      </c>
      <c r="F22" s="72">
        <f>'５月'!AA20</f>
        <v>17.3</v>
      </c>
      <c r="G22" s="72">
        <f>'６月'!AA20</f>
        <v>22.1</v>
      </c>
      <c r="H22" s="72">
        <f>'７月'!AA20</f>
        <v>23.8</v>
      </c>
      <c r="I22" s="72">
        <f>'８月'!AA20</f>
        <v>24.1</v>
      </c>
      <c r="J22" s="72">
        <f>'９月'!AA20</f>
        <v>18.9</v>
      </c>
      <c r="K22" s="72">
        <f>'10月'!AA20</f>
        <v>9.7</v>
      </c>
      <c r="L22" s="72">
        <f>'11月'!AA20</f>
        <v>7</v>
      </c>
      <c r="M22" s="73">
        <f>'12月'!AA20</f>
        <v>0.9</v>
      </c>
      <c r="N22" s="52"/>
    </row>
    <row r="23" spans="1:14" ht="18" customHeight="1">
      <c r="A23" s="70">
        <v>19</v>
      </c>
      <c r="B23" s="71">
        <f>'１月'!AA21</f>
        <v>2</v>
      </c>
      <c r="C23" s="72">
        <f>'２月'!AA21</f>
        <v>2.4</v>
      </c>
      <c r="D23" s="72">
        <f>'３月'!AA21</f>
        <v>4.7</v>
      </c>
      <c r="E23" s="72">
        <f>'４月'!AA21</f>
        <v>10.6</v>
      </c>
      <c r="F23" s="72">
        <f>'５月'!AA21</f>
        <v>18.4</v>
      </c>
      <c r="G23" s="72">
        <f>'６月'!AA21</f>
        <v>21.2</v>
      </c>
      <c r="H23" s="72">
        <f>'７月'!AA21</f>
        <v>24.4</v>
      </c>
      <c r="I23" s="72">
        <f>'８月'!AA21</f>
        <v>22.6</v>
      </c>
      <c r="J23" s="72">
        <f>'９月'!AA21</f>
        <v>19.6</v>
      </c>
      <c r="K23" s="72">
        <f>'10月'!AA21</f>
        <v>11.1</v>
      </c>
      <c r="L23" s="72">
        <f>'11月'!AA21</f>
        <v>5.7</v>
      </c>
      <c r="M23" s="73">
        <f>'12月'!AA21</f>
        <v>4.3</v>
      </c>
      <c r="N23" s="52"/>
    </row>
    <row r="24" spans="1:14" ht="18" customHeight="1">
      <c r="A24" s="74">
        <v>20</v>
      </c>
      <c r="B24" s="75">
        <f>'１月'!AA22</f>
        <v>5.9</v>
      </c>
      <c r="C24" s="76">
        <f>'２月'!AA22</f>
        <v>2.1</v>
      </c>
      <c r="D24" s="76">
        <f>'３月'!AA22</f>
        <v>13.8</v>
      </c>
      <c r="E24" s="76">
        <f>'４月'!AA22</f>
        <v>14.5</v>
      </c>
      <c r="F24" s="76">
        <f>'５月'!AA22</f>
        <v>19</v>
      </c>
      <c r="G24" s="76">
        <f>'６月'!AA22</f>
        <v>23.7</v>
      </c>
      <c r="H24" s="76">
        <f>'７月'!AA22</f>
        <v>23.8</v>
      </c>
      <c r="I24" s="76">
        <f>'８月'!AA22</f>
        <v>21.9</v>
      </c>
      <c r="J24" s="76">
        <f>'９月'!AA22</f>
        <v>21.3</v>
      </c>
      <c r="K24" s="76">
        <f>'10月'!AA22</f>
        <v>14.1</v>
      </c>
      <c r="L24" s="76">
        <f>'11月'!AA22</f>
        <v>10.2</v>
      </c>
      <c r="M24" s="77">
        <f>'12月'!AA22</f>
        <v>7.2</v>
      </c>
      <c r="N24" s="52"/>
    </row>
    <row r="25" spans="1:14" ht="18" customHeight="1">
      <c r="A25" s="66">
        <v>21</v>
      </c>
      <c r="B25" s="67">
        <f>'１月'!AA23</f>
        <v>10.5</v>
      </c>
      <c r="C25" s="68">
        <f>'２月'!AA23</f>
        <v>-1.8</v>
      </c>
      <c r="D25" s="68">
        <f>'３月'!AA23</f>
        <v>14.9</v>
      </c>
      <c r="E25" s="68">
        <f>'４月'!AA23</f>
        <v>13.1</v>
      </c>
      <c r="F25" s="68">
        <f>'５月'!AA23</f>
        <v>18.9</v>
      </c>
      <c r="G25" s="68">
        <f>'６月'!AA23</f>
        <v>23</v>
      </c>
      <c r="H25" s="68">
        <f>'７月'!AA23</f>
        <v>23.1</v>
      </c>
      <c r="I25" s="68">
        <f>'８月'!AA23</f>
        <v>22.4</v>
      </c>
      <c r="J25" s="68">
        <f>'９月'!AA23</f>
        <v>22.2</v>
      </c>
      <c r="K25" s="68">
        <f>'10月'!AA23</f>
        <v>13.5</v>
      </c>
      <c r="L25" s="68">
        <f>'11月'!AA23</f>
        <v>12.3</v>
      </c>
      <c r="M25" s="69">
        <f>'12月'!AA23</f>
        <v>8.4</v>
      </c>
      <c r="N25" s="52"/>
    </row>
    <row r="26" spans="1:14" ht="18" customHeight="1">
      <c r="A26" s="70">
        <v>22</v>
      </c>
      <c r="B26" s="71">
        <f>'１月'!AA24</f>
        <v>-4.1</v>
      </c>
      <c r="C26" s="72">
        <f>'２月'!AA24</f>
        <v>3.6</v>
      </c>
      <c r="D26" s="72">
        <f>'３月'!AA24</f>
        <v>1.9</v>
      </c>
      <c r="E26" s="72">
        <f>'４月'!AA24</f>
        <v>7</v>
      </c>
      <c r="F26" s="72">
        <f>'５月'!AA24</f>
        <v>14.4</v>
      </c>
      <c r="G26" s="72">
        <f>'６月'!AA24</f>
        <v>22.3</v>
      </c>
      <c r="H26" s="72">
        <f>'７月'!AA24</f>
        <v>23.7</v>
      </c>
      <c r="I26" s="72">
        <f>'８月'!AA24</f>
        <v>24.6</v>
      </c>
      <c r="J26" s="72">
        <f>'９月'!AA24</f>
        <v>22.9</v>
      </c>
      <c r="K26" s="72">
        <f>'10月'!AA24</f>
        <v>10.1</v>
      </c>
      <c r="L26" s="72">
        <f>'11月'!AA24</f>
        <v>14.5</v>
      </c>
      <c r="M26" s="73">
        <f>'12月'!AA24</f>
        <v>15.1</v>
      </c>
      <c r="N26" s="52"/>
    </row>
    <row r="27" spans="1:14" ht="18" customHeight="1">
      <c r="A27" s="70">
        <v>23</v>
      </c>
      <c r="B27" s="71">
        <f>'１月'!AA25</f>
        <v>-1.1</v>
      </c>
      <c r="C27" s="72">
        <f>'２月'!AA25</f>
        <v>6.2</v>
      </c>
      <c r="D27" s="72">
        <f>'３月'!AA25</f>
        <v>7.3</v>
      </c>
      <c r="E27" s="72">
        <f>'４月'!AA25</f>
        <v>8</v>
      </c>
      <c r="F27" s="72">
        <f>'５月'!AA25</f>
        <v>14.6</v>
      </c>
      <c r="G27" s="72">
        <f>'６月'!AA25</f>
        <v>21.2</v>
      </c>
      <c r="H27" s="72">
        <f>'７月'!AA25</f>
        <v>25.6</v>
      </c>
      <c r="I27" s="72">
        <f>'８月'!AA25</f>
        <v>24.9</v>
      </c>
      <c r="J27" s="72">
        <f>'９月'!AA25</f>
        <v>16.1</v>
      </c>
      <c r="K27" s="72">
        <f>'10月'!AA25</f>
        <v>8.2</v>
      </c>
      <c r="L27" s="72">
        <f>'11月'!AA25</f>
        <v>13.6</v>
      </c>
      <c r="M27" s="73">
        <f>'12月'!AA25</f>
        <v>4.1</v>
      </c>
      <c r="N27" s="52"/>
    </row>
    <row r="28" spans="1:14" ht="18" customHeight="1">
      <c r="A28" s="70">
        <v>24</v>
      </c>
      <c r="B28" s="71">
        <f>'１月'!AA26</f>
        <v>-1</v>
      </c>
      <c r="C28" s="72">
        <f>'２月'!AA26</f>
        <v>7.3</v>
      </c>
      <c r="D28" s="72">
        <f>'３月'!AA26</f>
        <v>5.3</v>
      </c>
      <c r="E28" s="72">
        <f>'４月'!AA26</f>
        <v>5.9</v>
      </c>
      <c r="F28" s="72">
        <f>'５月'!AA26</f>
        <v>19.7</v>
      </c>
      <c r="G28" s="72">
        <f>'６月'!AA26</f>
        <v>19.8</v>
      </c>
      <c r="H28" s="72">
        <f>'７月'!AA26</f>
        <v>26</v>
      </c>
      <c r="I28" s="72">
        <f>'８月'!AA26</f>
        <v>24.9</v>
      </c>
      <c r="J28" s="72">
        <f>'９月'!AA26</f>
        <v>13.5</v>
      </c>
      <c r="K28" s="72">
        <f>'10月'!AA26</f>
        <v>12.5</v>
      </c>
      <c r="L28" s="72">
        <f>'11月'!AA26</f>
        <v>4.9</v>
      </c>
      <c r="M28" s="73">
        <f>'12月'!AA26</f>
        <v>0.7</v>
      </c>
      <c r="N28" s="52"/>
    </row>
    <row r="29" spans="1:14" ht="18" customHeight="1">
      <c r="A29" s="70">
        <v>25</v>
      </c>
      <c r="B29" s="71">
        <f>'１月'!AA27</f>
        <v>4.1</v>
      </c>
      <c r="C29" s="72">
        <f>'２月'!AA27</f>
        <v>11.3</v>
      </c>
      <c r="D29" s="72">
        <f>'３月'!AA27</f>
        <v>6.5</v>
      </c>
      <c r="E29" s="72">
        <f>'４月'!AA27</f>
        <v>5.4</v>
      </c>
      <c r="F29" s="72">
        <f>'５月'!AA27</f>
        <v>19.5</v>
      </c>
      <c r="G29" s="72">
        <f>'６月'!AA27</f>
        <v>19.3</v>
      </c>
      <c r="H29" s="72">
        <f>'７月'!AA27</f>
        <v>24.1</v>
      </c>
      <c r="I29" s="72">
        <f>'８月'!AA27</f>
        <v>24.9</v>
      </c>
      <c r="J29" s="72">
        <f>'９月'!AA27</f>
        <v>11</v>
      </c>
      <c r="K29" s="72">
        <f>'10月'!AA27</f>
        <v>16.2</v>
      </c>
      <c r="L29" s="72">
        <f>'11月'!AA27</f>
        <v>11.8</v>
      </c>
      <c r="M29" s="73">
        <f>'12月'!AA27</f>
        <v>-6</v>
      </c>
      <c r="N29" s="52"/>
    </row>
    <row r="30" spans="1:14" ht="18" customHeight="1">
      <c r="A30" s="70">
        <v>26</v>
      </c>
      <c r="B30" s="71">
        <f>'１月'!AA28</f>
        <v>-3.5</v>
      </c>
      <c r="C30" s="72">
        <f>'２月'!AA28</f>
        <v>14.8</v>
      </c>
      <c r="D30" s="72">
        <f>'３月'!AA28</f>
        <v>3.7</v>
      </c>
      <c r="E30" s="72">
        <f>'４月'!AA28</f>
        <v>7.7</v>
      </c>
      <c r="F30" s="72">
        <f>'５月'!AA28</f>
        <v>15.5</v>
      </c>
      <c r="G30" s="72">
        <f>'６月'!AA28</f>
        <v>23.7</v>
      </c>
      <c r="H30" s="72">
        <f>'７月'!AA28</f>
        <v>23.4</v>
      </c>
      <c r="I30" s="72">
        <f>'８月'!AA28</f>
        <v>24.4</v>
      </c>
      <c r="J30" s="72">
        <f>'９月'!AA28</f>
        <v>13.1</v>
      </c>
      <c r="K30" s="72">
        <f>'10月'!AA28</f>
        <v>13.9</v>
      </c>
      <c r="L30" s="72">
        <f>'11月'!AA28</f>
        <v>11.3</v>
      </c>
      <c r="M30" s="73">
        <f>'12月'!AA28</f>
        <v>-4.5</v>
      </c>
      <c r="N30" s="52"/>
    </row>
    <row r="31" spans="1:14" ht="18" customHeight="1">
      <c r="A31" s="70">
        <v>27</v>
      </c>
      <c r="B31" s="71">
        <f>'１月'!AA29</f>
        <v>0.1</v>
      </c>
      <c r="C31" s="72">
        <f>'２月'!AA29</f>
        <v>13.9</v>
      </c>
      <c r="D31" s="72">
        <f>'３月'!AA29</f>
        <v>2.5</v>
      </c>
      <c r="E31" s="72">
        <f>'４月'!AA29</f>
        <v>10.6</v>
      </c>
      <c r="F31" s="72">
        <f>'５月'!AA29</f>
        <v>11.7</v>
      </c>
      <c r="G31" s="72">
        <f>'６月'!AA29</f>
        <v>24.6</v>
      </c>
      <c r="H31" s="72">
        <f>'７月'!AA29</f>
        <v>24.8</v>
      </c>
      <c r="I31" s="72">
        <f>'８月'!AA29</f>
        <v>23.4</v>
      </c>
      <c r="J31" s="72">
        <f>'９月'!AA29</f>
        <v>15.8</v>
      </c>
      <c r="K31" s="72">
        <f>'10月'!AA29</f>
        <v>1.2</v>
      </c>
      <c r="L31" s="72">
        <f>'11月'!AA29</f>
        <v>5.3</v>
      </c>
      <c r="M31" s="73">
        <f>'12月'!AA29</f>
        <v>-5.1</v>
      </c>
      <c r="N31" s="52"/>
    </row>
    <row r="32" spans="1:14" ht="18" customHeight="1">
      <c r="A32" s="70">
        <v>28</v>
      </c>
      <c r="B32" s="71">
        <f>'１月'!AA30</f>
        <v>8.6</v>
      </c>
      <c r="C32" s="72">
        <f>'２月'!AA30</f>
        <v>3.8</v>
      </c>
      <c r="D32" s="72">
        <f>'３月'!AA30</f>
        <v>-0.4</v>
      </c>
      <c r="E32" s="72">
        <f>'４月'!AA30</f>
        <v>15.7</v>
      </c>
      <c r="F32" s="72">
        <f>'５月'!AA30</f>
        <v>10.7</v>
      </c>
      <c r="G32" s="72">
        <f>'６月'!AA30</f>
        <v>24.8</v>
      </c>
      <c r="H32" s="72">
        <f>'７月'!AA30</f>
        <v>24.1</v>
      </c>
      <c r="I32" s="72">
        <f>'８月'!AA30</f>
        <v>25.4</v>
      </c>
      <c r="J32" s="72">
        <f>'９月'!AA30</f>
        <v>20.4</v>
      </c>
      <c r="K32" s="72">
        <f>'10月'!AA30</f>
        <v>6</v>
      </c>
      <c r="L32" s="72">
        <f>'11月'!AA30</f>
        <v>6.7</v>
      </c>
      <c r="M32" s="73">
        <f>'12月'!AA30</f>
        <v>1.4</v>
      </c>
      <c r="N32" s="52"/>
    </row>
    <row r="33" spans="1:14" ht="18" customHeight="1">
      <c r="A33" s="70">
        <v>29</v>
      </c>
      <c r="B33" s="71">
        <f>'１月'!AA31</f>
        <v>3.5</v>
      </c>
      <c r="C33" s="72"/>
      <c r="D33" s="72">
        <f>'３月'!AA31</f>
        <v>1.4</v>
      </c>
      <c r="E33" s="72">
        <f>'４月'!AA31</f>
        <v>15.7</v>
      </c>
      <c r="F33" s="72">
        <f>'５月'!AA31</f>
        <v>10.9</v>
      </c>
      <c r="G33" s="72">
        <f>'６月'!AA31</f>
        <v>22.2</v>
      </c>
      <c r="H33" s="72">
        <f>'７月'!AA31</f>
        <v>24.1</v>
      </c>
      <c r="I33" s="72">
        <f>'８月'!AA31</f>
        <v>24</v>
      </c>
      <c r="J33" s="72">
        <f>'９月'!AA31</f>
        <v>15.4</v>
      </c>
      <c r="K33" s="72">
        <f>'10月'!AA31</f>
        <v>6.4</v>
      </c>
      <c r="L33" s="72">
        <f>'11月'!AA31</f>
        <v>1.1</v>
      </c>
      <c r="M33" s="73">
        <f>'12月'!AA31</f>
        <v>0.8</v>
      </c>
      <c r="N33" s="52"/>
    </row>
    <row r="34" spans="1:14" ht="18" customHeight="1">
      <c r="A34" s="70">
        <v>30</v>
      </c>
      <c r="B34" s="71">
        <f>'１月'!AA32</f>
        <v>1.4</v>
      </c>
      <c r="C34" s="72"/>
      <c r="D34" s="72">
        <f>'３月'!AA32</f>
        <v>-1.8</v>
      </c>
      <c r="E34" s="72">
        <f>'４月'!AA32</f>
        <v>8.2</v>
      </c>
      <c r="F34" s="72">
        <f>'５月'!AA32</f>
        <v>8.7</v>
      </c>
      <c r="G34" s="72">
        <f>'６月'!AA32</f>
        <v>21.8</v>
      </c>
      <c r="H34" s="72">
        <f>'７月'!AA32</f>
        <v>24.8</v>
      </c>
      <c r="I34" s="72">
        <f>'８月'!AA32</f>
        <v>23.9</v>
      </c>
      <c r="J34" s="72">
        <f>'９月'!AA32</f>
        <v>14.6</v>
      </c>
      <c r="K34" s="72">
        <f>'10月'!AA32</f>
        <v>10.2</v>
      </c>
      <c r="L34" s="72">
        <f>'11月'!AA32</f>
        <v>6.5</v>
      </c>
      <c r="M34" s="73">
        <f>'12月'!AA32</f>
        <v>3</v>
      </c>
      <c r="N34" s="52"/>
    </row>
    <row r="35" spans="1:14" ht="18" customHeight="1">
      <c r="A35" s="78">
        <v>31</v>
      </c>
      <c r="B35" s="79">
        <f>'１月'!AA33</f>
        <v>4.5</v>
      </c>
      <c r="C35" s="80"/>
      <c r="D35" s="80">
        <f>'３月'!AA33</f>
        <v>3.9</v>
      </c>
      <c r="E35" s="80"/>
      <c r="F35" s="80">
        <f>'５月'!AA33</f>
        <v>10.6</v>
      </c>
      <c r="G35" s="80"/>
      <c r="H35" s="80">
        <f>'７月'!AA33</f>
        <v>25.7</v>
      </c>
      <c r="I35" s="80">
        <f>'８月'!AA33</f>
        <v>24.1</v>
      </c>
      <c r="J35" s="80">
        <f>'９月'!AA33</f>
        <v>0</v>
      </c>
      <c r="K35" s="80">
        <f>'10月'!AA33</f>
        <v>11.4</v>
      </c>
      <c r="L35" s="80"/>
      <c r="M35" s="81">
        <f>'12月'!AA33</f>
        <v>2.3</v>
      </c>
      <c r="N35" s="82"/>
    </row>
    <row r="36" spans="1:14" ht="18" customHeight="1">
      <c r="A36" s="187" t="s">
        <v>9</v>
      </c>
      <c r="B36" s="188">
        <f>AVERAGEA(B5:B35)</f>
        <v>0.08709677419354847</v>
      </c>
      <c r="C36" s="189">
        <f>AVERAGEA(C5:C33)</f>
        <v>2.6821428571428574</v>
      </c>
      <c r="D36" s="189">
        <f>AVERAGEA(D5:D35)</f>
        <v>5.800000000000002</v>
      </c>
      <c r="E36" s="189">
        <f>AVERAGEA(E5:E34)</f>
        <v>9.546666666666665</v>
      </c>
      <c r="F36" s="189">
        <f>AVERAGEA(F5:F35)</f>
        <v>14.19354838709677</v>
      </c>
      <c r="G36" s="189">
        <f>AVERAGEA(G5:G34)</f>
        <v>19.363333333333333</v>
      </c>
      <c r="H36" s="189">
        <f>AVERAGEA(H5:H35)</f>
        <v>23.72258064516129</v>
      </c>
      <c r="I36" s="189">
        <f>AVERAGEA(I5:I35)</f>
        <v>24.477419354838705</v>
      </c>
      <c r="J36" s="189">
        <f>AVERAGEA(J5:J34)</f>
        <v>19.676666666666662</v>
      </c>
      <c r="K36" s="189">
        <f>AVERAGEA(K5:K35)</f>
        <v>13.429032258064513</v>
      </c>
      <c r="L36" s="189">
        <f>AVERAGEA(L5:L34)</f>
        <v>8.426666666666666</v>
      </c>
      <c r="M36" s="190">
        <f>AVERAGEA(M5:M35)</f>
        <v>5.080645161290323</v>
      </c>
      <c r="N36" s="82"/>
    </row>
    <row r="37" spans="1:14" ht="18" customHeight="1">
      <c r="A37" s="83" t="s">
        <v>27</v>
      </c>
      <c r="B37" s="84">
        <f aca="true" t="shared" si="0" ref="B37:M37">AVERAGEA(B5:B14)</f>
        <v>-0.8800000000000001</v>
      </c>
      <c r="C37" s="85">
        <f t="shared" si="0"/>
        <v>0.36999999999999994</v>
      </c>
      <c r="D37" s="85">
        <f t="shared" si="0"/>
        <v>5.839999999999999</v>
      </c>
      <c r="E37" s="85">
        <f t="shared" si="0"/>
        <v>10.03</v>
      </c>
      <c r="F37" s="85">
        <f t="shared" si="0"/>
        <v>14.98</v>
      </c>
      <c r="G37" s="85">
        <f t="shared" si="0"/>
        <v>15.26</v>
      </c>
      <c r="H37" s="85">
        <f t="shared" si="0"/>
        <v>22.859999999999996</v>
      </c>
      <c r="I37" s="85">
        <f t="shared" si="0"/>
        <v>24.94</v>
      </c>
      <c r="J37" s="85">
        <f t="shared" si="0"/>
        <v>22.429999999999996</v>
      </c>
      <c r="K37" s="85">
        <f t="shared" si="0"/>
        <v>16.38</v>
      </c>
      <c r="L37" s="85">
        <f t="shared" si="0"/>
        <v>8.370000000000001</v>
      </c>
      <c r="M37" s="86">
        <f t="shared" si="0"/>
        <v>7.719999999999999</v>
      </c>
      <c r="N37" s="82"/>
    </row>
    <row r="38" spans="1:14" ht="18" customHeight="1">
      <c r="A38" s="87" t="s">
        <v>28</v>
      </c>
      <c r="B38" s="88">
        <f aca="true" t="shared" si="1" ref="B38:M38">AVERAGEA(B15:B24)</f>
        <v>-1.1499999999999995</v>
      </c>
      <c r="C38" s="89">
        <f t="shared" si="1"/>
        <v>1.23</v>
      </c>
      <c r="D38" s="89">
        <f t="shared" si="1"/>
        <v>7.62</v>
      </c>
      <c r="E38" s="89">
        <f t="shared" si="1"/>
        <v>8.879999999999999</v>
      </c>
      <c r="F38" s="89">
        <f t="shared" si="1"/>
        <v>13.5</v>
      </c>
      <c r="G38" s="89">
        <f t="shared" si="1"/>
        <v>20.559999999999995</v>
      </c>
      <c r="H38" s="89">
        <f t="shared" si="1"/>
        <v>23.740000000000002</v>
      </c>
      <c r="I38" s="89">
        <f t="shared" si="1"/>
        <v>24.25</v>
      </c>
      <c r="J38" s="89">
        <f t="shared" si="1"/>
        <v>20.1</v>
      </c>
      <c r="K38" s="89">
        <f t="shared" si="1"/>
        <v>14.290000000000001</v>
      </c>
      <c r="L38" s="89">
        <f t="shared" si="1"/>
        <v>8.110000000000001</v>
      </c>
      <c r="M38" s="90">
        <f t="shared" si="1"/>
        <v>6.01</v>
      </c>
      <c r="N38" s="52"/>
    </row>
    <row r="39" spans="1:14" ht="18" customHeight="1">
      <c r="A39" s="91" t="s">
        <v>29</v>
      </c>
      <c r="B39" s="92">
        <f aca="true" t="shared" si="2" ref="B39:M39">AVERAGEA(B25:B35)</f>
        <v>2.090909090909091</v>
      </c>
      <c r="C39" s="93">
        <f t="shared" si="2"/>
        <v>7.3875</v>
      </c>
      <c r="D39" s="93">
        <f t="shared" si="2"/>
        <v>4.10909090909091</v>
      </c>
      <c r="E39" s="93">
        <f t="shared" si="2"/>
        <v>9.73</v>
      </c>
      <c r="F39" s="93">
        <f t="shared" si="2"/>
        <v>14.109090909090908</v>
      </c>
      <c r="G39" s="93">
        <f t="shared" si="2"/>
        <v>22.27</v>
      </c>
      <c r="H39" s="93">
        <f t="shared" si="2"/>
        <v>24.490909090909096</v>
      </c>
      <c r="I39" s="93">
        <f t="shared" si="2"/>
        <v>24.263636363636365</v>
      </c>
      <c r="J39" s="93">
        <f t="shared" si="2"/>
        <v>14.999999999999998</v>
      </c>
      <c r="K39" s="93">
        <f t="shared" si="2"/>
        <v>9.963636363636367</v>
      </c>
      <c r="L39" s="93">
        <f t="shared" si="2"/>
        <v>8.799999999999999</v>
      </c>
      <c r="M39" s="94">
        <f t="shared" si="2"/>
        <v>1.8363636363636366</v>
      </c>
      <c r="N39" s="5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7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99" customWidth="1"/>
    <col min="2" max="13" width="8.375" style="99" customWidth="1"/>
    <col min="14" max="14" width="2.875" style="99" customWidth="1"/>
    <col min="15" max="16384" width="6.875" style="99" customWidth="1"/>
  </cols>
  <sheetData>
    <row r="1" spans="1:14" ht="24.75" customHeight="1">
      <c r="A1" s="95" t="s">
        <v>32</v>
      </c>
      <c r="B1" s="96"/>
      <c r="C1" s="96"/>
      <c r="D1" s="96"/>
      <c r="E1" s="96"/>
      <c r="F1" s="96"/>
      <c r="G1" s="97"/>
      <c r="H1" s="97"/>
      <c r="I1" s="161">
        <f>'１月'!Z1</f>
        <v>2010</v>
      </c>
      <c r="J1" s="159" t="s">
        <v>1</v>
      </c>
      <c r="K1" s="160" t="str">
        <f>("（平成"&amp;TEXT((I1-1988),"0")&amp;"年）")</f>
        <v>（平成22年）</v>
      </c>
      <c r="L1" s="97"/>
      <c r="M1" s="97"/>
      <c r="N1" s="98"/>
    </row>
    <row r="2" spans="1:14" ht="18" customHeight="1">
      <c r="A2" s="100" t="s">
        <v>2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98"/>
    </row>
    <row r="3" spans="1:14" ht="18" customHeight="1">
      <c r="A3" s="104"/>
      <c r="B3" s="105" t="s">
        <v>14</v>
      </c>
      <c r="C3" s="106" t="s">
        <v>15</v>
      </c>
      <c r="D3" s="106" t="s">
        <v>16</v>
      </c>
      <c r="E3" s="106" t="s">
        <v>17</v>
      </c>
      <c r="F3" s="106" t="s">
        <v>18</v>
      </c>
      <c r="G3" s="106" t="s">
        <v>19</v>
      </c>
      <c r="H3" s="106" t="s">
        <v>20</v>
      </c>
      <c r="I3" s="106" t="s">
        <v>21</v>
      </c>
      <c r="J3" s="106" t="s">
        <v>22</v>
      </c>
      <c r="K3" s="106" t="s">
        <v>23</v>
      </c>
      <c r="L3" s="106" t="s">
        <v>24</v>
      </c>
      <c r="M3" s="107" t="s">
        <v>25</v>
      </c>
      <c r="N3" s="98"/>
    </row>
    <row r="4" spans="1:14" ht="18" customHeight="1">
      <c r="A4" s="108" t="s">
        <v>26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98"/>
    </row>
    <row r="5" spans="1:14" ht="18" customHeight="1">
      <c r="A5" s="112">
        <v>1</v>
      </c>
      <c r="B5" s="113">
        <f>'１月'!AD3</f>
        <v>-11.5</v>
      </c>
      <c r="C5" s="114">
        <f>'２月'!AD3</f>
        <v>-3.5</v>
      </c>
      <c r="D5" s="114">
        <f>'３月'!AD3</f>
        <v>0.8</v>
      </c>
      <c r="E5" s="114">
        <f>'４月'!AD3</f>
        <v>1.8</v>
      </c>
      <c r="F5" s="114">
        <f>'５月'!AD3</f>
        <v>-3.8</v>
      </c>
      <c r="G5" s="114">
        <f>'６月'!AD3</f>
        <v>4.6</v>
      </c>
      <c r="H5" s="114">
        <f>'７月'!AD3</f>
        <v>18.7</v>
      </c>
      <c r="I5" s="114">
        <f>'８月'!AD3</f>
        <v>20.9</v>
      </c>
      <c r="J5" s="114">
        <f>'９月'!AD3</f>
        <v>18.6</v>
      </c>
      <c r="K5" s="114">
        <f>'10月'!AD3</f>
        <v>12.6</v>
      </c>
      <c r="L5" s="114">
        <f>'11月'!AD3</f>
        <v>5.8</v>
      </c>
      <c r="M5" s="115">
        <f>'12月'!AD3</f>
        <v>0.1</v>
      </c>
      <c r="N5" s="98"/>
    </row>
    <row r="6" spans="1:14" ht="18" customHeight="1">
      <c r="A6" s="116">
        <v>2</v>
      </c>
      <c r="B6" s="117">
        <f>'１月'!AD4</f>
        <v>-9.1</v>
      </c>
      <c r="C6" s="118">
        <f>'２月'!AD4</f>
        <v>-5.6</v>
      </c>
      <c r="D6" s="118">
        <f>'３月'!AD4</f>
        <v>-2.4</v>
      </c>
      <c r="E6" s="118">
        <f>'４月'!AD4</f>
        <v>5</v>
      </c>
      <c r="F6" s="118">
        <f>'５月'!AD4</f>
        <v>2.3</v>
      </c>
      <c r="G6" s="118">
        <f>'６月'!AD4</f>
        <v>5.2</v>
      </c>
      <c r="H6" s="118">
        <f>'７月'!AD4</f>
        <v>19.7</v>
      </c>
      <c r="I6" s="118">
        <f>'８月'!AD4</f>
        <v>21.1</v>
      </c>
      <c r="J6" s="118">
        <f>'９月'!AD4</f>
        <v>17.1</v>
      </c>
      <c r="K6" s="118">
        <f>'10月'!AD4</f>
        <v>10</v>
      </c>
      <c r="L6" s="118">
        <f>'11月'!AD4</f>
        <v>-0.8</v>
      </c>
      <c r="M6" s="119">
        <f>'12月'!AD4</f>
        <v>3.8</v>
      </c>
      <c r="N6" s="98"/>
    </row>
    <row r="7" spans="1:14" ht="18" customHeight="1">
      <c r="A7" s="116">
        <v>3</v>
      </c>
      <c r="B7" s="117">
        <f>'１月'!AD5</f>
        <v>-9.7</v>
      </c>
      <c r="C7" s="118">
        <f>'２月'!AD5</f>
        <v>-10.6</v>
      </c>
      <c r="D7" s="118">
        <f>'３月'!AD5</f>
        <v>-2.7</v>
      </c>
      <c r="E7" s="118">
        <f>'４月'!AD5</f>
        <v>-6</v>
      </c>
      <c r="F7" s="118">
        <f>'５月'!AD5</f>
        <v>3.5</v>
      </c>
      <c r="G7" s="118">
        <f>'６月'!AD5</f>
        <v>8.1</v>
      </c>
      <c r="H7" s="118">
        <f>'７月'!AD5</f>
        <v>19.7</v>
      </c>
      <c r="I7" s="118">
        <f>'８月'!AD5</f>
        <v>19.1</v>
      </c>
      <c r="J7" s="118">
        <f>'９月'!AD5</f>
        <v>17.7</v>
      </c>
      <c r="K7" s="118">
        <f>'10月'!AD5</f>
        <v>10</v>
      </c>
      <c r="L7" s="118">
        <f>'11月'!AD5</f>
        <v>-5.2</v>
      </c>
      <c r="M7" s="119">
        <f>'12月'!AD5</f>
        <v>0.5</v>
      </c>
      <c r="N7" s="98"/>
    </row>
    <row r="8" spans="1:14" ht="18" customHeight="1">
      <c r="A8" s="116">
        <v>4</v>
      </c>
      <c r="B8" s="117">
        <f>'１月'!AD6</f>
        <v>-11.1</v>
      </c>
      <c r="C8" s="118">
        <f>'２月'!AD6</f>
        <v>-11.1</v>
      </c>
      <c r="D8" s="118">
        <f>'３月'!AD6</f>
        <v>-3.5</v>
      </c>
      <c r="E8" s="118">
        <f>'４月'!AD6</f>
        <v>-4.2</v>
      </c>
      <c r="F8" s="118">
        <f>'５月'!AD6</f>
        <v>8.8</v>
      </c>
      <c r="G8" s="118">
        <f>'６月'!AD6</f>
        <v>11.1</v>
      </c>
      <c r="H8" s="118">
        <f>'７月'!AD6</f>
        <v>19.8</v>
      </c>
      <c r="I8" s="118">
        <f>'８月'!AD6</f>
        <v>19.7</v>
      </c>
      <c r="J8" s="118">
        <f>'９月'!AD6</f>
        <v>17.7</v>
      </c>
      <c r="K8" s="118">
        <f>'10月'!AD6</f>
        <v>13</v>
      </c>
      <c r="L8" s="118">
        <f>'11月'!AD6</f>
        <v>-4.4</v>
      </c>
      <c r="M8" s="119">
        <f>'12月'!AD6</f>
        <v>-3.6</v>
      </c>
      <c r="N8" s="98"/>
    </row>
    <row r="9" spans="1:14" ht="18" customHeight="1">
      <c r="A9" s="116">
        <v>5</v>
      </c>
      <c r="B9" s="117">
        <f>'１月'!AD7</f>
        <v>-8.4</v>
      </c>
      <c r="C9" s="118">
        <f>'２月'!AD7</f>
        <v>-13.2</v>
      </c>
      <c r="D9" s="118">
        <f>'３月'!AD7</f>
        <v>7.2</v>
      </c>
      <c r="E9" s="118">
        <f>'４月'!AD7</f>
        <v>6.9</v>
      </c>
      <c r="F9" s="118">
        <f>'５月'!AD7</f>
        <v>10.7</v>
      </c>
      <c r="G9" s="118">
        <f>'６月'!AD7</f>
        <v>10.2</v>
      </c>
      <c r="H9" s="118">
        <f>'７月'!AD7</f>
        <v>19.7</v>
      </c>
      <c r="I9" s="118">
        <f>'８月'!AD7</f>
        <v>19</v>
      </c>
      <c r="J9" s="118">
        <f>'９月'!AD7</f>
        <v>17.6</v>
      </c>
      <c r="K9" s="118">
        <f>'10月'!AD7</f>
        <v>10.1</v>
      </c>
      <c r="L9" s="118">
        <f>'11月'!AD7</f>
        <v>-0.3</v>
      </c>
      <c r="M9" s="119">
        <f>'12月'!AD7</f>
        <v>-0.3</v>
      </c>
      <c r="N9" s="98"/>
    </row>
    <row r="10" spans="1:14" ht="18" customHeight="1">
      <c r="A10" s="116">
        <v>6</v>
      </c>
      <c r="B10" s="117">
        <f>'１月'!AD8</f>
        <v>-11.6</v>
      </c>
      <c r="C10" s="118">
        <f>'２月'!AD8</f>
        <v>-13.3</v>
      </c>
      <c r="D10" s="118">
        <f>'３月'!AD8</f>
        <v>4</v>
      </c>
      <c r="E10" s="118">
        <f>'４月'!AD8</f>
        <v>4.6</v>
      </c>
      <c r="F10" s="118">
        <f>'５月'!AD8</f>
        <v>11.6</v>
      </c>
      <c r="G10" s="118">
        <f>'６月'!AD8</f>
        <v>9.5</v>
      </c>
      <c r="H10" s="118">
        <f>'７月'!AD8</f>
        <v>19.3</v>
      </c>
      <c r="I10" s="118">
        <f>'８月'!AD8</f>
        <v>17.2</v>
      </c>
      <c r="J10" s="118">
        <f>'９月'!AD8</f>
        <v>17.5</v>
      </c>
      <c r="K10" s="118">
        <f>'10月'!AD8</f>
        <v>11.7</v>
      </c>
      <c r="L10" s="118">
        <f>'11月'!AD8</f>
        <v>1.8</v>
      </c>
      <c r="M10" s="119">
        <f>'12月'!AD8</f>
        <v>2.6</v>
      </c>
      <c r="N10" s="98"/>
    </row>
    <row r="11" spans="1:14" ht="18" customHeight="1">
      <c r="A11" s="116">
        <v>7</v>
      </c>
      <c r="B11" s="117">
        <f>'１月'!AD9</f>
        <v>-9.8</v>
      </c>
      <c r="C11" s="118">
        <f>'２月'!AD9</f>
        <v>-13</v>
      </c>
      <c r="D11" s="118">
        <f>'３月'!AD9</f>
        <v>-1.9</v>
      </c>
      <c r="E11" s="118">
        <f>'４月'!AD9</f>
        <v>-2.8</v>
      </c>
      <c r="F11" s="118">
        <f>'５月'!AD9</f>
        <v>12.9</v>
      </c>
      <c r="G11" s="118">
        <f>'６月'!AD9</f>
        <v>10</v>
      </c>
      <c r="H11" s="118">
        <f>'７月'!AD9</f>
        <v>18.8</v>
      </c>
      <c r="I11" s="118">
        <f>'８月'!AD9</f>
        <v>18.4</v>
      </c>
      <c r="J11" s="118">
        <f>'９月'!AD9</f>
        <v>16.4</v>
      </c>
      <c r="K11" s="118">
        <f>'10月'!AD9</f>
        <v>10.6</v>
      </c>
      <c r="L11" s="118">
        <f>'11月'!AD9</f>
        <v>6</v>
      </c>
      <c r="M11" s="119">
        <f>'12月'!AD9</f>
        <v>1.4</v>
      </c>
      <c r="N11" s="98"/>
    </row>
    <row r="12" spans="1:14" ht="18" customHeight="1">
      <c r="A12" s="116">
        <v>8</v>
      </c>
      <c r="B12" s="117">
        <f>'１月'!AD10</f>
        <v>-8.2</v>
      </c>
      <c r="C12" s="118">
        <f>'２月'!AD10</f>
        <v>-9.5</v>
      </c>
      <c r="D12" s="118">
        <f>'３月'!AD10</f>
        <v>-4.2</v>
      </c>
      <c r="E12" s="118">
        <f>'４月'!AD10</f>
        <v>-4.7</v>
      </c>
      <c r="F12" s="118">
        <f>'５月'!AD10</f>
        <v>4.9</v>
      </c>
      <c r="G12" s="118">
        <f>'６月'!AD10</f>
        <v>9.6</v>
      </c>
      <c r="H12" s="118">
        <f>'７月'!AD10</f>
        <v>18.8</v>
      </c>
      <c r="I12" s="118">
        <f>'８月'!AD10</f>
        <v>18.7</v>
      </c>
      <c r="J12" s="118">
        <f>'９月'!AD10</f>
        <v>14.9</v>
      </c>
      <c r="K12" s="118">
        <f>'10月'!AD10</f>
        <v>10.3</v>
      </c>
      <c r="L12" s="118">
        <f>'11月'!AD10</f>
        <v>3.8</v>
      </c>
      <c r="M12" s="119">
        <f>'12月'!AD10</f>
        <v>-3.9</v>
      </c>
      <c r="N12" s="98"/>
    </row>
    <row r="13" spans="1:14" ht="18" customHeight="1">
      <c r="A13" s="116">
        <v>9</v>
      </c>
      <c r="B13" s="117">
        <f>'１月'!AD11</f>
        <v>-11.4</v>
      </c>
      <c r="C13" s="118">
        <f>'２月'!AD11</f>
        <v>-4.4</v>
      </c>
      <c r="D13" s="118">
        <f>'３月'!AD11</f>
        <v>-4.9</v>
      </c>
      <c r="E13" s="118">
        <f>'４月'!AD11</f>
        <v>-2.9</v>
      </c>
      <c r="F13" s="118">
        <f>'５月'!AD11</f>
        <v>-0.1</v>
      </c>
      <c r="G13" s="118">
        <f>'６月'!AD11</f>
        <v>8.5</v>
      </c>
      <c r="H13" s="118">
        <f>'７月'!AD11</f>
        <v>17.9</v>
      </c>
      <c r="I13" s="118">
        <f>'８月'!AD11</f>
        <v>17.9</v>
      </c>
      <c r="J13" s="118">
        <f>'９月'!AD11</f>
        <v>12.6</v>
      </c>
      <c r="K13" s="118">
        <f>'10月'!AD11</f>
        <v>10.6</v>
      </c>
      <c r="L13" s="118">
        <f>'11月'!AD11</f>
        <v>-3.5</v>
      </c>
      <c r="M13" s="119">
        <f>'12月'!AD11</f>
        <v>-3.2</v>
      </c>
      <c r="N13" s="98"/>
    </row>
    <row r="14" spans="1:14" ht="18" customHeight="1">
      <c r="A14" s="120">
        <v>10</v>
      </c>
      <c r="B14" s="121">
        <f>'１月'!AD12</f>
        <v>-9.5</v>
      </c>
      <c r="C14" s="122">
        <f>'２月'!AD12</f>
        <v>-1.7</v>
      </c>
      <c r="D14" s="122">
        <f>'３月'!AD12</f>
        <v>-1.7</v>
      </c>
      <c r="E14" s="122">
        <f>'４月'!AD12</f>
        <v>4.1</v>
      </c>
      <c r="F14" s="122">
        <f>'５月'!AD12</f>
        <v>4.2</v>
      </c>
      <c r="G14" s="122">
        <f>'６月'!AD12</f>
        <v>12.5</v>
      </c>
      <c r="H14" s="122">
        <f>'７月'!AD12</f>
        <v>18.4</v>
      </c>
      <c r="I14" s="122">
        <f>'８月'!AD12</f>
        <v>18.6</v>
      </c>
      <c r="J14" s="122">
        <f>'９月'!AD12</f>
        <v>13.5</v>
      </c>
      <c r="K14" s="122">
        <f>'10月'!AD12</f>
        <v>12.5</v>
      </c>
      <c r="L14" s="122">
        <f>'11月'!AD12</f>
        <v>-3.9</v>
      </c>
      <c r="M14" s="123">
        <f>'12月'!AD12</f>
        <v>-5</v>
      </c>
      <c r="N14" s="98"/>
    </row>
    <row r="15" spans="1:14" ht="18" customHeight="1">
      <c r="A15" s="112">
        <v>11</v>
      </c>
      <c r="B15" s="113">
        <f>'１月'!AD13</f>
        <v>-8.6</v>
      </c>
      <c r="C15" s="114">
        <f>'２月'!AD13</f>
        <v>-3.5</v>
      </c>
      <c r="D15" s="114">
        <f>'３月'!AD13</f>
        <v>-5</v>
      </c>
      <c r="E15" s="114">
        <f>'４月'!AD13</f>
        <v>1.8</v>
      </c>
      <c r="F15" s="114">
        <f>'５月'!AD13</f>
        <v>10.7</v>
      </c>
      <c r="G15" s="114">
        <f>'６月'!AD13</f>
        <v>13.2</v>
      </c>
      <c r="H15" s="114">
        <f>'７月'!AD13</f>
        <v>15.5</v>
      </c>
      <c r="I15" s="114">
        <f>'８月'!AD13</f>
        <v>18.3</v>
      </c>
      <c r="J15" s="114">
        <f>'９月'!AD13</f>
        <v>17.1</v>
      </c>
      <c r="K15" s="114">
        <f>'10月'!AD13</f>
        <v>12.1</v>
      </c>
      <c r="L15" s="114">
        <f>'11月'!AD13</f>
        <v>0</v>
      </c>
      <c r="M15" s="115">
        <f>'12月'!AD13</f>
        <v>2.7</v>
      </c>
      <c r="N15" s="98"/>
    </row>
    <row r="16" spans="1:14" ht="18" customHeight="1">
      <c r="A16" s="116">
        <v>12</v>
      </c>
      <c r="B16" s="117">
        <f>'１月'!AD14</f>
        <v>-1.8</v>
      </c>
      <c r="C16" s="118">
        <f>'２月'!AD14</f>
        <v>-5.8</v>
      </c>
      <c r="D16" s="118">
        <f>'３月'!AD14</f>
        <v>-1.6</v>
      </c>
      <c r="E16" s="118">
        <f>'４月'!AD14</f>
        <v>0.6</v>
      </c>
      <c r="F16" s="118">
        <f>'５月'!AD14</f>
        <v>1.1</v>
      </c>
      <c r="G16" s="118">
        <f>'６月'!AD14</f>
        <v>14.7</v>
      </c>
      <c r="H16" s="118">
        <f>'７月'!AD14</f>
        <v>19</v>
      </c>
      <c r="I16" s="118">
        <f>'８月'!AD14</f>
        <v>17.3</v>
      </c>
      <c r="J16" s="118">
        <f>'９月'!AD14</f>
        <v>15.6</v>
      </c>
      <c r="K16" s="118">
        <f>'10月'!AD14</f>
        <v>13.4</v>
      </c>
      <c r="L16" s="118">
        <f>'11月'!AD14</f>
        <v>4.7</v>
      </c>
      <c r="M16" s="119">
        <f>'12月'!AD14</f>
        <v>-3.3</v>
      </c>
      <c r="N16" s="98"/>
    </row>
    <row r="17" spans="1:14" ht="18" customHeight="1">
      <c r="A17" s="116">
        <v>13</v>
      </c>
      <c r="B17" s="117">
        <f>'１月'!AD15</f>
        <v>-15</v>
      </c>
      <c r="C17" s="118">
        <f>'２月'!AD15</f>
        <v>-6.8</v>
      </c>
      <c r="D17" s="118">
        <f>'３月'!AD15</f>
        <v>-4.2</v>
      </c>
      <c r="E17" s="118">
        <f>'４月'!AD15</f>
        <v>5.5</v>
      </c>
      <c r="F17" s="118">
        <f>'５月'!AD15</f>
        <v>-1.2</v>
      </c>
      <c r="G17" s="118">
        <f>'６月'!AD15</f>
        <v>15</v>
      </c>
      <c r="H17" s="118">
        <f>'７月'!AD15</f>
        <v>16.5</v>
      </c>
      <c r="I17" s="118">
        <f>'８月'!AD15</f>
        <v>17.5</v>
      </c>
      <c r="J17" s="118">
        <f>'９月'!AD15</f>
        <v>17</v>
      </c>
      <c r="K17" s="118">
        <f>'10月'!AD15</f>
        <v>12.6</v>
      </c>
      <c r="L17" s="118">
        <f>'11月'!AD15</f>
        <v>3.2</v>
      </c>
      <c r="M17" s="119">
        <f>'12月'!AD15</f>
        <v>-1.4</v>
      </c>
      <c r="N17" s="98"/>
    </row>
    <row r="18" spans="1:14" ht="18" customHeight="1">
      <c r="A18" s="116">
        <v>14</v>
      </c>
      <c r="B18" s="117">
        <f>'１月'!AD16</f>
        <v>-14.9</v>
      </c>
      <c r="C18" s="118">
        <f>'２月'!AD16</f>
        <v>-8.3</v>
      </c>
      <c r="D18" s="118">
        <f>'３月'!AD16</f>
        <v>-6.9</v>
      </c>
      <c r="E18" s="118">
        <f>'４月'!AD16</f>
        <v>-6</v>
      </c>
      <c r="F18" s="118">
        <f>'５月'!AD16</f>
        <v>3.1</v>
      </c>
      <c r="G18" s="118">
        <f>'６月'!AD16</f>
        <v>13.4</v>
      </c>
      <c r="H18" s="118">
        <f>'７月'!AD16</f>
        <v>16.5</v>
      </c>
      <c r="I18" s="118">
        <f>'８月'!AD16</f>
        <v>18.4</v>
      </c>
      <c r="J18" s="118">
        <f>'９月'!AD16</f>
        <v>13</v>
      </c>
      <c r="K18" s="118">
        <f>'10月'!AD16</f>
        <v>10.5</v>
      </c>
      <c r="L18" s="118">
        <f>'11月'!AD16</f>
        <v>7.2</v>
      </c>
      <c r="M18" s="119">
        <f>'12月'!AD16</f>
        <v>6.1</v>
      </c>
      <c r="N18" s="98"/>
    </row>
    <row r="19" spans="1:14" ht="18" customHeight="1">
      <c r="A19" s="116">
        <v>15</v>
      </c>
      <c r="B19" s="117">
        <f>'１月'!AD17</f>
        <v>-11.4</v>
      </c>
      <c r="C19" s="118">
        <f>'２月'!AD17</f>
        <v>-2.1</v>
      </c>
      <c r="D19" s="118">
        <f>'３月'!AD17</f>
        <v>0.7</v>
      </c>
      <c r="E19" s="118">
        <f>'４月'!AD17</f>
        <v>-1.8</v>
      </c>
      <c r="F19" s="118">
        <f>'５月'!AD17</f>
        <v>2.6</v>
      </c>
      <c r="G19" s="118">
        <f>'６月'!AD17</f>
        <v>16.3</v>
      </c>
      <c r="H19" s="118">
        <f>'７月'!AD17</f>
        <v>18.4</v>
      </c>
      <c r="I19" s="118">
        <f>'８月'!AD17</f>
        <v>22.4</v>
      </c>
      <c r="J19" s="118">
        <f>'９月'!AD17</f>
        <v>10.2</v>
      </c>
      <c r="K19" s="118">
        <f>'10月'!AD17</f>
        <v>10.9</v>
      </c>
      <c r="L19" s="118">
        <f>'11月'!AD17</f>
        <v>0.5</v>
      </c>
      <c r="M19" s="119">
        <f>'12月'!AD17</f>
        <v>-5.6</v>
      </c>
      <c r="N19" s="98"/>
    </row>
    <row r="20" spans="1:14" ht="18" customHeight="1">
      <c r="A20" s="116">
        <v>16</v>
      </c>
      <c r="B20" s="117">
        <f>'１月'!AD18</f>
        <v>-16.7</v>
      </c>
      <c r="C20" s="118">
        <f>'２月'!AD18</f>
        <v>-8.1</v>
      </c>
      <c r="D20" s="118">
        <f>'３月'!AD18</f>
        <v>-3.4</v>
      </c>
      <c r="E20" s="118">
        <f>'４月'!AD18</f>
        <v>-7.1</v>
      </c>
      <c r="F20" s="118">
        <f>'５月'!AD18</f>
        <v>4.2</v>
      </c>
      <c r="G20" s="118">
        <f>'６月'!AD18</f>
        <v>17.4</v>
      </c>
      <c r="H20" s="118">
        <f>'７月'!AD18</f>
        <v>18.2</v>
      </c>
      <c r="I20" s="118">
        <f>'８月'!AD18</f>
        <v>20.5</v>
      </c>
      <c r="J20" s="118">
        <f>'９月'!AD18</f>
        <v>13.3</v>
      </c>
      <c r="K20" s="118">
        <f>'10月'!AD18</f>
        <v>9.3</v>
      </c>
      <c r="L20" s="118">
        <f>'11月'!AD18</f>
        <v>-3.3</v>
      </c>
      <c r="M20" s="119">
        <f>'12月'!AD18</f>
        <v>-5.7</v>
      </c>
      <c r="N20" s="98"/>
    </row>
    <row r="21" spans="1:14" ht="18" customHeight="1">
      <c r="A21" s="116">
        <v>17</v>
      </c>
      <c r="B21" s="117">
        <f>'１月'!AD19</f>
        <v>-12.9</v>
      </c>
      <c r="C21" s="118">
        <f>'２月'!AD19</f>
        <v>-7.1</v>
      </c>
      <c r="D21" s="118">
        <f>'３月'!AD19</f>
        <v>-9.2</v>
      </c>
      <c r="E21" s="118">
        <f>'４月'!AD19</f>
        <v>-0.1</v>
      </c>
      <c r="F21" s="118">
        <f>'５月'!AD19</f>
        <v>9.6</v>
      </c>
      <c r="G21" s="118">
        <f>'６月'!AD19</f>
        <v>14.3</v>
      </c>
      <c r="H21" s="118">
        <f>'７月'!AD19</f>
        <v>19.2</v>
      </c>
      <c r="I21" s="118">
        <f>'８月'!AD19</f>
        <v>19.7</v>
      </c>
      <c r="J21" s="118">
        <f>'９月'!AD19</f>
        <v>13.7</v>
      </c>
      <c r="K21" s="118">
        <f>'10月'!AD19</f>
        <v>7.7</v>
      </c>
      <c r="L21" s="118">
        <f>'11月'!AD19</f>
        <v>-1.9</v>
      </c>
      <c r="M21" s="119">
        <f>'12月'!AD19</f>
        <v>-4</v>
      </c>
      <c r="N21" s="98"/>
    </row>
    <row r="22" spans="1:14" ht="18" customHeight="1">
      <c r="A22" s="116">
        <v>18</v>
      </c>
      <c r="B22" s="117">
        <f>'１月'!AD20</f>
        <v>-8.3</v>
      </c>
      <c r="C22" s="118">
        <f>'２月'!AD20</f>
        <v>-4.6</v>
      </c>
      <c r="D22" s="118">
        <f>'３月'!AD20</f>
        <v>-2</v>
      </c>
      <c r="E22" s="118">
        <f>'４月'!AD20</f>
        <v>-0.7</v>
      </c>
      <c r="F22" s="118">
        <f>'５月'!AD20</f>
        <v>7.6</v>
      </c>
      <c r="G22" s="118">
        <f>'６月'!AD20</f>
        <v>16.1</v>
      </c>
      <c r="H22" s="118">
        <f>'７月'!AD20</f>
        <v>18.8</v>
      </c>
      <c r="I22" s="118">
        <f>'８月'!AD20</f>
        <v>20.2</v>
      </c>
      <c r="J22" s="118">
        <f>'９月'!AD20</f>
        <v>14.7</v>
      </c>
      <c r="K22" s="118">
        <f>'10月'!AD20</f>
        <v>6.2</v>
      </c>
      <c r="L22" s="118">
        <f>'11月'!AD20</f>
        <v>1.2</v>
      </c>
      <c r="M22" s="119">
        <f>'12月'!AD20</f>
        <v>-6.5</v>
      </c>
      <c r="N22" s="98"/>
    </row>
    <row r="23" spans="1:14" ht="18" customHeight="1">
      <c r="A23" s="116">
        <v>19</v>
      </c>
      <c r="B23" s="117">
        <f>'１月'!AD21</f>
        <v>-6.3</v>
      </c>
      <c r="C23" s="118">
        <f>'２月'!AD21</f>
        <v>-2.8</v>
      </c>
      <c r="D23" s="118">
        <f>'３月'!AD21</f>
        <v>-0.9</v>
      </c>
      <c r="E23" s="118">
        <f>'４月'!AD21</f>
        <v>1.8</v>
      </c>
      <c r="F23" s="118">
        <f>'５月'!AD21</f>
        <v>11.2</v>
      </c>
      <c r="G23" s="118">
        <f>'６月'!AD21</f>
        <v>16.9</v>
      </c>
      <c r="H23" s="118">
        <f>'７月'!AD21</f>
        <v>19.6</v>
      </c>
      <c r="I23" s="118">
        <f>'８月'!AD21</f>
        <v>18.5</v>
      </c>
      <c r="J23" s="118">
        <f>'９月'!AD21</f>
        <v>13.7</v>
      </c>
      <c r="K23" s="118">
        <f>'10月'!AD21</f>
        <v>6.7</v>
      </c>
      <c r="L23" s="118">
        <f>'11月'!AD21</f>
        <v>-0.6</v>
      </c>
      <c r="M23" s="119">
        <f>'12月'!AD21</f>
        <v>-5.7</v>
      </c>
      <c r="N23" s="98"/>
    </row>
    <row r="24" spans="1:14" ht="18" customHeight="1">
      <c r="A24" s="120">
        <v>20</v>
      </c>
      <c r="B24" s="121">
        <f>'１月'!AD22</f>
        <v>-0.1</v>
      </c>
      <c r="C24" s="122">
        <f>'２月'!AD22</f>
        <v>-8.7</v>
      </c>
      <c r="D24" s="122">
        <f>'３月'!AD22</f>
        <v>1.9</v>
      </c>
      <c r="E24" s="122">
        <f>'４月'!AD22</f>
        <v>5.6</v>
      </c>
      <c r="F24" s="122">
        <f>'５月'!AD22</f>
        <v>15.5</v>
      </c>
      <c r="G24" s="122">
        <f>'６月'!AD22</f>
        <v>18</v>
      </c>
      <c r="H24" s="122">
        <f>'７月'!AD22</f>
        <v>17.2</v>
      </c>
      <c r="I24" s="122">
        <f>'８月'!AD22</f>
        <v>17.3</v>
      </c>
      <c r="J24" s="122">
        <f>'９月'!AD22</f>
        <v>16.5</v>
      </c>
      <c r="K24" s="122">
        <f>'10月'!AD22</f>
        <v>9.6</v>
      </c>
      <c r="L24" s="122">
        <f>'11月'!AD22</f>
        <v>5.4</v>
      </c>
      <c r="M24" s="123">
        <f>'12月'!AD22</f>
        <v>0.3</v>
      </c>
      <c r="N24" s="98"/>
    </row>
    <row r="25" spans="1:14" ht="18" customHeight="1">
      <c r="A25" s="112">
        <v>21</v>
      </c>
      <c r="B25" s="113">
        <f>'１月'!AD23</f>
        <v>-10.4</v>
      </c>
      <c r="C25" s="114">
        <f>'２月'!AD23</f>
        <v>-9.8</v>
      </c>
      <c r="D25" s="114">
        <f>'３月'!AD23</f>
        <v>-8.6</v>
      </c>
      <c r="E25" s="114">
        <f>'４月'!AD23</f>
        <v>-1</v>
      </c>
      <c r="F25" s="114">
        <f>'５月'!AD23</f>
        <v>5.7</v>
      </c>
      <c r="G25" s="114">
        <f>'６月'!AD23</f>
        <v>18.5</v>
      </c>
      <c r="H25" s="114">
        <f>'７月'!AD23</f>
        <v>18.5</v>
      </c>
      <c r="I25" s="114">
        <f>'８月'!AD23</f>
        <v>16.2</v>
      </c>
      <c r="J25" s="114">
        <f>'９月'!AD23</f>
        <v>17.4</v>
      </c>
      <c r="K25" s="114">
        <f>'10月'!AD23</f>
        <v>9.3</v>
      </c>
      <c r="L25" s="114">
        <f>'11月'!AD23</f>
        <v>6.7</v>
      </c>
      <c r="M25" s="115">
        <f>'12月'!AD23</f>
        <v>-0.3</v>
      </c>
      <c r="N25" s="98"/>
    </row>
    <row r="26" spans="1:14" ht="18" customHeight="1">
      <c r="A26" s="116">
        <v>22</v>
      </c>
      <c r="B26" s="117">
        <f>'１月'!AD24</f>
        <v>-11.9</v>
      </c>
      <c r="C26" s="118">
        <f>'２月'!AD24</f>
        <v>-2.9</v>
      </c>
      <c r="D26" s="118">
        <f>'３月'!AD24</f>
        <v>-9.9</v>
      </c>
      <c r="E26" s="118">
        <f>'４月'!AD24</f>
        <v>0.2</v>
      </c>
      <c r="F26" s="118">
        <f>'５月'!AD24</f>
        <v>7.4</v>
      </c>
      <c r="G26" s="118">
        <f>'６月'!AD24</f>
        <v>16.8</v>
      </c>
      <c r="H26" s="118">
        <f>'７月'!AD24</f>
        <v>17.6</v>
      </c>
      <c r="I26" s="118">
        <f>'８月'!AD24</f>
        <v>19</v>
      </c>
      <c r="J26" s="118">
        <f>'９月'!AD24</f>
        <v>13.5</v>
      </c>
      <c r="K26" s="118">
        <f>'10月'!AD24</f>
        <v>5</v>
      </c>
      <c r="L26" s="118">
        <f>'11月'!AD24</f>
        <v>11.4</v>
      </c>
      <c r="M26" s="119">
        <f>'12月'!AD24</f>
        <v>1.7</v>
      </c>
      <c r="N26" s="98"/>
    </row>
    <row r="27" spans="1:14" ht="18" customHeight="1">
      <c r="A27" s="116">
        <v>23</v>
      </c>
      <c r="B27" s="117">
        <f>'１月'!AD25</f>
        <v>-8.4</v>
      </c>
      <c r="C27" s="118">
        <f>'２月'!AD25</f>
        <v>0</v>
      </c>
      <c r="D27" s="118">
        <f>'３月'!AD25</f>
        <v>-0.4</v>
      </c>
      <c r="E27" s="118">
        <f>'４月'!AD25</f>
        <v>2.9</v>
      </c>
      <c r="F27" s="118">
        <f>'５月'!AD25</f>
        <v>11.8</v>
      </c>
      <c r="G27" s="118">
        <f>'６月'!AD25</f>
        <v>16.5</v>
      </c>
      <c r="H27" s="118">
        <f>'７月'!AD25</f>
        <v>20.3</v>
      </c>
      <c r="I27" s="118">
        <f>'８月'!AD25</f>
        <v>20.5</v>
      </c>
      <c r="J27" s="118">
        <f>'９月'!AD25</f>
        <v>10.3</v>
      </c>
      <c r="K27" s="118">
        <f>'10月'!AD25</f>
        <v>3.7</v>
      </c>
      <c r="L27" s="118">
        <f>'11月'!AD25</f>
        <v>-0.2</v>
      </c>
      <c r="M27" s="119">
        <f>'12月'!AD25</f>
        <v>-3.1</v>
      </c>
      <c r="N27" s="98"/>
    </row>
    <row r="28" spans="1:14" ht="18" customHeight="1">
      <c r="A28" s="116">
        <v>24</v>
      </c>
      <c r="B28" s="117">
        <f>'１月'!AD26</f>
        <v>-7.5</v>
      </c>
      <c r="C28" s="118">
        <f>'２月'!AD26</f>
        <v>0.8</v>
      </c>
      <c r="D28" s="118">
        <f>'３月'!AD26</f>
        <v>-2.6</v>
      </c>
      <c r="E28" s="118">
        <f>'４月'!AD26</f>
        <v>-0.2</v>
      </c>
      <c r="F28" s="118">
        <f>'５月'!AD26</f>
        <v>12.9</v>
      </c>
      <c r="G28" s="118">
        <f>'６月'!AD26</f>
        <v>11.1</v>
      </c>
      <c r="H28" s="118">
        <f>'７月'!AD26</f>
        <v>21.3</v>
      </c>
      <c r="I28" s="118">
        <f>'８月'!AD26</f>
        <v>18.7</v>
      </c>
      <c r="J28" s="118">
        <f>'９月'!AD26</f>
        <v>5.2</v>
      </c>
      <c r="K28" s="118">
        <f>'10月'!AD26</f>
        <v>3.8</v>
      </c>
      <c r="L28" s="118">
        <f>'11月'!AD26</f>
        <v>-0.8</v>
      </c>
      <c r="M28" s="119">
        <f>'12月'!AD26</f>
        <v>-9.7</v>
      </c>
      <c r="N28" s="98"/>
    </row>
    <row r="29" spans="1:14" ht="18" customHeight="1">
      <c r="A29" s="116">
        <v>25</v>
      </c>
      <c r="B29" s="117">
        <f>'１月'!AD27</f>
        <v>-4.6</v>
      </c>
      <c r="C29" s="118">
        <f>'２月'!AD27</f>
        <v>4.1</v>
      </c>
      <c r="D29" s="118">
        <f>'３月'!AD27</f>
        <v>0.4</v>
      </c>
      <c r="E29" s="118">
        <f>'４月'!AD27</f>
        <v>-6.6</v>
      </c>
      <c r="F29" s="118">
        <f>'５月'!AD27</f>
        <v>14.2</v>
      </c>
      <c r="G29" s="118">
        <f>'６月'!AD27</f>
        <v>14.1</v>
      </c>
      <c r="H29" s="118">
        <f>'７月'!AD27</f>
        <v>20.4</v>
      </c>
      <c r="I29" s="118">
        <f>'８月'!AD27</f>
        <v>18.1</v>
      </c>
      <c r="J29" s="118">
        <f>'９月'!AD27</f>
        <v>5</v>
      </c>
      <c r="K29" s="118">
        <f>'10月'!AD27</f>
        <v>10.2</v>
      </c>
      <c r="L29" s="118">
        <f>'11月'!AD27</f>
        <v>1.8</v>
      </c>
      <c r="M29" s="119">
        <f>'12月'!AD27</f>
        <v>-11.8</v>
      </c>
      <c r="N29" s="98"/>
    </row>
    <row r="30" spans="1:14" ht="18" customHeight="1">
      <c r="A30" s="116">
        <v>26</v>
      </c>
      <c r="B30" s="117">
        <f>'１月'!AD28</f>
        <v>-12.4</v>
      </c>
      <c r="C30" s="118">
        <f>'２月'!AD28</f>
        <v>9.6</v>
      </c>
      <c r="D30" s="118">
        <f>'３月'!AD28</f>
        <v>-1.9</v>
      </c>
      <c r="E30" s="118">
        <f>'４月'!AD28</f>
        <v>-1.3</v>
      </c>
      <c r="F30" s="118">
        <f>'５月'!AD28</f>
        <v>8.1</v>
      </c>
      <c r="G30" s="118">
        <f>'６月'!AD28</f>
        <v>16.1</v>
      </c>
      <c r="H30" s="118">
        <f>'７月'!AD28</f>
        <v>19.4</v>
      </c>
      <c r="I30" s="118">
        <f>'８月'!AD28</f>
        <v>20.9</v>
      </c>
      <c r="J30" s="118">
        <f>'９月'!AD28</f>
        <v>6.8</v>
      </c>
      <c r="K30" s="118">
        <f>'10月'!AD28</f>
        <v>-1.5</v>
      </c>
      <c r="L30" s="118">
        <f>'11月'!AD28</f>
        <v>2.8</v>
      </c>
      <c r="M30" s="119">
        <f>'12月'!AD28</f>
        <v>-11.8</v>
      </c>
      <c r="N30" s="98"/>
    </row>
    <row r="31" spans="1:14" ht="18" customHeight="1">
      <c r="A31" s="116">
        <v>27</v>
      </c>
      <c r="B31" s="117">
        <f>'１月'!AD29</f>
        <v>-10.3</v>
      </c>
      <c r="C31" s="118">
        <f>'２月'!AD29</f>
        <v>1.8</v>
      </c>
      <c r="D31" s="118">
        <f>'３月'!AD29</f>
        <v>-6.5</v>
      </c>
      <c r="E31" s="118">
        <f>'４月'!AD29</f>
        <v>1.2</v>
      </c>
      <c r="F31" s="118">
        <f>'５月'!AD29</f>
        <v>8.3</v>
      </c>
      <c r="G31" s="118">
        <f>'６月'!AD29</f>
        <v>20.8</v>
      </c>
      <c r="H31" s="118">
        <f>'７月'!AD29</f>
        <v>19.4</v>
      </c>
      <c r="I31" s="118">
        <f>'８月'!AD29</f>
        <v>20.4</v>
      </c>
      <c r="J31" s="118">
        <f>'９月'!AD29</f>
        <v>9.7</v>
      </c>
      <c r="K31" s="118">
        <f>'10月'!AD29</f>
        <v>-2.4</v>
      </c>
      <c r="L31" s="118">
        <f>'11月'!AD29</f>
        <v>0.4</v>
      </c>
      <c r="M31" s="119">
        <f>'12月'!AD29</f>
        <v>-13.5</v>
      </c>
      <c r="N31" s="98"/>
    </row>
    <row r="32" spans="1:14" ht="18" customHeight="1">
      <c r="A32" s="116">
        <v>28</v>
      </c>
      <c r="B32" s="117">
        <f>'１月'!AD30</f>
        <v>-6.6</v>
      </c>
      <c r="C32" s="118">
        <f>'２月'!AD30</f>
        <v>-0.9</v>
      </c>
      <c r="D32" s="118">
        <f>'３月'!AD30</f>
        <v>-7.4</v>
      </c>
      <c r="E32" s="118">
        <f>'４月'!AD30</f>
        <v>7.3</v>
      </c>
      <c r="F32" s="118">
        <f>'５月'!AD30</f>
        <v>5.9</v>
      </c>
      <c r="G32" s="118">
        <f>'６月'!AD30</f>
        <v>20.7</v>
      </c>
      <c r="H32" s="118">
        <f>'７月'!AD30</f>
        <v>18.4</v>
      </c>
      <c r="I32" s="118">
        <f>'８月'!AD30</f>
        <v>20.9</v>
      </c>
      <c r="J32" s="118">
        <f>'９月'!AD30</f>
        <v>13.5</v>
      </c>
      <c r="K32" s="118">
        <f>'10月'!AD30</f>
        <v>-0.7</v>
      </c>
      <c r="L32" s="118">
        <f>'11月'!AD30</f>
        <v>-2.8</v>
      </c>
      <c r="M32" s="119">
        <f>'12月'!AD30</f>
        <v>-10.9</v>
      </c>
      <c r="N32" s="98"/>
    </row>
    <row r="33" spans="1:14" ht="18" customHeight="1">
      <c r="A33" s="116">
        <v>29</v>
      </c>
      <c r="B33" s="117">
        <f>'１月'!AD31</f>
        <v>-4.6</v>
      </c>
      <c r="C33" s="118"/>
      <c r="D33" s="118">
        <f>'３月'!AD31</f>
        <v>-11</v>
      </c>
      <c r="E33" s="118">
        <f>'４月'!AD31</f>
        <v>5.8</v>
      </c>
      <c r="F33" s="118">
        <f>'５月'!AD31</f>
        <v>6.6</v>
      </c>
      <c r="G33" s="118">
        <f>'６月'!AD31</f>
        <v>19.4</v>
      </c>
      <c r="H33" s="118">
        <f>'７月'!AD31</f>
        <v>17.8</v>
      </c>
      <c r="I33" s="118">
        <f>'８月'!AD31</f>
        <v>20.3</v>
      </c>
      <c r="J33" s="118">
        <f>'９月'!AD31</f>
        <v>8.9</v>
      </c>
      <c r="K33" s="118">
        <f>'10月'!AD31</f>
        <v>1</v>
      </c>
      <c r="L33" s="118">
        <f>'11月'!AD31</f>
        <v>-6</v>
      </c>
      <c r="M33" s="119">
        <f>'12月'!AD31</f>
        <v>-7.6</v>
      </c>
      <c r="N33" s="98"/>
    </row>
    <row r="34" spans="1:14" ht="18" customHeight="1">
      <c r="A34" s="116">
        <v>30</v>
      </c>
      <c r="B34" s="117">
        <f>'１月'!AD32</f>
        <v>-8</v>
      </c>
      <c r="C34" s="118"/>
      <c r="D34" s="118">
        <f>'３月'!AD32</f>
        <v>-12.5</v>
      </c>
      <c r="E34" s="118">
        <f>'４月'!AD32</f>
        <v>0.2</v>
      </c>
      <c r="F34" s="118">
        <f>'５月'!AD32</f>
        <v>4.1</v>
      </c>
      <c r="G34" s="118">
        <f>'６月'!AD32</f>
        <v>18.4</v>
      </c>
      <c r="H34" s="118">
        <f>'７月'!AD32</f>
        <v>19</v>
      </c>
      <c r="I34" s="118">
        <f>'８月'!AD32</f>
        <v>19.8</v>
      </c>
      <c r="J34" s="118">
        <f>'９月'!AD32</f>
        <v>11.5</v>
      </c>
      <c r="K34" s="118">
        <f>'10月'!AD32</f>
        <v>2.8</v>
      </c>
      <c r="L34" s="118">
        <f>'11月'!AD32</f>
        <v>-4.5</v>
      </c>
      <c r="M34" s="119">
        <f>'12月'!AD32</f>
        <v>-7.6</v>
      </c>
      <c r="N34" s="98"/>
    </row>
    <row r="35" spans="1:14" ht="18" customHeight="1">
      <c r="A35" s="124">
        <v>31</v>
      </c>
      <c r="B35" s="125">
        <f>'１月'!AD33</f>
        <v>-0.2</v>
      </c>
      <c r="C35" s="126"/>
      <c r="D35" s="126">
        <f>'３月'!AD33</f>
        <v>-3.8</v>
      </c>
      <c r="E35" s="127"/>
      <c r="F35" s="126">
        <f>'５月'!AD33</f>
        <v>4.8</v>
      </c>
      <c r="G35" s="127"/>
      <c r="H35" s="126">
        <f>'７月'!AD33</f>
        <v>20.8</v>
      </c>
      <c r="I35" s="126">
        <f>'８月'!AD33</f>
        <v>18.9</v>
      </c>
      <c r="J35" s="127"/>
      <c r="K35" s="126">
        <f>'10月'!AD33</f>
        <v>7.5</v>
      </c>
      <c r="L35" s="126"/>
      <c r="M35" s="128">
        <f>'12月'!AD33</f>
        <v>-9.2</v>
      </c>
      <c r="N35" s="98"/>
    </row>
    <row r="36" spans="1:14" ht="18" customHeight="1">
      <c r="A36" s="191" t="s">
        <v>9</v>
      </c>
      <c r="B36" s="192">
        <f>AVERAGEA(B5:B35)</f>
        <v>-9.070967741935485</v>
      </c>
      <c r="C36" s="193">
        <f>AVERAGEA(C5:C33)</f>
        <v>-5.035714285714286</v>
      </c>
      <c r="D36" s="193">
        <f>AVERAGEA(D5:D35)</f>
        <v>-3.3580645161290326</v>
      </c>
      <c r="E36" s="193">
        <f>AVERAGEA(E5:E34)</f>
        <v>0.32999999999999996</v>
      </c>
      <c r="F36" s="193">
        <f>AVERAGEA(F5:F35)</f>
        <v>6.748387096774193</v>
      </c>
      <c r="G36" s="193">
        <f>AVERAGEA(G5:G34)</f>
        <v>13.900000000000002</v>
      </c>
      <c r="H36" s="193">
        <f>AVERAGEA(H5:H35)</f>
        <v>18.79354838709677</v>
      </c>
      <c r="I36" s="193">
        <f>AVERAGEA(I5:I35)</f>
        <v>19.17419354838709</v>
      </c>
      <c r="J36" s="193">
        <f>AVERAGEA(J5:J34)</f>
        <v>13.67333333333333</v>
      </c>
      <c r="K36" s="193">
        <f>AVERAGEA(K5:K35)</f>
        <v>8.035483870967742</v>
      </c>
      <c r="L36" s="193">
        <f>AVERAGEA(L5:L34)</f>
        <v>0.8166666666666664</v>
      </c>
      <c r="M36" s="194">
        <f>AVERAGEA(M5:M35)</f>
        <v>-3.6935483870967736</v>
      </c>
      <c r="N36" s="98"/>
    </row>
    <row r="37" spans="1:14" ht="18" customHeight="1">
      <c r="A37" s="129" t="s">
        <v>27</v>
      </c>
      <c r="B37" s="130">
        <f aca="true" t="shared" si="0" ref="B37:M38">AVERAGEA(B5:B14)</f>
        <v>-10.030000000000001</v>
      </c>
      <c r="C37" s="131">
        <f t="shared" si="0"/>
        <v>-8.59</v>
      </c>
      <c r="D37" s="131">
        <f t="shared" si="0"/>
        <v>-0.9299999999999999</v>
      </c>
      <c r="E37" s="131">
        <f t="shared" si="0"/>
        <v>0.17999999999999994</v>
      </c>
      <c r="F37" s="131">
        <f t="shared" si="0"/>
        <v>5.5</v>
      </c>
      <c r="G37" s="131">
        <f t="shared" si="0"/>
        <v>8.93</v>
      </c>
      <c r="H37" s="131">
        <f t="shared" si="0"/>
        <v>19.080000000000002</v>
      </c>
      <c r="I37" s="131">
        <f t="shared" si="0"/>
        <v>19.06</v>
      </c>
      <c r="J37" s="131">
        <f t="shared" si="0"/>
        <v>16.360000000000003</v>
      </c>
      <c r="K37" s="131">
        <f t="shared" si="0"/>
        <v>11.139999999999999</v>
      </c>
      <c r="L37" s="131">
        <f t="shared" si="0"/>
        <v>-0.07000000000000006</v>
      </c>
      <c r="M37" s="132">
        <f t="shared" si="0"/>
        <v>-0.76</v>
      </c>
      <c r="N37" s="98"/>
    </row>
    <row r="38" spans="1:14" ht="18" customHeight="1">
      <c r="A38" s="133" t="s">
        <v>28</v>
      </c>
      <c r="B38" s="134">
        <f t="shared" si="0"/>
        <v>-9.74</v>
      </c>
      <c r="C38" s="135">
        <f aca="true" t="shared" si="1" ref="C38:M38">AVERAGEA(C15:C24)</f>
        <v>-5.779999999999999</v>
      </c>
      <c r="D38" s="135">
        <f t="shared" si="1"/>
        <v>-3.06</v>
      </c>
      <c r="E38" s="135">
        <f t="shared" si="1"/>
        <v>-0.039999999999999945</v>
      </c>
      <c r="F38" s="135">
        <f t="shared" si="1"/>
        <v>6.44</v>
      </c>
      <c r="G38" s="135">
        <f t="shared" si="1"/>
        <v>15.530000000000001</v>
      </c>
      <c r="H38" s="135">
        <f t="shared" si="1"/>
        <v>17.89</v>
      </c>
      <c r="I38" s="135">
        <f t="shared" si="1"/>
        <v>19.009999999999998</v>
      </c>
      <c r="J38" s="135">
        <f t="shared" si="1"/>
        <v>14.48</v>
      </c>
      <c r="K38" s="135">
        <f t="shared" si="1"/>
        <v>9.9</v>
      </c>
      <c r="L38" s="135">
        <f t="shared" si="1"/>
        <v>1.64</v>
      </c>
      <c r="M38" s="136">
        <f t="shared" si="1"/>
        <v>-2.3099999999999996</v>
      </c>
      <c r="N38" s="98"/>
    </row>
    <row r="39" spans="1:14" ht="18" customHeight="1">
      <c r="A39" s="137" t="s">
        <v>29</v>
      </c>
      <c r="B39" s="138">
        <f>AVERAGEA(B25:B35)</f>
        <v>-7.718181818181818</v>
      </c>
      <c r="C39" s="139">
        <f>AVERAGEA(C25:C33)</f>
        <v>0.33749999999999986</v>
      </c>
      <c r="D39" s="139">
        <f>AVERAGEA(D25:D35)</f>
        <v>-5.836363636363637</v>
      </c>
      <c r="E39" s="139">
        <f>AVERAGEA(E25:E34)</f>
        <v>0.85</v>
      </c>
      <c r="F39" s="139">
        <f>AVERAGEA(F25:F35)</f>
        <v>8.163636363636364</v>
      </c>
      <c r="G39" s="139">
        <f>AVERAGEA(G25:G34)</f>
        <v>17.240000000000002</v>
      </c>
      <c r="H39" s="139">
        <f>AVERAGEA(H25:H35)</f>
        <v>19.35454545454546</v>
      </c>
      <c r="I39" s="139">
        <f>AVERAGEA(I25:I35)</f>
        <v>19.427272727272733</v>
      </c>
      <c r="J39" s="139">
        <f>AVERAGEA(J25:J34)</f>
        <v>10.180000000000001</v>
      </c>
      <c r="K39" s="139">
        <f>AVERAGEA(K25:K35)</f>
        <v>3.5181818181818185</v>
      </c>
      <c r="L39" s="139">
        <f>AVERAGEA(L25:L34)</f>
        <v>0.8800000000000001</v>
      </c>
      <c r="M39" s="140">
        <f>AVERAGEA(M25:M35)</f>
        <v>-7.618181818181818</v>
      </c>
      <c r="N39" s="98"/>
    </row>
    <row r="40" spans="1:14" ht="18" customHeight="1">
      <c r="A40" s="141"/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/>
      <c r="N40" s="98"/>
    </row>
    <row r="41" spans="1:14" ht="18" customHeight="1">
      <c r="A41" s="145"/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98"/>
    </row>
    <row r="42" spans="1:14" ht="18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3" ht="12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</row>
    <row r="44" spans="2:13" ht="12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</row>
    <row r="46" spans="1:13" ht="12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</row>
    <row r="47" spans="2:13" ht="12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</row>
    <row r="57" ht="12">
      <c r="A57" s="149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6.87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2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1.9</v>
      </c>
      <c r="C3" s="152">
        <v>1.3</v>
      </c>
      <c r="D3" s="152">
        <v>1.3</v>
      </c>
      <c r="E3" s="152">
        <v>1.7</v>
      </c>
      <c r="F3" s="152">
        <v>0.9</v>
      </c>
      <c r="G3" s="152">
        <v>0.5</v>
      </c>
      <c r="H3" s="152">
        <v>-0.3</v>
      </c>
      <c r="I3" s="152">
        <v>0.6</v>
      </c>
      <c r="J3" s="152">
        <v>-0.2</v>
      </c>
      <c r="K3" s="152">
        <v>0.9</v>
      </c>
      <c r="L3" s="152">
        <v>2.1</v>
      </c>
      <c r="M3" s="152">
        <v>1.4</v>
      </c>
      <c r="N3" s="152">
        <v>-0.5</v>
      </c>
      <c r="O3" s="152">
        <v>-2.2</v>
      </c>
      <c r="P3" s="152">
        <v>-2.1</v>
      </c>
      <c r="Q3" s="152">
        <v>0.1</v>
      </c>
      <c r="R3" s="152">
        <v>0.2</v>
      </c>
      <c r="S3" s="152">
        <v>1</v>
      </c>
      <c r="T3" s="152">
        <v>0.1</v>
      </c>
      <c r="U3" s="152">
        <v>0.2</v>
      </c>
      <c r="V3" s="152">
        <v>0.1</v>
      </c>
      <c r="W3" s="152">
        <v>0.5</v>
      </c>
      <c r="X3" s="152">
        <v>0.1</v>
      </c>
      <c r="Y3" s="152">
        <v>-0.1</v>
      </c>
      <c r="Z3" s="176">
        <f aca="true" t="shared" si="0" ref="Z3:Z30">AVERAGE(B3:Y3)</f>
        <v>0.3958333333333332</v>
      </c>
      <c r="AA3" s="152">
        <v>3.1</v>
      </c>
      <c r="AB3" s="198">
        <v>0.4381944444444445</v>
      </c>
      <c r="AC3" s="195"/>
      <c r="AD3" s="152">
        <v>-3.5</v>
      </c>
      <c r="AE3" s="198">
        <v>0.6208333333333333</v>
      </c>
      <c r="AF3" s="2"/>
    </row>
    <row r="4" spans="1:32" ht="13.5" customHeight="1">
      <c r="A4" s="175">
        <v>2</v>
      </c>
      <c r="B4" s="152">
        <v>-0.5</v>
      </c>
      <c r="C4" s="152">
        <v>-1.6</v>
      </c>
      <c r="D4" s="152">
        <v>-1.7</v>
      </c>
      <c r="E4" s="152">
        <v>-2.6</v>
      </c>
      <c r="F4" s="152">
        <v>-2.4</v>
      </c>
      <c r="G4" s="152">
        <v>-2.8</v>
      </c>
      <c r="H4" s="152">
        <v>-3</v>
      </c>
      <c r="I4" s="152">
        <v>-2.2</v>
      </c>
      <c r="J4" s="152">
        <v>-2.6</v>
      </c>
      <c r="K4" s="152">
        <v>-2.6</v>
      </c>
      <c r="L4" s="152">
        <v>-3.6</v>
      </c>
      <c r="M4" s="152">
        <v>-4.1</v>
      </c>
      <c r="N4" s="152">
        <v>-4.1</v>
      </c>
      <c r="O4" s="152">
        <v>-4.5</v>
      </c>
      <c r="P4" s="152">
        <v>-2.2</v>
      </c>
      <c r="Q4" s="152">
        <v>-0.7</v>
      </c>
      <c r="R4" s="152">
        <v>-0.6</v>
      </c>
      <c r="S4" s="156">
        <v>-0.4</v>
      </c>
      <c r="T4" s="152">
        <v>0.1</v>
      </c>
      <c r="U4" s="152">
        <v>0</v>
      </c>
      <c r="V4" s="152">
        <v>-1.2</v>
      </c>
      <c r="W4" s="152">
        <v>-1.3</v>
      </c>
      <c r="X4" s="152">
        <v>-1.6</v>
      </c>
      <c r="Y4" s="152">
        <v>-2.6</v>
      </c>
      <c r="Z4" s="176">
        <f t="shared" si="0"/>
        <v>-2.0333333333333337</v>
      </c>
      <c r="AA4" s="152">
        <v>0.4</v>
      </c>
      <c r="AB4" s="198">
        <v>0.8444444444444444</v>
      </c>
      <c r="AC4" s="195"/>
      <c r="AD4" s="152">
        <v>-5.6</v>
      </c>
      <c r="AE4" s="198">
        <v>0.5083333333333333</v>
      </c>
      <c r="AF4" s="2"/>
    </row>
    <row r="5" spans="1:32" ht="13.5" customHeight="1">
      <c r="A5" s="175">
        <v>3</v>
      </c>
      <c r="B5" s="152">
        <v>-4.4</v>
      </c>
      <c r="C5" s="152">
        <v>-4.8</v>
      </c>
      <c r="D5" s="152">
        <v>-5.6</v>
      </c>
      <c r="E5" s="152">
        <v>-7</v>
      </c>
      <c r="F5" s="152">
        <v>-8.1</v>
      </c>
      <c r="G5" s="152">
        <v>-8.6</v>
      </c>
      <c r="H5" s="152">
        <v>-7.6</v>
      </c>
      <c r="I5" s="152">
        <v>-8.5</v>
      </c>
      <c r="J5" s="152">
        <v>-9.4</v>
      </c>
      <c r="K5" s="152">
        <v>-9.9</v>
      </c>
      <c r="L5" s="152">
        <v>-9.2</v>
      </c>
      <c r="M5" s="152">
        <v>-7.5</v>
      </c>
      <c r="N5" s="152">
        <v>-8.6</v>
      </c>
      <c r="O5" s="152">
        <v>-8.5</v>
      </c>
      <c r="P5" s="152">
        <v>-8.2</v>
      </c>
      <c r="Q5" s="152">
        <v>-7</v>
      </c>
      <c r="R5" s="152">
        <v>-7</v>
      </c>
      <c r="S5" s="152">
        <v>-7.6</v>
      </c>
      <c r="T5" s="152">
        <v>-7.5</v>
      </c>
      <c r="U5" s="152">
        <v>-8.1</v>
      </c>
      <c r="V5" s="152">
        <v>-9</v>
      </c>
      <c r="W5" s="152">
        <v>-8.1</v>
      </c>
      <c r="X5" s="152">
        <v>-7.8</v>
      </c>
      <c r="Y5" s="152">
        <v>-7.6</v>
      </c>
      <c r="Z5" s="176">
        <f t="shared" si="0"/>
        <v>-7.733333333333333</v>
      </c>
      <c r="AA5" s="152">
        <v>-2.1</v>
      </c>
      <c r="AB5" s="198">
        <v>0.009027777777777779</v>
      </c>
      <c r="AC5" s="195"/>
      <c r="AD5" s="152">
        <v>-10.6</v>
      </c>
      <c r="AE5" s="198">
        <v>0.4701388888888889</v>
      </c>
      <c r="AF5" s="2"/>
    </row>
    <row r="6" spans="1:32" ht="13.5" customHeight="1">
      <c r="A6" s="175">
        <v>4</v>
      </c>
      <c r="B6" s="152">
        <v>-6.8</v>
      </c>
      <c r="C6" s="152">
        <v>-6.4</v>
      </c>
      <c r="D6" s="152">
        <v>-6.9</v>
      </c>
      <c r="E6" s="152">
        <v>-7.9</v>
      </c>
      <c r="F6" s="152">
        <v>-9</v>
      </c>
      <c r="G6" s="152">
        <v>-9.8</v>
      </c>
      <c r="H6" s="152">
        <v>-9</v>
      </c>
      <c r="I6" s="152">
        <v>-8.3</v>
      </c>
      <c r="J6" s="152">
        <v>-8.6</v>
      </c>
      <c r="K6" s="152">
        <v>-10</v>
      </c>
      <c r="L6" s="152">
        <v>-8.6</v>
      </c>
      <c r="M6" s="152">
        <v>-8.7</v>
      </c>
      <c r="N6" s="152">
        <v>-7.7</v>
      </c>
      <c r="O6" s="152">
        <v>-6.8</v>
      </c>
      <c r="P6" s="152">
        <v>-6.4</v>
      </c>
      <c r="Q6" s="152">
        <v>-5.7</v>
      </c>
      <c r="R6" s="152">
        <v>-4.6</v>
      </c>
      <c r="S6" s="152">
        <v>-4.9</v>
      </c>
      <c r="T6" s="152">
        <v>-4.8</v>
      </c>
      <c r="U6" s="152">
        <v>-4.5</v>
      </c>
      <c r="V6" s="152">
        <v>-3.9</v>
      </c>
      <c r="W6" s="152">
        <v>-3.5</v>
      </c>
      <c r="X6" s="152">
        <v>-2.9</v>
      </c>
      <c r="Y6" s="152">
        <v>-3.9</v>
      </c>
      <c r="Z6" s="176">
        <f t="shared" si="0"/>
        <v>-6.650000000000001</v>
      </c>
      <c r="AA6" s="152">
        <v>-2.8</v>
      </c>
      <c r="AB6" s="198">
        <v>0.9555555555555556</v>
      </c>
      <c r="AC6" s="195"/>
      <c r="AD6" s="152">
        <v>-11.1</v>
      </c>
      <c r="AE6" s="198">
        <v>0.4236111111111111</v>
      </c>
      <c r="AF6" s="2"/>
    </row>
    <row r="7" spans="1:32" ht="13.5" customHeight="1">
      <c r="A7" s="175">
        <v>5</v>
      </c>
      <c r="B7" s="152">
        <v>-4.6</v>
      </c>
      <c r="C7" s="152">
        <v>-5.1</v>
      </c>
      <c r="D7" s="152">
        <v>-6.8</v>
      </c>
      <c r="E7" s="152">
        <v>-5.9</v>
      </c>
      <c r="F7" s="152">
        <v>-9.5</v>
      </c>
      <c r="G7" s="152">
        <v>-9.4</v>
      </c>
      <c r="H7" s="152">
        <v>-9.6</v>
      </c>
      <c r="I7" s="152">
        <v>-10.1</v>
      </c>
      <c r="J7" s="152">
        <v>-9.7</v>
      </c>
      <c r="K7" s="152">
        <v>-10.6</v>
      </c>
      <c r="L7" s="152">
        <v>-9.7</v>
      </c>
      <c r="M7" s="152">
        <v>-13.1</v>
      </c>
      <c r="N7" s="152">
        <v>-11.4</v>
      </c>
      <c r="O7" s="152">
        <v>-9.9</v>
      </c>
      <c r="P7" s="152">
        <v>-9.1</v>
      </c>
      <c r="Q7" s="152">
        <v>-2.3</v>
      </c>
      <c r="R7" s="152">
        <v>-2.1</v>
      </c>
      <c r="S7" s="152">
        <v>-5.1</v>
      </c>
      <c r="T7" s="152">
        <v>-5.8</v>
      </c>
      <c r="U7" s="152">
        <v>-8.7</v>
      </c>
      <c r="V7" s="152">
        <v>-9.8</v>
      </c>
      <c r="W7" s="152">
        <v>-11.1</v>
      </c>
      <c r="X7" s="152">
        <v>-11.7</v>
      </c>
      <c r="Y7" s="152">
        <v>-10.9</v>
      </c>
      <c r="Z7" s="176">
        <f t="shared" si="0"/>
        <v>-8.416666666666666</v>
      </c>
      <c r="AA7" s="152">
        <v>-0.9</v>
      </c>
      <c r="AB7" s="198">
        <v>0.6534722222222222</v>
      </c>
      <c r="AC7" s="195"/>
      <c r="AD7" s="152">
        <v>-13.2</v>
      </c>
      <c r="AE7" s="198">
        <v>0.5020833333333333</v>
      </c>
      <c r="AF7" s="2"/>
    </row>
    <row r="8" spans="1:32" ht="13.5" customHeight="1">
      <c r="A8" s="175">
        <v>6</v>
      </c>
      <c r="B8" s="152">
        <v>-10</v>
      </c>
      <c r="C8" s="152">
        <v>-9.5</v>
      </c>
      <c r="D8" s="152">
        <v>-9.7</v>
      </c>
      <c r="E8" s="152">
        <v>-10.7</v>
      </c>
      <c r="F8" s="152">
        <v>-11.4</v>
      </c>
      <c r="G8" s="152">
        <v>-12.4</v>
      </c>
      <c r="H8" s="152">
        <v>-11.7</v>
      </c>
      <c r="I8" s="152">
        <v>-11.3</v>
      </c>
      <c r="J8" s="152">
        <v>-10.3</v>
      </c>
      <c r="K8" s="152">
        <v>-11.4</v>
      </c>
      <c r="L8" s="152">
        <v>-10</v>
      </c>
      <c r="M8" s="152">
        <v>-5.9</v>
      </c>
      <c r="N8" s="152">
        <v>-10.9</v>
      </c>
      <c r="O8" s="152">
        <v>-9.3</v>
      </c>
      <c r="P8" s="152">
        <v>-9.3</v>
      </c>
      <c r="Q8" s="152">
        <v>-6.1</v>
      </c>
      <c r="R8" s="152">
        <v>-5.2</v>
      </c>
      <c r="S8" s="152">
        <v>-5.7</v>
      </c>
      <c r="T8" s="152">
        <v>-9.5</v>
      </c>
      <c r="U8" s="152">
        <v>-9.9</v>
      </c>
      <c r="V8" s="152">
        <v>-9.5</v>
      </c>
      <c r="W8" s="152">
        <v>-11.3</v>
      </c>
      <c r="X8" s="152">
        <v>-12.4</v>
      </c>
      <c r="Y8" s="152">
        <v>-11.7</v>
      </c>
      <c r="Z8" s="176">
        <f t="shared" si="0"/>
        <v>-9.795833333333333</v>
      </c>
      <c r="AA8" s="152">
        <v>-4.4</v>
      </c>
      <c r="AB8" s="198">
        <v>0.6805555555555555</v>
      </c>
      <c r="AC8" s="195"/>
      <c r="AD8" s="152">
        <v>-13.3</v>
      </c>
      <c r="AE8" s="198">
        <v>0.96875</v>
      </c>
      <c r="AF8" s="2"/>
    </row>
    <row r="9" spans="1:32" ht="13.5" customHeight="1">
      <c r="A9" s="175">
        <v>7</v>
      </c>
      <c r="B9" s="152">
        <v>-11.5</v>
      </c>
      <c r="C9" s="152">
        <v>-11.2</v>
      </c>
      <c r="D9" s="152">
        <v>-9.8</v>
      </c>
      <c r="E9" s="152">
        <v>-8.6</v>
      </c>
      <c r="F9" s="152">
        <v>-8.9</v>
      </c>
      <c r="G9" s="152">
        <v>-8.5</v>
      </c>
      <c r="H9" s="152">
        <v>-8.1</v>
      </c>
      <c r="I9" s="152">
        <v>-8.2</v>
      </c>
      <c r="J9" s="152">
        <v>-7.9</v>
      </c>
      <c r="K9" s="152">
        <v>-6.6</v>
      </c>
      <c r="L9" s="152">
        <v>-9.1</v>
      </c>
      <c r="M9" s="152">
        <v>-9.2</v>
      </c>
      <c r="N9" s="152">
        <v>-9.2</v>
      </c>
      <c r="O9" s="152">
        <v>-10.1</v>
      </c>
      <c r="P9" s="152">
        <v>-10.1</v>
      </c>
      <c r="Q9" s="152">
        <v>-9.9</v>
      </c>
      <c r="R9" s="152">
        <v>-9.3</v>
      </c>
      <c r="S9" s="152">
        <v>-8.5</v>
      </c>
      <c r="T9" s="152">
        <v>-7.2</v>
      </c>
      <c r="U9" s="152">
        <v>-7.6</v>
      </c>
      <c r="V9" s="152">
        <v>-8.3</v>
      </c>
      <c r="W9" s="152">
        <v>-7.7</v>
      </c>
      <c r="X9" s="152">
        <v>-7.2</v>
      </c>
      <c r="Y9" s="152">
        <v>-7.9</v>
      </c>
      <c r="Z9" s="176">
        <f t="shared" si="0"/>
        <v>-8.775</v>
      </c>
      <c r="AA9" s="152">
        <v>-5.2</v>
      </c>
      <c r="AB9" s="198">
        <v>0.29305555555555557</v>
      </c>
      <c r="AC9" s="195"/>
      <c r="AD9" s="152">
        <v>-13</v>
      </c>
      <c r="AE9" s="198">
        <v>0.004166666666666667</v>
      </c>
      <c r="AF9" s="2"/>
    </row>
    <row r="10" spans="1:32" ht="13.5" customHeight="1">
      <c r="A10" s="175">
        <v>8</v>
      </c>
      <c r="B10" s="152">
        <v>-7</v>
      </c>
      <c r="C10" s="152">
        <v>-7.9</v>
      </c>
      <c r="D10" s="152">
        <v>-7</v>
      </c>
      <c r="E10" s="152">
        <v>-7.2</v>
      </c>
      <c r="F10" s="152">
        <v>-7.1</v>
      </c>
      <c r="G10" s="152">
        <v>-7.5</v>
      </c>
      <c r="H10" s="152">
        <v>-7.2</v>
      </c>
      <c r="I10" s="152">
        <v>-5.7</v>
      </c>
      <c r="J10" s="152">
        <v>-8.7</v>
      </c>
      <c r="K10" s="152">
        <v>-6.5</v>
      </c>
      <c r="L10" s="152">
        <v>-3.1</v>
      </c>
      <c r="M10" s="152">
        <v>-4.1</v>
      </c>
      <c r="N10" s="152">
        <v>-5.2</v>
      </c>
      <c r="O10" s="152">
        <v>-1.2</v>
      </c>
      <c r="P10" s="152">
        <v>-0.9</v>
      </c>
      <c r="Q10" s="152">
        <v>-0.4</v>
      </c>
      <c r="R10" s="152">
        <v>1.4</v>
      </c>
      <c r="S10" s="152">
        <v>1.3</v>
      </c>
      <c r="T10" s="152">
        <v>1.5</v>
      </c>
      <c r="U10" s="152">
        <v>1.6</v>
      </c>
      <c r="V10" s="152">
        <v>2</v>
      </c>
      <c r="W10" s="152">
        <v>0.7</v>
      </c>
      <c r="X10" s="152">
        <v>0.4</v>
      </c>
      <c r="Y10" s="152">
        <v>-0.3</v>
      </c>
      <c r="Z10" s="176">
        <f t="shared" si="0"/>
        <v>-3.2541666666666664</v>
      </c>
      <c r="AA10" s="152">
        <v>2</v>
      </c>
      <c r="AB10" s="198">
        <v>0.8791666666666668</v>
      </c>
      <c r="AC10" s="195"/>
      <c r="AD10" s="152">
        <v>-9.5</v>
      </c>
      <c r="AE10" s="198">
        <v>0.3979166666666667</v>
      </c>
      <c r="AF10" s="2"/>
    </row>
    <row r="11" spans="1:32" ht="13.5" customHeight="1">
      <c r="A11" s="175">
        <v>9</v>
      </c>
      <c r="B11" s="152">
        <v>-1.6</v>
      </c>
      <c r="C11" s="152">
        <v>-2.2</v>
      </c>
      <c r="D11" s="152">
        <v>-3.4</v>
      </c>
      <c r="E11" s="152">
        <v>-3.4</v>
      </c>
      <c r="F11" s="152">
        <v>-4.4</v>
      </c>
      <c r="G11" s="152">
        <v>-1.1</v>
      </c>
      <c r="H11" s="152">
        <v>0.3</v>
      </c>
      <c r="I11" s="152">
        <v>1.3</v>
      </c>
      <c r="J11" s="152">
        <v>2</v>
      </c>
      <c r="K11" s="152">
        <v>2.8</v>
      </c>
      <c r="L11" s="152">
        <v>2.8</v>
      </c>
      <c r="M11" s="152">
        <v>2.7</v>
      </c>
      <c r="N11" s="152">
        <v>3.4</v>
      </c>
      <c r="O11" s="152">
        <v>4</v>
      </c>
      <c r="P11" s="152">
        <v>5.7</v>
      </c>
      <c r="Q11" s="152">
        <v>5.6</v>
      </c>
      <c r="R11" s="152">
        <v>4.6</v>
      </c>
      <c r="S11" s="152">
        <v>4.5</v>
      </c>
      <c r="T11" s="152">
        <v>5</v>
      </c>
      <c r="U11" s="152">
        <v>4.6</v>
      </c>
      <c r="V11" s="152">
        <v>6.9</v>
      </c>
      <c r="W11" s="152">
        <v>6.4</v>
      </c>
      <c r="X11" s="152">
        <v>6.4</v>
      </c>
      <c r="Y11" s="152">
        <v>5.3</v>
      </c>
      <c r="Z11" s="176">
        <f t="shared" si="0"/>
        <v>2.425</v>
      </c>
      <c r="AA11" s="152">
        <v>7.8</v>
      </c>
      <c r="AB11" s="198">
        <v>0.8972222222222223</v>
      </c>
      <c r="AC11" s="195"/>
      <c r="AD11" s="152">
        <v>-4.4</v>
      </c>
      <c r="AE11" s="198">
        <v>0.20902777777777778</v>
      </c>
      <c r="AF11" s="2"/>
    </row>
    <row r="12" spans="1:32" ht="13.5" customHeight="1">
      <c r="A12" s="177">
        <v>10</v>
      </c>
      <c r="B12" s="167">
        <v>5.2</v>
      </c>
      <c r="C12" s="167">
        <v>4.9</v>
      </c>
      <c r="D12" s="167">
        <v>4.4</v>
      </c>
      <c r="E12" s="167">
        <v>3.4</v>
      </c>
      <c r="F12" s="167">
        <v>3.7</v>
      </c>
      <c r="G12" s="167">
        <v>1.9</v>
      </c>
      <c r="H12" s="167">
        <v>1.9</v>
      </c>
      <c r="I12" s="167">
        <v>1.9</v>
      </c>
      <c r="J12" s="167">
        <v>0.4</v>
      </c>
      <c r="K12" s="167">
        <v>1.9</v>
      </c>
      <c r="L12" s="167">
        <v>2.7</v>
      </c>
      <c r="M12" s="167">
        <v>3.2</v>
      </c>
      <c r="N12" s="167">
        <v>2.8</v>
      </c>
      <c r="O12" s="167">
        <v>1.8</v>
      </c>
      <c r="P12" s="167">
        <v>2.2</v>
      </c>
      <c r="Q12" s="167">
        <v>1.2</v>
      </c>
      <c r="R12" s="167">
        <v>1.1</v>
      </c>
      <c r="S12" s="167">
        <v>0.6</v>
      </c>
      <c r="T12" s="167">
        <v>1.1</v>
      </c>
      <c r="U12" s="167">
        <v>0.6</v>
      </c>
      <c r="V12" s="167">
        <v>0.3</v>
      </c>
      <c r="W12" s="167">
        <v>-0.3</v>
      </c>
      <c r="X12" s="167">
        <v>-0.2</v>
      </c>
      <c r="Y12" s="167">
        <v>1.8</v>
      </c>
      <c r="Z12" s="178">
        <f t="shared" si="0"/>
        <v>2.0208333333333335</v>
      </c>
      <c r="AA12" s="167">
        <v>5.8</v>
      </c>
      <c r="AB12" s="199">
        <v>0.0020833333333333333</v>
      </c>
      <c r="AC12" s="196"/>
      <c r="AD12" s="167">
        <v>-1.7</v>
      </c>
      <c r="AE12" s="199">
        <v>0.9138888888888889</v>
      </c>
      <c r="AF12" s="2"/>
    </row>
    <row r="13" spans="1:32" ht="13.5" customHeight="1">
      <c r="A13" s="175">
        <v>11</v>
      </c>
      <c r="B13" s="152">
        <v>2.4</v>
      </c>
      <c r="C13" s="152">
        <v>2</v>
      </c>
      <c r="D13" s="152">
        <v>1.2</v>
      </c>
      <c r="E13" s="152">
        <v>0.9</v>
      </c>
      <c r="F13" s="152">
        <v>-0.3</v>
      </c>
      <c r="G13" s="152">
        <v>-1</v>
      </c>
      <c r="H13" s="152">
        <v>-1.5</v>
      </c>
      <c r="I13" s="152">
        <v>-0.1</v>
      </c>
      <c r="J13" s="152">
        <v>-0.8</v>
      </c>
      <c r="K13" s="152">
        <v>-1.4</v>
      </c>
      <c r="L13" s="152">
        <v>-1.2</v>
      </c>
      <c r="M13" s="152">
        <v>-2.2</v>
      </c>
      <c r="N13" s="152">
        <v>-1.5</v>
      </c>
      <c r="O13" s="152">
        <v>-1.8</v>
      </c>
      <c r="P13" s="152">
        <v>-1.7</v>
      </c>
      <c r="Q13" s="152">
        <v>-2.4</v>
      </c>
      <c r="R13" s="152">
        <v>-1.4</v>
      </c>
      <c r="S13" s="152">
        <v>-0.8</v>
      </c>
      <c r="T13" s="152">
        <v>-0.5</v>
      </c>
      <c r="U13" s="152">
        <v>-0.9</v>
      </c>
      <c r="V13" s="152">
        <v>-1.6</v>
      </c>
      <c r="W13" s="152">
        <v>-0.6</v>
      </c>
      <c r="X13" s="152">
        <v>-1</v>
      </c>
      <c r="Y13" s="152">
        <v>-0.5</v>
      </c>
      <c r="Z13" s="176">
        <f t="shared" si="0"/>
        <v>-0.6958333333333333</v>
      </c>
      <c r="AA13" s="152">
        <v>2.8</v>
      </c>
      <c r="AB13" s="198">
        <v>0.03125</v>
      </c>
      <c r="AC13" s="195"/>
      <c r="AD13" s="152">
        <v>-3.5</v>
      </c>
      <c r="AE13" s="198">
        <v>0.5736111111111112</v>
      </c>
      <c r="AF13" s="2"/>
    </row>
    <row r="14" spans="1:32" ht="13.5" customHeight="1">
      <c r="A14" s="175">
        <v>12</v>
      </c>
      <c r="B14" s="152">
        <v>-1.4</v>
      </c>
      <c r="C14" s="152">
        <v>-0.3</v>
      </c>
      <c r="D14" s="152">
        <v>-1.1</v>
      </c>
      <c r="E14" s="152">
        <v>-2</v>
      </c>
      <c r="F14" s="152">
        <v>-1.6</v>
      </c>
      <c r="G14" s="152">
        <v>-3.3</v>
      </c>
      <c r="H14" s="152">
        <v>-2.9</v>
      </c>
      <c r="I14" s="152">
        <v>-2</v>
      </c>
      <c r="J14" s="152">
        <v>-2.3</v>
      </c>
      <c r="K14" s="152">
        <v>-2.6</v>
      </c>
      <c r="L14" s="152">
        <v>-2.3</v>
      </c>
      <c r="M14" s="152">
        <v>-2.7</v>
      </c>
      <c r="N14" s="152">
        <v>-2.6</v>
      </c>
      <c r="O14" s="152">
        <v>-2.8</v>
      </c>
      <c r="P14" s="152">
        <v>-2.4</v>
      </c>
      <c r="Q14" s="152">
        <v>-2.6</v>
      </c>
      <c r="R14" s="152">
        <v>-1.8</v>
      </c>
      <c r="S14" s="152">
        <v>-2.1</v>
      </c>
      <c r="T14" s="152">
        <v>-2.2</v>
      </c>
      <c r="U14" s="152">
        <v>-2.4</v>
      </c>
      <c r="V14" s="152">
        <v>-2.3</v>
      </c>
      <c r="W14" s="152">
        <v>-3.6</v>
      </c>
      <c r="X14" s="152">
        <v>-5.1</v>
      </c>
      <c r="Y14" s="152">
        <v>-5.2</v>
      </c>
      <c r="Z14" s="176">
        <f t="shared" si="0"/>
        <v>-2.483333333333334</v>
      </c>
      <c r="AA14" s="152">
        <v>0.1</v>
      </c>
      <c r="AB14" s="198">
        <v>0.07291666666666667</v>
      </c>
      <c r="AC14" s="195"/>
      <c r="AD14" s="152">
        <v>-5.8</v>
      </c>
      <c r="AE14" s="198">
        <v>0.998611111111111</v>
      </c>
      <c r="AF14" s="2"/>
    </row>
    <row r="15" spans="1:32" ht="13.5" customHeight="1">
      <c r="A15" s="175">
        <v>13</v>
      </c>
      <c r="B15" s="152">
        <v>-5</v>
      </c>
      <c r="C15" s="152">
        <v>-5.1</v>
      </c>
      <c r="D15" s="152">
        <v>-5.6</v>
      </c>
      <c r="E15" s="152">
        <v>-5.2</v>
      </c>
      <c r="F15" s="152">
        <v>-5.3</v>
      </c>
      <c r="G15" s="152">
        <v>-5.2</v>
      </c>
      <c r="H15" s="152">
        <v>-4.6</v>
      </c>
      <c r="I15" s="152">
        <v>-4</v>
      </c>
      <c r="J15" s="152">
        <v>-3.8</v>
      </c>
      <c r="K15" s="152">
        <v>-3.8</v>
      </c>
      <c r="L15" s="152">
        <v>-3.8</v>
      </c>
      <c r="M15" s="152">
        <v>-3.4</v>
      </c>
      <c r="N15" s="152">
        <v>-2.2</v>
      </c>
      <c r="O15" s="152">
        <v>-2.1</v>
      </c>
      <c r="P15" s="152">
        <v>-1.7</v>
      </c>
      <c r="Q15" s="152">
        <v>-0.9</v>
      </c>
      <c r="R15" s="152">
        <v>-1.6</v>
      </c>
      <c r="S15" s="152">
        <v>-1.4</v>
      </c>
      <c r="T15" s="152">
        <v>-1.4</v>
      </c>
      <c r="U15" s="152">
        <v>-1.3</v>
      </c>
      <c r="V15" s="152">
        <v>-1.4</v>
      </c>
      <c r="W15" s="152">
        <v>-2.3</v>
      </c>
      <c r="X15" s="152">
        <v>-3.3</v>
      </c>
      <c r="Y15" s="152">
        <v>-3.6</v>
      </c>
      <c r="Z15" s="176">
        <f t="shared" si="0"/>
        <v>-3.25</v>
      </c>
      <c r="AA15" s="152">
        <v>-0.6</v>
      </c>
      <c r="AB15" s="198">
        <v>0.6145833333333334</v>
      </c>
      <c r="AC15" s="195"/>
      <c r="AD15" s="152">
        <v>-6.8</v>
      </c>
      <c r="AE15" s="198">
        <v>0.011111111111111112</v>
      </c>
      <c r="AF15" s="2"/>
    </row>
    <row r="16" spans="1:32" ht="13.5" customHeight="1">
      <c r="A16" s="175">
        <v>14</v>
      </c>
      <c r="B16" s="152">
        <v>-3.4</v>
      </c>
      <c r="C16" s="152">
        <v>-3.2</v>
      </c>
      <c r="D16" s="152">
        <v>-4</v>
      </c>
      <c r="E16" s="152">
        <v>-4.2</v>
      </c>
      <c r="F16" s="152">
        <v>-4.5</v>
      </c>
      <c r="G16" s="152">
        <v>-4.3</v>
      </c>
      <c r="H16" s="152">
        <v>-4.7</v>
      </c>
      <c r="I16" s="152">
        <v>-4.3</v>
      </c>
      <c r="J16" s="152">
        <v>-3</v>
      </c>
      <c r="K16" s="152">
        <v>-4.9</v>
      </c>
      <c r="L16" s="152">
        <v>-6.1</v>
      </c>
      <c r="M16" s="152">
        <v>-5.5</v>
      </c>
      <c r="N16" s="152">
        <v>-3.1</v>
      </c>
      <c r="O16" s="152">
        <v>-3.1</v>
      </c>
      <c r="P16" s="152">
        <v>-5.2</v>
      </c>
      <c r="Q16" s="152">
        <v>-4.7</v>
      </c>
      <c r="R16" s="152">
        <v>-3</v>
      </c>
      <c r="S16" s="152">
        <v>-1.8</v>
      </c>
      <c r="T16" s="152">
        <v>-2.3</v>
      </c>
      <c r="U16" s="152">
        <v>-2.2</v>
      </c>
      <c r="V16" s="152">
        <v>-2.7</v>
      </c>
      <c r="W16" s="152">
        <v>-3</v>
      </c>
      <c r="X16" s="152">
        <v>-2.4</v>
      </c>
      <c r="Y16" s="152">
        <v>-1.8</v>
      </c>
      <c r="Z16" s="176">
        <f t="shared" si="0"/>
        <v>-3.641666666666667</v>
      </c>
      <c r="AA16" s="152">
        <v>-1.7</v>
      </c>
      <c r="AB16" s="198">
        <v>0.9888888888888889</v>
      </c>
      <c r="AC16" s="195"/>
      <c r="AD16" s="152">
        <v>-8.3</v>
      </c>
      <c r="AE16" s="198">
        <v>0.6340277777777777</v>
      </c>
      <c r="AF16" s="2"/>
    </row>
    <row r="17" spans="1:32" ht="13.5" customHeight="1">
      <c r="A17" s="175">
        <v>15</v>
      </c>
      <c r="B17" s="152">
        <v>-1</v>
      </c>
      <c r="C17" s="152">
        <v>-0.4</v>
      </c>
      <c r="D17" s="152">
        <v>0.6</v>
      </c>
      <c r="E17" s="152">
        <v>1.6</v>
      </c>
      <c r="F17" s="152">
        <v>3.2</v>
      </c>
      <c r="G17" s="152">
        <v>3.6</v>
      </c>
      <c r="H17" s="152">
        <v>3.7</v>
      </c>
      <c r="I17" s="152">
        <v>3.4</v>
      </c>
      <c r="J17" s="152">
        <v>4.2</v>
      </c>
      <c r="K17" s="152">
        <v>4.3</v>
      </c>
      <c r="L17" s="152">
        <v>2.8</v>
      </c>
      <c r="M17" s="152">
        <v>3.9</v>
      </c>
      <c r="N17" s="152">
        <v>5</v>
      </c>
      <c r="O17" s="152">
        <v>4.7</v>
      </c>
      <c r="P17" s="152">
        <v>4.7</v>
      </c>
      <c r="Q17" s="152">
        <v>4.4</v>
      </c>
      <c r="R17" s="152">
        <v>2.5</v>
      </c>
      <c r="S17" s="152">
        <v>3.8</v>
      </c>
      <c r="T17" s="152">
        <v>3.1</v>
      </c>
      <c r="U17" s="152">
        <v>1.9</v>
      </c>
      <c r="V17" s="152">
        <v>1.7</v>
      </c>
      <c r="W17" s="152">
        <v>2</v>
      </c>
      <c r="X17" s="152">
        <v>0.6</v>
      </c>
      <c r="Y17" s="152">
        <v>0.5</v>
      </c>
      <c r="Z17" s="176">
        <f t="shared" si="0"/>
        <v>2.7000000000000006</v>
      </c>
      <c r="AA17" s="152">
        <v>5.5</v>
      </c>
      <c r="AB17" s="198">
        <v>0.576388888888889</v>
      </c>
      <c r="AC17" s="195"/>
      <c r="AD17" s="152">
        <v>-2.1</v>
      </c>
      <c r="AE17" s="198">
        <v>0.006944444444444444</v>
      </c>
      <c r="AF17" s="2"/>
    </row>
    <row r="18" spans="1:32" ht="13.5" customHeight="1">
      <c r="A18" s="175">
        <v>16</v>
      </c>
      <c r="B18" s="152">
        <v>0.1</v>
      </c>
      <c r="C18" s="152">
        <v>-0.6</v>
      </c>
      <c r="D18" s="152">
        <v>-1.3</v>
      </c>
      <c r="E18" s="152">
        <v>-1.2</v>
      </c>
      <c r="F18" s="152">
        <v>-1.8</v>
      </c>
      <c r="G18" s="152">
        <v>-2.3</v>
      </c>
      <c r="H18" s="152">
        <v>-3.5</v>
      </c>
      <c r="I18" s="152">
        <v>-4.7</v>
      </c>
      <c r="J18" s="152">
        <v>-6.2</v>
      </c>
      <c r="K18" s="152">
        <v>-5.5</v>
      </c>
      <c r="L18" s="152">
        <v>-6.8</v>
      </c>
      <c r="M18" s="152">
        <v>-5.6</v>
      </c>
      <c r="N18" s="152">
        <v>-5.1</v>
      </c>
      <c r="O18" s="152">
        <v>-4.8</v>
      </c>
      <c r="P18" s="152">
        <v>-5.8</v>
      </c>
      <c r="Q18" s="152">
        <v>-6.2</v>
      </c>
      <c r="R18" s="152">
        <v>-5.9</v>
      </c>
      <c r="S18" s="152">
        <v>-5.2</v>
      </c>
      <c r="T18" s="152">
        <v>-5.4</v>
      </c>
      <c r="U18" s="152">
        <v>-4.9</v>
      </c>
      <c r="V18" s="152">
        <v>-2.7</v>
      </c>
      <c r="W18" s="152">
        <v>-1.4</v>
      </c>
      <c r="X18" s="152">
        <v>-1.5</v>
      </c>
      <c r="Y18" s="152">
        <v>-1.6</v>
      </c>
      <c r="Z18" s="176">
        <f t="shared" si="0"/>
        <v>-3.745833333333334</v>
      </c>
      <c r="AA18" s="152">
        <v>1.3</v>
      </c>
      <c r="AB18" s="198">
        <v>0.006944444444444444</v>
      </c>
      <c r="AC18" s="195"/>
      <c r="AD18" s="152">
        <v>-8.1</v>
      </c>
      <c r="AE18" s="198">
        <v>0.4263888888888889</v>
      </c>
      <c r="AF18" s="2"/>
    </row>
    <row r="19" spans="1:32" ht="13.5" customHeight="1">
      <c r="A19" s="175">
        <v>17</v>
      </c>
      <c r="B19" s="152">
        <v>-2</v>
      </c>
      <c r="C19" s="152">
        <v>-2.5</v>
      </c>
      <c r="D19" s="152">
        <v>-2.8</v>
      </c>
      <c r="E19" s="152">
        <v>-2.8</v>
      </c>
      <c r="F19" s="152">
        <v>-3.1</v>
      </c>
      <c r="G19" s="152">
        <v>-4.6</v>
      </c>
      <c r="H19" s="152">
        <v>-4.9</v>
      </c>
      <c r="I19" s="152">
        <v>-5</v>
      </c>
      <c r="J19" s="152">
        <v>-4.1</v>
      </c>
      <c r="K19" s="152">
        <v>-5.3</v>
      </c>
      <c r="L19" s="152">
        <v>-7</v>
      </c>
      <c r="M19" s="152">
        <v>-4.2</v>
      </c>
      <c r="N19" s="152">
        <v>-6.2</v>
      </c>
      <c r="O19" s="152">
        <v>-6.1</v>
      </c>
      <c r="P19" s="152">
        <v>-5.7</v>
      </c>
      <c r="Q19" s="152">
        <v>-5.4</v>
      </c>
      <c r="R19" s="152">
        <v>-5.2</v>
      </c>
      <c r="S19" s="152">
        <v>-6.3</v>
      </c>
      <c r="T19" s="152">
        <v>-4.5</v>
      </c>
      <c r="U19" s="152">
        <v>-4.8</v>
      </c>
      <c r="V19" s="152">
        <v>-4.4</v>
      </c>
      <c r="W19" s="152">
        <v>-4.5</v>
      </c>
      <c r="X19" s="152">
        <v>-4.2</v>
      </c>
      <c r="Y19" s="152">
        <v>-4</v>
      </c>
      <c r="Z19" s="176">
        <f t="shared" si="0"/>
        <v>-4.566666666666667</v>
      </c>
      <c r="AA19" s="152">
        <v>-1.2</v>
      </c>
      <c r="AB19" s="198">
        <v>0.029166666666666664</v>
      </c>
      <c r="AC19" s="195"/>
      <c r="AD19" s="152">
        <v>-7.1</v>
      </c>
      <c r="AE19" s="198">
        <v>0.40138888888888885</v>
      </c>
      <c r="AF19" s="2"/>
    </row>
    <row r="20" spans="1:32" ht="13.5" customHeight="1">
      <c r="A20" s="175">
        <v>18</v>
      </c>
      <c r="B20" s="152">
        <v>-4.1</v>
      </c>
      <c r="C20" s="152">
        <v>-3.3</v>
      </c>
      <c r="D20" s="152">
        <v>-1.3</v>
      </c>
      <c r="E20" s="152">
        <v>-1.3</v>
      </c>
      <c r="F20" s="152">
        <v>-1.3</v>
      </c>
      <c r="G20" s="152">
        <v>-1.1</v>
      </c>
      <c r="H20" s="152">
        <v>-1.1</v>
      </c>
      <c r="I20" s="152">
        <v>-1.2</v>
      </c>
      <c r="J20" s="152">
        <v>-0.7</v>
      </c>
      <c r="K20" s="152">
        <v>-0.1</v>
      </c>
      <c r="L20" s="152">
        <v>0.2</v>
      </c>
      <c r="M20" s="152">
        <v>1.2</v>
      </c>
      <c r="N20" s="152">
        <v>0.1</v>
      </c>
      <c r="O20" s="152">
        <v>1.2</v>
      </c>
      <c r="P20" s="152">
        <v>-0.3</v>
      </c>
      <c r="Q20" s="152">
        <v>0.8</v>
      </c>
      <c r="R20" s="152">
        <v>0.6</v>
      </c>
      <c r="S20" s="152">
        <v>1</v>
      </c>
      <c r="T20" s="152">
        <v>0.9</v>
      </c>
      <c r="U20" s="152">
        <v>-0.2</v>
      </c>
      <c r="V20" s="152">
        <v>-0.3</v>
      </c>
      <c r="W20" s="152">
        <v>-0.6</v>
      </c>
      <c r="X20" s="152">
        <v>-0.9</v>
      </c>
      <c r="Y20" s="152">
        <v>-1</v>
      </c>
      <c r="Z20" s="176">
        <f t="shared" si="0"/>
        <v>-0.5333333333333333</v>
      </c>
      <c r="AA20" s="152">
        <v>1.6</v>
      </c>
      <c r="AB20" s="198">
        <v>0.7041666666666666</v>
      </c>
      <c r="AC20" s="195"/>
      <c r="AD20" s="152">
        <v>-4.6</v>
      </c>
      <c r="AE20" s="198">
        <v>0.002777777777777778</v>
      </c>
      <c r="AF20" s="2"/>
    </row>
    <row r="21" spans="1:32" ht="13.5" customHeight="1">
      <c r="A21" s="175">
        <v>19</v>
      </c>
      <c r="B21" s="152">
        <v>-1.2</v>
      </c>
      <c r="C21" s="152">
        <v>-1</v>
      </c>
      <c r="D21" s="152">
        <v>-1.2</v>
      </c>
      <c r="E21" s="152">
        <v>-2.1</v>
      </c>
      <c r="F21" s="152">
        <v>-2.7</v>
      </c>
      <c r="G21" s="152">
        <v>-1.6</v>
      </c>
      <c r="H21" s="152">
        <v>-0.1</v>
      </c>
      <c r="I21" s="152">
        <v>1</v>
      </c>
      <c r="J21" s="152">
        <v>0.4</v>
      </c>
      <c r="K21" s="152">
        <v>0.7</v>
      </c>
      <c r="L21" s="152">
        <v>0.7</v>
      </c>
      <c r="M21" s="152">
        <v>0.8</v>
      </c>
      <c r="N21" s="152">
        <v>-0.5</v>
      </c>
      <c r="O21" s="152">
        <v>-1.6</v>
      </c>
      <c r="P21" s="152">
        <v>0.1</v>
      </c>
      <c r="Q21" s="152">
        <v>0.4</v>
      </c>
      <c r="R21" s="152">
        <v>1.6</v>
      </c>
      <c r="S21" s="152">
        <v>2</v>
      </c>
      <c r="T21" s="152">
        <v>1.9</v>
      </c>
      <c r="U21" s="152">
        <v>1</v>
      </c>
      <c r="V21" s="152">
        <v>0.3</v>
      </c>
      <c r="W21" s="152">
        <v>-0.2</v>
      </c>
      <c r="X21" s="152">
        <v>-0.5</v>
      </c>
      <c r="Y21" s="152">
        <v>-0.8</v>
      </c>
      <c r="Z21" s="176">
        <f t="shared" si="0"/>
        <v>-0.10833333333333328</v>
      </c>
      <c r="AA21" s="152">
        <v>2.4</v>
      </c>
      <c r="AB21" s="198">
        <v>0.7763888888888889</v>
      </c>
      <c r="AC21" s="195"/>
      <c r="AD21" s="152">
        <v>-2.8</v>
      </c>
      <c r="AE21" s="198">
        <v>0.20833333333333334</v>
      </c>
      <c r="AF21" s="2"/>
    </row>
    <row r="22" spans="1:32" ht="13.5" customHeight="1">
      <c r="A22" s="177">
        <v>20</v>
      </c>
      <c r="B22" s="167">
        <v>-1.2</v>
      </c>
      <c r="C22" s="167">
        <v>-1.1</v>
      </c>
      <c r="D22" s="167">
        <v>-0.5</v>
      </c>
      <c r="E22" s="167">
        <v>-0.6</v>
      </c>
      <c r="F22" s="167">
        <v>-1</v>
      </c>
      <c r="G22" s="167">
        <v>-1.5</v>
      </c>
      <c r="H22" s="167">
        <v>-0.8</v>
      </c>
      <c r="I22" s="167">
        <v>-0.4</v>
      </c>
      <c r="J22" s="167">
        <v>0</v>
      </c>
      <c r="K22" s="167">
        <v>-1.9</v>
      </c>
      <c r="L22" s="167">
        <v>-2.1</v>
      </c>
      <c r="M22" s="167">
        <v>-1.3</v>
      </c>
      <c r="N22" s="167">
        <v>-0.8</v>
      </c>
      <c r="O22" s="167">
        <v>0.3</v>
      </c>
      <c r="P22" s="167">
        <v>-0.8</v>
      </c>
      <c r="Q22" s="167">
        <v>1.1</v>
      </c>
      <c r="R22" s="167">
        <v>1.3</v>
      </c>
      <c r="S22" s="167">
        <v>1</v>
      </c>
      <c r="T22" s="167">
        <v>-1.5</v>
      </c>
      <c r="U22" s="167">
        <v>-3.6</v>
      </c>
      <c r="V22" s="167">
        <v>-3.3</v>
      </c>
      <c r="W22" s="167">
        <v>-4.3</v>
      </c>
      <c r="X22" s="167">
        <v>-7.1</v>
      </c>
      <c r="Y22" s="167">
        <v>-8.1</v>
      </c>
      <c r="Z22" s="178">
        <f t="shared" si="0"/>
        <v>-1.5916666666666668</v>
      </c>
      <c r="AA22" s="167">
        <v>2.1</v>
      </c>
      <c r="AB22" s="199">
        <v>0.7159722222222222</v>
      </c>
      <c r="AC22" s="196"/>
      <c r="AD22" s="167">
        <v>-8.7</v>
      </c>
      <c r="AE22" s="199">
        <v>0.9944444444444445</v>
      </c>
      <c r="AF22" s="2"/>
    </row>
    <row r="23" spans="1:32" ht="13.5" customHeight="1">
      <c r="A23" s="175">
        <v>21</v>
      </c>
      <c r="B23" s="152">
        <v>-9</v>
      </c>
      <c r="C23" s="152">
        <v>-8.4</v>
      </c>
      <c r="D23" s="152">
        <v>-8</v>
      </c>
      <c r="E23" s="152">
        <v>-7.3</v>
      </c>
      <c r="F23" s="152">
        <v>-7</v>
      </c>
      <c r="G23" s="152">
        <v>-6.3</v>
      </c>
      <c r="H23" s="152">
        <v>-5.3</v>
      </c>
      <c r="I23" s="152">
        <v>-4.9</v>
      </c>
      <c r="J23" s="152">
        <v>-5.4</v>
      </c>
      <c r="K23" s="152">
        <v>-4.6</v>
      </c>
      <c r="L23" s="152">
        <v>-5.9</v>
      </c>
      <c r="M23" s="152">
        <v>-6.2</v>
      </c>
      <c r="N23" s="152">
        <v>-4.4</v>
      </c>
      <c r="O23" s="152">
        <v>-3.6</v>
      </c>
      <c r="P23" s="152">
        <v>-3.9</v>
      </c>
      <c r="Q23" s="152">
        <v>-3.2</v>
      </c>
      <c r="R23" s="152">
        <v>-3.3</v>
      </c>
      <c r="S23" s="152">
        <v>-1.9</v>
      </c>
      <c r="T23" s="152">
        <v>-2.3</v>
      </c>
      <c r="U23" s="152">
        <v>-2.4</v>
      </c>
      <c r="V23" s="152">
        <v>-2.6</v>
      </c>
      <c r="W23" s="152">
        <v>-2.5</v>
      </c>
      <c r="X23" s="152">
        <v>-2.6</v>
      </c>
      <c r="Y23" s="152">
        <v>-2.5</v>
      </c>
      <c r="Z23" s="176">
        <f t="shared" si="0"/>
        <v>-4.729166666666667</v>
      </c>
      <c r="AA23" s="152">
        <v>-1.8</v>
      </c>
      <c r="AB23" s="198">
        <v>0.7493055555555556</v>
      </c>
      <c r="AC23" s="195"/>
      <c r="AD23" s="152">
        <v>-9.8</v>
      </c>
      <c r="AE23" s="198">
        <v>0.05555555555555555</v>
      </c>
      <c r="AF23" s="2"/>
    </row>
    <row r="24" spans="1:32" ht="13.5" customHeight="1">
      <c r="A24" s="175">
        <v>22</v>
      </c>
      <c r="B24" s="152">
        <v>-2.4</v>
      </c>
      <c r="C24" s="152">
        <v>-2.2</v>
      </c>
      <c r="D24" s="152">
        <v>-2.5</v>
      </c>
      <c r="E24" s="152">
        <v>-2</v>
      </c>
      <c r="F24" s="152">
        <v>-1.7</v>
      </c>
      <c r="G24" s="152">
        <v>-1.3</v>
      </c>
      <c r="H24" s="152">
        <v>-1</v>
      </c>
      <c r="I24" s="152">
        <v>-0.7</v>
      </c>
      <c r="J24" s="152">
        <v>-1.4</v>
      </c>
      <c r="K24" s="152">
        <v>-1.1</v>
      </c>
      <c r="L24" s="152">
        <v>-1.8</v>
      </c>
      <c r="M24" s="152">
        <v>-1.8</v>
      </c>
      <c r="N24" s="152">
        <v>-0.1</v>
      </c>
      <c r="O24" s="152">
        <v>0.5</v>
      </c>
      <c r="P24" s="152">
        <v>0.3</v>
      </c>
      <c r="Q24" s="152">
        <v>1</v>
      </c>
      <c r="R24" s="152">
        <v>1.3</v>
      </c>
      <c r="S24" s="152">
        <v>1.9</v>
      </c>
      <c r="T24" s="152">
        <v>2.1</v>
      </c>
      <c r="U24" s="152">
        <v>2.1</v>
      </c>
      <c r="V24" s="152">
        <v>2.7</v>
      </c>
      <c r="W24" s="152">
        <v>3.2</v>
      </c>
      <c r="X24" s="152">
        <v>2.7</v>
      </c>
      <c r="Y24" s="152">
        <v>2.2</v>
      </c>
      <c r="Z24" s="176">
        <f t="shared" si="0"/>
        <v>-3.700743415417188E-17</v>
      </c>
      <c r="AA24" s="152">
        <v>3.6</v>
      </c>
      <c r="AB24" s="198">
        <v>0.9319444444444445</v>
      </c>
      <c r="AC24" s="195"/>
      <c r="AD24" s="152">
        <v>-2.9</v>
      </c>
      <c r="AE24" s="198">
        <v>0.11666666666666665</v>
      </c>
      <c r="AF24" s="2"/>
    </row>
    <row r="25" spans="1:32" ht="13.5" customHeight="1">
      <c r="A25" s="175">
        <v>23</v>
      </c>
      <c r="B25" s="152">
        <v>2</v>
      </c>
      <c r="C25" s="152">
        <v>2</v>
      </c>
      <c r="D25" s="152">
        <v>2.2</v>
      </c>
      <c r="E25" s="152">
        <v>1.7</v>
      </c>
      <c r="F25" s="152">
        <v>1.6</v>
      </c>
      <c r="G25" s="152">
        <v>1.4</v>
      </c>
      <c r="H25" s="152">
        <v>1.7</v>
      </c>
      <c r="I25" s="152">
        <v>3.1</v>
      </c>
      <c r="J25" s="152">
        <v>3.1</v>
      </c>
      <c r="K25" s="152">
        <v>3.5</v>
      </c>
      <c r="L25" s="152">
        <v>4.5</v>
      </c>
      <c r="M25" s="152">
        <v>2.6</v>
      </c>
      <c r="N25" s="152">
        <v>2.1</v>
      </c>
      <c r="O25" s="152">
        <v>0.5</v>
      </c>
      <c r="P25" s="152">
        <v>2.6</v>
      </c>
      <c r="Q25" s="152">
        <v>4.7</v>
      </c>
      <c r="R25" s="152">
        <v>5.3</v>
      </c>
      <c r="S25" s="152">
        <v>5.2</v>
      </c>
      <c r="T25" s="152">
        <v>4.6</v>
      </c>
      <c r="U25" s="152">
        <v>3.9</v>
      </c>
      <c r="V25" s="152">
        <v>2.8</v>
      </c>
      <c r="W25" s="152">
        <v>1.8</v>
      </c>
      <c r="X25" s="152">
        <v>1.7</v>
      </c>
      <c r="Y25" s="152">
        <v>1.2</v>
      </c>
      <c r="Z25" s="176">
        <f t="shared" si="0"/>
        <v>2.7416666666666667</v>
      </c>
      <c r="AA25" s="152">
        <v>6.2</v>
      </c>
      <c r="AB25" s="198">
        <v>0.7243055555555555</v>
      </c>
      <c r="AC25" s="195"/>
      <c r="AD25" s="152">
        <v>0</v>
      </c>
      <c r="AE25" s="198">
        <v>0.6013888888888889</v>
      </c>
      <c r="AF25" s="2"/>
    </row>
    <row r="26" spans="1:32" ht="13.5" customHeight="1">
      <c r="A26" s="175">
        <v>24</v>
      </c>
      <c r="B26" s="152">
        <v>1.3</v>
      </c>
      <c r="C26" s="152">
        <v>1.5</v>
      </c>
      <c r="D26" s="152">
        <v>1.5</v>
      </c>
      <c r="E26" s="152">
        <v>2.6</v>
      </c>
      <c r="F26" s="152">
        <v>1.5</v>
      </c>
      <c r="G26" s="152">
        <v>3.5</v>
      </c>
      <c r="H26" s="152">
        <v>3.2</v>
      </c>
      <c r="I26" s="152">
        <v>3.9</v>
      </c>
      <c r="J26" s="152">
        <v>3.7</v>
      </c>
      <c r="K26" s="152">
        <v>4.2</v>
      </c>
      <c r="L26" s="152">
        <v>4.6</v>
      </c>
      <c r="M26" s="152">
        <v>4.4</v>
      </c>
      <c r="N26" s="152">
        <v>6.1</v>
      </c>
      <c r="O26" s="152">
        <v>4.5</v>
      </c>
      <c r="P26" s="152">
        <v>5.5</v>
      </c>
      <c r="Q26" s="152">
        <v>4.8</v>
      </c>
      <c r="R26" s="152">
        <v>5</v>
      </c>
      <c r="S26" s="152">
        <v>5</v>
      </c>
      <c r="T26" s="152">
        <v>5.4</v>
      </c>
      <c r="U26" s="152">
        <v>6.5</v>
      </c>
      <c r="V26" s="152">
        <v>6.8</v>
      </c>
      <c r="W26" s="152">
        <v>6.8</v>
      </c>
      <c r="X26" s="152">
        <v>6.8</v>
      </c>
      <c r="Y26" s="152">
        <v>6.2</v>
      </c>
      <c r="Z26" s="176">
        <f t="shared" si="0"/>
        <v>4.3875</v>
      </c>
      <c r="AA26" s="152">
        <v>7.3</v>
      </c>
      <c r="AB26" s="198">
        <v>0.9729166666666668</v>
      </c>
      <c r="AC26" s="195"/>
      <c r="AD26" s="152">
        <v>0.8</v>
      </c>
      <c r="AE26" s="198">
        <v>0.2138888888888889</v>
      </c>
      <c r="AF26" s="2"/>
    </row>
    <row r="27" spans="1:32" ht="13.5" customHeight="1">
      <c r="A27" s="175">
        <v>25</v>
      </c>
      <c r="B27" s="152">
        <v>5.6</v>
      </c>
      <c r="C27" s="152">
        <v>5</v>
      </c>
      <c r="D27" s="152">
        <v>4.8</v>
      </c>
      <c r="E27" s="152">
        <v>5</v>
      </c>
      <c r="F27" s="152">
        <v>5.1</v>
      </c>
      <c r="G27" s="152">
        <v>4.6</v>
      </c>
      <c r="H27" s="152">
        <v>5.3</v>
      </c>
      <c r="I27" s="152">
        <v>7.3</v>
      </c>
      <c r="J27" s="152">
        <v>6.8</v>
      </c>
      <c r="K27" s="152">
        <v>9.1</v>
      </c>
      <c r="L27" s="152">
        <v>7.8</v>
      </c>
      <c r="M27" s="152">
        <v>9.7</v>
      </c>
      <c r="N27" s="152">
        <v>9.6</v>
      </c>
      <c r="O27" s="152">
        <v>9.5</v>
      </c>
      <c r="P27" s="152">
        <v>9.1</v>
      </c>
      <c r="Q27" s="152">
        <v>9.6</v>
      </c>
      <c r="R27" s="152">
        <v>9.3</v>
      </c>
      <c r="S27" s="152">
        <v>9.7</v>
      </c>
      <c r="T27" s="152">
        <v>9.6</v>
      </c>
      <c r="U27" s="152">
        <v>8.7</v>
      </c>
      <c r="V27" s="152">
        <v>8.6</v>
      </c>
      <c r="W27" s="152">
        <v>9</v>
      </c>
      <c r="X27" s="152">
        <v>10.6</v>
      </c>
      <c r="Y27" s="152">
        <v>10.7</v>
      </c>
      <c r="Z27" s="176">
        <f t="shared" si="0"/>
        <v>7.920833333333331</v>
      </c>
      <c r="AA27" s="152">
        <v>11.3</v>
      </c>
      <c r="AB27" s="198">
        <v>0.9930555555555555</v>
      </c>
      <c r="AC27" s="195"/>
      <c r="AD27" s="152">
        <v>4.1</v>
      </c>
      <c r="AE27" s="198">
        <v>0.46597222222222223</v>
      </c>
      <c r="AF27" s="2"/>
    </row>
    <row r="28" spans="1:32" ht="13.5" customHeight="1">
      <c r="A28" s="175">
        <v>26</v>
      </c>
      <c r="B28" s="152">
        <v>11.2</v>
      </c>
      <c r="C28" s="152">
        <v>10.5</v>
      </c>
      <c r="D28" s="152">
        <v>10.3</v>
      </c>
      <c r="E28" s="152">
        <v>11.4</v>
      </c>
      <c r="F28" s="152">
        <v>11.4</v>
      </c>
      <c r="G28" s="152">
        <v>11.3</v>
      </c>
      <c r="H28" s="152">
        <v>10.7</v>
      </c>
      <c r="I28" s="152">
        <v>11.7</v>
      </c>
      <c r="J28" s="152">
        <v>12.4</v>
      </c>
      <c r="K28" s="152">
        <v>13.3</v>
      </c>
      <c r="L28" s="152">
        <v>12.9</v>
      </c>
      <c r="M28" s="152">
        <v>12.9</v>
      </c>
      <c r="N28" s="152">
        <v>13</v>
      </c>
      <c r="O28" s="152">
        <v>12.9</v>
      </c>
      <c r="P28" s="152">
        <v>13</v>
      </c>
      <c r="Q28" s="152">
        <v>14.4</v>
      </c>
      <c r="R28" s="152">
        <v>13.7</v>
      </c>
      <c r="S28" s="152">
        <v>13.6</v>
      </c>
      <c r="T28" s="152">
        <v>13.4</v>
      </c>
      <c r="U28" s="152">
        <v>12.7</v>
      </c>
      <c r="V28" s="152">
        <v>13.2</v>
      </c>
      <c r="W28" s="152">
        <v>13.1</v>
      </c>
      <c r="X28" s="152">
        <v>12.2</v>
      </c>
      <c r="Y28" s="152">
        <v>13</v>
      </c>
      <c r="Z28" s="176">
        <f t="shared" si="0"/>
        <v>12.424999999999999</v>
      </c>
      <c r="AA28" s="152">
        <v>14.8</v>
      </c>
      <c r="AB28" s="198">
        <v>0.7381944444444444</v>
      </c>
      <c r="AC28" s="195"/>
      <c r="AD28" s="152">
        <v>9.6</v>
      </c>
      <c r="AE28" s="198">
        <v>0.10625</v>
      </c>
      <c r="AF28" s="2"/>
    </row>
    <row r="29" spans="1:32" ht="13.5" customHeight="1">
      <c r="A29" s="175">
        <v>27</v>
      </c>
      <c r="B29" s="152">
        <v>13.4</v>
      </c>
      <c r="C29" s="152">
        <v>12.5</v>
      </c>
      <c r="D29" s="152">
        <v>12.7</v>
      </c>
      <c r="E29" s="152">
        <v>12.8</v>
      </c>
      <c r="F29" s="152">
        <v>12.6</v>
      </c>
      <c r="G29" s="152">
        <v>13</v>
      </c>
      <c r="H29" s="152">
        <v>9</v>
      </c>
      <c r="I29" s="152">
        <v>5.9</v>
      </c>
      <c r="J29" s="152">
        <v>4.3</v>
      </c>
      <c r="K29" s="152">
        <v>4.3</v>
      </c>
      <c r="L29" s="152">
        <v>4.7</v>
      </c>
      <c r="M29" s="152">
        <v>3.9</v>
      </c>
      <c r="N29" s="152">
        <v>2.6</v>
      </c>
      <c r="O29" s="152">
        <v>4.7</v>
      </c>
      <c r="P29" s="152">
        <v>3.7</v>
      </c>
      <c r="Q29" s="152">
        <v>4.5</v>
      </c>
      <c r="R29" s="152">
        <v>3.8</v>
      </c>
      <c r="S29" s="152">
        <v>4</v>
      </c>
      <c r="T29" s="152">
        <v>4.2</v>
      </c>
      <c r="U29" s="152">
        <v>4.3</v>
      </c>
      <c r="V29" s="152">
        <v>3.7</v>
      </c>
      <c r="W29" s="152">
        <v>3.9</v>
      </c>
      <c r="X29" s="152">
        <v>3.1</v>
      </c>
      <c r="Y29" s="152">
        <v>3.3</v>
      </c>
      <c r="Z29" s="176">
        <f t="shared" si="0"/>
        <v>6.454166666666667</v>
      </c>
      <c r="AA29" s="152">
        <v>13.9</v>
      </c>
      <c r="AB29" s="198">
        <v>0.005555555555555556</v>
      </c>
      <c r="AC29" s="195"/>
      <c r="AD29" s="152">
        <v>1.8</v>
      </c>
      <c r="AE29" s="198">
        <v>0.4847222222222222</v>
      </c>
      <c r="AF29" s="2"/>
    </row>
    <row r="30" spans="1:32" ht="13.5" customHeight="1">
      <c r="A30" s="175">
        <v>28</v>
      </c>
      <c r="B30" s="152">
        <v>2.5</v>
      </c>
      <c r="C30" s="152">
        <v>2.7</v>
      </c>
      <c r="D30" s="152">
        <v>2.9</v>
      </c>
      <c r="E30" s="152">
        <v>2.8</v>
      </c>
      <c r="F30" s="152">
        <v>2.9</v>
      </c>
      <c r="G30" s="152">
        <v>1.1</v>
      </c>
      <c r="H30" s="152">
        <v>2.1</v>
      </c>
      <c r="I30" s="152">
        <v>1.3</v>
      </c>
      <c r="J30" s="152">
        <v>1</v>
      </c>
      <c r="K30" s="152">
        <v>0.3</v>
      </c>
      <c r="L30" s="152">
        <v>0.1</v>
      </c>
      <c r="M30" s="152">
        <v>1.3</v>
      </c>
      <c r="N30" s="152">
        <v>2.4</v>
      </c>
      <c r="O30" s="152">
        <v>2.9</v>
      </c>
      <c r="P30" s="152">
        <v>2.2</v>
      </c>
      <c r="Q30" s="152">
        <v>2.5</v>
      </c>
      <c r="R30" s="152">
        <v>2.5</v>
      </c>
      <c r="S30" s="152">
        <v>2.6</v>
      </c>
      <c r="T30" s="152">
        <v>2.1</v>
      </c>
      <c r="U30" s="152">
        <v>1.6</v>
      </c>
      <c r="V30" s="152">
        <v>1.1</v>
      </c>
      <c r="W30" s="152">
        <v>1.4</v>
      </c>
      <c r="X30" s="152">
        <v>2.4</v>
      </c>
      <c r="Y30" s="152">
        <v>2.6</v>
      </c>
      <c r="Z30" s="176">
        <f t="shared" si="0"/>
        <v>1.9708333333333334</v>
      </c>
      <c r="AA30" s="152">
        <v>3.8</v>
      </c>
      <c r="AB30" s="198">
        <v>0.02638888888888889</v>
      </c>
      <c r="AC30" s="195"/>
      <c r="AD30" s="152">
        <v>-0.9</v>
      </c>
      <c r="AE30" s="198">
        <v>0.45416666666666666</v>
      </c>
      <c r="AF30" s="2"/>
    </row>
    <row r="31" spans="1:32" ht="13.5" customHeight="1">
      <c r="A31" s="175">
        <v>29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76"/>
      <c r="AA31" s="152"/>
      <c r="AB31" s="198"/>
      <c r="AC31" s="195"/>
      <c r="AD31" s="152"/>
      <c r="AE31" s="198"/>
      <c r="AF31" s="2"/>
    </row>
    <row r="32" spans="1:32" ht="13.5" customHeight="1">
      <c r="A32" s="175">
        <v>30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76"/>
      <c r="AA32" s="152"/>
      <c r="AB32" s="198"/>
      <c r="AC32" s="195"/>
      <c r="AD32" s="152"/>
      <c r="AE32" s="198"/>
      <c r="AF32" s="2"/>
    </row>
    <row r="33" spans="1:32" ht="13.5" customHeight="1">
      <c r="A33" s="175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76"/>
      <c r="AA33" s="152"/>
      <c r="AB33" s="198"/>
      <c r="AC33" s="195"/>
      <c r="AD33" s="152"/>
      <c r="AE33" s="198"/>
      <c r="AF33" s="2"/>
    </row>
    <row r="34" spans="1:32" ht="13.5" customHeight="1">
      <c r="A34" s="179" t="s">
        <v>9</v>
      </c>
      <c r="B34" s="180">
        <f aca="true" t="shared" si="1" ref="B34:Q34">AVERAGE(B3:B33)</f>
        <v>-1.1250000000000002</v>
      </c>
      <c r="C34" s="180">
        <f t="shared" si="1"/>
        <v>-1.2285714285714289</v>
      </c>
      <c r="D34" s="180">
        <f t="shared" si="1"/>
        <v>-1.3321428571428569</v>
      </c>
      <c r="E34" s="180">
        <f t="shared" si="1"/>
        <v>-1.360714285714286</v>
      </c>
      <c r="F34" s="180">
        <f t="shared" si="1"/>
        <v>-1.7214285714285713</v>
      </c>
      <c r="G34" s="180">
        <f t="shared" si="1"/>
        <v>-1.8464285714285709</v>
      </c>
      <c r="H34" s="180">
        <f t="shared" si="1"/>
        <v>-1.7499999999999998</v>
      </c>
      <c r="I34" s="180">
        <f t="shared" si="1"/>
        <v>-1.435714285714287</v>
      </c>
      <c r="J34" s="180">
        <f t="shared" si="1"/>
        <v>-1.671428571428571</v>
      </c>
      <c r="K34" s="180">
        <f t="shared" si="1"/>
        <v>-1.5535714285714282</v>
      </c>
      <c r="L34" s="180">
        <f t="shared" si="1"/>
        <v>-1.5857142857142854</v>
      </c>
      <c r="M34" s="180">
        <f t="shared" si="1"/>
        <v>-1.3392857142857142</v>
      </c>
      <c r="N34" s="180">
        <f t="shared" si="1"/>
        <v>-1.3214285714285723</v>
      </c>
      <c r="O34" s="180">
        <f t="shared" si="1"/>
        <v>-1.1035714285714289</v>
      </c>
      <c r="P34" s="180">
        <f t="shared" si="1"/>
        <v>-0.9535714285714282</v>
      </c>
      <c r="Q34" s="180">
        <f t="shared" si="1"/>
        <v>-0.08571428571428585</v>
      </c>
      <c r="R34" s="180">
        <f aca="true" t="shared" si="2" ref="R34:X34">AVERAGE(R3:R33)</f>
        <v>0.1142857142857141</v>
      </c>
      <c r="S34" s="180">
        <f t="shared" si="2"/>
        <v>0.19642857142857156</v>
      </c>
      <c r="T34" s="180">
        <f t="shared" si="2"/>
        <v>0.0071428571428574185</v>
      </c>
      <c r="U34" s="180">
        <f t="shared" si="2"/>
        <v>-0.42142857142857126</v>
      </c>
      <c r="V34" s="180">
        <f t="shared" si="2"/>
        <v>-0.45714285714285713</v>
      </c>
      <c r="W34" s="180">
        <f t="shared" si="2"/>
        <v>-0.625</v>
      </c>
      <c r="X34" s="180">
        <f t="shared" si="2"/>
        <v>-0.9071428571428573</v>
      </c>
      <c r="Y34" s="180">
        <f>AVERAGE(Y3:Y33)</f>
        <v>-0.9749999999999995</v>
      </c>
      <c r="Z34" s="180">
        <f>AVERAGE(B3:Y33)</f>
        <v>-1.020089285714284</v>
      </c>
      <c r="AA34" s="181">
        <f>AVERAGE(最高)</f>
        <v>2.6821428571428574</v>
      </c>
      <c r="AB34" s="182"/>
      <c r="AC34" s="197"/>
      <c r="AD34" s="181">
        <f>AVERAGE(最低)</f>
        <v>-5.035714285714286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14.8</v>
      </c>
      <c r="C38" s="200"/>
      <c r="D38" s="204">
        <v>0.7381944444444444</v>
      </c>
      <c r="F38" s="154"/>
      <c r="G38" s="167">
        <f>MIN(最低)</f>
        <v>-13.3</v>
      </c>
      <c r="H38" s="200"/>
      <c r="I38" s="204">
        <v>0.96875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/>
      <c r="D39" s="201"/>
      <c r="F39" s="155"/>
      <c r="G39" s="156"/>
      <c r="H39" s="207"/>
      <c r="I39" s="205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3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3.2</v>
      </c>
      <c r="C3" s="152">
        <v>3.1</v>
      </c>
      <c r="D3" s="152">
        <v>3.6</v>
      </c>
      <c r="E3" s="152">
        <v>3.4</v>
      </c>
      <c r="F3" s="152">
        <v>3.1</v>
      </c>
      <c r="G3" s="152">
        <v>4.1</v>
      </c>
      <c r="H3" s="152">
        <v>4.5</v>
      </c>
      <c r="I3" s="152">
        <v>4.6</v>
      </c>
      <c r="J3" s="152">
        <v>4.8</v>
      </c>
      <c r="K3" s="152">
        <v>5.4</v>
      </c>
      <c r="L3" s="152">
        <v>4.5</v>
      </c>
      <c r="M3" s="152">
        <v>5</v>
      </c>
      <c r="N3" s="152">
        <v>4.7</v>
      </c>
      <c r="O3" s="152">
        <v>4.8</v>
      </c>
      <c r="P3" s="152">
        <v>5.4</v>
      </c>
      <c r="Q3" s="152">
        <v>5.3</v>
      </c>
      <c r="R3" s="152">
        <v>4.8</v>
      </c>
      <c r="S3" s="152">
        <v>4</v>
      </c>
      <c r="T3" s="152">
        <v>3.6</v>
      </c>
      <c r="U3" s="152">
        <v>3.9</v>
      </c>
      <c r="V3" s="152">
        <v>2.8</v>
      </c>
      <c r="W3" s="152">
        <v>2.4</v>
      </c>
      <c r="X3" s="152">
        <v>2.9</v>
      </c>
      <c r="Y3" s="152">
        <v>1.4</v>
      </c>
      <c r="Z3" s="176">
        <f aca="true" t="shared" si="0" ref="Z3:Z33">AVERAGE(B3:Y3)</f>
        <v>3.9708333333333337</v>
      </c>
      <c r="AA3" s="152">
        <v>6.2</v>
      </c>
      <c r="AB3" s="198">
        <v>0.49444444444444446</v>
      </c>
      <c r="AC3" s="195"/>
      <c r="AD3" s="152">
        <v>0.8</v>
      </c>
      <c r="AE3" s="198">
        <v>0.9375</v>
      </c>
      <c r="AF3" s="2"/>
    </row>
    <row r="4" spans="1:32" ht="13.5" customHeight="1">
      <c r="A4" s="175">
        <v>2</v>
      </c>
      <c r="B4" s="152">
        <v>2.3</v>
      </c>
      <c r="C4" s="152">
        <v>1.8</v>
      </c>
      <c r="D4" s="152">
        <v>2.5</v>
      </c>
      <c r="E4" s="152">
        <v>0.9</v>
      </c>
      <c r="F4" s="152">
        <v>1.5</v>
      </c>
      <c r="G4" s="152">
        <v>0.7</v>
      </c>
      <c r="H4" s="152">
        <v>1.3</v>
      </c>
      <c r="I4" s="152">
        <v>0.7</v>
      </c>
      <c r="J4" s="152">
        <v>-0.3</v>
      </c>
      <c r="K4" s="152">
        <v>-0.3</v>
      </c>
      <c r="L4" s="152">
        <v>0.2</v>
      </c>
      <c r="M4" s="152">
        <v>0.2</v>
      </c>
      <c r="N4" s="152">
        <v>-0.5</v>
      </c>
      <c r="O4" s="152">
        <v>-1</v>
      </c>
      <c r="P4" s="152">
        <v>0.4</v>
      </c>
      <c r="Q4" s="152">
        <v>-0.3</v>
      </c>
      <c r="R4" s="152">
        <v>0.4</v>
      </c>
      <c r="S4" s="156">
        <v>0</v>
      </c>
      <c r="T4" s="152">
        <v>-0.4</v>
      </c>
      <c r="U4" s="152">
        <v>-1</v>
      </c>
      <c r="V4" s="152">
        <v>-0.9</v>
      </c>
      <c r="W4" s="152">
        <v>0</v>
      </c>
      <c r="X4" s="152">
        <v>-0.4</v>
      </c>
      <c r="Y4" s="152">
        <v>0.8</v>
      </c>
      <c r="Z4" s="176">
        <f t="shared" si="0"/>
        <v>0.35833333333333317</v>
      </c>
      <c r="AA4" s="152">
        <v>3.4</v>
      </c>
      <c r="AB4" s="198">
        <v>0.14583333333333334</v>
      </c>
      <c r="AC4" s="195"/>
      <c r="AD4" s="152">
        <v>-2.4</v>
      </c>
      <c r="AE4" s="198">
        <v>0.5819444444444445</v>
      </c>
      <c r="AF4" s="2"/>
    </row>
    <row r="5" spans="1:32" ht="13.5" customHeight="1">
      <c r="A5" s="175">
        <v>3</v>
      </c>
      <c r="B5" s="152">
        <v>0.8</v>
      </c>
      <c r="C5" s="152">
        <v>0.9</v>
      </c>
      <c r="D5" s="152">
        <v>-0.1</v>
      </c>
      <c r="E5" s="152">
        <v>-0.1</v>
      </c>
      <c r="F5" s="152">
        <v>-0.3</v>
      </c>
      <c r="G5" s="152">
        <v>1.2</v>
      </c>
      <c r="H5" s="152">
        <v>1.3</v>
      </c>
      <c r="I5" s="152">
        <v>2</v>
      </c>
      <c r="J5" s="152">
        <v>2.1</v>
      </c>
      <c r="K5" s="152">
        <v>2.3</v>
      </c>
      <c r="L5" s="152">
        <v>2.6</v>
      </c>
      <c r="M5" s="152">
        <v>2.6</v>
      </c>
      <c r="N5" s="152">
        <v>1.6</v>
      </c>
      <c r="O5" s="152">
        <v>2.5</v>
      </c>
      <c r="P5" s="152">
        <v>2</v>
      </c>
      <c r="Q5" s="152">
        <v>2.6</v>
      </c>
      <c r="R5" s="152">
        <v>2.8</v>
      </c>
      <c r="S5" s="152">
        <v>2.8</v>
      </c>
      <c r="T5" s="152">
        <v>-0.7</v>
      </c>
      <c r="U5" s="152">
        <v>-1.6</v>
      </c>
      <c r="V5" s="152">
        <v>-0.8</v>
      </c>
      <c r="W5" s="152">
        <v>-0.9</v>
      </c>
      <c r="X5" s="152">
        <v>-1.5</v>
      </c>
      <c r="Y5" s="152">
        <v>-1.2</v>
      </c>
      <c r="Z5" s="176">
        <f t="shared" si="0"/>
        <v>0.9541666666666669</v>
      </c>
      <c r="AA5" s="152">
        <v>4.4</v>
      </c>
      <c r="AB5" s="198">
        <v>0.4895833333333333</v>
      </c>
      <c r="AC5" s="195"/>
      <c r="AD5" s="152">
        <v>-2.7</v>
      </c>
      <c r="AE5" s="198">
        <v>0.8326388888888889</v>
      </c>
      <c r="AF5" s="2"/>
    </row>
    <row r="6" spans="1:32" ht="13.5" customHeight="1">
      <c r="A6" s="175">
        <v>4</v>
      </c>
      <c r="B6" s="152">
        <v>-3.3</v>
      </c>
      <c r="C6" s="152">
        <v>-2.7</v>
      </c>
      <c r="D6" s="152">
        <v>-2.7</v>
      </c>
      <c r="E6" s="152">
        <v>-1.6</v>
      </c>
      <c r="F6" s="152">
        <v>-0.7</v>
      </c>
      <c r="G6" s="152">
        <v>-1</v>
      </c>
      <c r="H6" s="152">
        <v>-0.9</v>
      </c>
      <c r="I6" s="152">
        <v>-0.6</v>
      </c>
      <c r="J6" s="152">
        <v>0.4</v>
      </c>
      <c r="K6" s="152">
        <v>-0.1</v>
      </c>
      <c r="L6" s="152">
        <v>-1.6</v>
      </c>
      <c r="M6" s="152">
        <v>-0.1</v>
      </c>
      <c r="N6" s="152">
        <v>-0.1</v>
      </c>
      <c r="O6" s="152">
        <v>0.7</v>
      </c>
      <c r="P6" s="152">
        <v>0.3</v>
      </c>
      <c r="Q6" s="152">
        <v>0.2</v>
      </c>
      <c r="R6" s="152">
        <v>1.5</v>
      </c>
      <c r="S6" s="152">
        <v>1.3</v>
      </c>
      <c r="T6" s="152">
        <v>4.1</v>
      </c>
      <c r="U6" s="152">
        <v>5.2</v>
      </c>
      <c r="V6" s="152">
        <v>6</v>
      </c>
      <c r="W6" s="152">
        <v>6.7</v>
      </c>
      <c r="X6" s="152">
        <v>7.1</v>
      </c>
      <c r="Y6" s="152">
        <v>7.8</v>
      </c>
      <c r="Z6" s="176">
        <f t="shared" si="0"/>
        <v>1.0791666666666668</v>
      </c>
      <c r="AA6" s="152">
        <v>7.9</v>
      </c>
      <c r="AB6" s="198">
        <v>1</v>
      </c>
      <c r="AC6" s="195"/>
      <c r="AD6" s="152">
        <v>-3.5</v>
      </c>
      <c r="AE6" s="198">
        <v>0.09652777777777777</v>
      </c>
      <c r="AF6" s="2"/>
    </row>
    <row r="7" spans="1:32" ht="13.5" customHeight="1">
      <c r="A7" s="175">
        <v>5</v>
      </c>
      <c r="B7" s="152">
        <v>8.2</v>
      </c>
      <c r="C7" s="152">
        <v>8.7</v>
      </c>
      <c r="D7" s="152">
        <v>9.3</v>
      </c>
      <c r="E7" s="152">
        <v>10</v>
      </c>
      <c r="F7" s="152">
        <v>9.2</v>
      </c>
      <c r="G7" s="152">
        <v>9.7</v>
      </c>
      <c r="H7" s="152">
        <v>10.4</v>
      </c>
      <c r="I7" s="152">
        <v>9</v>
      </c>
      <c r="J7" s="152">
        <v>9.6</v>
      </c>
      <c r="K7" s="152">
        <v>9.4</v>
      </c>
      <c r="L7" s="152">
        <v>8.9</v>
      </c>
      <c r="M7" s="152">
        <v>10.6</v>
      </c>
      <c r="N7" s="152">
        <v>9.4</v>
      </c>
      <c r="O7" s="152">
        <v>9.1</v>
      </c>
      <c r="P7" s="152">
        <v>8.7</v>
      </c>
      <c r="Q7" s="152">
        <v>9</v>
      </c>
      <c r="R7" s="152">
        <v>9.9</v>
      </c>
      <c r="S7" s="152">
        <v>8.9</v>
      </c>
      <c r="T7" s="152">
        <v>9.3</v>
      </c>
      <c r="U7" s="152">
        <v>9.7</v>
      </c>
      <c r="V7" s="152">
        <v>9.1</v>
      </c>
      <c r="W7" s="152">
        <v>8.9</v>
      </c>
      <c r="X7" s="152">
        <v>8.5</v>
      </c>
      <c r="Y7" s="152">
        <v>8.3</v>
      </c>
      <c r="Z7" s="176">
        <f t="shared" si="0"/>
        <v>9.241666666666669</v>
      </c>
      <c r="AA7" s="152">
        <v>11.6</v>
      </c>
      <c r="AB7" s="198">
        <v>0.5027777777777778</v>
      </c>
      <c r="AC7" s="195"/>
      <c r="AD7" s="152">
        <v>7.2</v>
      </c>
      <c r="AE7" s="198">
        <v>0.5777777777777778</v>
      </c>
      <c r="AF7" s="2"/>
    </row>
    <row r="8" spans="1:32" ht="13.5" customHeight="1">
      <c r="A8" s="175">
        <v>6</v>
      </c>
      <c r="B8" s="152">
        <v>6.5</v>
      </c>
      <c r="C8" s="152">
        <v>7</v>
      </c>
      <c r="D8" s="152">
        <v>7</v>
      </c>
      <c r="E8" s="152">
        <v>6.9</v>
      </c>
      <c r="F8" s="152">
        <v>6.6</v>
      </c>
      <c r="G8" s="152">
        <v>7.1</v>
      </c>
      <c r="H8" s="152">
        <v>7.2</v>
      </c>
      <c r="I8" s="152">
        <v>8.3</v>
      </c>
      <c r="J8" s="152">
        <v>8.6</v>
      </c>
      <c r="K8" s="152">
        <v>7.4</v>
      </c>
      <c r="L8" s="152">
        <v>8.2</v>
      </c>
      <c r="M8" s="152">
        <v>7.5</v>
      </c>
      <c r="N8" s="152">
        <v>7.1</v>
      </c>
      <c r="O8" s="152">
        <v>6.8</v>
      </c>
      <c r="P8" s="152">
        <v>8.2</v>
      </c>
      <c r="Q8" s="152">
        <v>8.3</v>
      </c>
      <c r="R8" s="152">
        <v>7.3</v>
      </c>
      <c r="S8" s="152">
        <v>6.7</v>
      </c>
      <c r="T8" s="152">
        <v>6.3</v>
      </c>
      <c r="U8" s="152">
        <v>6.9</v>
      </c>
      <c r="V8" s="152">
        <v>6.2</v>
      </c>
      <c r="W8" s="152">
        <v>5.7</v>
      </c>
      <c r="X8" s="152">
        <v>5.8</v>
      </c>
      <c r="Y8" s="152">
        <v>5.4</v>
      </c>
      <c r="Z8" s="176">
        <f t="shared" si="0"/>
        <v>7.041666666666667</v>
      </c>
      <c r="AA8" s="152">
        <v>9.3</v>
      </c>
      <c r="AB8" s="198">
        <v>0.48194444444444445</v>
      </c>
      <c r="AC8" s="195"/>
      <c r="AD8" s="152">
        <v>4</v>
      </c>
      <c r="AE8" s="198">
        <v>0.8430555555555556</v>
      </c>
      <c r="AF8" s="2"/>
    </row>
    <row r="9" spans="1:32" ht="13.5" customHeight="1">
      <c r="A9" s="175">
        <v>7</v>
      </c>
      <c r="B9" s="152">
        <v>5</v>
      </c>
      <c r="C9" s="152">
        <v>6.2</v>
      </c>
      <c r="D9" s="152">
        <v>5.2</v>
      </c>
      <c r="E9" s="152">
        <v>4.7</v>
      </c>
      <c r="F9" s="152">
        <v>4.3</v>
      </c>
      <c r="G9" s="152">
        <v>5.4</v>
      </c>
      <c r="H9" s="152">
        <v>5</v>
      </c>
      <c r="I9" s="152">
        <v>3.3</v>
      </c>
      <c r="J9" s="152">
        <v>2.1</v>
      </c>
      <c r="K9" s="152">
        <v>2.9</v>
      </c>
      <c r="L9" s="152">
        <v>2.2</v>
      </c>
      <c r="M9" s="152">
        <v>2.8</v>
      </c>
      <c r="N9" s="152">
        <v>1.9</v>
      </c>
      <c r="O9" s="152">
        <v>1.5</v>
      </c>
      <c r="P9" s="152">
        <v>1.3</v>
      </c>
      <c r="Q9" s="152">
        <v>1.4</v>
      </c>
      <c r="R9" s="152">
        <v>0.6</v>
      </c>
      <c r="S9" s="152">
        <v>1.6</v>
      </c>
      <c r="T9" s="152">
        <v>-0.5</v>
      </c>
      <c r="U9" s="152">
        <v>0.1</v>
      </c>
      <c r="V9" s="152">
        <v>0.7</v>
      </c>
      <c r="W9" s="152">
        <v>0.7</v>
      </c>
      <c r="X9" s="152">
        <v>0.4</v>
      </c>
      <c r="Y9" s="152">
        <v>-0.9</v>
      </c>
      <c r="Z9" s="176">
        <f t="shared" si="0"/>
        <v>2.4125</v>
      </c>
      <c r="AA9" s="152">
        <v>6.6</v>
      </c>
      <c r="AB9" s="198">
        <v>0.05416666666666667</v>
      </c>
      <c r="AC9" s="195"/>
      <c r="AD9" s="152">
        <v>-1.9</v>
      </c>
      <c r="AE9" s="198">
        <v>0.7472222222222222</v>
      </c>
      <c r="AF9" s="2"/>
    </row>
    <row r="10" spans="1:32" ht="13.5" customHeight="1">
      <c r="A10" s="175">
        <v>8</v>
      </c>
      <c r="B10" s="152">
        <v>0.2</v>
      </c>
      <c r="C10" s="152">
        <v>0.1</v>
      </c>
      <c r="D10" s="152">
        <v>-0.4</v>
      </c>
      <c r="E10" s="152">
        <v>-0.9</v>
      </c>
      <c r="F10" s="152">
        <v>-1.4</v>
      </c>
      <c r="G10" s="152">
        <v>-0.7</v>
      </c>
      <c r="H10" s="152">
        <v>-1.1</v>
      </c>
      <c r="I10" s="152">
        <v>-0.6</v>
      </c>
      <c r="J10" s="152">
        <v>-1.1</v>
      </c>
      <c r="K10" s="152">
        <v>-2.1</v>
      </c>
      <c r="L10" s="152">
        <v>-1.4</v>
      </c>
      <c r="M10" s="152">
        <v>0.1</v>
      </c>
      <c r="N10" s="152">
        <v>-1.5</v>
      </c>
      <c r="O10" s="152">
        <v>-1.9</v>
      </c>
      <c r="P10" s="152">
        <v>-1.6</v>
      </c>
      <c r="Q10" s="152">
        <v>-2</v>
      </c>
      <c r="R10" s="152">
        <v>-0.6</v>
      </c>
      <c r="S10" s="152">
        <v>-0.9</v>
      </c>
      <c r="T10" s="152">
        <v>-0.6</v>
      </c>
      <c r="U10" s="152">
        <v>-1</v>
      </c>
      <c r="V10" s="152">
        <v>-1.1</v>
      </c>
      <c r="W10" s="152">
        <v>-1.3</v>
      </c>
      <c r="X10" s="152">
        <v>-2.6</v>
      </c>
      <c r="Y10" s="152">
        <v>-4.1</v>
      </c>
      <c r="Z10" s="176">
        <f t="shared" si="0"/>
        <v>-1.1875</v>
      </c>
      <c r="AA10" s="152">
        <v>1.3</v>
      </c>
      <c r="AB10" s="198">
        <v>0.6048611111111112</v>
      </c>
      <c r="AC10" s="195"/>
      <c r="AD10" s="152">
        <v>-4.2</v>
      </c>
      <c r="AE10" s="198">
        <v>0.9972222222222222</v>
      </c>
      <c r="AF10" s="2"/>
    </row>
    <row r="11" spans="1:32" ht="13.5" customHeight="1">
      <c r="A11" s="175">
        <v>9</v>
      </c>
      <c r="B11" s="152">
        <v>-3.9</v>
      </c>
      <c r="C11" s="152">
        <v>-4.5</v>
      </c>
      <c r="D11" s="152">
        <v>-4.1</v>
      </c>
      <c r="E11" s="152">
        <v>-3.9</v>
      </c>
      <c r="F11" s="152">
        <v>-3.7</v>
      </c>
      <c r="G11" s="152">
        <v>-3.8</v>
      </c>
      <c r="H11" s="152">
        <v>-3.4</v>
      </c>
      <c r="I11" s="152">
        <v>-3</v>
      </c>
      <c r="J11" s="152">
        <v>-2.6</v>
      </c>
      <c r="K11" s="152">
        <v>-1.6</v>
      </c>
      <c r="L11" s="152">
        <v>-2.2</v>
      </c>
      <c r="M11" s="152">
        <v>-2.4</v>
      </c>
      <c r="N11" s="152">
        <v>-2.9</v>
      </c>
      <c r="O11" s="152">
        <v>-1</v>
      </c>
      <c r="P11" s="152">
        <v>-2.9</v>
      </c>
      <c r="Q11" s="152">
        <v>0.3</v>
      </c>
      <c r="R11" s="152">
        <v>-0.8</v>
      </c>
      <c r="S11" s="152">
        <v>-1.3</v>
      </c>
      <c r="T11" s="152">
        <v>-0.7</v>
      </c>
      <c r="U11" s="152">
        <v>-0.5</v>
      </c>
      <c r="V11" s="152">
        <v>0.3</v>
      </c>
      <c r="W11" s="152">
        <v>-0.2</v>
      </c>
      <c r="X11" s="152">
        <v>0.6</v>
      </c>
      <c r="Y11" s="152">
        <v>0.9</v>
      </c>
      <c r="Z11" s="176">
        <f t="shared" si="0"/>
        <v>-1.9708333333333334</v>
      </c>
      <c r="AA11" s="152">
        <v>1.8</v>
      </c>
      <c r="AB11" s="198">
        <v>0.9895833333333334</v>
      </c>
      <c r="AC11" s="195"/>
      <c r="AD11" s="152">
        <v>-4.9</v>
      </c>
      <c r="AE11" s="198">
        <v>0.07569444444444444</v>
      </c>
      <c r="AF11" s="2"/>
    </row>
    <row r="12" spans="1:32" ht="13.5" customHeight="1">
      <c r="A12" s="177">
        <v>10</v>
      </c>
      <c r="B12" s="167">
        <v>0.4</v>
      </c>
      <c r="C12" s="167">
        <v>1</v>
      </c>
      <c r="D12" s="167">
        <v>2.2</v>
      </c>
      <c r="E12" s="167">
        <v>3.8</v>
      </c>
      <c r="F12" s="167">
        <v>3.8</v>
      </c>
      <c r="G12" s="167">
        <v>4.2</v>
      </c>
      <c r="H12" s="167">
        <v>2.8</v>
      </c>
      <c r="I12" s="167">
        <v>3.3</v>
      </c>
      <c r="J12" s="167">
        <v>2.4</v>
      </c>
      <c r="K12" s="167">
        <v>2.4</v>
      </c>
      <c r="L12" s="167">
        <v>2.1</v>
      </c>
      <c r="M12" s="167">
        <v>1.6</v>
      </c>
      <c r="N12" s="167">
        <v>2.9</v>
      </c>
      <c r="O12" s="167">
        <v>1</v>
      </c>
      <c r="P12" s="167">
        <v>2.5</v>
      </c>
      <c r="Q12" s="167">
        <v>1.9</v>
      </c>
      <c r="R12" s="167">
        <v>1.2</v>
      </c>
      <c r="S12" s="167">
        <v>2.4</v>
      </c>
      <c r="T12" s="167">
        <v>2.8</v>
      </c>
      <c r="U12" s="167">
        <v>2.2</v>
      </c>
      <c r="V12" s="167">
        <v>0.8</v>
      </c>
      <c r="W12" s="167">
        <v>0.2</v>
      </c>
      <c r="X12" s="167">
        <v>0.9</v>
      </c>
      <c r="Y12" s="167">
        <v>-0.1</v>
      </c>
      <c r="Z12" s="178">
        <f t="shared" si="0"/>
        <v>2.0291666666666663</v>
      </c>
      <c r="AA12" s="167">
        <v>5.9</v>
      </c>
      <c r="AB12" s="199">
        <v>0.1763888888888889</v>
      </c>
      <c r="AC12" s="196"/>
      <c r="AD12" s="167">
        <v>-1.7</v>
      </c>
      <c r="AE12" s="199">
        <v>0.00625</v>
      </c>
      <c r="AF12" s="2"/>
    </row>
    <row r="13" spans="1:32" ht="13.5" customHeight="1">
      <c r="A13" s="175">
        <v>11</v>
      </c>
      <c r="B13" s="152">
        <v>-1</v>
      </c>
      <c r="C13" s="152">
        <v>0.1</v>
      </c>
      <c r="D13" s="152">
        <v>-0.3</v>
      </c>
      <c r="E13" s="152">
        <v>-1</v>
      </c>
      <c r="F13" s="152">
        <v>-0.9</v>
      </c>
      <c r="G13" s="152">
        <v>-1</v>
      </c>
      <c r="H13" s="152">
        <v>1</v>
      </c>
      <c r="I13" s="152">
        <v>-2.5</v>
      </c>
      <c r="J13" s="152">
        <v>-0.8</v>
      </c>
      <c r="K13" s="152">
        <v>-2.2</v>
      </c>
      <c r="L13" s="152">
        <v>-1.7</v>
      </c>
      <c r="M13" s="152">
        <v>-3.2</v>
      </c>
      <c r="N13" s="152">
        <v>-2.7</v>
      </c>
      <c r="O13" s="152">
        <v>-3.8</v>
      </c>
      <c r="P13" s="152">
        <v>0.7</v>
      </c>
      <c r="Q13" s="152">
        <v>-0.6</v>
      </c>
      <c r="R13" s="152">
        <v>-0.6</v>
      </c>
      <c r="S13" s="152">
        <v>1.5</v>
      </c>
      <c r="T13" s="152">
        <v>0.9</v>
      </c>
      <c r="U13" s="152">
        <v>-0.4</v>
      </c>
      <c r="V13" s="152">
        <v>0</v>
      </c>
      <c r="W13" s="152">
        <v>-0.5</v>
      </c>
      <c r="X13" s="152">
        <v>-1.1</v>
      </c>
      <c r="Y13" s="152">
        <v>-0.9</v>
      </c>
      <c r="Z13" s="176">
        <f t="shared" si="0"/>
        <v>-0.8750000000000001</v>
      </c>
      <c r="AA13" s="152">
        <v>1.9</v>
      </c>
      <c r="AB13" s="198">
        <v>0.3055555555555555</v>
      </c>
      <c r="AC13" s="195"/>
      <c r="AD13" s="152">
        <v>-5</v>
      </c>
      <c r="AE13" s="198">
        <v>0.5131944444444444</v>
      </c>
      <c r="AF13" s="2"/>
    </row>
    <row r="14" spans="1:32" ht="13.5" customHeight="1">
      <c r="A14" s="175">
        <v>12</v>
      </c>
      <c r="B14" s="152">
        <v>-1.2</v>
      </c>
      <c r="C14" s="152">
        <v>-1.3</v>
      </c>
      <c r="D14" s="152">
        <v>-0.5</v>
      </c>
      <c r="E14" s="152">
        <v>0.7</v>
      </c>
      <c r="F14" s="152">
        <v>0.9</v>
      </c>
      <c r="G14" s="152">
        <v>0.6</v>
      </c>
      <c r="H14" s="152">
        <v>1.8</v>
      </c>
      <c r="I14" s="152">
        <v>1</v>
      </c>
      <c r="J14" s="152">
        <v>2.2</v>
      </c>
      <c r="K14" s="152">
        <v>2.2</v>
      </c>
      <c r="L14" s="152">
        <v>4.4</v>
      </c>
      <c r="M14" s="152">
        <v>4.8</v>
      </c>
      <c r="N14" s="152">
        <v>5.5</v>
      </c>
      <c r="O14" s="152">
        <v>7.2</v>
      </c>
      <c r="P14" s="152">
        <v>6.3</v>
      </c>
      <c r="Q14" s="152">
        <v>6.9</v>
      </c>
      <c r="R14" s="152">
        <v>5.1</v>
      </c>
      <c r="S14" s="152">
        <v>5.7</v>
      </c>
      <c r="T14" s="152">
        <v>3.6</v>
      </c>
      <c r="U14" s="152">
        <v>2.7</v>
      </c>
      <c r="V14" s="152">
        <v>2.7</v>
      </c>
      <c r="W14" s="152">
        <v>3</v>
      </c>
      <c r="X14" s="152">
        <v>4.2</v>
      </c>
      <c r="Y14" s="152">
        <v>3.7</v>
      </c>
      <c r="Z14" s="176">
        <f t="shared" si="0"/>
        <v>3.008333333333334</v>
      </c>
      <c r="AA14" s="152">
        <v>7.9</v>
      </c>
      <c r="AB14" s="198">
        <v>0.6173611111111111</v>
      </c>
      <c r="AC14" s="195"/>
      <c r="AD14" s="152">
        <v>-1.6</v>
      </c>
      <c r="AE14" s="198">
        <v>0.02361111111111111</v>
      </c>
      <c r="AF14" s="2"/>
    </row>
    <row r="15" spans="1:32" ht="13.5" customHeight="1">
      <c r="A15" s="175">
        <v>13</v>
      </c>
      <c r="B15" s="152">
        <v>5.3</v>
      </c>
      <c r="C15" s="152">
        <v>5.1</v>
      </c>
      <c r="D15" s="152">
        <v>4.4</v>
      </c>
      <c r="E15" s="152">
        <v>3.9</v>
      </c>
      <c r="F15" s="152">
        <v>3.9</v>
      </c>
      <c r="G15" s="152">
        <v>1.8</v>
      </c>
      <c r="H15" s="152">
        <v>3.6</v>
      </c>
      <c r="I15" s="152">
        <v>6.3</v>
      </c>
      <c r="J15" s="152">
        <v>6.3</v>
      </c>
      <c r="K15" s="152">
        <v>8</v>
      </c>
      <c r="L15" s="152">
        <v>9.3</v>
      </c>
      <c r="M15" s="152">
        <v>9.1</v>
      </c>
      <c r="N15" s="152">
        <v>7.1</v>
      </c>
      <c r="O15" s="152">
        <v>6.9</v>
      </c>
      <c r="P15" s="152">
        <v>4.8</v>
      </c>
      <c r="Q15" s="152">
        <v>5.4</v>
      </c>
      <c r="R15" s="152">
        <v>6.4</v>
      </c>
      <c r="S15" s="152">
        <v>5.3</v>
      </c>
      <c r="T15" s="152">
        <v>5.4</v>
      </c>
      <c r="U15" s="152">
        <v>4.7</v>
      </c>
      <c r="V15" s="152">
        <v>3.7</v>
      </c>
      <c r="W15" s="152">
        <v>-0.7</v>
      </c>
      <c r="X15" s="152">
        <v>-3.1</v>
      </c>
      <c r="Y15" s="152">
        <v>-2.9</v>
      </c>
      <c r="Z15" s="176">
        <f t="shared" si="0"/>
        <v>4.583333333333333</v>
      </c>
      <c r="AA15" s="152">
        <v>10.2</v>
      </c>
      <c r="AB15" s="198">
        <v>0.5805555555555556</v>
      </c>
      <c r="AC15" s="195"/>
      <c r="AD15" s="152">
        <v>-4.2</v>
      </c>
      <c r="AE15" s="198">
        <v>0.9638888888888889</v>
      </c>
      <c r="AF15" s="2"/>
    </row>
    <row r="16" spans="1:32" ht="13.5" customHeight="1">
      <c r="A16" s="175">
        <v>14</v>
      </c>
      <c r="B16" s="152">
        <v>-3.1</v>
      </c>
      <c r="C16" s="152">
        <v>-3.4</v>
      </c>
      <c r="D16" s="152">
        <v>-3.4</v>
      </c>
      <c r="E16" s="152">
        <v>-3.9</v>
      </c>
      <c r="F16" s="152">
        <v>-3.6</v>
      </c>
      <c r="G16" s="152">
        <v>-2.9</v>
      </c>
      <c r="H16" s="152">
        <v>-4.7</v>
      </c>
      <c r="I16" s="152">
        <v>-5.9</v>
      </c>
      <c r="J16" s="152">
        <v>-5.6</v>
      </c>
      <c r="K16" s="152">
        <v>-2.8</v>
      </c>
      <c r="L16" s="152">
        <v>-4.2</v>
      </c>
      <c r="M16" s="152">
        <v>-5</v>
      </c>
      <c r="N16" s="152">
        <v>-1.5</v>
      </c>
      <c r="O16" s="152">
        <v>-1</v>
      </c>
      <c r="P16" s="152">
        <v>1.1</v>
      </c>
      <c r="Q16" s="152">
        <v>1.7</v>
      </c>
      <c r="R16" s="152">
        <v>0.8</v>
      </c>
      <c r="S16" s="152">
        <v>0.2</v>
      </c>
      <c r="T16" s="152">
        <v>0.5</v>
      </c>
      <c r="U16" s="152">
        <v>0.2</v>
      </c>
      <c r="V16" s="152">
        <v>0.4</v>
      </c>
      <c r="W16" s="152">
        <v>0.7</v>
      </c>
      <c r="X16" s="152">
        <v>1</v>
      </c>
      <c r="Y16" s="152">
        <v>1.1</v>
      </c>
      <c r="Z16" s="176">
        <f t="shared" si="0"/>
        <v>-1.8041666666666663</v>
      </c>
      <c r="AA16" s="152">
        <v>2</v>
      </c>
      <c r="AB16" s="198">
        <v>0.6493055555555556</v>
      </c>
      <c r="AC16" s="195"/>
      <c r="AD16" s="152">
        <v>-6.9</v>
      </c>
      <c r="AE16" s="198">
        <v>0.31875</v>
      </c>
      <c r="AF16" s="2"/>
    </row>
    <row r="17" spans="1:32" ht="13.5" customHeight="1">
      <c r="A17" s="175">
        <v>15</v>
      </c>
      <c r="B17" s="152">
        <v>1.3</v>
      </c>
      <c r="C17" s="152">
        <v>2.5</v>
      </c>
      <c r="D17" s="152">
        <v>2.9</v>
      </c>
      <c r="E17" s="152">
        <v>3.3</v>
      </c>
      <c r="F17" s="152">
        <v>3.5</v>
      </c>
      <c r="G17" s="152">
        <v>4.2</v>
      </c>
      <c r="H17" s="152">
        <v>4.5</v>
      </c>
      <c r="I17" s="152">
        <v>5.3</v>
      </c>
      <c r="J17" s="152">
        <v>7.7</v>
      </c>
      <c r="K17" s="152">
        <v>8.2</v>
      </c>
      <c r="L17" s="152">
        <v>8</v>
      </c>
      <c r="M17" s="152">
        <v>10.3</v>
      </c>
      <c r="N17" s="152">
        <v>10.1</v>
      </c>
      <c r="O17" s="152">
        <v>9</v>
      </c>
      <c r="P17" s="152">
        <v>10.5</v>
      </c>
      <c r="Q17" s="152">
        <v>8.3</v>
      </c>
      <c r="R17" s="152">
        <v>8.7</v>
      </c>
      <c r="S17" s="152">
        <v>9.5</v>
      </c>
      <c r="T17" s="152">
        <v>10.4</v>
      </c>
      <c r="U17" s="152">
        <v>10.5</v>
      </c>
      <c r="V17" s="152">
        <v>11</v>
      </c>
      <c r="W17" s="152">
        <v>12.7</v>
      </c>
      <c r="X17" s="152">
        <v>12.2</v>
      </c>
      <c r="Y17" s="152">
        <v>12.9</v>
      </c>
      <c r="Z17" s="176">
        <f t="shared" si="0"/>
        <v>7.812499999999999</v>
      </c>
      <c r="AA17" s="152">
        <v>13.4</v>
      </c>
      <c r="AB17" s="198">
        <v>0.9618055555555555</v>
      </c>
      <c r="AC17" s="195"/>
      <c r="AD17" s="152">
        <v>0.7</v>
      </c>
      <c r="AE17" s="198">
        <v>0.027777777777777776</v>
      </c>
      <c r="AF17" s="2"/>
    </row>
    <row r="18" spans="1:32" ht="13.5" customHeight="1">
      <c r="A18" s="175">
        <v>16</v>
      </c>
      <c r="B18" s="152">
        <v>13.6</v>
      </c>
      <c r="C18" s="152">
        <v>13.3</v>
      </c>
      <c r="D18" s="152">
        <v>14.1</v>
      </c>
      <c r="E18" s="152">
        <v>15.2</v>
      </c>
      <c r="F18" s="152">
        <v>14.8</v>
      </c>
      <c r="G18" s="152">
        <v>14.3</v>
      </c>
      <c r="H18" s="152">
        <v>14.6</v>
      </c>
      <c r="I18" s="152">
        <v>13</v>
      </c>
      <c r="J18" s="152">
        <v>14.9</v>
      </c>
      <c r="K18" s="152">
        <v>14.3</v>
      </c>
      <c r="L18" s="152">
        <v>12.9</v>
      </c>
      <c r="M18" s="152">
        <v>11.2</v>
      </c>
      <c r="N18" s="152">
        <v>11.6</v>
      </c>
      <c r="O18" s="152">
        <v>10.9</v>
      </c>
      <c r="P18" s="152">
        <v>11</v>
      </c>
      <c r="Q18" s="152">
        <v>8</v>
      </c>
      <c r="R18" s="152">
        <v>6.8</v>
      </c>
      <c r="S18" s="152">
        <v>7.9</v>
      </c>
      <c r="T18" s="152">
        <v>8.1</v>
      </c>
      <c r="U18" s="152">
        <v>5.4</v>
      </c>
      <c r="V18" s="152">
        <v>0.3</v>
      </c>
      <c r="W18" s="152">
        <v>-1.2</v>
      </c>
      <c r="X18" s="152">
        <v>-1.3</v>
      </c>
      <c r="Y18" s="152">
        <v>-3.1</v>
      </c>
      <c r="Z18" s="176">
        <f t="shared" si="0"/>
        <v>9.608333333333334</v>
      </c>
      <c r="AA18" s="152">
        <v>15.9</v>
      </c>
      <c r="AB18" s="198">
        <v>0.1326388888888889</v>
      </c>
      <c r="AC18" s="195"/>
      <c r="AD18" s="152">
        <v>-3.4</v>
      </c>
      <c r="AE18" s="198">
        <v>1</v>
      </c>
      <c r="AF18" s="2"/>
    </row>
    <row r="19" spans="1:32" ht="13.5" customHeight="1">
      <c r="A19" s="175">
        <v>17</v>
      </c>
      <c r="B19" s="152">
        <v>-5</v>
      </c>
      <c r="C19" s="152">
        <v>-8.2</v>
      </c>
      <c r="D19" s="152">
        <v>-8</v>
      </c>
      <c r="E19" s="152">
        <v>-9</v>
      </c>
      <c r="F19" s="152">
        <v>-7.8</v>
      </c>
      <c r="G19" s="152">
        <v>-7.1</v>
      </c>
      <c r="H19" s="152">
        <v>-5.2</v>
      </c>
      <c r="I19" s="152">
        <v>-5.9</v>
      </c>
      <c r="J19" s="152">
        <v>-7.5</v>
      </c>
      <c r="K19" s="152">
        <v>-4.5</v>
      </c>
      <c r="L19" s="152">
        <v>-3.4</v>
      </c>
      <c r="M19" s="152">
        <v>-4</v>
      </c>
      <c r="N19" s="152">
        <v>-4.6</v>
      </c>
      <c r="O19" s="152">
        <v>-3.6</v>
      </c>
      <c r="P19" s="152">
        <v>-1</v>
      </c>
      <c r="Q19" s="152">
        <v>0.1</v>
      </c>
      <c r="R19" s="152">
        <v>0.3</v>
      </c>
      <c r="S19" s="152">
        <v>0.5</v>
      </c>
      <c r="T19" s="152">
        <v>1.9</v>
      </c>
      <c r="U19" s="152">
        <v>0.8</v>
      </c>
      <c r="V19" s="152">
        <v>1.7</v>
      </c>
      <c r="W19" s="152">
        <v>1.1</v>
      </c>
      <c r="X19" s="152">
        <v>0.6</v>
      </c>
      <c r="Y19" s="152">
        <v>0.2</v>
      </c>
      <c r="Z19" s="176">
        <f t="shared" si="0"/>
        <v>-3.233333333333334</v>
      </c>
      <c r="AA19" s="152">
        <v>2.4</v>
      </c>
      <c r="AB19" s="198">
        <v>0.9013888888888889</v>
      </c>
      <c r="AC19" s="195"/>
      <c r="AD19" s="152">
        <v>-9.2</v>
      </c>
      <c r="AE19" s="198">
        <v>0.15416666666666667</v>
      </c>
      <c r="AF19" s="2"/>
    </row>
    <row r="20" spans="1:32" ht="13.5" customHeight="1">
      <c r="A20" s="175">
        <v>18</v>
      </c>
      <c r="B20" s="152">
        <v>-0.6</v>
      </c>
      <c r="C20" s="152">
        <v>-0.9</v>
      </c>
      <c r="D20" s="152">
        <v>-0.9</v>
      </c>
      <c r="E20" s="152">
        <v>-0.6</v>
      </c>
      <c r="F20" s="152">
        <v>0.4</v>
      </c>
      <c r="G20" s="152">
        <v>1.2</v>
      </c>
      <c r="H20" s="152">
        <v>0.8</v>
      </c>
      <c r="I20" s="152">
        <v>1.2</v>
      </c>
      <c r="J20" s="152">
        <v>0.1</v>
      </c>
      <c r="K20" s="152">
        <v>1.3</v>
      </c>
      <c r="L20" s="152">
        <v>2.3</v>
      </c>
      <c r="M20" s="152">
        <v>1.9</v>
      </c>
      <c r="N20" s="152">
        <v>2.2</v>
      </c>
      <c r="O20" s="152">
        <v>2.4</v>
      </c>
      <c r="P20" s="152">
        <v>1</v>
      </c>
      <c r="Q20" s="152">
        <v>1.2</v>
      </c>
      <c r="R20" s="152">
        <v>-0.3</v>
      </c>
      <c r="S20" s="152">
        <v>0.2</v>
      </c>
      <c r="T20" s="152">
        <v>0.6</v>
      </c>
      <c r="U20" s="152">
        <v>1.9</v>
      </c>
      <c r="V20" s="152">
        <v>1.7</v>
      </c>
      <c r="W20" s="152">
        <v>1.3</v>
      </c>
      <c r="X20" s="152">
        <v>1.9</v>
      </c>
      <c r="Y20" s="152">
        <v>1.8</v>
      </c>
      <c r="Z20" s="176">
        <f t="shared" si="0"/>
        <v>0.9208333333333333</v>
      </c>
      <c r="AA20" s="152">
        <v>4</v>
      </c>
      <c r="AB20" s="198">
        <v>0.50625</v>
      </c>
      <c r="AC20" s="195"/>
      <c r="AD20" s="152">
        <v>-2</v>
      </c>
      <c r="AE20" s="198">
        <v>0.10486111111111111</v>
      </c>
      <c r="AF20" s="2"/>
    </row>
    <row r="21" spans="1:32" ht="13.5" customHeight="1">
      <c r="A21" s="175">
        <v>19</v>
      </c>
      <c r="B21" s="152">
        <v>1.6</v>
      </c>
      <c r="C21" s="152">
        <v>0.7</v>
      </c>
      <c r="D21" s="152">
        <v>1.4</v>
      </c>
      <c r="E21" s="152">
        <v>1.8</v>
      </c>
      <c r="F21" s="152">
        <v>0.6</v>
      </c>
      <c r="G21" s="152">
        <v>0.9</v>
      </c>
      <c r="H21" s="152">
        <v>1.7</v>
      </c>
      <c r="I21" s="152">
        <v>2.3</v>
      </c>
      <c r="J21" s="152">
        <v>2.3</v>
      </c>
      <c r="K21" s="152">
        <v>1.7</v>
      </c>
      <c r="L21" s="152">
        <v>3</v>
      </c>
      <c r="M21" s="152">
        <v>2.5</v>
      </c>
      <c r="N21" s="152">
        <v>3.2</v>
      </c>
      <c r="O21" s="152">
        <v>2.7</v>
      </c>
      <c r="P21" s="152">
        <v>3.4</v>
      </c>
      <c r="Q21" s="152">
        <v>3.1</v>
      </c>
      <c r="R21" s="152">
        <v>3.9</v>
      </c>
      <c r="S21" s="152">
        <v>3.7</v>
      </c>
      <c r="T21" s="152">
        <v>3.6</v>
      </c>
      <c r="U21" s="152">
        <v>3.3</v>
      </c>
      <c r="V21" s="152">
        <v>3.9</v>
      </c>
      <c r="W21" s="152">
        <v>3.1</v>
      </c>
      <c r="X21" s="152">
        <v>4.3</v>
      </c>
      <c r="Y21" s="152">
        <v>4.5</v>
      </c>
      <c r="Z21" s="176">
        <f t="shared" si="0"/>
        <v>2.6333333333333333</v>
      </c>
      <c r="AA21" s="152">
        <v>4.7</v>
      </c>
      <c r="AB21" s="198">
        <v>0.9819444444444444</v>
      </c>
      <c r="AC21" s="195"/>
      <c r="AD21" s="152">
        <v>-0.9</v>
      </c>
      <c r="AE21" s="198">
        <v>0.0798611111111111</v>
      </c>
      <c r="AF21" s="2"/>
    </row>
    <row r="22" spans="1:32" ht="13.5" customHeight="1">
      <c r="A22" s="177">
        <v>20</v>
      </c>
      <c r="B22" s="167">
        <v>4.5</v>
      </c>
      <c r="C22" s="167">
        <v>4.2</v>
      </c>
      <c r="D22" s="167">
        <v>4.1</v>
      </c>
      <c r="E22" s="167">
        <v>3.9</v>
      </c>
      <c r="F22" s="167">
        <v>3.7</v>
      </c>
      <c r="G22" s="167">
        <v>3.8</v>
      </c>
      <c r="H22" s="167">
        <v>4.7</v>
      </c>
      <c r="I22" s="167">
        <v>4.1</v>
      </c>
      <c r="J22" s="167">
        <v>6.2</v>
      </c>
      <c r="K22" s="167">
        <v>2.9</v>
      </c>
      <c r="L22" s="167">
        <v>4.2</v>
      </c>
      <c r="M22" s="167">
        <v>4.7</v>
      </c>
      <c r="N22" s="167">
        <v>5.1</v>
      </c>
      <c r="O22" s="167">
        <v>5.8</v>
      </c>
      <c r="P22" s="167">
        <v>7.9</v>
      </c>
      <c r="Q22" s="167">
        <v>8.3</v>
      </c>
      <c r="R22" s="167">
        <v>8.5</v>
      </c>
      <c r="S22" s="167">
        <v>11.1</v>
      </c>
      <c r="T22" s="167">
        <v>12.7</v>
      </c>
      <c r="U22" s="167">
        <v>11.7</v>
      </c>
      <c r="V22" s="167">
        <v>13.4</v>
      </c>
      <c r="W22" s="167">
        <v>12.2</v>
      </c>
      <c r="X22" s="167">
        <v>11.8</v>
      </c>
      <c r="Y22" s="167">
        <v>11.8</v>
      </c>
      <c r="Z22" s="178">
        <f t="shared" si="0"/>
        <v>7.1375</v>
      </c>
      <c r="AA22" s="167">
        <v>13.8</v>
      </c>
      <c r="AB22" s="199">
        <v>0.8854166666666666</v>
      </c>
      <c r="AC22" s="196"/>
      <c r="AD22" s="167">
        <v>1.9</v>
      </c>
      <c r="AE22" s="199">
        <v>0.4083333333333334</v>
      </c>
      <c r="AF22" s="2"/>
    </row>
    <row r="23" spans="1:32" ht="13.5" customHeight="1">
      <c r="A23" s="175">
        <v>21</v>
      </c>
      <c r="B23" s="152">
        <v>12.5</v>
      </c>
      <c r="C23" s="152">
        <v>12.3</v>
      </c>
      <c r="D23" s="152">
        <v>11.8</v>
      </c>
      <c r="E23" s="152">
        <v>12.1</v>
      </c>
      <c r="F23" s="152">
        <v>11.2</v>
      </c>
      <c r="G23" s="152">
        <v>12.4</v>
      </c>
      <c r="H23" s="152">
        <v>14.5</v>
      </c>
      <c r="I23" s="152">
        <v>9.4</v>
      </c>
      <c r="J23" s="152">
        <v>7.8</v>
      </c>
      <c r="K23" s="152">
        <v>5.9</v>
      </c>
      <c r="L23" s="152">
        <v>7.3</v>
      </c>
      <c r="M23" s="152">
        <v>7.5</v>
      </c>
      <c r="N23" s="152">
        <v>8.5</v>
      </c>
      <c r="O23" s="152">
        <v>-1</v>
      </c>
      <c r="P23" s="152">
        <v>-2.4</v>
      </c>
      <c r="Q23" s="152">
        <v>-2.7</v>
      </c>
      <c r="R23" s="152">
        <v>-5.6</v>
      </c>
      <c r="S23" s="152">
        <v>-4.2</v>
      </c>
      <c r="T23" s="152">
        <v>-6</v>
      </c>
      <c r="U23" s="152">
        <v>-7.2</v>
      </c>
      <c r="V23" s="152">
        <v>-6.3</v>
      </c>
      <c r="W23" s="152">
        <v>-5.9</v>
      </c>
      <c r="X23" s="152">
        <v>-7.3</v>
      </c>
      <c r="Y23" s="152">
        <v>-7.1</v>
      </c>
      <c r="Z23" s="176">
        <f t="shared" si="0"/>
        <v>3.2291666666666674</v>
      </c>
      <c r="AA23" s="152">
        <v>14.9</v>
      </c>
      <c r="AB23" s="198">
        <v>0.29097222222222224</v>
      </c>
      <c r="AC23" s="195"/>
      <c r="AD23" s="152">
        <v>-8.6</v>
      </c>
      <c r="AE23" s="198">
        <v>0.9854166666666666</v>
      </c>
      <c r="AF23" s="2"/>
    </row>
    <row r="24" spans="1:32" ht="13.5" customHeight="1">
      <c r="A24" s="175">
        <v>22</v>
      </c>
      <c r="B24" s="152">
        <v>-7.3</v>
      </c>
      <c r="C24" s="152">
        <v>-6.2</v>
      </c>
      <c r="D24" s="152">
        <v>-5.3</v>
      </c>
      <c r="E24" s="152">
        <v>-6.3</v>
      </c>
      <c r="F24" s="152">
        <v>-5</v>
      </c>
      <c r="G24" s="152">
        <v>-4.5</v>
      </c>
      <c r="H24" s="152">
        <v>-3.3</v>
      </c>
      <c r="I24" s="152">
        <v>-4.1</v>
      </c>
      <c r="J24" s="152">
        <v>-4.8</v>
      </c>
      <c r="K24" s="152">
        <v>-4.4</v>
      </c>
      <c r="L24" s="152">
        <v>-4.7</v>
      </c>
      <c r="M24" s="152">
        <v>-4.2</v>
      </c>
      <c r="N24" s="152">
        <v>-2.3</v>
      </c>
      <c r="O24" s="152">
        <v>-1.8</v>
      </c>
      <c r="P24" s="152">
        <v>-1.1</v>
      </c>
      <c r="Q24" s="152">
        <v>0.1</v>
      </c>
      <c r="R24" s="152">
        <v>-0.9</v>
      </c>
      <c r="S24" s="152">
        <v>0.8</v>
      </c>
      <c r="T24" s="152">
        <v>1.2</v>
      </c>
      <c r="U24" s="152">
        <v>1</v>
      </c>
      <c r="V24" s="152">
        <v>1.2</v>
      </c>
      <c r="W24" s="152">
        <v>1.8</v>
      </c>
      <c r="X24" s="152">
        <v>1.3</v>
      </c>
      <c r="Y24" s="152">
        <v>1.4</v>
      </c>
      <c r="Z24" s="176">
        <f t="shared" si="0"/>
        <v>-2.391666666666667</v>
      </c>
      <c r="AA24" s="152">
        <v>1.9</v>
      </c>
      <c r="AB24" s="198">
        <v>0.9166666666666666</v>
      </c>
      <c r="AC24" s="195"/>
      <c r="AD24" s="152">
        <v>-9.9</v>
      </c>
      <c r="AE24" s="198">
        <v>0.0125</v>
      </c>
      <c r="AF24" s="2"/>
    </row>
    <row r="25" spans="1:32" ht="13.5" customHeight="1">
      <c r="A25" s="175">
        <v>23</v>
      </c>
      <c r="B25" s="152">
        <v>2</v>
      </c>
      <c r="C25" s="152">
        <v>2.3</v>
      </c>
      <c r="D25" s="152">
        <v>2.7</v>
      </c>
      <c r="E25" s="152">
        <v>0.9</v>
      </c>
      <c r="F25" s="152">
        <v>0.8</v>
      </c>
      <c r="G25" s="152">
        <v>0.4</v>
      </c>
      <c r="H25" s="152">
        <v>0.8</v>
      </c>
      <c r="I25" s="152">
        <v>0.3</v>
      </c>
      <c r="J25" s="152">
        <v>1.9</v>
      </c>
      <c r="K25" s="152">
        <v>2.7</v>
      </c>
      <c r="L25" s="152">
        <v>4.3</v>
      </c>
      <c r="M25" s="152">
        <v>4.5</v>
      </c>
      <c r="N25" s="152">
        <v>5.4</v>
      </c>
      <c r="O25" s="152">
        <v>6.2</v>
      </c>
      <c r="P25" s="152">
        <v>5.9</v>
      </c>
      <c r="Q25" s="152">
        <v>6.3</v>
      </c>
      <c r="R25" s="152">
        <v>6</v>
      </c>
      <c r="S25" s="152">
        <v>7</v>
      </c>
      <c r="T25" s="152">
        <v>6.7</v>
      </c>
      <c r="U25" s="152">
        <v>7</v>
      </c>
      <c r="V25" s="152">
        <v>6.8</v>
      </c>
      <c r="W25" s="152">
        <v>6.2</v>
      </c>
      <c r="X25" s="152">
        <v>5.3</v>
      </c>
      <c r="Y25" s="152">
        <v>4.9</v>
      </c>
      <c r="Z25" s="176">
        <f t="shared" si="0"/>
        <v>4.054166666666667</v>
      </c>
      <c r="AA25" s="152">
        <v>7.3</v>
      </c>
      <c r="AB25" s="198">
        <v>0.8243055555555556</v>
      </c>
      <c r="AC25" s="195"/>
      <c r="AD25" s="152">
        <v>-0.4</v>
      </c>
      <c r="AE25" s="198">
        <v>0.3333333333333333</v>
      </c>
      <c r="AF25" s="2"/>
    </row>
    <row r="26" spans="1:32" ht="13.5" customHeight="1">
      <c r="A26" s="175">
        <v>24</v>
      </c>
      <c r="B26" s="152">
        <v>4.7</v>
      </c>
      <c r="C26" s="152">
        <v>4.5</v>
      </c>
      <c r="D26" s="152">
        <v>4.1</v>
      </c>
      <c r="E26" s="152">
        <v>3.9</v>
      </c>
      <c r="F26" s="152">
        <v>3.6</v>
      </c>
      <c r="G26" s="152">
        <v>3.5</v>
      </c>
      <c r="H26" s="152">
        <v>3</v>
      </c>
      <c r="I26" s="152">
        <v>4.7</v>
      </c>
      <c r="J26" s="152">
        <v>3.2</v>
      </c>
      <c r="K26" s="152">
        <v>3.3</v>
      </c>
      <c r="L26" s="152">
        <v>0.6</v>
      </c>
      <c r="M26" s="152">
        <v>0</v>
      </c>
      <c r="N26" s="152">
        <v>1.1</v>
      </c>
      <c r="O26" s="152">
        <v>1</v>
      </c>
      <c r="P26" s="152">
        <v>2.6</v>
      </c>
      <c r="Q26" s="152">
        <v>0.5</v>
      </c>
      <c r="R26" s="152">
        <v>1.3</v>
      </c>
      <c r="S26" s="152">
        <v>1.5</v>
      </c>
      <c r="T26" s="152">
        <v>1.4</v>
      </c>
      <c r="U26" s="152">
        <v>1.4</v>
      </c>
      <c r="V26" s="152">
        <v>1.5</v>
      </c>
      <c r="W26" s="152">
        <v>1.4</v>
      </c>
      <c r="X26" s="152">
        <v>1</v>
      </c>
      <c r="Y26" s="152">
        <v>1.1</v>
      </c>
      <c r="Z26" s="176">
        <f t="shared" si="0"/>
        <v>2.2875</v>
      </c>
      <c r="AA26" s="152">
        <v>5.3</v>
      </c>
      <c r="AB26" s="198">
        <v>0.32708333333333334</v>
      </c>
      <c r="AC26" s="195"/>
      <c r="AD26" s="152">
        <v>-2.6</v>
      </c>
      <c r="AE26" s="198">
        <v>0.5736111111111112</v>
      </c>
      <c r="AF26" s="2"/>
    </row>
    <row r="27" spans="1:32" ht="13.5" customHeight="1">
      <c r="A27" s="175">
        <v>25</v>
      </c>
      <c r="B27" s="152">
        <v>1</v>
      </c>
      <c r="C27" s="152">
        <v>1.2</v>
      </c>
      <c r="D27" s="152">
        <v>1.5</v>
      </c>
      <c r="E27" s="152">
        <v>1.9</v>
      </c>
      <c r="F27" s="152">
        <v>2.2</v>
      </c>
      <c r="G27" s="152">
        <v>1.5</v>
      </c>
      <c r="H27" s="152">
        <v>1.8</v>
      </c>
      <c r="I27" s="152">
        <v>2.2</v>
      </c>
      <c r="J27" s="152">
        <v>4.1</v>
      </c>
      <c r="K27" s="152">
        <v>4.4</v>
      </c>
      <c r="L27" s="152">
        <v>5.6</v>
      </c>
      <c r="M27" s="152">
        <v>5.8</v>
      </c>
      <c r="N27" s="152">
        <v>5.1</v>
      </c>
      <c r="O27" s="152">
        <v>6.1</v>
      </c>
      <c r="P27" s="152">
        <v>5.8</v>
      </c>
      <c r="Q27" s="152">
        <v>5.2</v>
      </c>
      <c r="R27" s="152">
        <v>5</v>
      </c>
      <c r="S27" s="152">
        <v>4</v>
      </c>
      <c r="T27" s="152">
        <v>4.4</v>
      </c>
      <c r="U27" s="152">
        <v>4</v>
      </c>
      <c r="V27" s="152">
        <v>3.1</v>
      </c>
      <c r="W27" s="152">
        <v>2.6</v>
      </c>
      <c r="X27" s="152">
        <v>2.9</v>
      </c>
      <c r="Y27" s="152">
        <v>3</v>
      </c>
      <c r="Z27" s="176">
        <f t="shared" si="0"/>
        <v>3.516666666666667</v>
      </c>
      <c r="AA27" s="152">
        <v>6.5</v>
      </c>
      <c r="AB27" s="198">
        <v>0.5145833333333333</v>
      </c>
      <c r="AC27" s="195"/>
      <c r="AD27" s="152">
        <v>0.4</v>
      </c>
      <c r="AE27" s="198">
        <v>0.2354166666666667</v>
      </c>
      <c r="AF27" s="2"/>
    </row>
    <row r="28" spans="1:32" ht="13.5" customHeight="1">
      <c r="A28" s="175">
        <v>26</v>
      </c>
      <c r="B28" s="152">
        <v>2.7</v>
      </c>
      <c r="C28" s="152">
        <v>2.3</v>
      </c>
      <c r="D28" s="152">
        <v>1.9</v>
      </c>
      <c r="E28" s="152">
        <v>1.1</v>
      </c>
      <c r="F28" s="152">
        <v>2</v>
      </c>
      <c r="G28" s="152">
        <v>0.4</v>
      </c>
      <c r="H28" s="152">
        <v>1.8</v>
      </c>
      <c r="I28" s="152">
        <v>1.1</v>
      </c>
      <c r="J28" s="152">
        <v>-0.6</v>
      </c>
      <c r="K28" s="152">
        <v>1.2</v>
      </c>
      <c r="L28" s="152">
        <v>0</v>
      </c>
      <c r="M28" s="152">
        <v>0.4</v>
      </c>
      <c r="N28" s="152">
        <v>1.3</v>
      </c>
      <c r="O28" s="152">
        <v>-0.2</v>
      </c>
      <c r="P28" s="152">
        <v>1</v>
      </c>
      <c r="Q28" s="152">
        <v>3.2</v>
      </c>
      <c r="R28" s="152">
        <v>2.2</v>
      </c>
      <c r="S28" s="152">
        <v>2.1</v>
      </c>
      <c r="T28" s="152">
        <v>2.3</v>
      </c>
      <c r="U28" s="152">
        <v>1.8</v>
      </c>
      <c r="V28" s="152">
        <v>0.8</v>
      </c>
      <c r="W28" s="152">
        <v>0.6</v>
      </c>
      <c r="X28" s="152">
        <v>0.5</v>
      </c>
      <c r="Y28" s="152">
        <v>0.5</v>
      </c>
      <c r="Z28" s="176">
        <f t="shared" si="0"/>
        <v>1.2666666666666668</v>
      </c>
      <c r="AA28" s="152">
        <v>3.7</v>
      </c>
      <c r="AB28" s="198">
        <v>0.64375</v>
      </c>
      <c r="AC28" s="195"/>
      <c r="AD28" s="152">
        <v>-1.9</v>
      </c>
      <c r="AE28" s="198">
        <v>0.3368055555555556</v>
      </c>
      <c r="AF28" s="2"/>
    </row>
    <row r="29" spans="1:32" ht="13.5" customHeight="1">
      <c r="A29" s="175">
        <v>27</v>
      </c>
      <c r="B29" s="152">
        <v>-1.2</v>
      </c>
      <c r="C29" s="152">
        <v>-1.4</v>
      </c>
      <c r="D29" s="152">
        <v>-1.9</v>
      </c>
      <c r="E29" s="152">
        <v>-2.2</v>
      </c>
      <c r="F29" s="152">
        <v>-3.7</v>
      </c>
      <c r="G29" s="152">
        <v>-4.6</v>
      </c>
      <c r="H29" s="152">
        <v>-4.3</v>
      </c>
      <c r="I29" s="152">
        <v>-4.1</v>
      </c>
      <c r="J29" s="152">
        <v>-3.9</v>
      </c>
      <c r="K29" s="152">
        <v>-4.6</v>
      </c>
      <c r="L29" s="152">
        <v>-6</v>
      </c>
      <c r="M29" s="152">
        <v>-3.4</v>
      </c>
      <c r="N29" s="152">
        <v>-2.7</v>
      </c>
      <c r="O29" s="152">
        <v>-1.5</v>
      </c>
      <c r="P29" s="152">
        <v>-0.5</v>
      </c>
      <c r="Q29" s="152">
        <v>0.5</v>
      </c>
      <c r="R29" s="152">
        <v>1.5</v>
      </c>
      <c r="S29" s="152">
        <v>2.4</v>
      </c>
      <c r="T29" s="152">
        <v>0.8</v>
      </c>
      <c r="U29" s="152">
        <v>1.1</v>
      </c>
      <c r="V29" s="152">
        <v>1.4</v>
      </c>
      <c r="W29" s="152">
        <v>-2.2</v>
      </c>
      <c r="X29" s="152">
        <v>-2.9</v>
      </c>
      <c r="Y29" s="152">
        <v>-3.1</v>
      </c>
      <c r="Z29" s="176">
        <f t="shared" si="0"/>
        <v>-1.9375000000000002</v>
      </c>
      <c r="AA29" s="152">
        <v>2.5</v>
      </c>
      <c r="AB29" s="198">
        <v>0.75</v>
      </c>
      <c r="AC29" s="195"/>
      <c r="AD29" s="152">
        <v>-6.5</v>
      </c>
      <c r="AE29" s="198">
        <v>0.4583333333333333</v>
      </c>
      <c r="AF29" s="2"/>
    </row>
    <row r="30" spans="1:32" ht="13.5" customHeight="1">
      <c r="A30" s="175">
        <v>28</v>
      </c>
      <c r="B30" s="152">
        <v>-3.1</v>
      </c>
      <c r="C30" s="152">
        <v>-2.7</v>
      </c>
      <c r="D30" s="152">
        <v>-2.8</v>
      </c>
      <c r="E30" s="152">
        <v>-2.7</v>
      </c>
      <c r="F30" s="152">
        <v>-2.7</v>
      </c>
      <c r="G30" s="152">
        <v>-2.7</v>
      </c>
      <c r="H30" s="152">
        <v>-2.1</v>
      </c>
      <c r="I30" s="152">
        <v>-3.9</v>
      </c>
      <c r="J30" s="152">
        <v>-3.1</v>
      </c>
      <c r="K30" s="152">
        <v>-4.8</v>
      </c>
      <c r="L30" s="152">
        <v>-3.5</v>
      </c>
      <c r="M30" s="152">
        <v>-4.6</v>
      </c>
      <c r="N30" s="152">
        <v>-3</v>
      </c>
      <c r="O30" s="152">
        <v>-5.2</v>
      </c>
      <c r="P30" s="152">
        <v>-5.1</v>
      </c>
      <c r="Q30" s="152">
        <v>-3.4</v>
      </c>
      <c r="R30" s="152">
        <v>-2.7</v>
      </c>
      <c r="S30" s="152">
        <v>-2.2</v>
      </c>
      <c r="T30" s="152">
        <v>-3.1</v>
      </c>
      <c r="U30" s="152">
        <v>-3</v>
      </c>
      <c r="V30" s="152">
        <v>-2.6</v>
      </c>
      <c r="W30" s="152">
        <v>-1.5</v>
      </c>
      <c r="X30" s="152">
        <v>-1.6</v>
      </c>
      <c r="Y30" s="152">
        <v>-1</v>
      </c>
      <c r="Z30" s="176">
        <f t="shared" si="0"/>
        <v>-3.045833333333333</v>
      </c>
      <c r="AA30" s="152">
        <v>-0.4</v>
      </c>
      <c r="AB30" s="198">
        <v>0.2826388888888889</v>
      </c>
      <c r="AC30" s="195"/>
      <c r="AD30" s="152">
        <v>-7.4</v>
      </c>
      <c r="AE30" s="198">
        <v>0.5576388888888889</v>
      </c>
      <c r="AF30" s="2"/>
    </row>
    <row r="31" spans="1:32" ht="13.5" customHeight="1">
      <c r="A31" s="175">
        <v>29</v>
      </c>
      <c r="B31" s="152">
        <v>-0.4</v>
      </c>
      <c r="C31" s="152">
        <v>-0.6</v>
      </c>
      <c r="D31" s="152">
        <v>-0.6</v>
      </c>
      <c r="E31" s="152">
        <v>1</v>
      </c>
      <c r="F31" s="152">
        <v>0.3</v>
      </c>
      <c r="G31" s="152">
        <v>0.3</v>
      </c>
      <c r="H31" s="152">
        <v>0.6</v>
      </c>
      <c r="I31" s="152">
        <v>1.2</v>
      </c>
      <c r="J31" s="152">
        <v>-0.2</v>
      </c>
      <c r="K31" s="152">
        <v>-2.1</v>
      </c>
      <c r="L31" s="152">
        <v>0.1</v>
      </c>
      <c r="M31" s="152">
        <v>-1.4</v>
      </c>
      <c r="N31" s="152">
        <v>-2.7</v>
      </c>
      <c r="O31" s="152">
        <v>-0.5</v>
      </c>
      <c r="P31" s="152">
        <v>-0.6</v>
      </c>
      <c r="Q31" s="152">
        <v>-7.6</v>
      </c>
      <c r="R31" s="152">
        <v>-7.3</v>
      </c>
      <c r="S31" s="152">
        <v>-10.5</v>
      </c>
      <c r="T31" s="152">
        <v>-9.4</v>
      </c>
      <c r="U31" s="152">
        <v>-10.7</v>
      </c>
      <c r="V31" s="152">
        <v>-9.1</v>
      </c>
      <c r="W31" s="152">
        <v>-8</v>
      </c>
      <c r="X31" s="152">
        <v>-8.4</v>
      </c>
      <c r="Y31" s="152">
        <v>-9</v>
      </c>
      <c r="Z31" s="176">
        <f t="shared" si="0"/>
        <v>-3.5666666666666664</v>
      </c>
      <c r="AA31" s="152">
        <v>1.4</v>
      </c>
      <c r="AB31" s="198">
        <v>0.6027777777777777</v>
      </c>
      <c r="AC31" s="195"/>
      <c r="AD31" s="152">
        <v>-11</v>
      </c>
      <c r="AE31" s="198">
        <v>0.7423611111111111</v>
      </c>
      <c r="AF31" s="2"/>
    </row>
    <row r="32" spans="1:32" ht="13.5" customHeight="1">
      <c r="A32" s="175">
        <v>30</v>
      </c>
      <c r="B32" s="152">
        <v>-11</v>
      </c>
      <c r="C32" s="152">
        <v>-11.3</v>
      </c>
      <c r="D32" s="152">
        <v>-11</v>
      </c>
      <c r="E32" s="152">
        <v>-10.9</v>
      </c>
      <c r="F32" s="152">
        <v>-10.6</v>
      </c>
      <c r="G32" s="152">
        <v>-8.5</v>
      </c>
      <c r="H32" s="152">
        <v>-7.8</v>
      </c>
      <c r="I32" s="152">
        <v>-7.3</v>
      </c>
      <c r="J32" s="152">
        <v>-7.1</v>
      </c>
      <c r="K32" s="152">
        <v>-8.6</v>
      </c>
      <c r="L32" s="152">
        <v>-10.7</v>
      </c>
      <c r="M32" s="152">
        <v>-10.9</v>
      </c>
      <c r="N32" s="152">
        <v>-5.2</v>
      </c>
      <c r="O32" s="152">
        <v>-3.5</v>
      </c>
      <c r="P32" s="152">
        <v>-4</v>
      </c>
      <c r="Q32" s="152">
        <v>-3.2</v>
      </c>
      <c r="R32" s="152">
        <v>-4.4</v>
      </c>
      <c r="S32" s="152">
        <v>-3.7</v>
      </c>
      <c r="T32" s="152">
        <v>-2.9</v>
      </c>
      <c r="U32" s="152">
        <v>-3.1</v>
      </c>
      <c r="V32" s="152">
        <v>-3.4</v>
      </c>
      <c r="W32" s="152">
        <v>-4</v>
      </c>
      <c r="X32" s="152">
        <v>-4.4</v>
      </c>
      <c r="Y32" s="152">
        <v>-3.6</v>
      </c>
      <c r="Z32" s="176">
        <f t="shared" si="0"/>
        <v>-6.712499999999999</v>
      </c>
      <c r="AA32" s="152">
        <v>-1.8</v>
      </c>
      <c r="AB32" s="198">
        <v>0.6819444444444445</v>
      </c>
      <c r="AC32" s="195"/>
      <c r="AD32" s="152">
        <v>-12.5</v>
      </c>
      <c r="AE32" s="198">
        <v>0.513888888888889</v>
      </c>
      <c r="AF32" s="2"/>
    </row>
    <row r="33" spans="1:32" ht="13.5" customHeight="1">
      <c r="A33" s="175">
        <v>31</v>
      </c>
      <c r="B33" s="152">
        <v>-3.2</v>
      </c>
      <c r="C33" s="152">
        <v>-3</v>
      </c>
      <c r="D33" s="152">
        <v>-2.7</v>
      </c>
      <c r="E33" s="152">
        <v>-2.5</v>
      </c>
      <c r="F33" s="152">
        <v>-2.2</v>
      </c>
      <c r="G33" s="152">
        <v>-1.4</v>
      </c>
      <c r="H33" s="152">
        <v>0.1</v>
      </c>
      <c r="I33" s="152">
        <v>-0.5</v>
      </c>
      <c r="J33" s="152">
        <v>-0.4</v>
      </c>
      <c r="K33" s="152">
        <v>-2.5</v>
      </c>
      <c r="L33" s="152">
        <v>1.5</v>
      </c>
      <c r="M33" s="152">
        <v>-1.3</v>
      </c>
      <c r="N33" s="152">
        <v>2.3</v>
      </c>
      <c r="O33" s="152">
        <v>-0.9</v>
      </c>
      <c r="P33" s="152">
        <v>-1.1</v>
      </c>
      <c r="Q33" s="152">
        <v>-0.5</v>
      </c>
      <c r="R33" s="152">
        <v>0.7</v>
      </c>
      <c r="S33" s="152">
        <v>-0.6</v>
      </c>
      <c r="T33" s="152">
        <v>3.4</v>
      </c>
      <c r="U33" s="152">
        <v>1.2</v>
      </c>
      <c r="V33" s="152">
        <v>1.2</v>
      </c>
      <c r="W33" s="152">
        <v>1</v>
      </c>
      <c r="X33" s="152">
        <v>1.9</v>
      </c>
      <c r="Y33" s="152">
        <v>2.5</v>
      </c>
      <c r="Z33" s="176">
        <f t="shared" si="0"/>
        <v>-0.29166666666666696</v>
      </c>
      <c r="AA33" s="152">
        <v>3.9</v>
      </c>
      <c r="AB33" s="198">
        <v>0.7930555555555556</v>
      </c>
      <c r="AC33" s="195"/>
      <c r="AD33" s="152">
        <v>-3.8</v>
      </c>
      <c r="AE33" s="198">
        <v>0.0125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1.0161290322580647</v>
      </c>
      <c r="C34" s="180">
        <f t="shared" si="1"/>
        <v>1.003225806451613</v>
      </c>
      <c r="D34" s="180">
        <f t="shared" si="1"/>
        <v>1.0967741935483875</v>
      </c>
      <c r="E34" s="180">
        <f t="shared" si="1"/>
        <v>1.0903225806451613</v>
      </c>
      <c r="F34" s="180">
        <f t="shared" si="1"/>
        <v>1.0903225806451613</v>
      </c>
      <c r="G34" s="180">
        <f t="shared" si="1"/>
        <v>1.2741935483870963</v>
      </c>
      <c r="H34" s="180">
        <f t="shared" si="1"/>
        <v>1.774193548387097</v>
      </c>
      <c r="I34" s="180">
        <f t="shared" si="1"/>
        <v>1.4483870967741939</v>
      </c>
      <c r="J34" s="180">
        <f t="shared" si="1"/>
        <v>1.5709677419354837</v>
      </c>
      <c r="K34" s="180">
        <f t="shared" si="1"/>
        <v>1.4612903225806448</v>
      </c>
      <c r="L34" s="180">
        <f t="shared" si="1"/>
        <v>1.7032258064516124</v>
      </c>
      <c r="M34" s="180">
        <f t="shared" si="1"/>
        <v>1.6967741935483875</v>
      </c>
      <c r="N34" s="180">
        <f t="shared" si="1"/>
        <v>2.1419354838709674</v>
      </c>
      <c r="O34" s="180">
        <f t="shared" si="1"/>
        <v>1.861290322580645</v>
      </c>
      <c r="P34" s="180">
        <f t="shared" si="1"/>
        <v>2.2741935483870974</v>
      </c>
      <c r="Q34" s="180">
        <f t="shared" si="1"/>
        <v>2.1774193548387095</v>
      </c>
      <c r="R34" s="180">
        <f aca="true" t="shared" si="2" ref="R34:X34">AVERAGE(R3:R33)</f>
        <v>2.0161290322580645</v>
      </c>
      <c r="S34" s="180">
        <f t="shared" si="2"/>
        <v>2.1838709677419357</v>
      </c>
      <c r="T34" s="180">
        <f t="shared" si="2"/>
        <v>2.248387096774194</v>
      </c>
      <c r="U34" s="180">
        <f t="shared" si="2"/>
        <v>1.877419354838709</v>
      </c>
      <c r="V34" s="180">
        <f t="shared" si="2"/>
        <v>1.8225806451612903</v>
      </c>
      <c r="W34" s="180">
        <f t="shared" si="2"/>
        <v>1.4806451612903222</v>
      </c>
      <c r="X34" s="180">
        <f t="shared" si="2"/>
        <v>1.3064516129032253</v>
      </c>
      <c r="Y34" s="180">
        <f>AVERAGE(Y3:Y33)</f>
        <v>1.1935483870967742</v>
      </c>
      <c r="Z34" s="180">
        <f>AVERAGE(B3:Y33)</f>
        <v>1.6170698924731188</v>
      </c>
      <c r="AA34" s="181">
        <f>AVERAGE(最高)</f>
        <v>5.800000000000002</v>
      </c>
      <c r="AB34" s="182"/>
      <c r="AC34" s="197"/>
      <c r="AD34" s="181">
        <f>AVERAGE(最低)</f>
        <v>-3.3580645161290326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15.9</v>
      </c>
      <c r="C38" s="200"/>
      <c r="D38" s="204">
        <v>0.1326388888888889</v>
      </c>
      <c r="F38" s="154"/>
      <c r="G38" s="167">
        <f>MIN(最低)</f>
        <v>-12.5</v>
      </c>
      <c r="H38" s="200"/>
      <c r="I38" s="204">
        <v>0.513888888888889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/>
      <c r="D39" s="201"/>
      <c r="F39" s="155"/>
      <c r="G39" s="156"/>
      <c r="H39" s="210"/>
      <c r="I39" s="211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4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2.2</v>
      </c>
      <c r="C3" s="152">
        <v>2.2</v>
      </c>
      <c r="D3" s="152">
        <v>2.8</v>
      </c>
      <c r="E3" s="152">
        <v>2.7</v>
      </c>
      <c r="F3" s="152">
        <v>2.3</v>
      </c>
      <c r="G3" s="152">
        <v>2.4</v>
      </c>
      <c r="H3" s="152">
        <v>3.1</v>
      </c>
      <c r="I3" s="152">
        <v>3.5</v>
      </c>
      <c r="J3" s="152">
        <v>4.2</v>
      </c>
      <c r="K3" s="152">
        <v>5.2</v>
      </c>
      <c r="L3" s="152">
        <v>5.8</v>
      </c>
      <c r="M3" s="152">
        <v>7.3</v>
      </c>
      <c r="N3" s="152">
        <v>10.2</v>
      </c>
      <c r="O3" s="152">
        <v>10.8</v>
      </c>
      <c r="P3" s="152">
        <v>10.8</v>
      </c>
      <c r="Q3" s="152">
        <v>10.5</v>
      </c>
      <c r="R3" s="152">
        <v>10.9</v>
      </c>
      <c r="S3" s="152">
        <v>11.7</v>
      </c>
      <c r="T3" s="152">
        <v>11.3</v>
      </c>
      <c r="U3" s="152">
        <v>12.1</v>
      </c>
      <c r="V3" s="152">
        <v>11.8</v>
      </c>
      <c r="W3" s="152">
        <v>12.3</v>
      </c>
      <c r="X3" s="152">
        <v>11.4</v>
      </c>
      <c r="Y3" s="152">
        <v>12.4</v>
      </c>
      <c r="Z3" s="176">
        <f aca="true" t="shared" si="0" ref="Z3:Z32">AVERAGE(B3:Y3)</f>
        <v>7.4958333333333345</v>
      </c>
      <c r="AA3" s="152">
        <v>13.1</v>
      </c>
      <c r="AB3" s="198">
        <v>0.9513888888888888</v>
      </c>
      <c r="AC3" s="195"/>
      <c r="AD3" s="152">
        <v>1.8</v>
      </c>
      <c r="AE3" s="198">
        <v>0.09930555555555555</v>
      </c>
      <c r="AF3" s="2"/>
    </row>
    <row r="4" spans="1:32" ht="13.5" customHeight="1">
      <c r="A4" s="175">
        <v>2</v>
      </c>
      <c r="B4" s="152">
        <v>11.8</v>
      </c>
      <c r="C4" s="152">
        <v>11.7</v>
      </c>
      <c r="D4" s="152">
        <v>11.8</v>
      </c>
      <c r="E4" s="152">
        <v>11.4</v>
      </c>
      <c r="F4" s="152">
        <v>12.4</v>
      </c>
      <c r="G4" s="152">
        <v>13.6</v>
      </c>
      <c r="H4" s="152">
        <v>14.6</v>
      </c>
      <c r="I4" s="152">
        <v>13.7</v>
      </c>
      <c r="J4" s="152">
        <v>15.1</v>
      </c>
      <c r="K4" s="152">
        <v>15.1</v>
      </c>
      <c r="L4" s="152">
        <v>10</v>
      </c>
      <c r="M4" s="152">
        <v>9</v>
      </c>
      <c r="N4" s="152">
        <v>7.9</v>
      </c>
      <c r="O4" s="152">
        <v>7.3</v>
      </c>
      <c r="P4" s="152">
        <v>8</v>
      </c>
      <c r="Q4" s="152">
        <v>6.7</v>
      </c>
      <c r="R4" s="152">
        <v>5.6</v>
      </c>
      <c r="S4" s="156">
        <v>5.9</v>
      </c>
      <c r="T4" s="152">
        <v>6</v>
      </c>
      <c r="U4" s="152">
        <v>5.9</v>
      </c>
      <c r="V4" s="152">
        <v>6</v>
      </c>
      <c r="W4" s="152">
        <v>5.8</v>
      </c>
      <c r="X4" s="152">
        <v>5.5</v>
      </c>
      <c r="Y4" s="152">
        <v>5.9</v>
      </c>
      <c r="Z4" s="176">
        <f t="shared" si="0"/>
        <v>9.445833333333335</v>
      </c>
      <c r="AA4" s="152">
        <v>17.1</v>
      </c>
      <c r="AB4" s="198">
        <v>0.4222222222222222</v>
      </c>
      <c r="AC4" s="195"/>
      <c r="AD4" s="152">
        <v>5</v>
      </c>
      <c r="AE4" s="198">
        <v>0.7034722222222222</v>
      </c>
      <c r="AF4" s="2"/>
    </row>
    <row r="5" spans="1:32" ht="13.5" customHeight="1">
      <c r="A5" s="175">
        <v>3</v>
      </c>
      <c r="B5" s="152">
        <v>5.5</v>
      </c>
      <c r="C5" s="152">
        <v>5.3</v>
      </c>
      <c r="D5" s="152">
        <v>5.5</v>
      </c>
      <c r="E5" s="152">
        <v>5</v>
      </c>
      <c r="F5" s="152">
        <v>4.2</v>
      </c>
      <c r="G5" s="152">
        <v>-0.9</v>
      </c>
      <c r="H5" s="152">
        <v>0.4</v>
      </c>
      <c r="I5" s="152">
        <v>-0.9</v>
      </c>
      <c r="J5" s="152">
        <v>-2.3</v>
      </c>
      <c r="K5" s="152">
        <v>-5.8</v>
      </c>
      <c r="L5" s="152">
        <v>3.4</v>
      </c>
      <c r="M5" s="152">
        <v>0</v>
      </c>
      <c r="N5" s="152">
        <v>0.1</v>
      </c>
      <c r="O5" s="152">
        <v>1.8</v>
      </c>
      <c r="P5" s="152">
        <v>1</v>
      </c>
      <c r="Q5" s="152">
        <v>3.9</v>
      </c>
      <c r="R5" s="152">
        <v>3.8</v>
      </c>
      <c r="S5" s="152">
        <v>3.4</v>
      </c>
      <c r="T5" s="152">
        <v>3.8</v>
      </c>
      <c r="U5" s="152">
        <v>1.9</v>
      </c>
      <c r="V5" s="152">
        <v>0.4</v>
      </c>
      <c r="W5" s="152">
        <v>-1.4</v>
      </c>
      <c r="X5" s="152">
        <v>-1.7</v>
      </c>
      <c r="Y5" s="152">
        <v>-2.4</v>
      </c>
      <c r="Z5" s="176">
        <f t="shared" si="0"/>
        <v>1.4166666666666663</v>
      </c>
      <c r="AA5" s="152">
        <v>6</v>
      </c>
      <c r="AB5" s="198">
        <v>0.001388888888888889</v>
      </c>
      <c r="AC5" s="195"/>
      <c r="AD5" s="152">
        <v>-6</v>
      </c>
      <c r="AE5" s="198">
        <v>0.4173611111111111</v>
      </c>
      <c r="AF5" s="2"/>
    </row>
    <row r="6" spans="1:32" ht="13.5" customHeight="1">
      <c r="A6" s="175">
        <v>4</v>
      </c>
      <c r="B6" s="152">
        <v>-3.1</v>
      </c>
      <c r="C6" s="152">
        <v>-2.8</v>
      </c>
      <c r="D6" s="152">
        <v>-2.8</v>
      </c>
      <c r="E6" s="152">
        <v>-2.9</v>
      </c>
      <c r="F6" s="152">
        <v>-3.4</v>
      </c>
      <c r="G6" s="152">
        <v>-2.4</v>
      </c>
      <c r="H6" s="152">
        <v>-3.2</v>
      </c>
      <c r="I6" s="152">
        <v>-0.1</v>
      </c>
      <c r="J6" s="152">
        <v>0</v>
      </c>
      <c r="K6" s="152">
        <v>-1.8</v>
      </c>
      <c r="L6" s="152">
        <v>-0.4</v>
      </c>
      <c r="M6" s="152">
        <v>0.6</v>
      </c>
      <c r="N6" s="152">
        <v>-0.8</v>
      </c>
      <c r="O6" s="152">
        <v>-0.6</v>
      </c>
      <c r="P6" s="152">
        <v>-0.6</v>
      </c>
      <c r="Q6" s="152">
        <v>-0.7</v>
      </c>
      <c r="R6" s="152">
        <v>0.3</v>
      </c>
      <c r="S6" s="152">
        <v>0.4</v>
      </c>
      <c r="T6" s="152">
        <v>-0.4</v>
      </c>
      <c r="U6" s="152">
        <v>0.4</v>
      </c>
      <c r="V6" s="152">
        <v>1.6</v>
      </c>
      <c r="W6" s="152">
        <v>4.2</v>
      </c>
      <c r="X6" s="152">
        <v>6.6</v>
      </c>
      <c r="Y6" s="152">
        <v>6.9</v>
      </c>
      <c r="Z6" s="176">
        <f t="shared" si="0"/>
        <v>-0.20833333333333334</v>
      </c>
      <c r="AA6" s="152">
        <v>7</v>
      </c>
      <c r="AB6" s="198">
        <v>0.9847222222222222</v>
      </c>
      <c r="AC6" s="195"/>
      <c r="AD6" s="152">
        <v>-4.2</v>
      </c>
      <c r="AE6" s="198">
        <v>0.28958333333333336</v>
      </c>
      <c r="AF6" s="2"/>
    </row>
    <row r="7" spans="1:32" ht="13.5" customHeight="1">
      <c r="A7" s="175">
        <v>5</v>
      </c>
      <c r="B7" s="152">
        <v>7.3</v>
      </c>
      <c r="C7" s="152">
        <v>7.5</v>
      </c>
      <c r="D7" s="152">
        <v>7.8</v>
      </c>
      <c r="E7" s="152">
        <v>7.8</v>
      </c>
      <c r="F7" s="152">
        <v>7.9</v>
      </c>
      <c r="G7" s="152">
        <v>7.8</v>
      </c>
      <c r="H7" s="152">
        <v>8.4</v>
      </c>
      <c r="I7" s="152">
        <v>8.9</v>
      </c>
      <c r="J7" s="152">
        <v>9.1</v>
      </c>
      <c r="K7" s="152">
        <v>9.8</v>
      </c>
      <c r="L7" s="152">
        <v>9.9</v>
      </c>
      <c r="M7" s="152">
        <v>9.7</v>
      </c>
      <c r="N7" s="152">
        <v>9.2</v>
      </c>
      <c r="O7" s="152">
        <v>9.8</v>
      </c>
      <c r="P7" s="152">
        <v>9.7</v>
      </c>
      <c r="Q7" s="152">
        <v>9.8</v>
      </c>
      <c r="R7" s="152">
        <v>10.3</v>
      </c>
      <c r="S7" s="152">
        <v>10.2</v>
      </c>
      <c r="T7" s="152">
        <v>10.6</v>
      </c>
      <c r="U7" s="152">
        <v>9.3</v>
      </c>
      <c r="V7" s="152">
        <v>9.7</v>
      </c>
      <c r="W7" s="152">
        <v>9.8</v>
      </c>
      <c r="X7" s="152">
        <v>8.6</v>
      </c>
      <c r="Y7" s="152">
        <v>9.3</v>
      </c>
      <c r="Z7" s="176">
        <f t="shared" si="0"/>
        <v>9.091666666666667</v>
      </c>
      <c r="AA7" s="152">
        <v>11.2</v>
      </c>
      <c r="AB7" s="198">
        <v>0.7819444444444444</v>
      </c>
      <c r="AC7" s="195"/>
      <c r="AD7" s="152">
        <v>6.9</v>
      </c>
      <c r="AE7" s="198">
        <v>0.3229166666666667</v>
      </c>
      <c r="AF7" s="2"/>
    </row>
    <row r="8" spans="1:32" ht="13.5" customHeight="1">
      <c r="A8" s="175">
        <v>6</v>
      </c>
      <c r="B8" s="152">
        <v>8.5</v>
      </c>
      <c r="C8" s="152">
        <v>9.6</v>
      </c>
      <c r="D8" s="152">
        <v>9.8</v>
      </c>
      <c r="E8" s="152">
        <v>9.7</v>
      </c>
      <c r="F8" s="152">
        <v>9.3</v>
      </c>
      <c r="G8" s="152">
        <v>8.6</v>
      </c>
      <c r="H8" s="152">
        <v>9.7</v>
      </c>
      <c r="I8" s="152">
        <v>9.6</v>
      </c>
      <c r="J8" s="152">
        <v>9.5</v>
      </c>
      <c r="K8" s="152">
        <v>10.1</v>
      </c>
      <c r="L8" s="152">
        <v>10.2</v>
      </c>
      <c r="M8" s="152">
        <v>10.2</v>
      </c>
      <c r="N8" s="152">
        <v>9.8</v>
      </c>
      <c r="O8" s="152">
        <v>9.7</v>
      </c>
      <c r="P8" s="152">
        <v>9.5</v>
      </c>
      <c r="Q8" s="152">
        <v>9.3</v>
      </c>
      <c r="R8" s="152">
        <v>8.1</v>
      </c>
      <c r="S8" s="152">
        <v>8.2</v>
      </c>
      <c r="T8" s="152">
        <v>9.7</v>
      </c>
      <c r="U8" s="152">
        <v>6.1</v>
      </c>
      <c r="V8" s="152">
        <v>8.4</v>
      </c>
      <c r="W8" s="152">
        <v>9.2</v>
      </c>
      <c r="X8" s="152">
        <v>9.9</v>
      </c>
      <c r="Y8" s="152">
        <v>11.1</v>
      </c>
      <c r="Z8" s="176">
        <f t="shared" si="0"/>
        <v>9.324999999999998</v>
      </c>
      <c r="AA8" s="152">
        <v>12</v>
      </c>
      <c r="AB8" s="198">
        <v>0.9965277777777778</v>
      </c>
      <c r="AC8" s="195"/>
      <c r="AD8" s="152">
        <v>4.6</v>
      </c>
      <c r="AE8" s="198">
        <v>0.8243055555555556</v>
      </c>
      <c r="AF8" s="2"/>
    </row>
    <row r="9" spans="1:32" ht="13.5" customHeight="1">
      <c r="A9" s="175">
        <v>7</v>
      </c>
      <c r="B9" s="152">
        <v>12.5</v>
      </c>
      <c r="C9" s="152">
        <v>12.6</v>
      </c>
      <c r="D9" s="152">
        <v>11.9</v>
      </c>
      <c r="E9" s="152">
        <v>11.2</v>
      </c>
      <c r="F9" s="152">
        <v>11.1</v>
      </c>
      <c r="G9" s="152">
        <v>9.7</v>
      </c>
      <c r="H9" s="152">
        <v>10.2</v>
      </c>
      <c r="I9" s="152">
        <v>4.8</v>
      </c>
      <c r="J9" s="152">
        <v>5.9</v>
      </c>
      <c r="K9" s="152">
        <v>5.7</v>
      </c>
      <c r="L9" s="152">
        <v>3.2</v>
      </c>
      <c r="M9" s="152">
        <v>4.6</v>
      </c>
      <c r="N9" s="152">
        <v>6.2</v>
      </c>
      <c r="O9" s="152">
        <v>6.3</v>
      </c>
      <c r="P9" s="152">
        <v>6.8</v>
      </c>
      <c r="Q9" s="152">
        <v>4.6</v>
      </c>
      <c r="R9" s="152">
        <v>5.2</v>
      </c>
      <c r="S9" s="152">
        <v>5.8</v>
      </c>
      <c r="T9" s="152">
        <v>2.6</v>
      </c>
      <c r="U9" s="152">
        <v>2.4</v>
      </c>
      <c r="V9" s="152">
        <v>0.9</v>
      </c>
      <c r="W9" s="152">
        <v>0.1</v>
      </c>
      <c r="X9" s="152">
        <v>-0.7</v>
      </c>
      <c r="Y9" s="152">
        <v>-1</v>
      </c>
      <c r="Z9" s="176">
        <f t="shared" si="0"/>
        <v>5.941666666666667</v>
      </c>
      <c r="AA9" s="152">
        <v>13</v>
      </c>
      <c r="AB9" s="198">
        <v>0.08194444444444444</v>
      </c>
      <c r="AC9" s="195"/>
      <c r="AD9" s="152">
        <v>-2.8</v>
      </c>
      <c r="AE9" s="198">
        <v>0.9451388888888889</v>
      </c>
      <c r="AF9" s="2"/>
    </row>
    <row r="10" spans="1:32" ht="13.5" customHeight="1">
      <c r="A10" s="175">
        <v>8</v>
      </c>
      <c r="B10" s="152">
        <v>-0.6</v>
      </c>
      <c r="C10" s="152">
        <v>-1</v>
      </c>
      <c r="D10" s="152">
        <v>-1.6</v>
      </c>
      <c r="E10" s="152">
        <v>-1</v>
      </c>
      <c r="F10" s="152">
        <v>-1.3</v>
      </c>
      <c r="G10" s="152">
        <v>-0.6</v>
      </c>
      <c r="H10" s="152">
        <v>-1.9</v>
      </c>
      <c r="I10" s="152">
        <v>-1.8</v>
      </c>
      <c r="J10" s="152">
        <v>-0.3</v>
      </c>
      <c r="K10" s="152">
        <v>0.9</v>
      </c>
      <c r="L10" s="152">
        <v>1.6</v>
      </c>
      <c r="M10" s="152">
        <v>-0.7</v>
      </c>
      <c r="N10" s="152">
        <v>-2.1</v>
      </c>
      <c r="O10" s="152">
        <v>-2.5</v>
      </c>
      <c r="P10" s="152">
        <v>-3</v>
      </c>
      <c r="Q10" s="152">
        <v>-2</v>
      </c>
      <c r="R10" s="152">
        <v>-1</v>
      </c>
      <c r="S10" s="152">
        <v>0.7</v>
      </c>
      <c r="T10" s="152">
        <v>1</v>
      </c>
      <c r="U10" s="152">
        <v>0.8</v>
      </c>
      <c r="V10" s="152">
        <v>0.4</v>
      </c>
      <c r="W10" s="152">
        <v>0.3</v>
      </c>
      <c r="X10" s="152">
        <v>0.1</v>
      </c>
      <c r="Y10" s="152">
        <v>0.6</v>
      </c>
      <c r="Z10" s="176">
        <f t="shared" si="0"/>
        <v>-0.6249999999999999</v>
      </c>
      <c r="AA10" s="152">
        <v>3.1</v>
      </c>
      <c r="AB10" s="198">
        <v>0.4375</v>
      </c>
      <c r="AC10" s="195"/>
      <c r="AD10" s="152">
        <v>-4.7</v>
      </c>
      <c r="AE10" s="198">
        <v>0.7020833333333334</v>
      </c>
      <c r="AF10" s="2"/>
    </row>
    <row r="11" spans="1:32" ht="13.5" customHeight="1">
      <c r="A11" s="175">
        <v>9</v>
      </c>
      <c r="B11" s="152">
        <v>1.1</v>
      </c>
      <c r="C11" s="152">
        <v>1.4</v>
      </c>
      <c r="D11" s="152">
        <v>1.4</v>
      </c>
      <c r="E11" s="152">
        <v>1.2</v>
      </c>
      <c r="F11" s="152">
        <v>0.5</v>
      </c>
      <c r="G11" s="152">
        <v>0.6</v>
      </c>
      <c r="H11" s="152">
        <v>-1</v>
      </c>
      <c r="I11" s="152">
        <v>-0.5</v>
      </c>
      <c r="J11" s="152">
        <v>-0.3</v>
      </c>
      <c r="K11" s="152">
        <v>-0.8</v>
      </c>
      <c r="L11" s="152">
        <v>0.5</v>
      </c>
      <c r="M11" s="152">
        <v>2.3</v>
      </c>
      <c r="N11" s="152">
        <v>2.2</v>
      </c>
      <c r="O11" s="152">
        <v>0.3</v>
      </c>
      <c r="P11" s="152">
        <v>1.6</v>
      </c>
      <c r="Q11" s="152">
        <v>1.8</v>
      </c>
      <c r="R11" s="152">
        <v>2.8</v>
      </c>
      <c r="S11" s="152">
        <v>2.7</v>
      </c>
      <c r="T11" s="152">
        <v>4.1</v>
      </c>
      <c r="U11" s="152">
        <v>4.2</v>
      </c>
      <c r="V11" s="152">
        <v>4.4</v>
      </c>
      <c r="W11" s="152">
        <v>4.6</v>
      </c>
      <c r="X11" s="152">
        <v>4.3</v>
      </c>
      <c r="Y11" s="152">
        <v>4.6</v>
      </c>
      <c r="Z11" s="176">
        <f t="shared" si="0"/>
        <v>1.8333333333333333</v>
      </c>
      <c r="AA11" s="152">
        <v>4.7</v>
      </c>
      <c r="AB11" s="198">
        <v>0.9923611111111111</v>
      </c>
      <c r="AC11" s="195"/>
      <c r="AD11" s="152">
        <v>-2.9</v>
      </c>
      <c r="AE11" s="198">
        <v>0.3597222222222222</v>
      </c>
      <c r="AF11" s="2"/>
    </row>
    <row r="12" spans="1:32" ht="13.5" customHeight="1">
      <c r="A12" s="177">
        <v>10</v>
      </c>
      <c r="B12" s="167">
        <v>4.4</v>
      </c>
      <c r="C12" s="167">
        <v>4.7</v>
      </c>
      <c r="D12" s="167">
        <v>5.3</v>
      </c>
      <c r="E12" s="167">
        <v>5.8</v>
      </c>
      <c r="F12" s="167">
        <v>5.9</v>
      </c>
      <c r="G12" s="167">
        <v>6.5</v>
      </c>
      <c r="H12" s="167">
        <v>7</v>
      </c>
      <c r="I12" s="167">
        <v>8</v>
      </c>
      <c r="J12" s="167">
        <v>6.6</v>
      </c>
      <c r="K12" s="167">
        <v>6.9</v>
      </c>
      <c r="L12" s="167">
        <v>5.7</v>
      </c>
      <c r="M12" s="167">
        <v>8.3</v>
      </c>
      <c r="N12" s="167">
        <v>6.9</v>
      </c>
      <c r="O12" s="167">
        <v>6.9</v>
      </c>
      <c r="P12" s="167">
        <v>8.7</v>
      </c>
      <c r="Q12" s="167">
        <v>9.5</v>
      </c>
      <c r="R12" s="167">
        <v>8.9</v>
      </c>
      <c r="S12" s="167">
        <v>10.4</v>
      </c>
      <c r="T12" s="167">
        <v>8.9</v>
      </c>
      <c r="U12" s="167">
        <v>10.9</v>
      </c>
      <c r="V12" s="167">
        <v>11.9</v>
      </c>
      <c r="W12" s="167">
        <v>12.3</v>
      </c>
      <c r="X12" s="167">
        <v>13.1</v>
      </c>
      <c r="Y12" s="167">
        <v>11.6</v>
      </c>
      <c r="Z12" s="178">
        <f t="shared" si="0"/>
        <v>8.129166666666668</v>
      </c>
      <c r="AA12" s="167">
        <v>13.1</v>
      </c>
      <c r="AB12" s="199">
        <v>0.9590277777777777</v>
      </c>
      <c r="AC12" s="196"/>
      <c r="AD12" s="167">
        <v>4.1</v>
      </c>
      <c r="AE12" s="199">
        <v>0.04305555555555556</v>
      </c>
      <c r="AF12" s="2"/>
    </row>
    <row r="13" spans="1:32" ht="13.5" customHeight="1">
      <c r="A13" s="175">
        <v>11</v>
      </c>
      <c r="B13" s="152">
        <v>12.4</v>
      </c>
      <c r="C13" s="152">
        <v>12.8</v>
      </c>
      <c r="D13" s="152">
        <v>12.8</v>
      </c>
      <c r="E13" s="152">
        <v>13</v>
      </c>
      <c r="F13" s="152">
        <v>12.7</v>
      </c>
      <c r="G13" s="152">
        <v>13.3</v>
      </c>
      <c r="H13" s="152">
        <v>14.1</v>
      </c>
      <c r="I13" s="152">
        <v>12.9</v>
      </c>
      <c r="J13" s="152">
        <v>12.5</v>
      </c>
      <c r="K13" s="152">
        <v>12.9</v>
      </c>
      <c r="L13" s="152">
        <v>12.3</v>
      </c>
      <c r="M13" s="152">
        <v>13</v>
      </c>
      <c r="N13" s="152">
        <v>12.9</v>
      </c>
      <c r="O13" s="152">
        <v>7.6</v>
      </c>
      <c r="P13" s="152">
        <v>8</v>
      </c>
      <c r="Q13" s="152">
        <v>6.6</v>
      </c>
      <c r="R13" s="152">
        <v>6.7</v>
      </c>
      <c r="S13" s="152">
        <v>8.1</v>
      </c>
      <c r="T13" s="152">
        <v>8.1</v>
      </c>
      <c r="U13" s="152">
        <v>8</v>
      </c>
      <c r="V13" s="152">
        <v>7.4</v>
      </c>
      <c r="W13" s="152">
        <v>5.8</v>
      </c>
      <c r="X13" s="152">
        <v>2.6</v>
      </c>
      <c r="Y13" s="152">
        <v>3.2</v>
      </c>
      <c r="Z13" s="176">
        <f t="shared" si="0"/>
        <v>9.987499999999999</v>
      </c>
      <c r="AA13" s="152">
        <v>14.4</v>
      </c>
      <c r="AB13" s="198">
        <v>0.29097222222222224</v>
      </c>
      <c r="AC13" s="195"/>
      <c r="AD13" s="152">
        <v>1.8</v>
      </c>
      <c r="AE13" s="198">
        <v>0.998611111111111</v>
      </c>
      <c r="AF13" s="2"/>
    </row>
    <row r="14" spans="1:32" ht="13.5" customHeight="1">
      <c r="A14" s="175">
        <v>12</v>
      </c>
      <c r="B14" s="152">
        <v>4.2</v>
      </c>
      <c r="C14" s="152">
        <v>3.1</v>
      </c>
      <c r="D14" s="152">
        <v>2.5</v>
      </c>
      <c r="E14" s="152">
        <v>0.9</v>
      </c>
      <c r="F14" s="152">
        <v>3.7</v>
      </c>
      <c r="G14" s="152">
        <v>5.7</v>
      </c>
      <c r="H14" s="152">
        <v>2.4</v>
      </c>
      <c r="I14" s="152">
        <v>3.8</v>
      </c>
      <c r="J14" s="152">
        <v>2.9</v>
      </c>
      <c r="K14" s="152">
        <v>4.7</v>
      </c>
      <c r="L14" s="152">
        <v>5</v>
      </c>
      <c r="M14" s="152">
        <v>3.8</v>
      </c>
      <c r="N14" s="152">
        <v>3.5</v>
      </c>
      <c r="O14" s="152">
        <v>4.9</v>
      </c>
      <c r="P14" s="152">
        <v>4</v>
      </c>
      <c r="Q14" s="152">
        <v>4.8</v>
      </c>
      <c r="R14" s="152">
        <v>5.3</v>
      </c>
      <c r="S14" s="152">
        <v>4.9</v>
      </c>
      <c r="T14" s="152">
        <v>5.4</v>
      </c>
      <c r="U14" s="152">
        <v>4.6</v>
      </c>
      <c r="V14" s="152">
        <v>4.8</v>
      </c>
      <c r="W14" s="152">
        <v>6.7</v>
      </c>
      <c r="X14" s="152">
        <v>7.1</v>
      </c>
      <c r="Y14" s="152">
        <v>6.9</v>
      </c>
      <c r="Z14" s="176">
        <f t="shared" si="0"/>
        <v>4.3999999999999995</v>
      </c>
      <c r="AA14" s="152">
        <v>8.3</v>
      </c>
      <c r="AB14" s="198">
        <v>0.99375</v>
      </c>
      <c r="AC14" s="195"/>
      <c r="AD14" s="152">
        <v>0.6</v>
      </c>
      <c r="AE14" s="198">
        <v>0.17430555555555557</v>
      </c>
      <c r="AF14" s="2"/>
    </row>
    <row r="15" spans="1:32" ht="13.5" customHeight="1">
      <c r="A15" s="175">
        <v>13</v>
      </c>
      <c r="B15" s="152">
        <v>8.4</v>
      </c>
      <c r="C15" s="152">
        <v>9.3</v>
      </c>
      <c r="D15" s="152">
        <v>9.3</v>
      </c>
      <c r="E15" s="152">
        <v>10</v>
      </c>
      <c r="F15" s="152">
        <v>10.4</v>
      </c>
      <c r="G15" s="152">
        <v>10.5</v>
      </c>
      <c r="H15" s="152">
        <v>12.6</v>
      </c>
      <c r="I15" s="152">
        <v>9.7</v>
      </c>
      <c r="J15" s="152">
        <v>10.2</v>
      </c>
      <c r="K15" s="152">
        <v>13</v>
      </c>
      <c r="L15" s="152">
        <v>12.3</v>
      </c>
      <c r="M15" s="152">
        <v>12.8</v>
      </c>
      <c r="N15" s="152">
        <v>12.2</v>
      </c>
      <c r="O15" s="152">
        <v>12.1</v>
      </c>
      <c r="P15" s="152">
        <v>10.9</v>
      </c>
      <c r="Q15" s="152">
        <v>12.4</v>
      </c>
      <c r="R15" s="152">
        <v>11.6</v>
      </c>
      <c r="S15" s="152">
        <v>12.1</v>
      </c>
      <c r="T15" s="152">
        <v>11.8</v>
      </c>
      <c r="U15" s="152">
        <v>11.5</v>
      </c>
      <c r="V15" s="152">
        <v>11.8</v>
      </c>
      <c r="W15" s="152">
        <v>12.4</v>
      </c>
      <c r="X15" s="152">
        <v>12.6</v>
      </c>
      <c r="Y15" s="152">
        <v>5.5</v>
      </c>
      <c r="Z15" s="176">
        <f t="shared" si="0"/>
        <v>11.058333333333335</v>
      </c>
      <c r="AA15" s="152">
        <v>14.3</v>
      </c>
      <c r="AB15" s="198">
        <v>0.43472222222222223</v>
      </c>
      <c r="AC15" s="195"/>
      <c r="AD15" s="152">
        <v>5.5</v>
      </c>
      <c r="AE15" s="198">
        <v>1</v>
      </c>
      <c r="AF15" s="2"/>
    </row>
    <row r="16" spans="1:32" ht="13.5" customHeight="1">
      <c r="A16" s="175">
        <v>14</v>
      </c>
      <c r="B16" s="152">
        <v>4.1</v>
      </c>
      <c r="C16" s="152">
        <v>1.3</v>
      </c>
      <c r="D16" s="152">
        <v>-0.3</v>
      </c>
      <c r="E16" s="152">
        <v>-0.9</v>
      </c>
      <c r="F16" s="152">
        <v>-2.4</v>
      </c>
      <c r="G16" s="152">
        <v>-3</v>
      </c>
      <c r="H16" s="152">
        <v>-4.7</v>
      </c>
      <c r="I16" s="152">
        <v>-4.2</v>
      </c>
      <c r="J16" s="152">
        <v>-3.4</v>
      </c>
      <c r="K16" s="152">
        <v>-4.8</v>
      </c>
      <c r="L16" s="152">
        <v>-4.2</v>
      </c>
      <c r="M16" s="152">
        <v>2.1</v>
      </c>
      <c r="N16" s="152">
        <v>3</v>
      </c>
      <c r="O16" s="152">
        <v>2.2</v>
      </c>
      <c r="P16" s="152">
        <v>1.6</v>
      </c>
      <c r="Q16" s="152">
        <v>1.4</v>
      </c>
      <c r="R16" s="152">
        <v>2.9</v>
      </c>
      <c r="S16" s="152">
        <v>2.9</v>
      </c>
      <c r="T16" s="152">
        <v>4</v>
      </c>
      <c r="U16" s="152">
        <v>4.4</v>
      </c>
      <c r="V16" s="152">
        <v>4.6</v>
      </c>
      <c r="W16" s="152">
        <v>3.7</v>
      </c>
      <c r="X16" s="152">
        <v>2.2</v>
      </c>
      <c r="Y16" s="152">
        <v>3</v>
      </c>
      <c r="Z16" s="176">
        <f t="shared" si="0"/>
        <v>0.6458333333333334</v>
      </c>
      <c r="AA16" s="152">
        <v>5.7</v>
      </c>
      <c r="AB16" s="198">
        <v>0.0020833333333333333</v>
      </c>
      <c r="AC16" s="195"/>
      <c r="AD16" s="152">
        <v>-6</v>
      </c>
      <c r="AE16" s="198">
        <v>0.45</v>
      </c>
      <c r="AF16" s="2"/>
    </row>
    <row r="17" spans="1:32" ht="13.5" customHeight="1">
      <c r="A17" s="175">
        <v>15</v>
      </c>
      <c r="B17" s="152">
        <v>2.7</v>
      </c>
      <c r="C17" s="152">
        <v>5.5</v>
      </c>
      <c r="D17" s="152">
        <v>3.4</v>
      </c>
      <c r="E17" s="152">
        <v>3.1</v>
      </c>
      <c r="F17" s="152">
        <v>3.3</v>
      </c>
      <c r="G17" s="152">
        <v>2.6</v>
      </c>
      <c r="H17" s="152">
        <v>2.6</v>
      </c>
      <c r="I17" s="152">
        <v>3.1</v>
      </c>
      <c r="J17" s="152">
        <v>2.1</v>
      </c>
      <c r="K17" s="152">
        <v>3.7</v>
      </c>
      <c r="L17" s="152">
        <v>1.9</v>
      </c>
      <c r="M17" s="152">
        <v>2</v>
      </c>
      <c r="N17" s="152">
        <v>4</v>
      </c>
      <c r="O17" s="152">
        <v>3.5</v>
      </c>
      <c r="P17" s="152">
        <v>3.2</v>
      </c>
      <c r="Q17" s="152">
        <v>2.9</v>
      </c>
      <c r="R17" s="152">
        <v>3.4</v>
      </c>
      <c r="S17" s="152">
        <v>3.3</v>
      </c>
      <c r="T17" s="152">
        <v>3.8</v>
      </c>
      <c r="U17" s="152">
        <v>4</v>
      </c>
      <c r="V17" s="152">
        <v>1.7</v>
      </c>
      <c r="W17" s="152">
        <v>-0.4</v>
      </c>
      <c r="X17" s="152">
        <v>0.5</v>
      </c>
      <c r="Y17" s="152">
        <v>-1.3</v>
      </c>
      <c r="Z17" s="176">
        <f t="shared" si="0"/>
        <v>2.6916666666666664</v>
      </c>
      <c r="AA17" s="152">
        <v>5.8</v>
      </c>
      <c r="AB17" s="198">
        <v>0.09375</v>
      </c>
      <c r="AC17" s="195"/>
      <c r="AD17" s="152">
        <v>-1.8</v>
      </c>
      <c r="AE17" s="198">
        <v>0.9909722222222223</v>
      </c>
      <c r="AF17" s="2"/>
    </row>
    <row r="18" spans="1:32" ht="13.5" customHeight="1">
      <c r="A18" s="175">
        <v>16</v>
      </c>
      <c r="B18" s="152">
        <v>-1.6</v>
      </c>
      <c r="C18" s="152">
        <v>-1.4</v>
      </c>
      <c r="D18" s="152">
        <v>-2</v>
      </c>
      <c r="E18" s="152">
        <v>0.1</v>
      </c>
      <c r="F18" s="152">
        <v>-1.4</v>
      </c>
      <c r="G18" s="152">
        <v>-1.1</v>
      </c>
      <c r="H18" s="152">
        <v>-4</v>
      </c>
      <c r="I18" s="152">
        <v>-1.8</v>
      </c>
      <c r="J18" s="152">
        <v>-2.6</v>
      </c>
      <c r="K18" s="152">
        <v>-3.8</v>
      </c>
      <c r="L18" s="152">
        <v>-3.7</v>
      </c>
      <c r="M18" s="152">
        <v>-3.1</v>
      </c>
      <c r="N18" s="152">
        <v>-1.5</v>
      </c>
      <c r="O18" s="152">
        <v>-0.5</v>
      </c>
      <c r="P18" s="152">
        <v>-1.4</v>
      </c>
      <c r="Q18" s="152">
        <v>-1.3</v>
      </c>
      <c r="R18" s="152">
        <v>1.2</v>
      </c>
      <c r="S18" s="152">
        <v>-0.5</v>
      </c>
      <c r="T18" s="152">
        <v>0.2</v>
      </c>
      <c r="U18" s="152">
        <v>1</v>
      </c>
      <c r="V18" s="152">
        <v>0.9</v>
      </c>
      <c r="W18" s="152">
        <v>2.1</v>
      </c>
      <c r="X18" s="152">
        <v>0.5</v>
      </c>
      <c r="Y18" s="152">
        <v>1.4</v>
      </c>
      <c r="Z18" s="176">
        <f t="shared" si="0"/>
        <v>-1.0125000000000002</v>
      </c>
      <c r="AA18" s="152">
        <v>2.9</v>
      </c>
      <c r="AB18" s="198">
        <v>0.9097222222222222</v>
      </c>
      <c r="AC18" s="195"/>
      <c r="AD18" s="152">
        <v>-7.1</v>
      </c>
      <c r="AE18" s="198">
        <v>0.4527777777777778</v>
      </c>
      <c r="AF18" s="2"/>
    </row>
    <row r="19" spans="1:32" ht="13.5" customHeight="1">
      <c r="A19" s="175">
        <v>17</v>
      </c>
      <c r="B19" s="152">
        <v>1.5</v>
      </c>
      <c r="C19" s="152">
        <v>1.2</v>
      </c>
      <c r="D19" s="152">
        <v>0.9</v>
      </c>
      <c r="E19" s="152">
        <v>0.9</v>
      </c>
      <c r="F19" s="152">
        <v>2</v>
      </c>
      <c r="G19" s="152">
        <v>1.5</v>
      </c>
      <c r="H19" s="152">
        <v>1.1</v>
      </c>
      <c r="I19" s="152">
        <v>2.1</v>
      </c>
      <c r="J19" s="152">
        <v>2.4</v>
      </c>
      <c r="K19" s="152">
        <v>4.4</v>
      </c>
      <c r="L19" s="152">
        <v>3.1</v>
      </c>
      <c r="M19" s="152">
        <v>4.6</v>
      </c>
      <c r="N19" s="152">
        <v>4.5</v>
      </c>
      <c r="O19" s="152">
        <v>3.9</v>
      </c>
      <c r="P19" s="152">
        <v>2.6</v>
      </c>
      <c r="Q19" s="152">
        <v>2.5</v>
      </c>
      <c r="R19" s="152">
        <v>3.2</v>
      </c>
      <c r="S19" s="152">
        <v>4</v>
      </c>
      <c r="T19" s="152">
        <v>3.8</v>
      </c>
      <c r="U19" s="152">
        <v>3.2</v>
      </c>
      <c r="V19" s="152">
        <v>2.8</v>
      </c>
      <c r="W19" s="152">
        <v>2.2</v>
      </c>
      <c r="X19" s="152">
        <v>2.6</v>
      </c>
      <c r="Y19" s="152">
        <v>3.1</v>
      </c>
      <c r="Z19" s="176">
        <f t="shared" si="0"/>
        <v>2.670833333333334</v>
      </c>
      <c r="AA19" s="152">
        <v>6.4</v>
      </c>
      <c r="AB19" s="198">
        <v>0.5986111111111111</v>
      </c>
      <c r="AC19" s="195"/>
      <c r="AD19" s="152">
        <v>-0.1</v>
      </c>
      <c r="AE19" s="198">
        <v>0.13472222222222222</v>
      </c>
      <c r="AF19" s="2"/>
    </row>
    <row r="20" spans="1:32" ht="13.5" customHeight="1">
      <c r="A20" s="175">
        <v>18</v>
      </c>
      <c r="B20" s="152">
        <v>3.1</v>
      </c>
      <c r="C20" s="152">
        <v>3.5</v>
      </c>
      <c r="D20" s="152">
        <v>3.3</v>
      </c>
      <c r="E20" s="152">
        <v>2.8</v>
      </c>
      <c r="F20" s="152">
        <v>1.9</v>
      </c>
      <c r="G20" s="152">
        <v>2.8</v>
      </c>
      <c r="H20" s="152">
        <v>3</v>
      </c>
      <c r="I20" s="152">
        <v>3.9</v>
      </c>
      <c r="J20" s="152">
        <v>4.6</v>
      </c>
      <c r="K20" s="152">
        <v>3.9</v>
      </c>
      <c r="L20" s="152">
        <v>5.7</v>
      </c>
      <c r="M20" s="152">
        <v>1.6</v>
      </c>
      <c r="N20" s="152">
        <v>0.6</v>
      </c>
      <c r="O20" s="152">
        <v>2.9</v>
      </c>
      <c r="P20" s="152">
        <v>1.3</v>
      </c>
      <c r="Q20" s="152">
        <v>4.5</v>
      </c>
      <c r="R20" s="152">
        <v>3.2</v>
      </c>
      <c r="S20" s="152">
        <v>3.6</v>
      </c>
      <c r="T20" s="152">
        <v>4.4</v>
      </c>
      <c r="U20" s="152">
        <v>3.7</v>
      </c>
      <c r="V20" s="152">
        <v>4.2</v>
      </c>
      <c r="W20" s="152">
        <v>4.5</v>
      </c>
      <c r="X20" s="152">
        <v>4.7</v>
      </c>
      <c r="Y20" s="152">
        <v>5.2</v>
      </c>
      <c r="Z20" s="176">
        <f t="shared" si="0"/>
        <v>3.454166666666667</v>
      </c>
      <c r="AA20" s="152">
        <v>5.9</v>
      </c>
      <c r="AB20" s="198">
        <v>0.46875</v>
      </c>
      <c r="AC20" s="195"/>
      <c r="AD20" s="152">
        <v>-0.7</v>
      </c>
      <c r="AE20" s="198">
        <v>0.5340277777777778</v>
      </c>
      <c r="AF20" s="2"/>
    </row>
    <row r="21" spans="1:32" ht="13.5" customHeight="1">
      <c r="A21" s="175">
        <v>19</v>
      </c>
      <c r="B21" s="152">
        <v>5.8</v>
      </c>
      <c r="C21" s="152">
        <v>6.1</v>
      </c>
      <c r="D21" s="152">
        <v>6.3</v>
      </c>
      <c r="E21" s="152">
        <v>6</v>
      </c>
      <c r="F21" s="152">
        <v>5.8</v>
      </c>
      <c r="G21" s="152">
        <v>5.4</v>
      </c>
      <c r="H21" s="152">
        <v>3.8</v>
      </c>
      <c r="I21" s="152">
        <v>3.5</v>
      </c>
      <c r="J21" s="152">
        <v>3.3</v>
      </c>
      <c r="K21" s="152">
        <v>3.9</v>
      </c>
      <c r="L21" s="152">
        <v>4.1</v>
      </c>
      <c r="M21" s="152">
        <v>4.4</v>
      </c>
      <c r="N21" s="152">
        <v>4.9</v>
      </c>
      <c r="O21" s="152">
        <v>3.7</v>
      </c>
      <c r="P21" s="152">
        <v>2.6</v>
      </c>
      <c r="Q21" s="152">
        <v>3.4</v>
      </c>
      <c r="R21" s="152">
        <v>3.6</v>
      </c>
      <c r="S21" s="152">
        <v>3.3</v>
      </c>
      <c r="T21" s="152">
        <v>7.8</v>
      </c>
      <c r="U21" s="152">
        <v>10</v>
      </c>
      <c r="V21" s="152">
        <v>10.5</v>
      </c>
      <c r="W21" s="152">
        <v>10.3</v>
      </c>
      <c r="X21" s="152">
        <v>9.4</v>
      </c>
      <c r="Y21" s="152">
        <v>8.2</v>
      </c>
      <c r="Z21" s="176">
        <f t="shared" si="0"/>
        <v>5.670833333333332</v>
      </c>
      <c r="AA21" s="152">
        <v>10.6</v>
      </c>
      <c r="AB21" s="198">
        <v>0.876388888888889</v>
      </c>
      <c r="AC21" s="195"/>
      <c r="AD21" s="152">
        <v>1.8</v>
      </c>
      <c r="AE21" s="198">
        <v>0.6930555555555555</v>
      </c>
      <c r="AF21" s="2"/>
    </row>
    <row r="22" spans="1:32" ht="13.5" customHeight="1">
      <c r="A22" s="177">
        <v>20</v>
      </c>
      <c r="B22" s="167">
        <v>8.6</v>
      </c>
      <c r="C22" s="167">
        <v>9</v>
      </c>
      <c r="D22" s="167">
        <v>8.4</v>
      </c>
      <c r="E22" s="167">
        <v>7.8</v>
      </c>
      <c r="F22" s="167">
        <v>7.1</v>
      </c>
      <c r="G22" s="167">
        <v>7.8</v>
      </c>
      <c r="H22" s="167">
        <v>8.6</v>
      </c>
      <c r="I22" s="167">
        <v>6.9</v>
      </c>
      <c r="J22" s="167">
        <v>6</v>
      </c>
      <c r="K22" s="167">
        <v>7.5</v>
      </c>
      <c r="L22" s="167">
        <v>7.9</v>
      </c>
      <c r="M22" s="167">
        <v>7.7</v>
      </c>
      <c r="N22" s="167">
        <v>8.2</v>
      </c>
      <c r="O22" s="167">
        <v>9.2</v>
      </c>
      <c r="P22" s="167">
        <v>8.9</v>
      </c>
      <c r="Q22" s="167">
        <v>12.2</v>
      </c>
      <c r="R22" s="167">
        <v>13.4</v>
      </c>
      <c r="S22" s="167">
        <v>13.3</v>
      </c>
      <c r="T22" s="167">
        <v>13</v>
      </c>
      <c r="U22" s="167">
        <v>12.5</v>
      </c>
      <c r="V22" s="167">
        <v>12.7</v>
      </c>
      <c r="W22" s="167">
        <v>13</v>
      </c>
      <c r="X22" s="167">
        <v>12</v>
      </c>
      <c r="Y22" s="167">
        <v>12.1</v>
      </c>
      <c r="Z22" s="178">
        <f t="shared" si="0"/>
        <v>9.741666666666667</v>
      </c>
      <c r="AA22" s="167">
        <v>14.5</v>
      </c>
      <c r="AB22" s="199">
        <v>0.7680555555555556</v>
      </c>
      <c r="AC22" s="196"/>
      <c r="AD22" s="167">
        <v>5.6</v>
      </c>
      <c r="AE22" s="199">
        <v>0.36944444444444446</v>
      </c>
      <c r="AF22" s="2"/>
    </row>
    <row r="23" spans="1:32" ht="13.5" customHeight="1">
      <c r="A23" s="175">
        <v>21</v>
      </c>
      <c r="B23" s="152">
        <v>12</v>
      </c>
      <c r="C23" s="152">
        <v>12.4</v>
      </c>
      <c r="D23" s="152">
        <v>12.1</v>
      </c>
      <c r="E23" s="152">
        <v>12.2</v>
      </c>
      <c r="F23" s="152">
        <v>11.8</v>
      </c>
      <c r="G23" s="152">
        <v>12.3</v>
      </c>
      <c r="H23" s="152">
        <v>12.2</v>
      </c>
      <c r="I23" s="152">
        <v>11.4</v>
      </c>
      <c r="J23" s="152">
        <v>11.9</v>
      </c>
      <c r="K23" s="152">
        <v>11.6</v>
      </c>
      <c r="L23" s="152">
        <v>11.1</v>
      </c>
      <c r="M23" s="152">
        <v>10.1</v>
      </c>
      <c r="N23" s="152">
        <v>10.6</v>
      </c>
      <c r="O23" s="152">
        <v>9.7</v>
      </c>
      <c r="P23" s="152">
        <v>9.4</v>
      </c>
      <c r="Q23" s="152">
        <v>9.5</v>
      </c>
      <c r="R23" s="152">
        <v>10.9</v>
      </c>
      <c r="S23" s="152">
        <v>9.4</v>
      </c>
      <c r="T23" s="152">
        <v>6.2</v>
      </c>
      <c r="U23" s="152">
        <v>7.7</v>
      </c>
      <c r="V23" s="152">
        <v>7.3</v>
      </c>
      <c r="W23" s="152">
        <v>0.2</v>
      </c>
      <c r="X23" s="152">
        <v>0.7</v>
      </c>
      <c r="Y23" s="152">
        <v>1</v>
      </c>
      <c r="Z23" s="176">
        <f t="shared" si="0"/>
        <v>9.320833333333331</v>
      </c>
      <c r="AA23" s="152">
        <v>13.1</v>
      </c>
      <c r="AB23" s="198">
        <v>0.2881944444444445</v>
      </c>
      <c r="AC23" s="195"/>
      <c r="AD23" s="152">
        <v>-1</v>
      </c>
      <c r="AE23" s="198">
        <v>0.9451388888888889</v>
      </c>
      <c r="AF23" s="2"/>
    </row>
    <row r="24" spans="1:32" ht="13.5" customHeight="1">
      <c r="A24" s="175">
        <v>22</v>
      </c>
      <c r="B24" s="152">
        <v>3.7</v>
      </c>
      <c r="C24" s="152">
        <v>4.8</v>
      </c>
      <c r="D24" s="152">
        <v>5.9</v>
      </c>
      <c r="E24" s="152">
        <v>6.5</v>
      </c>
      <c r="F24" s="152">
        <v>5.9</v>
      </c>
      <c r="G24" s="152">
        <v>5.2</v>
      </c>
      <c r="H24" s="152">
        <v>2.7</v>
      </c>
      <c r="I24" s="152">
        <v>1.5</v>
      </c>
      <c r="J24" s="152">
        <v>2.9</v>
      </c>
      <c r="K24" s="152">
        <v>4.5</v>
      </c>
      <c r="L24" s="152">
        <v>4.3</v>
      </c>
      <c r="M24" s="152">
        <v>3.4</v>
      </c>
      <c r="N24" s="152">
        <v>3.9</v>
      </c>
      <c r="O24" s="152">
        <v>4.7</v>
      </c>
      <c r="P24" s="152">
        <v>3.9</v>
      </c>
      <c r="Q24" s="152">
        <v>3.3</v>
      </c>
      <c r="R24" s="152">
        <v>4.4</v>
      </c>
      <c r="S24" s="152">
        <v>3.7</v>
      </c>
      <c r="T24" s="152">
        <v>3.9</v>
      </c>
      <c r="U24" s="152">
        <v>4.6</v>
      </c>
      <c r="V24" s="152">
        <v>5.1</v>
      </c>
      <c r="W24" s="152">
        <v>5</v>
      </c>
      <c r="X24" s="152">
        <v>4.4</v>
      </c>
      <c r="Y24" s="152">
        <v>6.4</v>
      </c>
      <c r="Z24" s="176">
        <f t="shared" si="0"/>
        <v>4.358333333333333</v>
      </c>
      <c r="AA24" s="152">
        <v>7</v>
      </c>
      <c r="AB24" s="198">
        <v>0.17777777777777778</v>
      </c>
      <c r="AC24" s="195"/>
      <c r="AD24" s="152">
        <v>0.2</v>
      </c>
      <c r="AE24" s="198">
        <v>0.007638888888888889</v>
      </c>
      <c r="AF24" s="2"/>
    </row>
    <row r="25" spans="1:32" ht="13.5" customHeight="1">
      <c r="A25" s="175">
        <v>23</v>
      </c>
      <c r="B25" s="152">
        <v>5.4</v>
      </c>
      <c r="C25" s="152">
        <v>5.2</v>
      </c>
      <c r="D25" s="152">
        <v>5.6</v>
      </c>
      <c r="E25" s="152">
        <v>5.1</v>
      </c>
      <c r="F25" s="152">
        <v>5.4</v>
      </c>
      <c r="G25" s="152">
        <v>4.7</v>
      </c>
      <c r="H25" s="152">
        <v>3.7</v>
      </c>
      <c r="I25" s="152">
        <v>4.3</v>
      </c>
      <c r="J25" s="152">
        <v>6.2</v>
      </c>
      <c r="K25" s="152">
        <v>7.7</v>
      </c>
      <c r="L25" s="152">
        <v>6.4</v>
      </c>
      <c r="M25" s="152">
        <v>5.5</v>
      </c>
      <c r="N25" s="152">
        <v>6.7</v>
      </c>
      <c r="O25" s="152">
        <v>7.3</v>
      </c>
      <c r="P25" s="152">
        <v>6.5</v>
      </c>
      <c r="Q25" s="152">
        <v>6.4</v>
      </c>
      <c r="R25" s="152">
        <v>4.9</v>
      </c>
      <c r="S25" s="152">
        <v>5.4</v>
      </c>
      <c r="T25" s="152">
        <v>5.8</v>
      </c>
      <c r="U25" s="152">
        <v>5.8</v>
      </c>
      <c r="V25" s="152">
        <v>4.9</v>
      </c>
      <c r="W25" s="152">
        <v>5.3</v>
      </c>
      <c r="X25" s="152">
        <v>4.9</v>
      </c>
      <c r="Y25" s="152">
        <v>4.6</v>
      </c>
      <c r="Z25" s="176">
        <f t="shared" si="0"/>
        <v>5.570833333333334</v>
      </c>
      <c r="AA25" s="152">
        <v>8</v>
      </c>
      <c r="AB25" s="198">
        <v>0.4388888888888889</v>
      </c>
      <c r="AC25" s="195"/>
      <c r="AD25" s="152">
        <v>2.9</v>
      </c>
      <c r="AE25" s="198">
        <v>0.7381944444444444</v>
      </c>
      <c r="AF25" s="2"/>
    </row>
    <row r="26" spans="1:32" ht="13.5" customHeight="1">
      <c r="A26" s="175">
        <v>24</v>
      </c>
      <c r="B26" s="152">
        <v>4.7</v>
      </c>
      <c r="C26" s="152">
        <v>4.6</v>
      </c>
      <c r="D26" s="152">
        <v>4.1</v>
      </c>
      <c r="E26" s="152">
        <v>3.8</v>
      </c>
      <c r="F26" s="152">
        <v>3.7</v>
      </c>
      <c r="G26" s="152">
        <v>4.5</v>
      </c>
      <c r="H26" s="152">
        <v>4.2</v>
      </c>
      <c r="I26" s="152">
        <v>4</v>
      </c>
      <c r="J26" s="152">
        <v>3.9</v>
      </c>
      <c r="K26" s="152">
        <v>4.9</v>
      </c>
      <c r="L26" s="152">
        <v>4.8</v>
      </c>
      <c r="M26" s="152">
        <v>4</v>
      </c>
      <c r="N26" s="152">
        <v>3.3</v>
      </c>
      <c r="O26" s="152">
        <v>3.7</v>
      </c>
      <c r="P26" s="152">
        <v>4</v>
      </c>
      <c r="Q26" s="152">
        <v>3.2</v>
      </c>
      <c r="R26" s="152">
        <v>3.4</v>
      </c>
      <c r="S26" s="152">
        <v>3.8</v>
      </c>
      <c r="T26" s="152">
        <v>3.4</v>
      </c>
      <c r="U26" s="152">
        <v>3.4</v>
      </c>
      <c r="V26" s="152">
        <v>2.2</v>
      </c>
      <c r="W26" s="152">
        <v>1</v>
      </c>
      <c r="X26" s="152">
        <v>1.4</v>
      </c>
      <c r="Y26" s="152">
        <v>0.2</v>
      </c>
      <c r="Z26" s="176">
        <f t="shared" si="0"/>
        <v>3.508333333333334</v>
      </c>
      <c r="AA26" s="152">
        <v>5.9</v>
      </c>
      <c r="AB26" s="198">
        <v>0.3611111111111111</v>
      </c>
      <c r="AC26" s="195"/>
      <c r="AD26" s="152">
        <v>-0.2</v>
      </c>
      <c r="AE26" s="198">
        <v>0.998611111111111</v>
      </c>
      <c r="AF26" s="2"/>
    </row>
    <row r="27" spans="1:32" ht="13.5" customHeight="1">
      <c r="A27" s="175">
        <v>25</v>
      </c>
      <c r="B27" s="152">
        <v>-0.6</v>
      </c>
      <c r="C27" s="152">
        <v>-0.4</v>
      </c>
      <c r="D27" s="152">
        <v>-0.6</v>
      </c>
      <c r="E27" s="152">
        <v>-1.2</v>
      </c>
      <c r="F27" s="152">
        <v>-1.5</v>
      </c>
      <c r="G27" s="152">
        <v>0.5</v>
      </c>
      <c r="H27" s="152">
        <v>-0.6</v>
      </c>
      <c r="I27" s="152">
        <v>-1.1</v>
      </c>
      <c r="J27" s="152">
        <v>0.1</v>
      </c>
      <c r="K27" s="152">
        <v>-3.9</v>
      </c>
      <c r="L27" s="152">
        <v>1.2</v>
      </c>
      <c r="M27" s="152">
        <v>0.9</v>
      </c>
      <c r="N27" s="152">
        <v>-1.1</v>
      </c>
      <c r="O27" s="152">
        <v>-2.8</v>
      </c>
      <c r="P27" s="152">
        <v>-3.8</v>
      </c>
      <c r="Q27" s="152">
        <v>-4.6</v>
      </c>
      <c r="R27" s="152">
        <v>-2.1</v>
      </c>
      <c r="S27" s="152">
        <v>0.6</v>
      </c>
      <c r="T27" s="152">
        <v>1.3</v>
      </c>
      <c r="U27" s="152">
        <v>3.5</v>
      </c>
      <c r="V27" s="152">
        <v>4.4</v>
      </c>
      <c r="W27" s="152">
        <v>4.3</v>
      </c>
      <c r="X27" s="152">
        <v>4.8</v>
      </c>
      <c r="Y27" s="152">
        <v>5</v>
      </c>
      <c r="Z27" s="176">
        <f t="shared" si="0"/>
        <v>0.09583333333333337</v>
      </c>
      <c r="AA27" s="152">
        <v>5.4</v>
      </c>
      <c r="AB27" s="198">
        <v>0.9979166666666667</v>
      </c>
      <c r="AC27" s="195"/>
      <c r="AD27" s="152">
        <v>-6.6</v>
      </c>
      <c r="AE27" s="198">
        <v>0.43333333333333335</v>
      </c>
      <c r="AF27" s="2"/>
    </row>
    <row r="28" spans="1:32" ht="13.5" customHeight="1">
      <c r="A28" s="175">
        <v>26</v>
      </c>
      <c r="B28" s="152">
        <v>5.3</v>
      </c>
      <c r="C28" s="152">
        <v>5.4</v>
      </c>
      <c r="D28" s="152">
        <v>4.7</v>
      </c>
      <c r="E28" s="152">
        <v>3.9</v>
      </c>
      <c r="F28" s="152">
        <v>3.2</v>
      </c>
      <c r="G28" s="152">
        <v>-0.8</v>
      </c>
      <c r="H28" s="152">
        <v>0.7</v>
      </c>
      <c r="I28" s="152">
        <v>0.7</v>
      </c>
      <c r="J28" s="152">
        <v>0.8</v>
      </c>
      <c r="K28" s="152">
        <v>4.2</v>
      </c>
      <c r="L28" s="152">
        <v>2</v>
      </c>
      <c r="M28" s="152">
        <v>4.2</v>
      </c>
      <c r="N28" s="152">
        <v>4.5</v>
      </c>
      <c r="O28" s="152">
        <v>5.1</v>
      </c>
      <c r="P28" s="152">
        <v>3.2</v>
      </c>
      <c r="Q28" s="152">
        <v>1.7</v>
      </c>
      <c r="R28" s="152">
        <v>4.3</v>
      </c>
      <c r="S28" s="152">
        <v>4.3</v>
      </c>
      <c r="T28" s="152">
        <v>4.3</v>
      </c>
      <c r="U28" s="152">
        <v>3.6</v>
      </c>
      <c r="V28" s="152">
        <v>3.7</v>
      </c>
      <c r="W28" s="152">
        <v>4.4</v>
      </c>
      <c r="X28" s="152">
        <v>4.5</v>
      </c>
      <c r="Y28" s="152">
        <v>2.8</v>
      </c>
      <c r="Z28" s="176">
        <f t="shared" si="0"/>
        <v>3.3625000000000003</v>
      </c>
      <c r="AA28" s="152">
        <v>7.7</v>
      </c>
      <c r="AB28" s="198">
        <v>0.517361111111111</v>
      </c>
      <c r="AC28" s="195"/>
      <c r="AD28" s="152">
        <v>-1.3</v>
      </c>
      <c r="AE28" s="198">
        <v>0.24861111111111112</v>
      </c>
      <c r="AF28" s="2"/>
    </row>
    <row r="29" spans="1:32" ht="13.5" customHeight="1">
      <c r="A29" s="175">
        <v>27</v>
      </c>
      <c r="B29" s="152">
        <v>2.5</v>
      </c>
      <c r="C29" s="152">
        <v>2.3</v>
      </c>
      <c r="D29" s="152">
        <v>2.4</v>
      </c>
      <c r="E29" s="152">
        <v>2.5</v>
      </c>
      <c r="F29" s="152">
        <v>3.2</v>
      </c>
      <c r="G29" s="152">
        <v>3.8</v>
      </c>
      <c r="H29" s="152">
        <v>3</v>
      </c>
      <c r="I29" s="152">
        <v>3.1</v>
      </c>
      <c r="J29" s="152">
        <v>3.4</v>
      </c>
      <c r="K29" s="152">
        <v>4.2</v>
      </c>
      <c r="L29" s="152">
        <v>4.4</v>
      </c>
      <c r="M29" s="152">
        <v>6.2</v>
      </c>
      <c r="N29" s="152">
        <v>7.3</v>
      </c>
      <c r="O29" s="152">
        <v>8.6</v>
      </c>
      <c r="P29" s="152">
        <v>9.1</v>
      </c>
      <c r="Q29" s="152">
        <v>9.6</v>
      </c>
      <c r="R29" s="152">
        <v>10.4</v>
      </c>
      <c r="S29" s="152">
        <v>10.1</v>
      </c>
      <c r="T29" s="152">
        <v>9.5</v>
      </c>
      <c r="U29" s="152">
        <v>9.7</v>
      </c>
      <c r="V29" s="152">
        <v>10</v>
      </c>
      <c r="W29" s="152">
        <v>9.9</v>
      </c>
      <c r="X29" s="152">
        <v>9</v>
      </c>
      <c r="Y29" s="152">
        <v>9.5</v>
      </c>
      <c r="Z29" s="176">
        <f t="shared" si="0"/>
        <v>6.404166666666666</v>
      </c>
      <c r="AA29" s="152">
        <v>10.6</v>
      </c>
      <c r="AB29" s="198">
        <v>0.7229166666666668</v>
      </c>
      <c r="AC29" s="195"/>
      <c r="AD29" s="152">
        <v>1.2</v>
      </c>
      <c r="AE29" s="198">
        <v>0.11319444444444444</v>
      </c>
      <c r="AF29" s="2"/>
    </row>
    <row r="30" spans="1:32" ht="13.5" customHeight="1">
      <c r="A30" s="175">
        <v>28</v>
      </c>
      <c r="B30" s="152">
        <v>9.2</v>
      </c>
      <c r="C30" s="152">
        <v>7.8</v>
      </c>
      <c r="D30" s="152">
        <v>8.9</v>
      </c>
      <c r="E30" s="152">
        <v>8.7</v>
      </c>
      <c r="F30" s="152">
        <v>9.9</v>
      </c>
      <c r="G30" s="152">
        <v>10.2</v>
      </c>
      <c r="H30" s="152">
        <v>10.8</v>
      </c>
      <c r="I30" s="152">
        <v>10.7</v>
      </c>
      <c r="J30" s="152">
        <v>11.7</v>
      </c>
      <c r="K30" s="152">
        <v>11.4</v>
      </c>
      <c r="L30" s="152">
        <v>13</v>
      </c>
      <c r="M30" s="152">
        <v>12.8</v>
      </c>
      <c r="N30" s="152">
        <v>12.9</v>
      </c>
      <c r="O30" s="152">
        <v>14.6</v>
      </c>
      <c r="P30" s="152">
        <v>14.2</v>
      </c>
      <c r="Q30" s="152">
        <v>13.9</v>
      </c>
      <c r="R30" s="152">
        <v>13.5</v>
      </c>
      <c r="S30" s="152">
        <v>14.8</v>
      </c>
      <c r="T30" s="152">
        <v>15.5</v>
      </c>
      <c r="U30" s="152">
        <v>14.8</v>
      </c>
      <c r="V30" s="152">
        <v>15</v>
      </c>
      <c r="W30" s="152">
        <v>14.7</v>
      </c>
      <c r="X30" s="152">
        <v>14.5</v>
      </c>
      <c r="Y30" s="152">
        <v>14.1</v>
      </c>
      <c r="Z30" s="176">
        <f t="shared" si="0"/>
        <v>12.4</v>
      </c>
      <c r="AA30" s="152">
        <v>15.7</v>
      </c>
      <c r="AB30" s="198">
        <v>0.8597222222222222</v>
      </c>
      <c r="AC30" s="195"/>
      <c r="AD30" s="152">
        <v>7.3</v>
      </c>
      <c r="AE30" s="198">
        <v>0.09652777777777777</v>
      </c>
      <c r="AF30" s="2"/>
    </row>
    <row r="31" spans="1:32" ht="13.5" customHeight="1">
      <c r="A31" s="175">
        <v>29</v>
      </c>
      <c r="B31" s="152">
        <v>13.2</v>
      </c>
      <c r="C31" s="152">
        <v>13</v>
      </c>
      <c r="D31" s="152">
        <v>13.4</v>
      </c>
      <c r="E31" s="152">
        <v>13</v>
      </c>
      <c r="F31" s="152">
        <v>12.9</v>
      </c>
      <c r="G31" s="152">
        <v>13.4</v>
      </c>
      <c r="H31" s="152">
        <v>13.7</v>
      </c>
      <c r="I31" s="152">
        <v>12.5</v>
      </c>
      <c r="J31" s="152">
        <v>12.7</v>
      </c>
      <c r="K31" s="152">
        <v>13.5</v>
      </c>
      <c r="L31" s="152">
        <v>11.8</v>
      </c>
      <c r="M31" s="152">
        <v>11.5</v>
      </c>
      <c r="N31" s="152">
        <v>10.9</v>
      </c>
      <c r="O31" s="152">
        <v>12.3</v>
      </c>
      <c r="P31" s="152">
        <v>10.1</v>
      </c>
      <c r="Q31" s="152">
        <v>10.2</v>
      </c>
      <c r="R31" s="152">
        <v>10.1</v>
      </c>
      <c r="S31" s="152">
        <v>8.7</v>
      </c>
      <c r="T31" s="152">
        <v>9.2</v>
      </c>
      <c r="U31" s="152">
        <v>8.5</v>
      </c>
      <c r="V31" s="152">
        <v>7.7</v>
      </c>
      <c r="W31" s="152">
        <v>7.6</v>
      </c>
      <c r="X31" s="152">
        <v>7.2</v>
      </c>
      <c r="Y31" s="152">
        <v>6.7</v>
      </c>
      <c r="Z31" s="176">
        <f t="shared" si="0"/>
        <v>10.991666666666665</v>
      </c>
      <c r="AA31" s="152">
        <v>15.7</v>
      </c>
      <c r="AB31" s="198">
        <v>0.4486111111111111</v>
      </c>
      <c r="AC31" s="195"/>
      <c r="AD31" s="152">
        <v>5.8</v>
      </c>
      <c r="AE31" s="198">
        <v>0.8597222222222222</v>
      </c>
      <c r="AF31" s="2"/>
    </row>
    <row r="32" spans="1:32" ht="13.5" customHeight="1">
      <c r="A32" s="175">
        <v>30</v>
      </c>
      <c r="B32" s="152">
        <v>6.3</v>
      </c>
      <c r="C32" s="152">
        <v>6.1</v>
      </c>
      <c r="D32" s="152">
        <v>5.8</v>
      </c>
      <c r="E32" s="152">
        <v>5.7</v>
      </c>
      <c r="F32" s="152">
        <v>5</v>
      </c>
      <c r="G32" s="152">
        <v>4.8</v>
      </c>
      <c r="H32" s="152">
        <v>2.5</v>
      </c>
      <c r="I32" s="152">
        <v>2.3</v>
      </c>
      <c r="J32" s="152">
        <v>2.5</v>
      </c>
      <c r="K32" s="152">
        <v>2.2</v>
      </c>
      <c r="L32" s="152">
        <v>2.6</v>
      </c>
      <c r="M32" s="152">
        <v>1.6</v>
      </c>
      <c r="N32" s="152">
        <v>4.7</v>
      </c>
      <c r="O32" s="152">
        <v>5.2</v>
      </c>
      <c r="P32" s="152">
        <v>5.3</v>
      </c>
      <c r="Q32" s="152">
        <v>5.5</v>
      </c>
      <c r="R32" s="152">
        <v>6.6</v>
      </c>
      <c r="S32" s="152">
        <v>5.5</v>
      </c>
      <c r="T32" s="152">
        <v>3.7</v>
      </c>
      <c r="U32" s="152">
        <v>4.9</v>
      </c>
      <c r="V32" s="152">
        <v>5.6</v>
      </c>
      <c r="W32" s="152">
        <v>7.6</v>
      </c>
      <c r="X32" s="152">
        <v>5.6</v>
      </c>
      <c r="Y32" s="152">
        <v>4.2</v>
      </c>
      <c r="Z32" s="176">
        <f t="shared" si="0"/>
        <v>4.658333333333332</v>
      </c>
      <c r="AA32" s="152">
        <v>8.2</v>
      </c>
      <c r="AB32" s="198">
        <v>0.7</v>
      </c>
      <c r="AC32" s="195"/>
      <c r="AD32" s="152">
        <v>0.2</v>
      </c>
      <c r="AE32" s="198">
        <v>0.48055555555555557</v>
      </c>
      <c r="AF32" s="2"/>
    </row>
    <row r="33" spans="1:32" ht="13.5" customHeight="1">
      <c r="A33" s="175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76"/>
      <c r="AA33" s="152"/>
      <c r="AB33" s="198"/>
      <c r="AC33" s="195"/>
      <c r="AD33" s="152"/>
      <c r="AE33" s="198"/>
      <c r="AF33" s="2"/>
    </row>
    <row r="34" spans="1:32" ht="13.5" customHeight="1">
      <c r="A34" s="179" t="s">
        <v>9</v>
      </c>
      <c r="B34" s="180">
        <f aca="true" t="shared" si="1" ref="B34:Q34">AVERAGE(B3:B33)</f>
        <v>5.35</v>
      </c>
      <c r="C34" s="180">
        <f t="shared" si="1"/>
        <v>5.426666666666667</v>
      </c>
      <c r="D34" s="180">
        <f t="shared" si="1"/>
        <v>5.293333333333335</v>
      </c>
      <c r="E34" s="180">
        <f t="shared" si="1"/>
        <v>5.159999999999999</v>
      </c>
      <c r="F34" s="180">
        <f t="shared" si="1"/>
        <v>5.050000000000001</v>
      </c>
      <c r="G34" s="180">
        <f t="shared" si="1"/>
        <v>4.98</v>
      </c>
      <c r="H34" s="180">
        <f t="shared" si="1"/>
        <v>4.656666666666666</v>
      </c>
      <c r="I34" s="180">
        <f t="shared" si="1"/>
        <v>4.483333333333333</v>
      </c>
      <c r="J34" s="180">
        <f t="shared" si="1"/>
        <v>4.720000000000001</v>
      </c>
      <c r="K34" s="180">
        <f t="shared" si="1"/>
        <v>5.033333333333334</v>
      </c>
      <c r="L34" s="180">
        <f t="shared" si="1"/>
        <v>5.196666666666667</v>
      </c>
      <c r="M34" s="180">
        <f t="shared" si="1"/>
        <v>5.346666666666666</v>
      </c>
      <c r="N34" s="180">
        <f t="shared" si="1"/>
        <v>5.5200000000000005</v>
      </c>
      <c r="O34" s="180">
        <f t="shared" si="1"/>
        <v>5.590000000000001</v>
      </c>
      <c r="P34" s="180">
        <f t="shared" si="1"/>
        <v>5.203333333333333</v>
      </c>
      <c r="Q34" s="180">
        <f t="shared" si="1"/>
        <v>5.383333333333335</v>
      </c>
      <c r="R34" s="180">
        <f aca="true" t="shared" si="2" ref="R34:X34">AVERAGE(R3:R33)</f>
        <v>5.860000000000001</v>
      </c>
      <c r="S34" s="180">
        <f t="shared" si="2"/>
        <v>6.023333333333334</v>
      </c>
      <c r="T34" s="180">
        <f t="shared" si="2"/>
        <v>6.090000000000001</v>
      </c>
      <c r="U34" s="180">
        <f t="shared" si="2"/>
        <v>6.113333333333334</v>
      </c>
      <c r="V34" s="180">
        <f t="shared" si="2"/>
        <v>6.093333333333332</v>
      </c>
      <c r="W34" s="180">
        <f t="shared" si="2"/>
        <v>5.916666666666667</v>
      </c>
      <c r="X34" s="180">
        <f t="shared" si="2"/>
        <v>5.609999999999999</v>
      </c>
      <c r="Y34" s="180">
        <f>AVERAGE(Y3:Y33)</f>
        <v>5.359999999999999</v>
      </c>
      <c r="Z34" s="180">
        <f>AVERAGE(B3:Y33)</f>
        <v>5.394166666666665</v>
      </c>
      <c r="AA34" s="181">
        <f>AVERAGE(最高)</f>
        <v>9.546666666666665</v>
      </c>
      <c r="AB34" s="182"/>
      <c r="AC34" s="197"/>
      <c r="AD34" s="181">
        <f>AVERAGE(最低)</f>
        <v>0.32999999999999996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17.1</v>
      </c>
      <c r="C38" s="200"/>
      <c r="D38" s="204">
        <v>0.4222222222222222</v>
      </c>
      <c r="F38" s="154"/>
      <c r="G38" s="167">
        <f>MIN(最低)</f>
        <v>-7.1</v>
      </c>
      <c r="H38" s="200"/>
      <c r="I38" s="204">
        <v>0.4527777777777778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/>
      <c r="D39" s="201"/>
      <c r="F39" s="155"/>
      <c r="G39" s="156"/>
      <c r="H39" s="210"/>
      <c r="I39" s="211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5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4.1</v>
      </c>
      <c r="C3" s="152">
        <v>4.1</v>
      </c>
      <c r="D3" s="152">
        <v>4</v>
      </c>
      <c r="E3" s="152">
        <v>3.9</v>
      </c>
      <c r="F3" s="152">
        <v>3.8</v>
      </c>
      <c r="G3" s="152">
        <v>4.2</v>
      </c>
      <c r="H3" s="152">
        <v>1.6</v>
      </c>
      <c r="I3" s="152">
        <v>-1.2</v>
      </c>
      <c r="J3" s="152">
        <v>0</v>
      </c>
      <c r="K3" s="152">
        <v>0.8</v>
      </c>
      <c r="L3" s="152">
        <v>-1.9</v>
      </c>
      <c r="M3" s="152">
        <v>4.3</v>
      </c>
      <c r="N3" s="152">
        <v>4.3</v>
      </c>
      <c r="O3" s="152">
        <v>-0.6</v>
      </c>
      <c r="P3" s="152">
        <v>6.2</v>
      </c>
      <c r="Q3" s="152">
        <v>8.4</v>
      </c>
      <c r="R3" s="152">
        <v>10.1</v>
      </c>
      <c r="S3" s="152">
        <v>8.5</v>
      </c>
      <c r="T3" s="152">
        <v>8.1</v>
      </c>
      <c r="U3" s="152">
        <v>7.5</v>
      </c>
      <c r="V3" s="152">
        <v>7.5</v>
      </c>
      <c r="W3" s="152">
        <v>8.9</v>
      </c>
      <c r="X3" s="152">
        <v>7.3</v>
      </c>
      <c r="Y3" s="152">
        <v>6.1</v>
      </c>
      <c r="Z3" s="176">
        <f aca="true" t="shared" si="0" ref="Z3:Z33">AVERAGE(B3:Y3)</f>
        <v>4.583333333333333</v>
      </c>
      <c r="AA3" s="152">
        <v>10.9</v>
      </c>
      <c r="AB3" s="198">
        <v>0.7048611111111112</v>
      </c>
      <c r="AC3" s="195">
        <v>1</v>
      </c>
      <c r="AD3" s="152">
        <v>-3.8</v>
      </c>
      <c r="AE3" s="198">
        <v>0.46597222222222223</v>
      </c>
      <c r="AF3" s="2"/>
    </row>
    <row r="4" spans="1:32" ht="13.5" customHeight="1">
      <c r="A4" s="175">
        <v>2</v>
      </c>
      <c r="B4" s="152">
        <v>6</v>
      </c>
      <c r="C4" s="152">
        <v>5.1</v>
      </c>
      <c r="D4" s="152">
        <v>4.5</v>
      </c>
      <c r="E4" s="152">
        <v>4.1</v>
      </c>
      <c r="F4" s="152">
        <v>4</v>
      </c>
      <c r="G4" s="152">
        <v>5.2</v>
      </c>
      <c r="H4" s="152">
        <v>3.9</v>
      </c>
      <c r="I4" s="152">
        <v>4.4</v>
      </c>
      <c r="J4" s="152">
        <v>4.6</v>
      </c>
      <c r="K4" s="152">
        <v>5.1</v>
      </c>
      <c r="L4" s="152">
        <v>4.4</v>
      </c>
      <c r="M4" s="152">
        <v>2.4</v>
      </c>
      <c r="N4" s="152">
        <v>5.4</v>
      </c>
      <c r="O4" s="152">
        <v>8</v>
      </c>
      <c r="P4" s="152">
        <v>8.1</v>
      </c>
      <c r="Q4" s="152">
        <v>8.1</v>
      </c>
      <c r="R4" s="152">
        <v>9.8</v>
      </c>
      <c r="S4" s="156">
        <v>9.9</v>
      </c>
      <c r="T4" s="152">
        <v>8.9</v>
      </c>
      <c r="U4" s="152">
        <v>8.7</v>
      </c>
      <c r="V4" s="152">
        <v>8.5</v>
      </c>
      <c r="W4" s="152">
        <v>8.5</v>
      </c>
      <c r="X4" s="152">
        <v>8.4</v>
      </c>
      <c r="Y4" s="152">
        <v>7.8</v>
      </c>
      <c r="Z4" s="176">
        <f t="shared" si="0"/>
        <v>6.408333333333334</v>
      </c>
      <c r="AA4" s="152">
        <v>10.4</v>
      </c>
      <c r="AB4" s="198">
        <v>0.7048611111111112</v>
      </c>
      <c r="AC4" s="195">
        <v>2</v>
      </c>
      <c r="AD4" s="152">
        <v>2.3</v>
      </c>
      <c r="AE4" s="198">
        <v>0.5006944444444444</v>
      </c>
      <c r="AF4" s="2"/>
    </row>
    <row r="5" spans="1:32" ht="13.5" customHeight="1">
      <c r="A5" s="175">
        <v>3</v>
      </c>
      <c r="B5" s="152">
        <v>7</v>
      </c>
      <c r="C5" s="152">
        <v>6</v>
      </c>
      <c r="D5" s="152">
        <v>6</v>
      </c>
      <c r="E5" s="152">
        <v>6.2</v>
      </c>
      <c r="F5" s="152">
        <v>7.1</v>
      </c>
      <c r="G5" s="152">
        <v>8.4</v>
      </c>
      <c r="H5" s="152">
        <v>9.6</v>
      </c>
      <c r="I5" s="152">
        <v>9.6</v>
      </c>
      <c r="J5" s="152">
        <v>10.5</v>
      </c>
      <c r="K5" s="152">
        <v>9.6</v>
      </c>
      <c r="L5" s="152">
        <v>10.5</v>
      </c>
      <c r="M5" s="152">
        <v>10.4</v>
      </c>
      <c r="N5" s="152">
        <v>10.9</v>
      </c>
      <c r="O5" s="152">
        <v>13.4</v>
      </c>
      <c r="P5" s="152">
        <v>12.6</v>
      </c>
      <c r="Q5" s="152">
        <v>10.1</v>
      </c>
      <c r="R5" s="152">
        <v>4.7</v>
      </c>
      <c r="S5" s="152">
        <v>4.6</v>
      </c>
      <c r="T5" s="152">
        <v>5.9</v>
      </c>
      <c r="U5" s="152">
        <v>7.3</v>
      </c>
      <c r="V5" s="152">
        <v>9.3</v>
      </c>
      <c r="W5" s="152">
        <v>11.4</v>
      </c>
      <c r="X5" s="152">
        <v>12.2</v>
      </c>
      <c r="Y5" s="152">
        <v>11.5</v>
      </c>
      <c r="Z5" s="176">
        <f t="shared" si="0"/>
        <v>8.950000000000001</v>
      </c>
      <c r="AA5" s="152">
        <v>13.9</v>
      </c>
      <c r="AB5" s="198">
        <v>0.60625</v>
      </c>
      <c r="AC5" s="195">
        <v>3</v>
      </c>
      <c r="AD5" s="152">
        <v>3.5</v>
      </c>
      <c r="AE5" s="198">
        <v>0.7284722222222223</v>
      </c>
      <c r="AF5" s="2"/>
    </row>
    <row r="6" spans="1:32" ht="13.5" customHeight="1">
      <c r="A6" s="175">
        <v>4</v>
      </c>
      <c r="B6" s="152">
        <v>11.8</v>
      </c>
      <c r="C6" s="152">
        <v>11.4</v>
      </c>
      <c r="D6" s="152">
        <v>11.2</v>
      </c>
      <c r="E6" s="152">
        <v>11.7</v>
      </c>
      <c r="F6" s="152">
        <v>11.2</v>
      </c>
      <c r="G6" s="152">
        <v>11.7</v>
      </c>
      <c r="H6" s="152">
        <v>11.7</v>
      </c>
      <c r="I6" s="152">
        <v>11.5</v>
      </c>
      <c r="J6" s="152">
        <v>11.2</v>
      </c>
      <c r="K6" s="152">
        <v>10</v>
      </c>
      <c r="L6" s="152">
        <v>10.6</v>
      </c>
      <c r="M6" s="152">
        <v>12.8</v>
      </c>
      <c r="N6" s="152">
        <v>14.5</v>
      </c>
      <c r="O6" s="152">
        <v>14.4</v>
      </c>
      <c r="P6" s="152">
        <v>16.1</v>
      </c>
      <c r="Q6" s="152">
        <v>16.8</v>
      </c>
      <c r="R6" s="152">
        <v>15.5</v>
      </c>
      <c r="S6" s="152">
        <v>17</v>
      </c>
      <c r="T6" s="152">
        <v>15.5</v>
      </c>
      <c r="U6" s="152">
        <v>15.4</v>
      </c>
      <c r="V6" s="152">
        <v>14.7</v>
      </c>
      <c r="W6" s="152">
        <v>13.6</v>
      </c>
      <c r="X6" s="152">
        <v>13.5</v>
      </c>
      <c r="Y6" s="152">
        <v>11.6</v>
      </c>
      <c r="Z6" s="176">
        <f t="shared" si="0"/>
        <v>13.141666666666667</v>
      </c>
      <c r="AA6" s="152">
        <v>17.7</v>
      </c>
      <c r="AB6" s="198">
        <v>0.7423611111111111</v>
      </c>
      <c r="AC6" s="195">
        <v>4</v>
      </c>
      <c r="AD6" s="152">
        <v>8.8</v>
      </c>
      <c r="AE6" s="198">
        <v>0.4486111111111111</v>
      </c>
      <c r="AF6" s="2"/>
    </row>
    <row r="7" spans="1:32" ht="13.5" customHeight="1">
      <c r="A7" s="175">
        <v>5</v>
      </c>
      <c r="B7" s="152">
        <v>13.7</v>
      </c>
      <c r="C7" s="152">
        <v>12.9</v>
      </c>
      <c r="D7" s="152">
        <v>12.6</v>
      </c>
      <c r="E7" s="152">
        <v>12.4</v>
      </c>
      <c r="F7" s="152">
        <v>11.9</v>
      </c>
      <c r="G7" s="152">
        <v>12.7</v>
      </c>
      <c r="H7" s="152">
        <v>13.1</v>
      </c>
      <c r="I7" s="152">
        <v>13.6</v>
      </c>
      <c r="J7" s="152">
        <v>13.2</v>
      </c>
      <c r="K7" s="152">
        <v>12.6</v>
      </c>
      <c r="L7" s="152">
        <v>13.5</v>
      </c>
      <c r="M7" s="152">
        <v>13.1</v>
      </c>
      <c r="N7" s="152">
        <v>12.7</v>
      </c>
      <c r="O7" s="152">
        <v>13.9</v>
      </c>
      <c r="P7" s="152">
        <v>13.9</v>
      </c>
      <c r="Q7" s="152">
        <v>12.7</v>
      </c>
      <c r="R7" s="152">
        <v>17</v>
      </c>
      <c r="S7" s="152">
        <v>17.1</v>
      </c>
      <c r="T7" s="152">
        <v>17</v>
      </c>
      <c r="U7" s="152">
        <v>12.9</v>
      </c>
      <c r="V7" s="152">
        <v>11.3</v>
      </c>
      <c r="W7" s="152">
        <v>13.2</v>
      </c>
      <c r="X7" s="152">
        <v>13.4</v>
      </c>
      <c r="Y7" s="152">
        <v>13.2</v>
      </c>
      <c r="Z7" s="176">
        <f t="shared" si="0"/>
        <v>13.483333333333329</v>
      </c>
      <c r="AA7" s="152">
        <v>17.7</v>
      </c>
      <c r="AB7" s="198">
        <v>0.7819444444444444</v>
      </c>
      <c r="AC7" s="195">
        <v>5</v>
      </c>
      <c r="AD7" s="152">
        <v>10.7</v>
      </c>
      <c r="AE7" s="198">
        <v>0.39166666666666666</v>
      </c>
      <c r="AF7" s="2"/>
    </row>
    <row r="8" spans="1:32" ht="13.5" customHeight="1">
      <c r="A8" s="175">
        <v>6</v>
      </c>
      <c r="B8" s="152">
        <v>13</v>
      </c>
      <c r="C8" s="152">
        <v>13.4</v>
      </c>
      <c r="D8" s="152">
        <v>13.1</v>
      </c>
      <c r="E8" s="152">
        <v>13.1</v>
      </c>
      <c r="F8" s="152">
        <v>12.7</v>
      </c>
      <c r="G8" s="152">
        <v>13</v>
      </c>
      <c r="H8" s="152">
        <v>13</v>
      </c>
      <c r="I8" s="152">
        <v>12.8</v>
      </c>
      <c r="J8" s="152">
        <v>12.9</v>
      </c>
      <c r="K8" s="152">
        <v>12.8</v>
      </c>
      <c r="L8" s="152">
        <v>13.3</v>
      </c>
      <c r="M8" s="152">
        <v>13.8</v>
      </c>
      <c r="N8" s="152">
        <v>15.6</v>
      </c>
      <c r="O8" s="152">
        <v>15.8</v>
      </c>
      <c r="P8" s="152">
        <v>15.4</v>
      </c>
      <c r="Q8" s="152">
        <v>15.2</v>
      </c>
      <c r="R8" s="152">
        <v>13.9</v>
      </c>
      <c r="S8" s="152">
        <v>14.6</v>
      </c>
      <c r="T8" s="152">
        <v>14.6</v>
      </c>
      <c r="U8" s="152">
        <v>14.8</v>
      </c>
      <c r="V8" s="152">
        <v>14</v>
      </c>
      <c r="W8" s="152">
        <v>14</v>
      </c>
      <c r="X8" s="152">
        <v>14.9</v>
      </c>
      <c r="Y8" s="152">
        <v>14</v>
      </c>
      <c r="Z8" s="176">
        <f t="shared" si="0"/>
        <v>13.904166666666669</v>
      </c>
      <c r="AA8" s="152">
        <v>16.5</v>
      </c>
      <c r="AB8" s="198">
        <v>0.68125</v>
      </c>
      <c r="AC8" s="195">
        <v>6</v>
      </c>
      <c r="AD8" s="152">
        <v>11.6</v>
      </c>
      <c r="AE8" s="198">
        <v>0.3597222222222222</v>
      </c>
      <c r="AF8" s="2"/>
    </row>
    <row r="9" spans="1:32" ht="13.5" customHeight="1">
      <c r="A9" s="175">
        <v>7</v>
      </c>
      <c r="B9" s="152">
        <v>14.1</v>
      </c>
      <c r="C9" s="152">
        <v>15.5</v>
      </c>
      <c r="D9" s="152">
        <v>14.4</v>
      </c>
      <c r="E9" s="152">
        <v>14.7</v>
      </c>
      <c r="F9" s="152">
        <v>14.3</v>
      </c>
      <c r="G9" s="152">
        <v>14.3</v>
      </c>
      <c r="H9" s="152">
        <v>15.3</v>
      </c>
      <c r="I9" s="152">
        <v>14.8</v>
      </c>
      <c r="J9" s="152">
        <v>15.4</v>
      </c>
      <c r="K9" s="152">
        <v>14.3</v>
      </c>
      <c r="L9" s="152">
        <v>14.5</v>
      </c>
      <c r="M9" s="152">
        <v>14.9</v>
      </c>
      <c r="N9" s="152">
        <v>14.7</v>
      </c>
      <c r="O9" s="152">
        <v>17.8</v>
      </c>
      <c r="P9" s="152">
        <v>17.4</v>
      </c>
      <c r="Q9" s="152">
        <v>18</v>
      </c>
      <c r="R9" s="152">
        <v>17.3</v>
      </c>
      <c r="S9" s="152">
        <v>17.6</v>
      </c>
      <c r="T9" s="152">
        <v>18.9</v>
      </c>
      <c r="U9" s="152">
        <v>18.4</v>
      </c>
      <c r="V9" s="152">
        <v>17.7</v>
      </c>
      <c r="W9" s="152">
        <v>16.8</v>
      </c>
      <c r="X9" s="152">
        <v>15.6</v>
      </c>
      <c r="Y9" s="152">
        <v>15.1</v>
      </c>
      <c r="Z9" s="176">
        <f t="shared" si="0"/>
        <v>15.908333333333333</v>
      </c>
      <c r="AA9" s="152">
        <v>19.2</v>
      </c>
      <c r="AB9" s="198">
        <v>0.7847222222222222</v>
      </c>
      <c r="AC9" s="195">
        <v>7</v>
      </c>
      <c r="AD9" s="152">
        <v>12.9</v>
      </c>
      <c r="AE9" s="198">
        <v>0.25833333333333336</v>
      </c>
      <c r="AF9" s="2"/>
    </row>
    <row r="10" spans="1:32" ht="13.5" customHeight="1">
      <c r="A10" s="175">
        <v>8</v>
      </c>
      <c r="B10" s="152">
        <v>14.1</v>
      </c>
      <c r="C10" s="152">
        <v>13.8</v>
      </c>
      <c r="D10" s="152">
        <v>12.9</v>
      </c>
      <c r="E10" s="152">
        <v>12</v>
      </c>
      <c r="F10" s="152">
        <v>11.6</v>
      </c>
      <c r="G10" s="152">
        <v>10.8</v>
      </c>
      <c r="H10" s="152">
        <v>11.1</v>
      </c>
      <c r="I10" s="152">
        <v>8.4</v>
      </c>
      <c r="J10" s="152">
        <v>8.3</v>
      </c>
      <c r="K10" s="152">
        <v>7</v>
      </c>
      <c r="L10" s="152">
        <v>6.8</v>
      </c>
      <c r="M10" s="152">
        <v>6.1</v>
      </c>
      <c r="N10" s="152">
        <v>7.5</v>
      </c>
      <c r="O10" s="152">
        <v>7.4</v>
      </c>
      <c r="P10" s="152">
        <v>8.4</v>
      </c>
      <c r="Q10" s="152">
        <v>7.8</v>
      </c>
      <c r="R10" s="152">
        <v>8.6</v>
      </c>
      <c r="S10" s="152">
        <v>7.3</v>
      </c>
      <c r="T10" s="152">
        <v>10.6</v>
      </c>
      <c r="U10" s="152">
        <v>10.3</v>
      </c>
      <c r="V10" s="152">
        <v>10.1</v>
      </c>
      <c r="W10" s="152">
        <v>10.3</v>
      </c>
      <c r="X10" s="152">
        <v>10.1</v>
      </c>
      <c r="Y10" s="152">
        <v>10.5</v>
      </c>
      <c r="Z10" s="176">
        <f t="shared" si="0"/>
        <v>9.658333333333333</v>
      </c>
      <c r="AA10" s="152">
        <v>15.3</v>
      </c>
      <c r="AB10" s="198">
        <v>0.0020833333333333333</v>
      </c>
      <c r="AC10" s="195">
        <v>8</v>
      </c>
      <c r="AD10" s="152">
        <v>4.9</v>
      </c>
      <c r="AE10" s="198">
        <v>0.48680555555555555</v>
      </c>
      <c r="AF10" s="2"/>
    </row>
    <row r="11" spans="1:32" ht="13.5" customHeight="1">
      <c r="A11" s="175">
        <v>9</v>
      </c>
      <c r="B11" s="152">
        <v>10.1</v>
      </c>
      <c r="C11" s="152">
        <v>11.1</v>
      </c>
      <c r="D11" s="152">
        <v>11.1</v>
      </c>
      <c r="E11" s="152">
        <v>10.8</v>
      </c>
      <c r="F11" s="152">
        <v>11.3</v>
      </c>
      <c r="G11" s="152">
        <v>12.3</v>
      </c>
      <c r="H11" s="152">
        <v>12.1</v>
      </c>
      <c r="I11" s="152">
        <v>12.1</v>
      </c>
      <c r="J11" s="152">
        <v>2.8</v>
      </c>
      <c r="K11" s="152">
        <v>2.3</v>
      </c>
      <c r="L11" s="152">
        <v>7.2</v>
      </c>
      <c r="M11" s="152">
        <v>11.5</v>
      </c>
      <c r="N11" s="152">
        <v>12.9</v>
      </c>
      <c r="O11" s="152">
        <v>7.4</v>
      </c>
      <c r="P11" s="152">
        <v>4.2</v>
      </c>
      <c r="Q11" s="152">
        <v>6.4</v>
      </c>
      <c r="R11" s="152">
        <v>8.6</v>
      </c>
      <c r="S11" s="152">
        <v>7.2</v>
      </c>
      <c r="T11" s="152">
        <v>5.9</v>
      </c>
      <c r="U11" s="152">
        <v>6.6</v>
      </c>
      <c r="V11" s="152">
        <v>4.4</v>
      </c>
      <c r="W11" s="152">
        <v>4.5</v>
      </c>
      <c r="X11" s="152">
        <v>3.8</v>
      </c>
      <c r="Y11" s="152">
        <v>4.2</v>
      </c>
      <c r="Z11" s="176">
        <f t="shared" si="0"/>
        <v>7.949999999999998</v>
      </c>
      <c r="AA11" s="152">
        <v>14</v>
      </c>
      <c r="AB11" s="198">
        <v>0.5347222222222222</v>
      </c>
      <c r="AC11" s="195">
        <v>9</v>
      </c>
      <c r="AD11" s="152">
        <v>-0.1</v>
      </c>
      <c r="AE11" s="198">
        <v>0.46597222222222223</v>
      </c>
      <c r="AF11" s="2"/>
    </row>
    <row r="12" spans="1:32" ht="13.5" customHeight="1">
      <c r="A12" s="177">
        <v>10</v>
      </c>
      <c r="B12" s="167">
        <v>4.5</v>
      </c>
      <c r="C12" s="167">
        <v>4.5</v>
      </c>
      <c r="D12" s="167">
        <v>4.9</v>
      </c>
      <c r="E12" s="167">
        <v>5.7</v>
      </c>
      <c r="F12" s="167">
        <v>7</v>
      </c>
      <c r="G12" s="167">
        <v>8.8</v>
      </c>
      <c r="H12" s="167">
        <v>8.5</v>
      </c>
      <c r="I12" s="167">
        <v>7.6</v>
      </c>
      <c r="J12" s="167">
        <v>8.8</v>
      </c>
      <c r="K12" s="167">
        <v>9</v>
      </c>
      <c r="L12" s="167">
        <v>9</v>
      </c>
      <c r="M12" s="167">
        <v>11.8</v>
      </c>
      <c r="N12" s="167">
        <v>12.2</v>
      </c>
      <c r="O12" s="167">
        <v>13</v>
      </c>
      <c r="P12" s="167">
        <v>12.9</v>
      </c>
      <c r="Q12" s="167">
        <v>11.9</v>
      </c>
      <c r="R12" s="167">
        <v>12.2</v>
      </c>
      <c r="S12" s="167">
        <v>12.3</v>
      </c>
      <c r="T12" s="167">
        <v>12.7</v>
      </c>
      <c r="U12" s="167">
        <v>12.6</v>
      </c>
      <c r="V12" s="167">
        <v>14.1</v>
      </c>
      <c r="W12" s="167">
        <v>13.4</v>
      </c>
      <c r="X12" s="167">
        <v>12.3</v>
      </c>
      <c r="Y12" s="167">
        <v>12.3</v>
      </c>
      <c r="Z12" s="178">
        <f t="shared" si="0"/>
        <v>10.083333333333334</v>
      </c>
      <c r="AA12" s="167">
        <v>14.2</v>
      </c>
      <c r="AB12" s="199">
        <v>0.8895833333333334</v>
      </c>
      <c r="AC12" s="196">
        <v>10</v>
      </c>
      <c r="AD12" s="167">
        <v>4.2</v>
      </c>
      <c r="AE12" s="199">
        <v>0.001388888888888889</v>
      </c>
      <c r="AF12" s="2"/>
    </row>
    <row r="13" spans="1:32" ht="13.5" customHeight="1">
      <c r="A13" s="175">
        <v>11</v>
      </c>
      <c r="B13" s="152">
        <v>12.1</v>
      </c>
      <c r="C13" s="152">
        <v>12</v>
      </c>
      <c r="D13" s="152">
        <v>11.5</v>
      </c>
      <c r="E13" s="152">
        <v>12</v>
      </c>
      <c r="F13" s="152">
        <v>12.3</v>
      </c>
      <c r="G13" s="152">
        <v>12.2</v>
      </c>
      <c r="H13" s="152">
        <v>11.6</v>
      </c>
      <c r="I13" s="152">
        <v>12.7</v>
      </c>
      <c r="J13" s="152">
        <v>12</v>
      </c>
      <c r="K13" s="152">
        <v>13.2</v>
      </c>
      <c r="L13" s="152">
        <v>12.7</v>
      </c>
      <c r="M13" s="152">
        <v>12.4</v>
      </c>
      <c r="N13" s="152">
        <v>13.7</v>
      </c>
      <c r="O13" s="152">
        <v>12.9</v>
      </c>
      <c r="P13" s="152">
        <v>13.1</v>
      </c>
      <c r="Q13" s="152">
        <v>14.1</v>
      </c>
      <c r="R13" s="152">
        <v>12.6</v>
      </c>
      <c r="S13" s="152">
        <v>13.4</v>
      </c>
      <c r="T13" s="152">
        <v>13.1</v>
      </c>
      <c r="U13" s="152">
        <v>13.2</v>
      </c>
      <c r="V13" s="152">
        <v>12.4</v>
      </c>
      <c r="W13" s="152">
        <v>13.2</v>
      </c>
      <c r="X13" s="152">
        <v>12.9</v>
      </c>
      <c r="Y13" s="152">
        <v>13.3</v>
      </c>
      <c r="Z13" s="176">
        <f t="shared" si="0"/>
        <v>12.691666666666665</v>
      </c>
      <c r="AA13" s="152">
        <v>14.2</v>
      </c>
      <c r="AB13" s="198">
        <v>0.6638888888888889</v>
      </c>
      <c r="AC13" s="195">
        <v>11</v>
      </c>
      <c r="AD13" s="152">
        <v>10.7</v>
      </c>
      <c r="AE13" s="198">
        <v>0.12847222222222224</v>
      </c>
      <c r="AF13" s="2"/>
    </row>
    <row r="14" spans="1:32" ht="13.5" customHeight="1">
      <c r="A14" s="175">
        <v>12</v>
      </c>
      <c r="B14" s="152">
        <v>12.6</v>
      </c>
      <c r="C14" s="152">
        <v>13.6</v>
      </c>
      <c r="D14" s="152">
        <v>13.2</v>
      </c>
      <c r="E14" s="152">
        <v>13.1</v>
      </c>
      <c r="F14" s="152">
        <v>13.7</v>
      </c>
      <c r="G14" s="152">
        <v>14</v>
      </c>
      <c r="H14" s="152">
        <v>13.9</v>
      </c>
      <c r="I14" s="152">
        <v>12.3</v>
      </c>
      <c r="J14" s="152">
        <v>13.3</v>
      </c>
      <c r="K14" s="152">
        <v>9.5</v>
      </c>
      <c r="L14" s="152">
        <v>9</v>
      </c>
      <c r="M14" s="152">
        <v>9.7</v>
      </c>
      <c r="N14" s="152">
        <v>9.8</v>
      </c>
      <c r="O14" s="152">
        <v>6.4</v>
      </c>
      <c r="P14" s="152">
        <v>5.3</v>
      </c>
      <c r="Q14" s="152">
        <v>4.8</v>
      </c>
      <c r="R14" s="152">
        <v>3.4</v>
      </c>
      <c r="S14" s="152">
        <v>3.8</v>
      </c>
      <c r="T14" s="152">
        <v>4.3</v>
      </c>
      <c r="U14" s="152">
        <v>3.5</v>
      </c>
      <c r="V14" s="152">
        <v>2.7</v>
      </c>
      <c r="W14" s="152">
        <v>3</v>
      </c>
      <c r="X14" s="152">
        <v>3.1</v>
      </c>
      <c r="Y14" s="152">
        <v>2.5</v>
      </c>
      <c r="Z14" s="176">
        <f t="shared" si="0"/>
        <v>8.354166666666668</v>
      </c>
      <c r="AA14" s="152">
        <v>14.2</v>
      </c>
      <c r="AB14" s="198">
        <v>0.3048611111111111</v>
      </c>
      <c r="AC14" s="195">
        <v>12</v>
      </c>
      <c r="AD14" s="152">
        <v>1.1</v>
      </c>
      <c r="AE14" s="198">
        <v>0.9708333333333333</v>
      </c>
      <c r="AF14" s="2"/>
    </row>
    <row r="15" spans="1:32" ht="13.5" customHeight="1">
      <c r="A15" s="175">
        <v>13</v>
      </c>
      <c r="B15" s="152">
        <v>2.9</v>
      </c>
      <c r="C15" s="152">
        <v>3.9</v>
      </c>
      <c r="D15" s="152">
        <v>3.3</v>
      </c>
      <c r="E15" s="152">
        <v>3.5</v>
      </c>
      <c r="F15" s="152">
        <v>3.3</v>
      </c>
      <c r="G15" s="152">
        <v>3.7</v>
      </c>
      <c r="H15" s="152">
        <v>3</v>
      </c>
      <c r="I15" s="152">
        <v>2.9</v>
      </c>
      <c r="J15" s="152">
        <v>2.4</v>
      </c>
      <c r="K15" s="152">
        <v>3.8</v>
      </c>
      <c r="L15" s="152">
        <v>1.5</v>
      </c>
      <c r="M15" s="152">
        <v>5</v>
      </c>
      <c r="N15" s="152">
        <v>6</v>
      </c>
      <c r="O15" s="152">
        <v>2.3</v>
      </c>
      <c r="P15" s="152">
        <v>1.5</v>
      </c>
      <c r="Q15" s="152">
        <v>-0.8</v>
      </c>
      <c r="R15" s="152">
        <v>1.2</v>
      </c>
      <c r="S15" s="152">
        <v>0.6</v>
      </c>
      <c r="T15" s="152">
        <v>0.8</v>
      </c>
      <c r="U15" s="152">
        <v>1.3</v>
      </c>
      <c r="V15" s="152">
        <v>2.6</v>
      </c>
      <c r="W15" s="152">
        <v>3.2</v>
      </c>
      <c r="X15" s="152">
        <v>3.2</v>
      </c>
      <c r="Y15" s="152">
        <v>3.2</v>
      </c>
      <c r="Z15" s="176">
        <f t="shared" si="0"/>
        <v>2.6791666666666667</v>
      </c>
      <c r="AA15" s="152">
        <v>7.2</v>
      </c>
      <c r="AB15" s="198">
        <v>0.517361111111111</v>
      </c>
      <c r="AC15" s="195">
        <v>13</v>
      </c>
      <c r="AD15" s="152">
        <v>-1.2</v>
      </c>
      <c r="AE15" s="198">
        <v>0.6784722222222223</v>
      </c>
      <c r="AF15" s="2"/>
    </row>
    <row r="16" spans="1:32" ht="13.5" customHeight="1">
      <c r="A16" s="175">
        <v>14</v>
      </c>
      <c r="B16" s="152">
        <v>3.5</v>
      </c>
      <c r="C16" s="152">
        <v>3.6</v>
      </c>
      <c r="D16" s="152">
        <v>4.1</v>
      </c>
      <c r="E16" s="152">
        <v>4.7</v>
      </c>
      <c r="F16" s="152">
        <v>5.2</v>
      </c>
      <c r="G16" s="152">
        <v>6.3</v>
      </c>
      <c r="H16" s="152">
        <v>5.6</v>
      </c>
      <c r="I16" s="152">
        <v>5.1</v>
      </c>
      <c r="J16" s="152">
        <v>5.1</v>
      </c>
      <c r="K16" s="152">
        <v>5.2</v>
      </c>
      <c r="L16" s="152">
        <v>5.1</v>
      </c>
      <c r="M16" s="152">
        <v>5.8</v>
      </c>
      <c r="N16" s="152">
        <v>4.4</v>
      </c>
      <c r="O16" s="152">
        <v>5.5</v>
      </c>
      <c r="P16" s="152">
        <v>4.8</v>
      </c>
      <c r="Q16" s="152">
        <v>5.4</v>
      </c>
      <c r="R16" s="152">
        <v>5.6</v>
      </c>
      <c r="S16" s="152">
        <v>6.5</v>
      </c>
      <c r="T16" s="152">
        <v>5.5</v>
      </c>
      <c r="U16" s="152">
        <v>6.6</v>
      </c>
      <c r="V16" s="152">
        <v>6.6</v>
      </c>
      <c r="W16" s="152">
        <v>5.9</v>
      </c>
      <c r="X16" s="152">
        <v>5.4</v>
      </c>
      <c r="Y16" s="152">
        <v>4.8</v>
      </c>
      <c r="Z16" s="176">
        <f t="shared" si="0"/>
        <v>5.2625</v>
      </c>
      <c r="AA16" s="152">
        <v>7.5</v>
      </c>
      <c r="AB16" s="198">
        <v>0.2986111111111111</v>
      </c>
      <c r="AC16" s="195">
        <v>14</v>
      </c>
      <c r="AD16" s="152">
        <v>3.1</v>
      </c>
      <c r="AE16" s="198">
        <v>0.004166666666666667</v>
      </c>
      <c r="AF16" s="2"/>
    </row>
    <row r="17" spans="1:32" ht="13.5" customHeight="1">
      <c r="A17" s="175">
        <v>15</v>
      </c>
      <c r="B17" s="152">
        <v>4.8</v>
      </c>
      <c r="C17" s="152">
        <v>4.2</v>
      </c>
      <c r="D17" s="152">
        <v>4.5</v>
      </c>
      <c r="E17" s="152">
        <v>5.1</v>
      </c>
      <c r="F17" s="152">
        <v>5.1</v>
      </c>
      <c r="G17" s="152">
        <v>3.9</v>
      </c>
      <c r="H17" s="152">
        <v>4.4</v>
      </c>
      <c r="I17" s="152">
        <v>3.9</v>
      </c>
      <c r="J17" s="152">
        <v>5</v>
      </c>
      <c r="K17" s="152">
        <v>5.5</v>
      </c>
      <c r="L17" s="152">
        <v>5.1</v>
      </c>
      <c r="M17" s="152">
        <v>5.6</v>
      </c>
      <c r="N17" s="152">
        <v>6.4</v>
      </c>
      <c r="O17" s="152">
        <v>4.2</v>
      </c>
      <c r="P17" s="152">
        <v>4.9</v>
      </c>
      <c r="Q17" s="152">
        <v>5.7</v>
      </c>
      <c r="R17" s="152">
        <v>6.9</v>
      </c>
      <c r="S17" s="152">
        <v>7.5</v>
      </c>
      <c r="T17" s="152">
        <v>7.2</v>
      </c>
      <c r="U17" s="152">
        <v>6.9</v>
      </c>
      <c r="V17" s="152">
        <v>5.7</v>
      </c>
      <c r="W17" s="152">
        <v>5.1</v>
      </c>
      <c r="X17" s="152">
        <v>4.8</v>
      </c>
      <c r="Y17" s="152">
        <v>4.7</v>
      </c>
      <c r="Z17" s="176">
        <f t="shared" si="0"/>
        <v>5.295833333333334</v>
      </c>
      <c r="AA17" s="152">
        <v>8.2</v>
      </c>
      <c r="AB17" s="198">
        <v>0.7465277777777778</v>
      </c>
      <c r="AC17" s="195">
        <v>15</v>
      </c>
      <c r="AD17" s="152">
        <v>2.6</v>
      </c>
      <c r="AE17" s="198">
        <v>0.28680555555555554</v>
      </c>
      <c r="AF17" s="2"/>
    </row>
    <row r="18" spans="1:32" ht="13.5" customHeight="1">
      <c r="A18" s="175">
        <v>16</v>
      </c>
      <c r="B18" s="152">
        <v>5.7</v>
      </c>
      <c r="C18" s="152">
        <v>7.1</v>
      </c>
      <c r="D18" s="152">
        <v>7.3</v>
      </c>
      <c r="E18" s="152">
        <v>7</v>
      </c>
      <c r="F18" s="152">
        <v>5.9</v>
      </c>
      <c r="G18" s="152">
        <v>7</v>
      </c>
      <c r="H18" s="152">
        <v>8.1</v>
      </c>
      <c r="I18" s="152">
        <v>6.6</v>
      </c>
      <c r="J18" s="152">
        <v>6.7</v>
      </c>
      <c r="K18" s="152">
        <v>8.5</v>
      </c>
      <c r="L18" s="152">
        <v>7.1</v>
      </c>
      <c r="M18" s="152">
        <v>9.3</v>
      </c>
      <c r="N18" s="152">
        <v>10.4</v>
      </c>
      <c r="O18" s="152">
        <v>10</v>
      </c>
      <c r="P18" s="152">
        <v>11</v>
      </c>
      <c r="Q18" s="152">
        <v>9.2</v>
      </c>
      <c r="R18" s="152">
        <v>10.4</v>
      </c>
      <c r="S18" s="152">
        <v>11.7</v>
      </c>
      <c r="T18" s="152">
        <v>12.3</v>
      </c>
      <c r="U18" s="152">
        <v>11.7</v>
      </c>
      <c r="V18" s="152">
        <v>11.4</v>
      </c>
      <c r="W18" s="152">
        <v>11.3</v>
      </c>
      <c r="X18" s="152">
        <v>12.2</v>
      </c>
      <c r="Y18" s="152">
        <v>12.4</v>
      </c>
      <c r="Z18" s="176">
        <f t="shared" si="0"/>
        <v>9.179166666666667</v>
      </c>
      <c r="AA18" s="152">
        <v>13.2</v>
      </c>
      <c r="AB18" s="198">
        <v>0.7756944444444445</v>
      </c>
      <c r="AC18" s="195">
        <v>16</v>
      </c>
      <c r="AD18" s="152">
        <v>4.2</v>
      </c>
      <c r="AE18" s="198">
        <v>0.007638888888888889</v>
      </c>
      <c r="AF18" s="2"/>
    </row>
    <row r="19" spans="1:32" ht="13.5" customHeight="1">
      <c r="A19" s="175">
        <v>17</v>
      </c>
      <c r="B19" s="152">
        <v>12.5</v>
      </c>
      <c r="C19" s="152">
        <v>11.8</v>
      </c>
      <c r="D19" s="152">
        <v>11.4</v>
      </c>
      <c r="E19" s="152">
        <v>10.9</v>
      </c>
      <c r="F19" s="152">
        <v>10.5</v>
      </c>
      <c r="G19" s="152">
        <v>12.7</v>
      </c>
      <c r="H19" s="152">
        <v>12.4</v>
      </c>
      <c r="I19" s="152">
        <v>12.5</v>
      </c>
      <c r="J19" s="152">
        <v>12.1</v>
      </c>
      <c r="K19" s="152">
        <v>13.4</v>
      </c>
      <c r="L19" s="152">
        <v>13.4</v>
      </c>
      <c r="M19" s="152">
        <v>14.2</v>
      </c>
      <c r="N19" s="152">
        <v>13.7</v>
      </c>
      <c r="O19" s="152">
        <v>13.6</v>
      </c>
      <c r="P19" s="152">
        <v>14.1</v>
      </c>
      <c r="Q19" s="152">
        <v>13.3</v>
      </c>
      <c r="R19" s="152">
        <v>11</v>
      </c>
      <c r="S19" s="152">
        <v>12.8</v>
      </c>
      <c r="T19" s="152">
        <v>12.5</v>
      </c>
      <c r="U19" s="152">
        <v>12.8</v>
      </c>
      <c r="V19" s="152">
        <v>11.6</v>
      </c>
      <c r="W19" s="152">
        <v>11.6</v>
      </c>
      <c r="X19" s="152">
        <v>11.4</v>
      </c>
      <c r="Y19" s="152">
        <v>11.6</v>
      </c>
      <c r="Z19" s="176">
        <f t="shared" si="0"/>
        <v>12.408333333333333</v>
      </c>
      <c r="AA19" s="152">
        <v>15.8</v>
      </c>
      <c r="AB19" s="198">
        <v>0.6194444444444445</v>
      </c>
      <c r="AC19" s="195">
        <v>17</v>
      </c>
      <c r="AD19" s="152">
        <v>9.6</v>
      </c>
      <c r="AE19" s="198">
        <v>0.7020833333333334</v>
      </c>
      <c r="AF19" s="2"/>
    </row>
    <row r="20" spans="1:32" ht="13.5" customHeight="1">
      <c r="A20" s="175">
        <v>18</v>
      </c>
      <c r="B20" s="152">
        <v>11.7</v>
      </c>
      <c r="C20" s="152">
        <v>11.5</v>
      </c>
      <c r="D20" s="152">
        <v>11.1</v>
      </c>
      <c r="E20" s="152">
        <v>11.8</v>
      </c>
      <c r="F20" s="152">
        <v>12</v>
      </c>
      <c r="G20" s="152">
        <v>13.5</v>
      </c>
      <c r="H20" s="152">
        <v>13.7</v>
      </c>
      <c r="I20" s="152">
        <v>13.9</v>
      </c>
      <c r="J20" s="152">
        <v>12.2</v>
      </c>
      <c r="K20" s="152">
        <v>15.6</v>
      </c>
      <c r="L20" s="152">
        <v>15.8</v>
      </c>
      <c r="M20" s="152">
        <v>16.1</v>
      </c>
      <c r="N20" s="152">
        <v>13.8</v>
      </c>
      <c r="O20" s="152">
        <v>12.5</v>
      </c>
      <c r="P20" s="152">
        <v>15.4</v>
      </c>
      <c r="Q20" s="152">
        <v>14.8</v>
      </c>
      <c r="R20" s="152">
        <v>9.7</v>
      </c>
      <c r="S20" s="152">
        <v>9.3</v>
      </c>
      <c r="T20" s="152">
        <v>10.2</v>
      </c>
      <c r="U20" s="152">
        <v>10</v>
      </c>
      <c r="V20" s="152">
        <v>10.9</v>
      </c>
      <c r="W20" s="152">
        <v>11.7</v>
      </c>
      <c r="X20" s="152">
        <v>12.3</v>
      </c>
      <c r="Y20" s="152">
        <v>12.5</v>
      </c>
      <c r="Z20" s="176">
        <f t="shared" si="0"/>
        <v>12.583333333333334</v>
      </c>
      <c r="AA20" s="152">
        <v>17.3</v>
      </c>
      <c r="AB20" s="198">
        <v>0.5298611111111111</v>
      </c>
      <c r="AC20" s="195">
        <v>18</v>
      </c>
      <c r="AD20" s="152">
        <v>7.6</v>
      </c>
      <c r="AE20" s="198">
        <v>0.7368055555555556</v>
      </c>
      <c r="AF20" s="2"/>
    </row>
    <row r="21" spans="1:32" ht="13.5" customHeight="1">
      <c r="A21" s="175">
        <v>19</v>
      </c>
      <c r="B21" s="152">
        <v>11.4</v>
      </c>
      <c r="C21" s="152">
        <v>12.4</v>
      </c>
      <c r="D21" s="152">
        <v>13.5</v>
      </c>
      <c r="E21" s="152">
        <v>13.5</v>
      </c>
      <c r="F21" s="152">
        <v>13.5</v>
      </c>
      <c r="G21" s="152">
        <v>13.3</v>
      </c>
      <c r="H21" s="152">
        <v>13.7</v>
      </c>
      <c r="I21" s="152">
        <v>13.9</v>
      </c>
      <c r="J21" s="152">
        <v>13.4</v>
      </c>
      <c r="K21" s="152">
        <v>14.2</v>
      </c>
      <c r="L21" s="152">
        <v>14.7</v>
      </c>
      <c r="M21" s="152">
        <v>14.5</v>
      </c>
      <c r="N21" s="152">
        <v>15.1</v>
      </c>
      <c r="O21" s="152">
        <v>15.2</v>
      </c>
      <c r="P21" s="152">
        <v>15.8</v>
      </c>
      <c r="Q21" s="152">
        <v>16.2</v>
      </c>
      <c r="R21" s="152">
        <v>15.6</v>
      </c>
      <c r="S21" s="152">
        <v>18</v>
      </c>
      <c r="T21" s="152">
        <v>17.4</v>
      </c>
      <c r="U21" s="152">
        <v>15.9</v>
      </c>
      <c r="V21" s="152">
        <v>17.9</v>
      </c>
      <c r="W21" s="152">
        <v>16.8</v>
      </c>
      <c r="X21" s="152">
        <v>17</v>
      </c>
      <c r="Y21" s="152">
        <v>16.6</v>
      </c>
      <c r="Z21" s="176">
        <f t="shared" si="0"/>
        <v>14.979166666666664</v>
      </c>
      <c r="AA21" s="152">
        <v>18.4</v>
      </c>
      <c r="AB21" s="198">
        <v>0.875</v>
      </c>
      <c r="AC21" s="195">
        <v>19</v>
      </c>
      <c r="AD21" s="152">
        <v>11.2</v>
      </c>
      <c r="AE21" s="198">
        <v>0.029166666666666664</v>
      </c>
      <c r="AF21" s="2"/>
    </row>
    <row r="22" spans="1:32" ht="13.5" customHeight="1">
      <c r="A22" s="177">
        <v>20</v>
      </c>
      <c r="B22" s="167">
        <v>16.7</v>
      </c>
      <c r="C22" s="167">
        <v>16.4</v>
      </c>
      <c r="D22" s="167">
        <v>17.4</v>
      </c>
      <c r="E22" s="167">
        <v>17.1</v>
      </c>
      <c r="F22" s="167">
        <v>16.4</v>
      </c>
      <c r="G22" s="167">
        <v>16.4</v>
      </c>
      <c r="H22" s="167">
        <v>16.6</v>
      </c>
      <c r="I22" s="167">
        <v>17.6</v>
      </c>
      <c r="J22" s="167">
        <v>18.5</v>
      </c>
      <c r="K22" s="167">
        <v>18.2</v>
      </c>
      <c r="L22" s="167">
        <v>17</v>
      </c>
      <c r="M22" s="167">
        <v>17.6</v>
      </c>
      <c r="N22" s="167">
        <v>17</v>
      </c>
      <c r="O22" s="167">
        <v>17</v>
      </c>
      <c r="P22" s="167">
        <v>18.3</v>
      </c>
      <c r="Q22" s="167">
        <v>18.2</v>
      </c>
      <c r="R22" s="167">
        <v>18.2</v>
      </c>
      <c r="S22" s="167">
        <v>17.9</v>
      </c>
      <c r="T22" s="167">
        <v>17.8</v>
      </c>
      <c r="U22" s="167">
        <v>17.9</v>
      </c>
      <c r="V22" s="167">
        <v>18.3</v>
      </c>
      <c r="W22" s="167">
        <v>18</v>
      </c>
      <c r="X22" s="167">
        <v>18.6</v>
      </c>
      <c r="Y22" s="167">
        <v>17.9</v>
      </c>
      <c r="Z22" s="178">
        <f t="shared" si="0"/>
        <v>17.541666666666664</v>
      </c>
      <c r="AA22" s="167">
        <v>19</v>
      </c>
      <c r="AB22" s="199">
        <v>0.3819444444444444</v>
      </c>
      <c r="AC22" s="196">
        <v>20</v>
      </c>
      <c r="AD22" s="167">
        <v>15.5</v>
      </c>
      <c r="AE22" s="199">
        <v>0.5430555555555555</v>
      </c>
      <c r="AF22" s="2"/>
    </row>
    <row r="23" spans="1:32" ht="13.5" customHeight="1">
      <c r="A23" s="175">
        <v>21</v>
      </c>
      <c r="B23" s="152">
        <v>18.1</v>
      </c>
      <c r="C23" s="152">
        <v>17.3</v>
      </c>
      <c r="D23" s="152">
        <v>16.7</v>
      </c>
      <c r="E23" s="152">
        <v>16.7</v>
      </c>
      <c r="F23" s="152">
        <v>15.4</v>
      </c>
      <c r="G23" s="152">
        <v>15.7</v>
      </c>
      <c r="H23" s="152">
        <v>16.9</v>
      </c>
      <c r="I23" s="152">
        <v>16</v>
      </c>
      <c r="J23" s="152">
        <v>15.9</v>
      </c>
      <c r="K23" s="152" t="s">
        <v>33</v>
      </c>
      <c r="L23" s="152" t="s">
        <v>33</v>
      </c>
      <c r="M23" s="152">
        <v>13.7</v>
      </c>
      <c r="N23" s="152">
        <v>12.6</v>
      </c>
      <c r="O23" s="152">
        <v>11.7</v>
      </c>
      <c r="P23" s="152">
        <v>14.6</v>
      </c>
      <c r="Q23" s="152">
        <v>14.5</v>
      </c>
      <c r="R23" s="152">
        <v>15</v>
      </c>
      <c r="S23" s="152">
        <v>11.7</v>
      </c>
      <c r="T23" s="152">
        <v>12.5</v>
      </c>
      <c r="U23" s="152">
        <v>9</v>
      </c>
      <c r="V23" s="152">
        <v>6.6</v>
      </c>
      <c r="W23" s="152">
        <v>6.9</v>
      </c>
      <c r="X23" s="152">
        <v>8.2</v>
      </c>
      <c r="Y23" s="152">
        <v>9.8</v>
      </c>
      <c r="Z23" s="176">
        <f t="shared" si="0"/>
        <v>13.431818181818182</v>
      </c>
      <c r="AA23" s="152">
        <v>18.9</v>
      </c>
      <c r="AB23" s="198">
        <v>0.4680555555555555</v>
      </c>
      <c r="AC23" s="195">
        <v>21</v>
      </c>
      <c r="AD23" s="152">
        <v>5.7</v>
      </c>
      <c r="AE23" s="198">
        <v>0.8861111111111111</v>
      </c>
      <c r="AF23" s="2"/>
    </row>
    <row r="24" spans="1:32" ht="13.5" customHeight="1">
      <c r="A24" s="175">
        <v>22</v>
      </c>
      <c r="B24" s="152">
        <v>10.3</v>
      </c>
      <c r="C24" s="152">
        <v>9.8</v>
      </c>
      <c r="D24" s="152">
        <v>8.2</v>
      </c>
      <c r="E24" s="152">
        <v>7.8</v>
      </c>
      <c r="F24" s="152">
        <v>9.4</v>
      </c>
      <c r="G24" s="152">
        <v>11</v>
      </c>
      <c r="H24" s="152">
        <v>11.9</v>
      </c>
      <c r="I24" s="152">
        <v>12</v>
      </c>
      <c r="J24" s="152">
        <v>12.3</v>
      </c>
      <c r="K24" s="152">
        <v>10.7</v>
      </c>
      <c r="L24" s="152">
        <v>14.3</v>
      </c>
      <c r="M24" s="152">
        <v>14.1</v>
      </c>
      <c r="N24" s="152">
        <v>11.1</v>
      </c>
      <c r="O24" s="152">
        <v>11.5</v>
      </c>
      <c r="P24" s="152">
        <v>12</v>
      </c>
      <c r="Q24" s="152">
        <v>12.6</v>
      </c>
      <c r="R24" s="152">
        <v>11.5</v>
      </c>
      <c r="S24" s="152">
        <v>13.3</v>
      </c>
      <c r="T24" s="152">
        <v>13.6</v>
      </c>
      <c r="U24" s="152">
        <v>12</v>
      </c>
      <c r="V24" s="152">
        <v>12.6</v>
      </c>
      <c r="W24" s="152">
        <v>13.5</v>
      </c>
      <c r="X24" s="152">
        <v>14.1</v>
      </c>
      <c r="Y24" s="152">
        <v>14.3</v>
      </c>
      <c r="Z24" s="176">
        <f t="shared" si="0"/>
        <v>11.829166666666667</v>
      </c>
      <c r="AA24" s="152">
        <v>14.4</v>
      </c>
      <c r="AB24" s="198">
        <v>0.46597222222222223</v>
      </c>
      <c r="AC24" s="195">
        <v>22</v>
      </c>
      <c r="AD24" s="152">
        <v>7.4</v>
      </c>
      <c r="AE24" s="198">
        <v>0.14791666666666667</v>
      </c>
      <c r="AF24" s="2"/>
    </row>
    <row r="25" spans="1:32" ht="13.5" customHeight="1">
      <c r="A25" s="175">
        <v>23</v>
      </c>
      <c r="B25" s="152">
        <v>14.4</v>
      </c>
      <c r="C25" s="152">
        <v>13.4</v>
      </c>
      <c r="D25" s="152">
        <v>12.4</v>
      </c>
      <c r="E25" s="152">
        <v>12.5</v>
      </c>
      <c r="F25" s="152">
        <v>13</v>
      </c>
      <c r="G25" s="152">
        <v>13.1</v>
      </c>
      <c r="H25" s="152">
        <v>13.5</v>
      </c>
      <c r="I25" s="152">
        <v>13.9</v>
      </c>
      <c r="J25" s="152">
        <v>13.9</v>
      </c>
      <c r="K25" s="152">
        <v>13.7</v>
      </c>
      <c r="L25" s="152">
        <v>14.3</v>
      </c>
      <c r="M25" s="152">
        <v>13.6</v>
      </c>
      <c r="N25" s="152">
        <v>14.4</v>
      </c>
      <c r="O25" s="152">
        <v>14.1</v>
      </c>
      <c r="P25" s="152">
        <v>13.7</v>
      </c>
      <c r="Q25" s="152">
        <v>13.6</v>
      </c>
      <c r="R25" s="152">
        <v>13.8</v>
      </c>
      <c r="S25" s="152">
        <v>14</v>
      </c>
      <c r="T25" s="152">
        <v>13.9</v>
      </c>
      <c r="U25" s="152">
        <v>13.7</v>
      </c>
      <c r="V25" s="152">
        <v>13.2</v>
      </c>
      <c r="W25" s="152">
        <v>13.6</v>
      </c>
      <c r="X25" s="152">
        <v>13.8</v>
      </c>
      <c r="Y25" s="152">
        <v>13.3</v>
      </c>
      <c r="Z25" s="176">
        <f t="shared" si="0"/>
        <v>13.616666666666667</v>
      </c>
      <c r="AA25" s="152">
        <v>14.6</v>
      </c>
      <c r="AB25" s="198">
        <v>0.057638888888888885</v>
      </c>
      <c r="AC25" s="195">
        <v>23</v>
      </c>
      <c r="AD25" s="152">
        <v>11.8</v>
      </c>
      <c r="AE25" s="198">
        <v>0.12291666666666667</v>
      </c>
      <c r="AF25" s="2"/>
    </row>
    <row r="26" spans="1:32" ht="13.5" customHeight="1">
      <c r="A26" s="175">
        <v>24</v>
      </c>
      <c r="B26" s="152">
        <v>13.7</v>
      </c>
      <c r="C26" s="152">
        <v>13.8</v>
      </c>
      <c r="D26" s="152">
        <v>14.1</v>
      </c>
      <c r="E26" s="152">
        <v>15.1</v>
      </c>
      <c r="F26" s="152">
        <v>15.3</v>
      </c>
      <c r="G26" s="152">
        <v>15.7</v>
      </c>
      <c r="H26" s="152">
        <v>15.1</v>
      </c>
      <c r="I26" s="152">
        <v>16.3</v>
      </c>
      <c r="J26" s="152">
        <v>16.4</v>
      </c>
      <c r="K26" s="152">
        <v>16.4</v>
      </c>
      <c r="L26" s="152">
        <v>16.8</v>
      </c>
      <c r="M26" s="152">
        <v>16.8</v>
      </c>
      <c r="N26" s="152">
        <v>17.6</v>
      </c>
      <c r="O26" s="152">
        <v>17.6</v>
      </c>
      <c r="P26" s="152">
        <v>17.3</v>
      </c>
      <c r="Q26" s="152">
        <v>17.5</v>
      </c>
      <c r="R26" s="152">
        <v>17.5</v>
      </c>
      <c r="S26" s="152">
        <v>17.9</v>
      </c>
      <c r="T26" s="152">
        <v>18.3</v>
      </c>
      <c r="U26" s="152">
        <v>19.2</v>
      </c>
      <c r="V26" s="152">
        <v>19.1</v>
      </c>
      <c r="W26" s="152">
        <v>18.6</v>
      </c>
      <c r="X26" s="152">
        <v>19</v>
      </c>
      <c r="Y26" s="152">
        <v>18.7</v>
      </c>
      <c r="Z26" s="176">
        <f t="shared" si="0"/>
        <v>16.825</v>
      </c>
      <c r="AA26" s="152">
        <v>19.7</v>
      </c>
      <c r="AB26" s="198">
        <v>0.85</v>
      </c>
      <c r="AC26" s="195">
        <v>24</v>
      </c>
      <c r="AD26" s="152">
        <v>12.9</v>
      </c>
      <c r="AE26" s="198">
        <v>0.02013888888888889</v>
      </c>
      <c r="AF26" s="2"/>
    </row>
    <row r="27" spans="1:32" ht="13.5" customHeight="1">
      <c r="A27" s="175">
        <v>25</v>
      </c>
      <c r="B27" s="152">
        <v>18.6</v>
      </c>
      <c r="C27" s="152">
        <v>18.5</v>
      </c>
      <c r="D27" s="152">
        <v>17.7</v>
      </c>
      <c r="E27" s="152">
        <v>17.5</v>
      </c>
      <c r="F27" s="152">
        <v>15.8</v>
      </c>
      <c r="G27" s="152">
        <v>15.7</v>
      </c>
      <c r="H27" s="152">
        <v>15.8</v>
      </c>
      <c r="I27" s="152">
        <v>15.6</v>
      </c>
      <c r="J27" s="152">
        <v>14.9</v>
      </c>
      <c r="K27" s="152">
        <v>15.8</v>
      </c>
      <c r="L27" s="152">
        <v>14.5</v>
      </c>
      <c r="M27" s="152">
        <v>16</v>
      </c>
      <c r="N27" s="152">
        <v>16.5</v>
      </c>
      <c r="O27" s="152">
        <v>15.8</v>
      </c>
      <c r="P27" s="152">
        <v>17.2</v>
      </c>
      <c r="Q27" s="152">
        <v>16.5</v>
      </c>
      <c r="R27" s="152">
        <v>17.2</v>
      </c>
      <c r="S27" s="152">
        <v>17</v>
      </c>
      <c r="T27" s="152">
        <v>16.6</v>
      </c>
      <c r="U27" s="152">
        <v>16.6</v>
      </c>
      <c r="V27" s="152">
        <v>16.5</v>
      </c>
      <c r="W27" s="152">
        <v>16</v>
      </c>
      <c r="X27" s="152">
        <v>16.5</v>
      </c>
      <c r="Y27" s="152">
        <v>14.9</v>
      </c>
      <c r="Z27" s="176">
        <f t="shared" si="0"/>
        <v>16.404166666666665</v>
      </c>
      <c r="AA27" s="152">
        <v>19.5</v>
      </c>
      <c r="AB27" s="198">
        <v>0.06527777777777778</v>
      </c>
      <c r="AC27" s="195">
        <v>25</v>
      </c>
      <c r="AD27" s="152">
        <v>14.2</v>
      </c>
      <c r="AE27" s="198">
        <v>0.44027777777777777</v>
      </c>
      <c r="AF27" s="2"/>
    </row>
    <row r="28" spans="1:32" ht="13.5" customHeight="1">
      <c r="A28" s="175">
        <v>26</v>
      </c>
      <c r="B28" s="152">
        <v>15.5</v>
      </c>
      <c r="C28" s="152">
        <v>13.9</v>
      </c>
      <c r="D28" s="152">
        <v>14.3</v>
      </c>
      <c r="E28" s="152">
        <v>13.5</v>
      </c>
      <c r="F28" s="152">
        <v>12.6</v>
      </c>
      <c r="G28" s="152">
        <v>12.9</v>
      </c>
      <c r="H28" s="152">
        <v>12.5</v>
      </c>
      <c r="I28" s="152">
        <v>11.6</v>
      </c>
      <c r="J28" s="152">
        <v>11.9</v>
      </c>
      <c r="K28" s="152">
        <v>11.5</v>
      </c>
      <c r="L28" s="152">
        <v>11.8</v>
      </c>
      <c r="M28" s="152">
        <v>11.7</v>
      </c>
      <c r="N28" s="152">
        <v>10.6</v>
      </c>
      <c r="O28" s="152">
        <v>9.7</v>
      </c>
      <c r="P28" s="152">
        <v>10.1</v>
      </c>
      <c r="Q28" s="152">
        <v>10.6</v>
      </c>
      <c r="R28" s="152">
        <v>10</v>
      </c>
      <c r="S28" s="152">
        <v>10.8</v>
      </c>
      <c r="T28" s="152">
        <v>10.3</v>
      </c>
      <c r="U28" s="152">
        <v>10.3</v>
      </c>
      <c r="V28" s="152">
        <v>10.5</v>
      </c>
      <c r="W28" s="152">
        <v>9.9</v>
      </c>
      <c r="X28" s="152">
        <v>10.1</v>
      </c>
      <c r="Y28" s="152">
        <v>10</v>
      </c>
      <c r="Z28" s="176">
        <f t="shared" si="0"/>
        <v>11.525</v>
      </c>
      <c r="AA28" s="152">
        <v>15.5</v>
      </c>
      <c r="AB28" s="198">
        <v>0.04375</v>
      </c>
      <c r="AC28" s="195">
        <v>26</v>
      </c>
      <c r="AD28" s="152">
        <v>8.1</v>
      </c>
      <c r="AE28" s="198">
        <v>0.6006944444444444</v>
      </c>
      <c r="AF28" s="2"/>
    </row>
    <row r="29" spans="1:32" ht="13.5" customHeight="1">
      <c r="A29" s="175">
        <v>27</v>
      </c>
      <c r="B29" s="152">
        <v>10.1</v>
      </c>
      <c r="C29" s="152">
        <v>10.2</v>
      </c>
      <c r="D29" s="152">
        <v>9.9</v>
      </c>
      <c r="E29" s="152">
        <v>9.6</v>
      </c>
      <c r="F29" s="152">
        <v>10.1</v>
      </c>
      <c r="G29" s="152">
        <v>10</v>
      </c>
      <c r="H29" s="152">
        <v>10.4</v>
      </c>
      <c r="I29" s="152">
        <v>10.5</v>
      </c>
      <c r="J29" s="152">
        <v>10.1</v>
      </c>
      <c r="K29" s="152">
        <v>11</v>
      </c>
      <c r="L29" s="152">
        <v>10.6</v>
      </c>
      <c r="M29" s="152">
        <v>11.3</v>
      </c>
      <c r="N29" s="152">
        <v>10.2</v>
      </c>
      <c r="O29" s="152">
        <v>9.7</v>
      </c>
      <c r="P29" s="152">
        <v>9.7</v>
      </c>
      <c r="Q29" s="152">
        <v>9.9</v>
      </c>
      <c r="R29" s="152">
        <v>9.9</v>
      </c>
      <c r="S29" s="152">
        <v>10.6</v>
      </c>
      <c r="T29" s="152">
        <v>9.9</v>
      </c>
      <c r="U29" s="152">
        <v>10.4</v>
      </c>
      <c r="V29" s="152">
        <v>10.8</v>
      </c>
      <c r="W29" s="152">
        <v>10.8</v>
      </c>
      <c r="X29" s="152">
        <v>10.8</v>
      </c>
      <c r="Y29" s="152">
        <v>10.7</v>
      </c>
      <c r="Z29" s="176">
        <f t="shared" si="0"/>
        <v>10.299999999999999</v>
      </c>
      <c r="AA29" s="152">
        <v>11.7</v>
      </c>
      <c r="AB29" s="198">
        <v>0.4993055555555555</v>
      </c>
      <c r="AC29" s="195">
        <v>27</v>
      </c>
      <c r="AD29" s="152">
        <v>8.3</v>
      </c>
      <c r="AE29" s="198">
        <v>0.5631944444444444</v>
      </c>
      <c r="AF29" s="2"/>
    </row>
    <row r="30" spans="1:32" ht="13.5" customHeight="1">
      <c r="A30" s="175">
        <v>28</v>
      </c>
      <c r="B30" s="152">
        <v>9.3</v>
      </c>
      <c r="C30" s="152">
        <v>8.7</v>
      </c>
      <c r="D30" s="152">
        <v>8.4</v>
      </c>
      <c r="E30" s="152">
        <v>8.2</v>
      </c>
      <c r="F30" s="152">
        <v>8.4</v>
      </c>
      <c r="G30" s="152">
        <v>8.4</v>
      </c>
      <c r="H30" s="152">
        <v>8</v>
      </c>
      <c r="I30" s="152">
        <v>8.2</v>
      </c>
      <c r="J30" s="152">
        <v>8.1</v>
      </c>
      <c r="K30" s="152">
        <v>7.5</v>
      </c>
      <c r="L30" s="152">
        <v>7.5</v>
      </c>
      <c r="M30" s="152">
        <v>7</v>
      </c>
      <c r="N30" s="152">
        <v>6.3</v>
      </c>
      <c r="O30" s="152">
        <v>7.7</v>
      </c>
      <c r="P30" s="152">
        <v>8.6</v>
      </c>
      <c r="Q30" s="152">
        <v>8.1</v>
      </c>
      <c r="R30" s="152">
        <v>8.5</v>
      </c>
      <c r="S30" s="152">
        <v>10.3</v>
      </c>
      <c r="T30" s="152">
        <v>9.4</v>
      </c>
      <c r="U30" s="152">
        <v>9</v>
      </c>
      <c r="V30" s="152">
        <v>8.9</v>
      </c>
      <c r="W30" s="152">
        <v>8.8</v>
      </c>
      <c r="X30" s="152">
        <v>8.3</v>
      </c>
      <c r="Y30" s="152">
        <v>8.6</v>
      </c>
      <c r="Z30" s="176">
        <f t="shared" si="0"/>
        <v>8.341666666666667</v>
      </c>
      <c r="AA30" s="152">
        <v>10.7</v>
      </c>
      <c r="AB30" s="198">
        <v>0.0006944444444444445</v>
      </c>
      <c r="AC30" s="195">
        <v>28</v>
      </c>
      <c r="AD30" s="152">
        <v>5.9</v>
      </c>
      <c r="AE30" s="198">
        <v>0.5701388888888889</v>
      </c>
      <c r="AF30" s="2"/>
    </row>
    <row r="31" spans="1:32" ht="13.5" customHeight="1">
      <c r="A31" s="175">
        <v>29</v>
      </c>
      <c r="B31" s="152">
        <v>8.7</v>
      </c>
      <c r="C31" s="152">
        <v>7.8</v>
      </c>
      <c r="D31" s="152">
        <v>7.7</v>
      </c>
      <c r="E31" s="152">
        <v>7.2</v>
      </c>
      <c r="F31" s="152">
        <v>7.6</v>
      </c>
      <c r="G31" s="152">
        <v>8</v>
      </c>
      <c r="H31" s="152">
        <v>8.6</v>
      </c>
      <c r="I31" s="152">
        <v>7.6</v>
      </c>
      <c r="J31" s="152">
        <v>8.8</v>
      </c>
      <c r="K31" s="152">
        <v>8</v>
      </c>
      <c r="L31" s="152">
        <v>8.1</v>
      </c>
      <c r="M31" s="152">
        <v>8.2</v>
      </c>
      <c r="N31" s="152">
        <v>8.6</v>
      </c>
      <c r="O31" s="152">
        <v>8.5</v>
      </c>
      <c r="P31" s="152">
        <v>8.9</v>
      </c>
      <c r="Q31" s="152">
        <v>10.2</v>
      </c>
      <c r="R31" s="152">
        <v>9.9</v>
      </c>
      <c r="S31" s="152">
        <v>9.6</v>
      </c>
      <c r="T31" s="152">
        <v>9.5</v>
      </c>
      <c r="U31" s="152">
        <v>9.1</v>
      </c>
      <c r="V31" s="152">
        <v>9.5</v>
      </c>
      <c r="W31" s="152">
        <v>9</v>
      </c>
      <c r="X31" s="152">
        <v>8.3</v>
      </c>
      <c r="Y31" s="152">
        <v>8.4</v>
      </c>
      <c r="Z31" s="176">
        <f t="shared" si="0"/>
        <v>8.575000000000001</v>
      </c>
      <c r="AA31" s="152">
        <v>10.9</v>
      </c>
      <c r="AB31" s="198">
        <v>0.7118055555555555</v>
      </c>
      <c r="AC31" s="195">
        <v>29</v>
      </c>
      <c r="AD31" s="152">
        <v>6.6</v>
      </c>
      <c r="AE31" s="198">
        <v>0.32569444444444445</v>
      </c>
      <c r="AF31" s="2"/>
    </row>
    <row r="32" spans="1:32" ht="13.5" customHeight="1">
      <c r="A32" s="175">
        <v>30</v>
      </c>
      <c r="B32" s="152">
        <v>7.6</v>
      </c>
      <c r="C32" s="152">
        <v>7.1</v>
      </c>
      <c r="D32" s="152">
        <v>7.2</v>
      </c>
      <c r="E32" s="152">
        <v>6.9</v>
      </c>
      <c r="F32" s="152">
        <v>6.5</v>
      </c>
      <c r="G32" s="152">
        <v>6.9</v>
      </c>
      <c r="H32" s="152">
        <v>7.4</v>
      </c>
      <c r="I32" s="152">
        <v>6.9</v>
      </c>
      <c r="J32" s="152">
        <v>8.4</v>
      </c>
      <c r="K32" s="152">
        <v>5.7</v>
      </c>
      <c r="L32" s="152">
        <v>7.5</v>
      </c>
      <c r="M32" s="152">
        <v>6.7</v>
      </c>
      <c r="N32" s="152">
        <v>7.8</v>
      </c>
      <c r="O32" s="152">
        <v>5.2</v>
      </c>
      <c r="P32" s="152">
        <v>6.2</v>
      </c>
      <c r="Q32" s="152">
        <v>7.4</v>
      </c>
      <c r="R32" s="152">
        <v>6.8</v>
      </c>
      <c r="S32" s="152">
        <v>7.6</v>
      </c>
      <c r="T32" s="152">
        <v>7.5</v>
      </c>
      <c r="U32" s="152">
        <v>7.3</v>
      </c>
      <c r="V32" s="152">
        <v>6</v>
      </c>
      <c r="W32" s="152">
        <v>4.3</v>
      </c>
      <c r="X32" s="152">
        <v>4.6</v>
      </c>
      <c r="Y32" s="152">
        <v>4.9</v>
      </c>
      <c r="Z32" s="176">
        <f t="shared" si="0"/>
        <v>6.6833333333333345</v>
      </c>
      <c r="AA32" s="152">
        <v>8.7</v>
      </c>
      <c r="AB32" s="198">
        <v>0.3652777777777778</v>
      </c>
      <c r="AC32" s="195">
        <v>30</v>
      </c>
      <c r="AD32" s="152">
        <v>4.1</v>
      </c>
      <c r="AE32" s="198">
        <v>0.9298611111111111</v>
      </c>
      <c r="AF32" s="2"/>
    </row>
    <row r="33" spans="1:32" ht="13.5" customHeight="1">
      <c r="A33" s="175">
        <v>31</v>
      </c>
      <c r="B33" s="152">
        <v>5.6</v>
      </c>
      <c r="C33" s="152">
        <v>5.9</v>
      </c>
      <c r="D33" s="152">
        <v>6.2</v>
      </c>
      <c r="E33" s="152">
        <v>7.2</v>
      </c>
      <c r="F33" s="152">
        <v>7.5</v>
      </c>
      <c r="G33" s="152">
        <v>9.1</v>
      </c>
      <c r="H33" s="152">
        <v>6.9</v>
      </c>
      <c r="I33" s="152">
        <v>7.3</v>
      </c>
      <c r="J33" s="152">
        <v>8.4</v>
      </c>
      <c r="K33" s="152">
        <v>9</v>
      </c>
      <c r="L33" s="152">
        <v>9.1</v>
      </c>
      <c r="M33" s="152">
        <v>9.2</v>
      </c>
      <c r="N33" s="152">
        <v>9.4</v>
      </c>
      <c r="O33" s="152">
        <v>8.6</v>
      </c>
      <c r="P33" s="152">
        <v>8.7</v>
      </c>
      <c r="Q33" s="152">
        <v>6.9</v>
      </c>
      <c r="R33" s="152">
        <v>8.2</v>
      </c>
      <c r="S33" s="152">
        <v>9.1</v>
      </c>
      <c r="T33" s="152">
        <v>9.1</v>
      </c>
      <c r="U33" s="152">
        <v>9.1</v>
      </c>
      <c r="V33" s="152">
        <v>8.2</v>
      </c>
      <c r="W33" s="152">
        <v>7.7</v>
      </c>
      <c r="X33" s="152">
        <v>8.1</v>
      </c>
      <c r="Y33" s="152">
        <v>7.6</v>
      </c>
      <c r="Z33" s="176">
        <f t="shared" si="0"/>
        <v>8.004166666666665</v>
      </c>
      <c r="AA33" s="152">
        <v>10.6</v>
      </c>
      <c r="AB33" s="198">
        <v>0.6847222222222222</v>
      </c>
      <c r="AC33" s="195">
        <v>31</v>
      </c>
      <c r="AD33" s="152">
        <v>4.8</v>
      </c>
      <c r="AE33" s="198">
        <v>0.6743055555555556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10.458064516129033</v>
      </c>
      <c r="C34" s="180">
        <f t="shared" si="1"/>
        <v>10.345161290322581</v>
      </c>
      <c r="D34" s="180">
        <f t="shared" si="1"/>
        <v>10.154838709677417</v>
      </c>
      <c r="E34" s="180">
        <f t="shared" si="1"/>
        <v>10.177419354838708</v>
      </c>
      <c r="F34" s="180">
        <f t="shared" si="1"/>
        <v>10.141935483870968</v>
      </c>
      <c r="G34" s="180">
        <f t="shared" si="1"/>
        <v>10.674193548387095</v>
      </c>
      <c r="H34" s="180">
        <f t="shared" si="1"/>
        <v>10.641935483870965</v>
      </c>
      <c r="I34" s="180">
        <f t="shared" si="1"/>
        <v>10.351612903225808</v>
      </c>
      <c r="J34" s="180">
        <f t="shared" si="1"/>
        <v>10.241935483870968</v>
      </c>
      <c r="K34" s="180">
        <f t="shared" si="1"/>
        <v>9.996666666666664</v>
      </c>
      <c r="L34" s="180">
        <f t="shared" si="1"/>
        <v>10.12666666666667</v>
      </c>
      <c r="M34" s="180">
        <f t="shared" si="1"/>
        <v>10.954838709677416</v>
      </c>
      <c r="N34" s="180">
        <f t="shared" si="1"/>
        <v>11.164516129032261</v>
      </c>
      <c r="O34" s="180">
        <f t="shared" si="1"/>
        <v>10.651612903225805</v>
      </c>
      <c r="P34" s="180">
        <f t="shared" si="1"/>
        <v>11.174193548387098</v>
      </c>
      <c r="Q34" s="180">
        <f t="shared" si="1"/>
        <v>11.1</v>
      </c>
      <c r="R34" s="180">
        <f aca="true" t="shared" si="2" ref="R34:X34">AVERAGE(R3:R33)</f>
        <v>10.987096774193546</v>
      </c>
      <c r="S34" s="180">
        <f t="shared" si="2"/>
        <v>11.2741935483871</v>
      </c>
      <c r="T34" s="180">
        <f t="shared" si="2"/>
        <v>11.283870967741938</v>
      </c>
      <c r="U34" s="180">
        <f t="shared" si="2"/>
        <v>10.967741935483874</v>
      </c>
      <c r="V34" s="180">
        <f t="shared" si="2"/>
        <v>10.761290322580644</v>
      </c>
      <c r="W34" s="180">
        <f t="shared" si="2"/>
        <v>10.758064516129032</v>
      </c>
      <c r="X34" s="180">
        <f t="shared" si="2"/>
        <v>10.780645161290327</v>
      </c>
      <c r="Y34" s="180">
        <f>AVERAGE(Y3:Y33)</f>
        <v>10.548387096774194</v>
      </c>
      <c r="Z34" s="180">
        <f>AVERAGE(B3:Y33)</f>
        <v>10.656469002695419</v>
      </c>
      <c r="AA34" s="181">
        <f>AVERAGE(最高)</f>
        <v>14.19354838709677</v>
      </c>
      <c r="AB34" s="182"/>
      <c r="AC34" s="197"/>
      <c r="AD34" s="181">
        <f>AVERAGE(最低)</f>
        <v>6.748387096774193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19.7</v>
      </c>
      <c r="C38" s="200">
        <v>24</v>
      </c>
      <c r="D38" s="204">
        <v>0.85</v>
      </c>
      <c r="F38" s="154"/>
      <c r="G38" s="167">
        <f>MIN(最低)</f>
        <v>-3.8</v>
      </c>
      <c r="H38" s="200">
        <v>1</v>
      </c>
      <c r="I38" s="204">
        <v>0.46597222222222223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/>
      <c r="D39" s="205"/>
      <c r="F39" s="155"/>
      <c r="G39" s="156"/>
      <c r="H39" s="210"/>
      <c r="I39" s="211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6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7.8</v>
      </c>
      <c r="C3" s="152">
        <v>7.8</v>
      </c>
      <c r="D3" s="152">
        <v>5.8</v>
      </c>
      <c r="E3" s="152">
        <v>5.2</v>
      </c>
      <c r="F3" s="152">
        <v>5.9</v>
      </c>
      <c r="G3" s="152">
        <v>8.6</v>
      </c>
      <c r="H3" s="152">
        <v>7.6</v>
      </c>
      <c r="I3" s="152">
        <v>7.6</v>
      </c>
      <c r="J3" s="152">
        <v>6.2</v>
      </c>
      <c r="K3" s="152">
        <v>8.1</v>
      </c>
      <c r="L3" s="152">
        <v>8.2</v>
      </c>
      <c r="M3" s="152">
        <v>8.2</v>
      </c>
      <c r="N3" s="152">
        <v>8.7</v>
      </c>
      <c r="O3" s="152">
        <v>9.7</v>
      </c>
      <c r="P3" s="152">
        <v>9.4</v>
      </c>
      <c r="Q3" s="152">
        <v>9.6</v>
      </c>
      <c r="R3" s="152">
        <v>9.9</v>
      </c>
      <c r="S3" s="152">
        <v>9.5</v>
      </c>
      <c r="T3" s="152">
        <v>10.1</v>
      </c>
      <c r="U3" s="152">
        <v>9.6</v>
      </c>
      <c r="V3" s="152">
        <v>9.6</v>
      </c>
      <c r="W3" s="152">
        <v>9.3</v>
      </c>
      <c r="X3" s="152">
        <v>9.3</v>
      </c>
      <c r="Y3" s="152">
        <v>9.2</v>
      </c>
      <c r="Z3" s="176">
        <f aca="true" t="shared" si="0" ref="Z3:Z32">AVERAGE(B3:Y3)</f>
        <v>8.370833333333334</v>
      </c>
      <c r="AA3" s="152">
        <v>10.8</v>
      </c>
      <c r="AB3" s="198">
        <v>0.5979166666666667</v>
      </c>
      <c r="AC3" s="195">
        <v>1</v>
      </c>
      <c r="AD3" s="152">
        <v>4.6</v>
      </c>
      <c r="AE3" s="198">
        <v>0.5152777777777778</v>
      </c>
      <c r="AF3" s="2"/>
    </row>
    <row r="4" spans="1:32" ht="13.5" customHeight="1">
      <c r="A4" s="175">
        <v>2</v>
      </c>
      <c r="B4" s="152">
        <v>7.7</v>
      </c>
      <c r="C4" s="152">
        <v>6.2</v>
      </c>
      <c r="D4" s="152">
        <v>5.5</v>
      </c>
      <c r="E4" s="152">
        <v>5.4</v>
      </c>
      <c r="F4" s="152">
        <v>6.7</v>
      </c>
      <c r="G4" s="152">
        <v>9</v>
      </c>
      <c r="H4" s="152">
        <v>10.1</v>
      </c>
      <c r="I4" s="152">
        <v>9.7</v>
      </c>
      <c r="J4" s="152">
        <v>10.3</v>
      </c>
      <c r="K4" s="152">
        <v>10.1</v>
      </c>
      <c r="L4" s="152">
        <v>11.7</v>
      </c>
      <c r="M4" s="152">
        <v>9.7</v>
      </c>
      <c r="N4" s="152">
        <v>11.3</v>
      </c>
      <c r="O4" s="152">
        <v>11.5</v>
      </c>
      <c r="P4" s="152">
        <v>10.7</v>
      </c>
      <c r="Q4" s="152">
        <v>11</v>
      </c>
      <c r="R4" s="152">
        <v>10.3</v>
      </c>
      <c r="S4" s="156">
        <v>10.7</v>
      </c>
      <c r="T4" s="152">
        <v>11</v>
      </c>
      <c r="U4" s="152">
        <v>11</v>
      </c>
      <c r="V4" s="152">
        <v>11</v>
      </c>
      <c r="W4" s="152">
        <v>10.8</v>
      </c>
      <c r="X4" s="152">
        <v>10.9</v>
      </c>
      <c r="Y4" s="152">
        <v>11.1</v>
      </c>
      <c r="Z4" s="176">
        <f t="shared" si="0"/>
        <v>9.725</v>
      </c>
      <c r="AA4" s="152">
        <v>12.1</v>
      </c>
      <c r="AB4" s="198">
        <v>0.5993055555555555</v>
      </c>
      <c r="AC4" s="195">
        <v>2</v>
      </c>
      <c r="AD4" s="152">
        <v>5.2</v>
      </c>
      <c r="AE4" s="198">
        <v>0.15625</v>
      </c>
      <c r="AF4" s="2"/>
    </row>
    <row r="5" spans="1:32" ht="13.5" customHeight="1">
      <c r="A5" s="175">
        <v>3</v>
      </c>
      <c r="B5" s="152">
        <v>10.9</v>
      </c>
      <c r="C5" s="152">
        <v>9.4</v>
      </c>
      <c r="D5" s="152">
        <v>8.9</v>
      </c>
      <c r="E5" s="152">
        <v>8.4</v>
      </c>
      <c r="F5" s="152">
        <v>9.2</v>
      </c>
      <c r="G5" s="152">
        <v>10.8</v>
      </c>
      <c r="H5" s="152">
        <v>10.5</v>
      </c>
      <c r="I5" s="152">
        <v>12.2</v>
      </c>
      <c r="J5" s="152">
        <v>11.8</v>
      </c>
      <c r="K5" s="152">
        <v>11.3</v>
      </c>
      <c r="L5" s="152">
        <v>9.7</v>
      </c>
      <c r="M5" s="152">
        <v>10.5</v>
      </c>
      <c r="N5" s="152">
        <v>9</v>
      </c>
      <c r="O5" s="152">
        <v>12.2</v>
      </c>
      <c r="P5" s="152">
        <v>12.7</v>
      </c>
      <c r="Q5" s="152">
        <v>12.1</v>
      </c>
      <c r="R5" s="152">
        <v>12.7</v>
      </c>
      <c r="S5" s="152">
        <v>13.3</v>
      </c>
      <c r="T5" s="152">
        <v>14.4</v>
      </c>
      <c r="U5" s="152">
        <v>14.7</v>
      </c>
      <c r="V5" s="152">
        <v>14.8</v>
      </c>
      <c r="W5" s="152">
        <v>14.7</v>
      </c>
      <c r="X5" s="152">
        <v>14.5</v>
      </c>
      <c r="Y5" s="152">
        <v>14.6</v>
      </c>
      <c r="Z5" s="176">
        <f t="shared" si="0"/>
        <v>11.804166666666665</v>
      </c>
      <c r="AA5" s="152">
        <v>15.1</v>
      </c>
      <c r="AB5" s="198">
        <v>0.8416666666666667</v>
      </c>
      <c r="AC5" s="195">
        <v>3</v>
      </c>
      <c r="AD5" s="152">
        <v>8.1</v>
      </c>
      <c r="AE5" s="198">
        <v>0.5513888888888888</v>
      </c>
      <c r="AF5" s="2"/>
    </row>
    <row r="6" spans="1:32" ht="13.5" customHeight="1">
      <c r="A6" s="175">
        <v>4</v>
      </c>
      <c r="B6" s="152">
        <v>14.8</v>
      </c>
      <c r="C6" s="152">
        <v>14.7</v>
      </c>
      <c r="D6" s="152">
        <v>14.3</v>
      </c>
      <c r="E6" s="152">
        <v>14.1</v>
      </c>
      <c r="F6" s="152">
        <v>13.9</v>
      </c>
      <c r="G6" s="152">
        <v>13.9</v>
      </c>
      <c r="H6" s="152">
        <v>15.4</v>
      </c>
      <c r="I6" s="152">
        <v>14.5</v>
      </c>
      <c r="J6" s="152">
        <v>14.9</v>
      </c>
      <c r="K6" s="152">
        <v>14</v>
      </c>
      <c r="L6" s="152">
        <v>14.6</v>
      </c>
      <c r="M6" s="152">
        <v>13.4</v>
      </c>
      <c r="N6" s="152">
        <v>14.7</v>
      </c>
      <c r="O6" s="152">
        <v>13.9</v>
      </c>
      <c r="P6" s="152">
        <v>14.1</v>
      </c>
      <c r="Q6" s="152">
        <v>14.6</v>
      </c>
      <c r="R6" s="152">
        <v>15.5</v>
      </c>
      <c r="S6" s="152">
        <v>13.7</v>
      </c>
      <c r="T6" s="152">
        <v>14.7</v>
      </c>
      <c r="U6" s="152">
        <v>15.4</v>
      </c>
      <c r="V6" s="152">
        <v>13.6</v>
      </c>
      <c r="W6" s="152">
        <v>12.8</v>
      </c>
      <c r="X6" s="152">
        <v>11.6</v>
      </c>
      <c r="Y6" s="152">
        <v>12.7</v>
      </c>
      <c r="Z6" s="176">
        <f t="shared" si="0"/>
        <v>14.158333333333333</v>
      </c>
      <c r="AA6" s="152">
        <v>16</v>
      </c>
      <c r="AB6" s="198">
        <v>0.6458333333333334</v>
      </c>
      <c r="AC6" s="195">
        <v>4</v>
      </c>
      <c r="AD6" s="152">
        <v>11.1</v>
      </c>
      <c r="AE6" s="198">
        <v>0.9652777777777778</v>
      </c>
      <c r="AF6" s="2"/>
    </row>
    <row r="7" spans="1:32" ht="13.5" customHeight="1">
      <c r="A7" s="175">
        <v>5</v>
      </c>
      <c r="B7" s="152">
        <v>13.6</v>
      </c>
      <c r="C7" s="152">
        <v>14.2</v>
      </c>
      <c r="D7" s="152">
        <v>14.5</v>
      </c>
      <c r="E7" s="152">
        <v>13.7</v>
      </c>
      <c r="F7" s="152">
        <v>14.1</v>
      </c>
      <c r="G7" s="152">
        <v>14.5</v>
      </c>
      <c r="H7" s="152">
        <v>15.2</v>
      </c>
      <c r="I7" s="152">
        <v>15.2</v>
      </c>
      <c r="J7" s="152">
        <v>14.8</v>
      </c>
      <c r="K7" s="152">
        <v>13.7</v>
      </c>
      <c r="L7" s="152">
        <v>14.9</v>
      </c>
      <c r="M7" s="152">
        <v>14.1</v>
      </c>
      <c r="N7" s="152">
        <v>13.3</v>
      </c>
      <c r="O7" s="152">
        <v>13.7</v>
      </c>
      <c r="P7" s="152">
        <v>13.7</v>
      </c>
      <c r="Q7" s="152">
        <v>12</v>
      </c>
      <c r="R7" s="152">
        <v>11.3</v>
      </c>
      <c r="S7" s="152">
        <v>11.7</v>
      </c>
      <c r="T7" s="152">
        <v>11.7</v>
      </c>
      <c r="U7" s="152">
        <v>11.9</v>
      </c>
      <c r="V7" s="152">
        <v>11.5</v>
      </c>
      <c r="W7" s="152">
        <v>11.1</v>
      </c>
      <c r="X7" s="152">
        <v>11.4</v>
      </c>
      <c r="Y7" s="152">
        <v>11.6</v>
      </c>
      <c r="Z7" s="176">
        <f t="shared" si="0"/>
        <v>13.225</v>
      </c>
      <c r="AA7" s="152">
        <v>16</v>
      </c>
      <c r="AB7" s="198">
        <v>0.47291666666666665</v>
      </c>
      <c r="AC7" s="195">
        <v>5</v>
      </c>
      <c r="AD7" s="152">
        <v>10.2</v>
      </c>
      <c r="AE7" s="198">
        <v>0.6951388888888889</v>
      </c>
      <c r="AF7" s="2"/>
    </row>
    <row r="8" spans="1:32" ht="13.5" customHeight="1">
      <c r="A8" s="175">
        <v>6</v>
      </c>
      <c r="B8" s="152">
        <v>11.5</v>
      </c>
      <c r="C8" s="152">
        <v>10.9</v>
      </c>
      <c r="D8" s="152">
        <v>11</v>
      </c>
      <c r="E8" s="152">
        <v>11.1</v>
      </c>
      <c r="F8" s="152">
        <v>11.8</v>
      </c>
      <c r="G8" s="152">
        <v>13.2</v>
      </c>
      <c r="H8" s="152">
        <v>12.2</v>
      </c>
      <c r="I8" s="152">
        <v>12.8</v>
      </c>
      <c r="J8" s="152">
        <v>12.2</v>
      </c>
      <c r="K8" s="152">
        <v>13.3</v>
      </c>
      <c r="L8" s="152">
        <v>13.4</v>
      </c>
      <c r="M8" s="152">
        <v>13.2</v>
      </c>
      <c r="N8" s="152">
        <v>12.5</v>
      </c>
      <c r="O8" s="152">
        <v>13.3</v>
      </c>
      <c r="P8" s="152">
        <v>12.7</v>
      </c>
      <c r="Q8" s="152">
        <v>11.2</v>
      </c>
      <c r="R8" s="152">
        <v>10.5</v>
      </c>
      <c r="S8" s="152">
        <v>10.7</v>
      </c>
      <c r="T8" s="152">
        <v>12.7</v>
      </c>
      <c r="U8" s="152">
        <v>12</v>
      </c>
      <c r="V8" s="152">
        <v>11.2</v>
      </c>
      <c r="W8" s="152">
        <v>11.7</v>
      </c>
      <c r="X8" s="152">
        <v>11.8</v>
      </c>
      <c r="Y8" s="152">
        <v>10.3</v>
      </c>
      <c r="Z8" s="176">
        <f t="shared" si="0"/>
        <v>11.966666666666667</v>
      </c>
      <c r="AA8" s="152">
        <v>14.6</v>
      </c>
      <c r="AB8" s="198">
        <v>0.5256944444444445</v>
      </c>
      <c r="AC8" s="195">
        <v>6</v>
      </c>
      <c r="AD8" s="152">
        <v>9.5</v>
      </c>
      <c r="AE8" s="198">
        <v>0.7354166666666666</v>
      </c>
      <c r="AF8" s="2"/>
    </row>
    <row r="9" spans="1:32" ht="13.5" customHeight="1">
      <c r="A9" s="175">
        <v>7</v>
      </c>
      <c r="B9" s="152">
        <v>11.7</v>
      </c>
      <c r="C9" s="152">
        <v>12.2</v>
      </c>
      <c r="D9" s="152">
        <v>12.1</v>
      </c>
      <c r="E9" s="152">
        <v>12.7</v>
      </c>
      <c r="F9" s="152">
        <v>13.6</v>
      </c>
      <c r="G9" s="152">
        <v>14.6</v>
      </c>
      <c r="H9" s="152">
        <v>14.8</v>
      </c>
      <c r="I9" s="152">
        <v>14.7</v>
      </c>
      <c r="J9" s="152">
        <v>14.2</v>
      </c>
      <c r="K9" s="152">
        <v>14.4</v>
      </c>
      <c r="L9" s="152">
        <v>14.2</v>
      </c>
      <c r="M9" s="152">
        <v>15.6</v>
      </c>
      <c r="N9" s="152">
        <v>16.3</v>
      </c>
      <c r="O9" s="152">
        <v>15.5</v>
      </c>
      <c r="P9" s="152">
        <v>16.7</v>
      </c>
      <c r="Q9" s="152">
        <v>16.5</v>
      </c>
      <c r="R9" s="152">
        <v>16.5</v>
      </c>
      <c r="S9" s="152">
        <v>16.6</v>
      </c>
      <c r="T9" s="152">
        <v>16.7</v>
      </c>
      <c r="U9" s="152">
        <v>15.7</v>
      </c>
      <c r="V9" s="152">
        <v>14.9</v>
      </c>
      <c r="W9" s="152">
        <v>14.5</v>
      </c>
      <c r="X9" s="152">
        <v>14.6</v>
      </c>
      <c r="Y9" s="152">
        <v>14.7</v>
      </c>
      <c r="Z9" s="176">
        <f t="shared" si="0"/>
        <v>14.749999999999998</v>
      </c>
      <c r="AA9" s="152">
        <v>17.7</v>
      </c>
      <c r="AB9" s="198">
        <v>0.6631944444444444</v>
      </c>
      <c r="AC9" s="195">
        <v>7</v>
      </c>
      <c r="AD9" s="152">
        <v>10</v>
      </c>
      <c r="AE9" s="198">
        <v>0.0125</v>
      </c>
      <c r="AF9" s="2"/>
    </row>
    <row r="10" spans="1:32" ht="13.5" customHeight="1">
      <c r="A10" s="175">
        <v>8</v>
      </c>
      <c r="B10" s="152">
        <v>14.8</v>
      </c>
      <c r="C10" s="152">
        <v>14.1</v>
      </c>
      <c r="D10" s="152">
        <v>14.2</v>
      </c>
      <c r="E10" s="152">
        <v>15.3</v>
      </c>
      <c r="F10" s="152">
        <v>14.8</v>
      </c>
      <c r="G10" s="152">
        <v>15.2</v>
      </c>
      <c r="H10" s="152">
        <v>14.9</v>
      </c>
      <c r="I10" s="152">
        <v>15.2</v>
      </c>
      <c r="J10" s="152">
        <v>14.4</v>
      </c>
      <c r="K10" s="152">
        <v>14.7</v>
      </c>
      <c r="L10" s="152">
        <v>14.5</v>
      </c>
      <c r="M10" s="152">
        <v>14.5</v>
      </c>
      <c r="N10" s="152">
        <v>15.1</v>
      </c>
      <c r="O10" s="152">
        <v>15.6</v>
      </c>
      <c r="P10" s="152">
        <v>15.6</v>
      </c>
      <c r="Q10" s="152">
        <v>15.3</v>
      </c>
      <c r="R10" s="152">
        <v>14.9</v>
      </c>
      <c r="S10" s="152">
        <v>14.4</v>
      </c>
      <c r="T10" s="152">
        <v>14.9</v>
      </c>
      <c r="U10" s="152">
        <v>13.3</v>
      </c>
      <c r="V10" s="152">
        <v>10.5</v>
      </c>
      <c r="W10" s="152">
        <v>10.3</v>
      </c>
      <c r="X10" s="152">
        <v>10</v>
      </c>
      <c r="Y10" s="152">
        <v>9.7</v>
      </c>
      <c r="Z10" s="176">
        <f t="shared" si="0"/>
        <v>14.008333333333333</v>
      </c>
      <c r="AA10" s="152">
        <v>16</v>
      </c>
      <c r="AB10" s="198">
        <v>0.5881944444444445</v>
      </c>
      <c r="AC10" s="195">
        <v>8</v>
      </c>
      <c r="AD10" s="152">
        <v>9.6</v>
      </c>
      <c r="AE10" s="198">
        <v>1</v>
      </c>
      <c r="AF10" s="2"/>
    </row>
    <row r="11" spans="1:32" ht="13.5" customHeight="1">
      <c r="A11" s="175">
        <v>9</v>
      </c>
      <c r="B11" s="152">
        <v>9.2</v>
      </c>
      <c r="C11" s="152">
        <v>9</v>
      </c>
      <c r="D11" s="152">
        <v>13.6</v>
      </c>
      <c r="E11" s="152">
        <v>14.3</v>
      </c>
      <c r="F11" s="152">
        <v>13.8</v>
      </c>
      <c r="G11" s="152">
        <v>14</v>
      </c>
      <c r="H11" s="152">
        <v>13.9</v>
      </c>
      <c r="I11" s="152">
        <v>13.7</v>
      </c>
      <c r="J11" s="152">
        <v>13.8</v>
      </c>
      <c r="K11" s="152">
        <v>15.7</v>
      </c>
      <c r="L11" s="152">
        <v>14.5</v>
      </c>
      <c r="M11" s="152">
        <v>16</v>
      </c>
      <c r="N11" s="152">
        <v>15.6</v>
      </c>
      <c r="O11" s="152">
        <v>15</v>
      </c>
      <c r="P11" s="152">
        <v>15.2</v>
      </c>
      <c r="Q11" s="152">
        <v>15.3</v>
      </c>
      <c r="R11" s="152">
        <v>14.9</v>
      </c>
      <c r="S11" s="152">
        <v>15.3</v>
      </c>
      <c r="T11" s="152">
        <v>15.7</v>
      </c>
      <c r="U11" s="152">
        <v>15.7</v>
      </c>
      <c r="V11" s="152">
        <v>15.4</v>
      </c>
      <c r="W11" s="152">
        <v>15.1</v>
      </c>
      <c r="X11" s="152">
        <v>14.8</v>
      </c>
      <c r="Y11" s="152">
        <v>14.6</v>
      </c>
      <c r="Z11" s="176">
        <f t="shared" si="0"/>
        <v>14.3375</v>
      </c>
      <c r="AA11" s="152">
        <v>16.7</v>
      </c>
      <c r="AB11" s="198">
        <v>0.6618055555555555</v>
      </c>
      <c r="AC11" s="195">
        <v>9</v>
      </c>
      <c r="AD11" s="152">
        <v>8.5</v>
      </c>
      <c r="AE11" s="198">
        <v>0.05416666666666667</v>
      </c>
      <c r="AF11" s="2"/>
    </row>
    <row r="12" spans="1:32" ht="13.5" customHeight="1">
      <c r="A12" s="177">
        <v>10</v>
      </c>
      <c r="B12" s="167">
        <v>14.7</v>
      </c>
      <c r="C12" s="167">
        <v>14</v>
      </c>
      <c r="D12" s="167">
        <v>13.3</v>
      </c>
      <c r="E12" s="167">
        <v>13</v>
      </c>
      <c r="F12" s="167">
        <v>13.4</v>
      </c>
      <c r="G12" s="167">
        <v>14.7</v>
      </c>
      <c r="H12" s="167">
        <v>14.6</v>
      </c>
      <c r="I12" s="167">
        <v>13.5</v>
      </c>
      <c r="J12" s="167">
        <v>15.5</v>
      </c>
      <c r="K12" s="167">
        <v>16.2</v>
      </c>
      <c r="L12" s="167">
        <v>15.9</v>
      </c>
      <c r="M12" s="167">
        <v>17.3</v>
      </c>
      <c r="N12" s="167">
        <v>16.1</v>
      </c>
      <c r="O12" s="167">
        <v>16.5</v>
      </c>
      <c r="P12" s="167">
        <v>16.2</v>
      </c>
      <c r="Q12" s="167">
        <v>16.5</v>
      </c>
      <c r="R12" s="167">
        <v>16.6</v>
      </c>
      <c r="S12" s="167">
        <v>16.5</v>
      </c>
      <c r="T12" s="167">
        <v>16.3</v>
      </c>
      <c r="U12" s="167">
        <v>16.3</v>
      </c>
      <c r="V12" s="167">
        <v>16.5</v>
      </c>
      <c r="W12" s="167">
        <v>16.3</v>
      </c>
      <c r="X12" s="167">
        <v>16</v>
      </c>
      <c r="Y12" s="167">
        <v>16</v>
      </c>
      <c r="Z12" s="178">
        <f t="shared" si="0"/>
        <v>15.495833333333335</v>
      </c>
      <c r="AA12" s="167">
        <v>17.6</v>
      </c>
      <c r="AB12" s="199">
        <v>0.5013888888888889</v>
      </c>
      <c r="AC12" s="196">
        <v>10</v>
      </c>
      <c r="AD12" s="167">
        <v>12.5</v>
      </c>
      <c r="AE12" s="199">
        <v>0.28194444444444444</v>
      </c>
      <c r="AF12" s="2"/>
    </row>
    <row r="13" spans="1:32" ht="13.5" customHeight="1">
      <c r="A13" s="175">
        <v>11</v>
      </c>
      <c r="B13" s="152">
        <v>16.2</v>
      </c>
      <c r="C13" s="152">
        <v>15.6</v>
      </c>
      <c r="D13" s="152">
        <v>15</v>
      </c>
      <c r="E13" s="152">
        <v>14.7</v>
      </c>
      <c r="F13" s="152">
        <v>14.9</v>
      </c>
      <c r="G13" s="152">
        <v>15.2</v>
      </c>
      <c r="H13" s="152">
        <v>15.3</v>
      </c>
      <c r="I13" s="152">
        <v>15.5</v>
      </c>
      <c r="J13" s="152">
        <v>15.9</v>
      </c>
      <c r="K13" s="152">
        <v>15.7</v>
      </c>
      <c r="L13" s="152">
        <v>15.7</v>
      </c>
      <c r="M13" s="152">
        <v>14.8</v>
      </c>
      <c r="N13" s="152">
        <v>15</v>
      </c>
      <c r="O13" s="152">
        <v>14.6</v>
      </c>
      <c r="P13" s="152">
        <v>13.3</v>
      </c>
      <c r="Q13" s="152">
        <v>15.9</v>
      </c>
      <c r="R13" s="152">
        <v>15.5</v>
      </c>
      <c r="S13" s="152">
        <v>15.2</v>
      </c>
      <c r="T13" s="152">
        <v>15.6</v>
      </c>
      <c r="U13" s="152">
        <v>15.4</v>
      </c>
      <c r="V13" s="152">
        <v>15.2</v>
      </c>
      <c r="W13" s="152">
        <v>14.9</v>
      </c>
      <c r="X13" s="152">
        <v>15.3</v>
      </c>
      <c r="Y13" s="152">
        <v>15.4</v>
      </c>
      <c r="Z13" s="176">
        <f t="shared" si="0"/>
        <v>15.241666666666665</v>
      </c>
      <c r="AA13" s="152">
        <v>16.6</v>
      </c>
      <c r="AB13" s="198">
        <v>0.31736111111111115</v>
      </c>
      <c r="AC13" s="195">
        <v>11</v>
      </c>
      <c r="AD13" s="152">
        <v>13.2</v>
      </c>
      <c r="AE13" s="198">
        <v>0.6256944444444444</v>
      </c>
      <c r="AF13" s="2"/>
    </row>
    <row r="14" spans="1:32" ht="13.5" customHeight="1">
      <c r="A14" s="175">
        <v>12</v>
      </c>
      <c r="B14" s="152">
        <v>14.9</v>
      </c>
      <c r="C14" s="152">
        <v>14.9</v>
      </c>
      <c r="D14" s="152">
        <v>16</v>
      </c>
      <c r="E14" s="152">
        <v>16</v>
      </c>
      <c r="F14" s="152">
        <v>16</v>
      </c>
      <c r="G14" s="152">
        <v>17.2</v>
      </c>
      <c r="H14" s="152">
        <v>17.7</v>
      </c>
      <c r="I14" s="152">
        <v>16.6</v>
      </c>
      <c r="J14" s="152">
        <v>17</v>
      </c>
      <c r="K14" s="152">
        <v>17.2</v>
      </c>
      <c r="L14" s="152">
        <v>16.7</v>
      </c>
      <c r="M14" s="152">
        <v>17.5</v>
      </c>
      <c r="N14" s="152">
        <v>17.8</v>
      </c>
      <c r="O14" s="152">
        <v>19.1</v>
      </c>
      <c r="P14" s="152">
        <v>19</v>
      </c>
      <c r="Q14" s="152">
        <v>17.8</v>
      </c>
      <c r="R14" s="152">
        <v>18.9</v>
      </c>
      <c r="S14" s="152">
        <v>18.5</v>
      </c>
      <c r="T14" s="152">
        <v>18.7</v>
      </c>
      <c r="U14" s="152">
        <v>18.8</v>
      </c>
      <c r="V14" s="152">
        <v>18.5</v>
      </c>
      <c r="W14" s="152">
        <v>17.5</v>
      </c>
      <c r="X14" s="152">
        <v>17.2</v>
      </c>
      <c r="Y14" s="152">
        <v>17.1</v>
      </c>
      <c r="Z14" s="176">
        <f t="shared" si="0"/>
        <v>17.35833333333333</v>
      </c>
      <c r="AA14" s="152">
        <v>19.8</v>
      </c>
      <c r="AB14" s="198">
        <v>0.6333333333333333</v>
      </c>
      <c r="AC14" s="195">
        <v>12</v>
      </c>
      <c r="AD14" s="152">
        <v>14.7</v>
      </c>
      <c r="AE14" s="198">
        <v>0.08680555555555557</v>
      </c>
      <c r="AF14" s="2"/>
    </row>
    <row r="15" spans="1:32" ht="13.5" customHeight="1">
      <c r="A15" s="175">
        <v>13</v>
      </c>
      <c r="B15" s="152">
        <v>17</v>
      </c>
      <c r="C15" s="152">
        <v>16.6</v>
      </c>
      <c r="D15" s="152">
        <v>16.6</v>
      </c>
      <c r="E15" s="152">
        <v>17</v>
      </c>
      <c r="F15" s="152">
        <v>17.2</v>
      </c>
      <c r="G15" s="152">
        <v>17</v>
      </c>
      <c r="H15" s="152">
        <v>17</v>
      </c>
      <c r="I15" s="152">
        <v>17</v>
      </c>
      <c r="J15" s="152">
        <v>17.4</v>
      </c>
      <c r="K15" s="152">
        <v>18.3</v>
      </c>
      <c r="L15" s="152">
        <v>18.1</v>
      </c>
      <c r="M15" s="152">
        <v>18.7</v>
      </c>
      <c r="N15" s="152">
        <v>17.5</v>
      </c>
      <c r="O15" s="152">
        <v>17.5</v>
      </c>
      <c r="P15" s="152">
        <v>16.9</v>
      </c>
      <c r="Q15" s="152">
        <v>17.1</v>
      </c>
      <c r="R15" s="152">
        <v>16.5</v>
      </c>
      <c r="S15" s="152">
        <v>16.8</v>
      </c>
      <c r="T15" s="152">
        <v>16.1</v>
      </c>
      <c r="U15" s="152">
        <v>16.5</v>
      </c>
      <c r="V15" s="152">
        <v>17.3</v>
      </c>
      <c r="W15" s="152">
        <v>17.3</v>
      </c>
      <c r="X15" s="152">
        <v>17.5</v>
      </c>
      <c r="Y15" s="152">
        <v>17.6</v>
      </c>
      <c r="Z15" s="176">
        <f t="shared" si="0"/>
        <v>17.187500000000004</v>
      </c>
      <c r="AA15" s="152">
        <v>19.2</v>
      </c>
      <c r="AB15" s="198">
        <v>0.5</v>
      </c>
      <c r="AC15" s="195">
        <v>13</v>
      </c>
      <c r="AD15" s="152">
        <v>15</v>
      </c>
      <c r="AE15" s="198">
        <v>0.7034722222222222</v>
      </c>
      <c r="AF15" s="2"/>
    </row>
    <row r="16" spans="1:32" ht="13.5" customHeight="1">
      <c r="A16" s="175">
        <v>14</v>
      </c>
      <c r="B16" s="152">
        <v>17.5</v>
      </c>
      <c r="C16" s="152">
        <v>18</v>
      </c>
      <c r="D16" s="152">
        <v>17.9</v>
      </c>
      <c r="E16" s="152">
        <v>18.5</v>
      </c>
      <c r="F16" s="152">
        <v>18</v>
      </c>
      <c r="G16" s="152">
        <v>18.2</v>
      </c>
      <c r="H16" s="152">
        <v>17.7</v>
      </c>
      <c r="I16" s="152">
        <v>17.7</v>
      </c>
      <c r="J16" s="152">
        <v>15.5</v>
      </c>
      <c r="K16" s="152">
        <v>14.9</v>
      </c>
      <c r="L16" s="152">
        <v>15.7</v>
      </c>
      <c r="M16" s="152">
        <v>15.6</v>
      </c>
      <c r="N16" s="152">
        <v>15.4</v>
      </c>
      <c r="O16" s="152">
        <v>15</v>
      </c>
      <c r="P16" s="152">
        <v>15.6</v>
      </c>
      <c r="Q16" s="152">
        <v>15.9</v>
      </c>
      <c r="R16" s="152">
        <v>16.1</v>
      </c>
      <c r="S16" s="152">
        <v>15.8</v>
      </c>
      <c r="T16" s="152">
        <v>15.6</v>
      </c>
      <c r="U16" s="152">
        <v>15.7</v>
      </c>
      <c r="V16" s="152">
        <v>16.2</v>
      </c>
      <c r="W16" s="152">
        <v>16.3</v>
      </c>
      <c r="X16" s="152">
        <v>16.8</v>
      </c>
      <c r="Y16" s="152">
        <v>16.8</v>
      </c>
      <c r="Z16" s="176">
        <f t="shared" si="0"/>
        <v>16.51666666666667</v>
      </c>
      <c r="AA16" s="152">
        <v>18.8</v>
      </c>
      <c r="AB16" s="198">
        <v>0.22152777777777777</v>
      </c>
      <c r="AC16" s="195">
        <v>14</v>
      </c>
      <c r="AD16" s="152">
        <v>13.4</v>
      </c>
      <c r="AE16" s="198">
        <v>0.4125</v>
      </c>
      <c r="AF16" s="2"/>
    </row>
    <row r="17" spans="1:32" ht="13.5" customHeight="1">
      <c r="A17" s="175">
        <v>15</v>
      </c>
      <c r="B17" s="152">
        <v>17.5</v>
      </c>
      <c r="C17" s="152">
        <v>17.2</v>
      </c>
      <c r="D17" s="152">
        <v>17.9</v>
      </c>
      <c r="E17" s="152">
        <v>17.9</v>
      </c>
      <c r="F17" s="152">
        <v>17</v>
      </c>
      <c r="G17" s="152">
        <v>18.1</v>
      </c>
      <c r="H17" s="152">
        <v>16.4</v>
      </c>
      <c r="I17" s="152">
        <v>18.6</v>
      </c>
      <c r="J17" s="152">
        <v>18</v>
      </c>
      <c r="K17" s="152">
        <v>17.6</v>
      </c>
      <c r="L17" s="152">
        <v>17.8</v>
      </c>
      <c r="M17" s="152">
        <v>18.4</v>
      </c>
      <c r="N17" s="152">
        <v>18</v>
      </c>
      <c r="O17" s="152">
        <v>18</v>
      </c>
      <c r="P17" s="152">
        <v>18</v>
      </c>
      <c r="Q17" s="152">
        <v>17.8</v>
      </c>
      <c r="R17" s="152">
        <v>18.1</v>
      </c>
      <c r="S17" s="152">
        <v>17.5</v>
      </c>
      <c r="T17" s="152">
        <v>18</v>
      </c>
      <c r="U17" s="152">
        <v>18.1</v>
      </c>
      <c r="V17" s="152">
        <v>18.5</v>
      </c>
      <c r="W17" s="152">
        <v>18.6</v>
      </c>
      <c r="X17" s="152">
        <v>18.9</v>
      </c>
      <c r="Y17" s="152">
        <v>18.7</v>
      </c>
      <c r="Z17" s="176">
        <f t="shared" si="0"/>
        <v>17.941666666666666</v>
      </c>
      <c r="AA17" s="152">
        <v>19.6</v>
      </c>
      <c r="AB17" s="198">
        <v>0.3673611111111111</v>
      </c>
      <c r="AC17" s="195">
        <v>15</v>
      </c>
      <c r="AD17" s="152">
        <v>16.3</v>
      </c>
      <c r="AE17" s="198">
        <v>0.29305555555555557</v>
      </c>
      <c r="AF17" s="2"/>
    </row>
    <row r="18" spans="1:32" ht="13.5" customHeight="1">
      <c r="A18" s="175">
        <v>16</v>
      </c>
      <c r="B18" s="152">
        <v>18.8</v>
      </c>
      <c r="C18" s="152">
        <v>18.8</v>
      </c>
      <c r="D18" s="152">
        <v>18.4</v>
      </c>
      <c r="E18" s="152">
        <v>18.8</v>
      </c>
      <c r="F18" s="152">
        <v>18.5</v>
      </c>
      <c r="G18" s="152">
        <v>18.8</v>
      </c>
      <c r="H18" s="152">
        <v>18.9</v>
      </c>
      <c r="I18" s="152">
        <v>19.1</v>
      </c>
      <c r="J18" s="152">
        <v>19.1</v>
      </c>
      <c r="K18" s="152">
        <v>21.4</v>
      </c>
      <c r="L18" s="152">
        <v>20.3</v>
      </c>
      <c r="M18" s="152">
        <v>20.9</v>
      </c>
      <c r="N18" s="152">
        <v>22.9</v>
      </c>
      <c r="O18" s="152">
        <v>23.3</v>
      </c>
      <c r="P18" s="152">
        <v>21.2</v>
      </c>
      <c r="Q18" s="152">
        <v>20.1</v>
      </c>
      <c r="R18" s="152">
        <v>18.9</v>
      </c>
      <c r="S18" s="152">
        <v>19.4</v>
      </c>
      <c r="T18" s="152">
        <v>19.8</v>
      </c>
      <c r="U18" s="152">
        <v>19.4</v>
      </c>
      <c r="V18" s="152">
        <v>19.8</v>
      </c>
      <c r="W18" s="152">
        <v>18.4</v>
      </c>
      <c r="X18" s="152">
        <v>17.7</v>
      </c>
      <c r="Y18" s="152">
        <v>17.6</v>
      </c>
      <c r="Z18" s="176">
        <f t="shared" si="0"/>
        <v>19.59583333333333</v>
      </c>
      <c r="AA18" s="152">
        <v>24</v>
      </c>
      <c r="AB18" s="198">
        <v>0.5527777777777778</v>
      </c>
      <c r="AC18" s="195">
        <v>16</v>
      </c>
      <c r="AD18" s="152">
        <v>17.4</v>
      </c>
      <c r="AE18" s="198">
        <v>0.998611111111111</v>
      </c>
      <c r="AF18" s="2"/>
    </row>
    <row r="19" spans="1:32" ht="13.5" customHeight="1">
      <c r="A19" s="175">
        <v>17</v>
      </c>
      <c r="B19" s="152">
        <v>17.6</v>
      </c>
      <c r="C19" s="152">
        <v>17.3</v>
      </c>
      <c r="D19" s="152">
        <v>16.9</v>
      </c>
      <c r="E19" s="152">
        <v>17</v>
      </c>
      <c r="F19" s="152">
        <v>17.3</v>
      </c>
      <c r="G19" s="152">
        <v>18.5</v>
      </c>
      <c r="H19" s="152">
        <v>19.3</v>
      </c>
      <c r="I19" s="152">
        <v>19.2</v>
      </c>
      <c r="J19" s="152">
        <v>17.5</v>
      </c>
      <c r="K19" s="152">
        <v>19.9</v>
      </c>
      <c r="L19" s="152">
        <v>19.1</v>
      </c>
      <c r="M19" s="152">
        <v>16.5</v>
      </c>
      <c r="N19" s="152">
        <v>16.4</v>
      </c>
      <c r="O19" s="152">
        <v>16.4</v>
      </c>
      <c r="P19" s="152">
        <v>15.8</v>
      </c>
      <c r="Q19" s="152">
        <v>16.4</v>
      </c>
      <c r="R19" s="152">
        <v>16.2</v>
      </c>
      <c r="S19" s="152">
        <v>18.3</v>
      </c>
      <c r="T19" s="152">
        <v>18.2</v>
      </c>
      <c r="U19" s="152">
        <v>16.8</v>
      </c>
      <c r="V19" s="152">
        <v>16</v>
      </c>
      <c r="W19" s="152">
        <v>15.7</v>
      </c>
      <c r="X19" s="152">
        <v>16.2</v>
      </c>
      <c r="Y19" s="152">
        <v>16.1</v>
      </c>
      <c r="Z19" s="176">
        <f t="shared" si="0"/>
        <v>17.275</v>
      </c>
      <c r="AA19" s="152">
        <v>20.6</v>
      </c>
      <c r="AB19" s="198">
        <v>0.4770833333333333</v>
      </c>
      <c r="AC19" s="195">
        <v>17</v>
      </c>
      <c r="AD19" s="152">
        <v>14.3</v>
      </c>
      <c r="AE19" s="198">
        <v>0.6138888888888888</v>
      </c>
      <c r="AF19" s="2"/>
    </row>
    <row r="20" spans="1:32" ht="13.5" customHeight="1">
      <c r="A20" s="175">
        <v>18</v>
      </c>
      <c r="B20" s="152">
        <v>16.5</v>
      </c>
      <c r="C20" s="152">
        <v>16.7</v>
      </c>
      <c r="D20" s="152">
        <v>17.6</v>
      </c>
      <c r="E20" s="152">
        <v>18.2</v>
      </c>
      <c r="F20" s="152">
        <v>18.7</v>
      </c>
      <c r="G20" s="152">
        <v>19.4</v>
      </c>
      <c r="H20" s="152">
        <v>17.9</v>
      </c>
      <c r="I20" s="152">
        <v>18.5</v>
      </c>
      <c r="J20" s="152">
        <v>18.8</v>
      </c>
      <c r="K20" s="152">
        <v>18.2</v>
      </c>
      <c r="L20" s="152">
        <v>19</v>
      </c>
      <c r="M20" s="152">
        <v>19.3</v>
      </c>
      <c r="N20" s="152">
        <v>19.3</v>
      </c>
      <c r="O20" s="152">
        <v>18.8</v>
      </c>
      <c r="P20" s="152">
        <v>19.7</v>
      </c>
      <c r="Q20" s="152">
        <v>20.4</v>
      </c>
      <c r="R20" s="152">
        <v>19.9</v>
      </c>
      <c r="S20" s="152">
        <v>22</v>
      </c>
      <c r="T20" s="152">
        <v>21.3</v>
      </c>
      <c r="U20" s="152">
        <v>19.5</v>
      </c>
      <c r="V20" s="152">
        <v>17.7</v>
      </c>
      <c r="W20" s="152">
        <v>18.3</v>
      </c>
      <c r="X20" s="152">
        <v>18.6</v>
      </c>
      <c r="Y20" s="152">
        <v>18.3</v>
      </c>
      <c r="Z20" s="176">
        <f t="shared" si="0"/>
        <v>18.858333333333334</v>
      </c>
      <c r="AA20" s="152">
        <v>22.1</v>
      </c>
      <c r="AB20" s="198">
        <v>0.7534722222222222</v>
      </c>
      <c r="AC20" s="195">
        <v>18</v>
      </c>
      <c r="AD20" s="152">
        <v>16.1</v>
      </c>
      <c r="AE20" s="198">
        <v>0.006944444444444444</v>
      </c>
      <c r="AF20" s="2"/>
    </row>
    <row r="21" spans="1:32" ht="13.5" customHeight="1">
      <c r="A21" s="175">
        <v>19</v>
      </c>
      <c r="B21" s="152">
        <v>18.3</v>
      </c>
      <c r="C21" s="152">
        <v>18.2</v>
      </c>
      <c r="D21" s="152">
        <v>18.3</v>
      </c>
      <c r="E21" s="152">
        <v>18.3</v>
      </c>
      <c r="F21" s="152">
        <v>18.1</v>
      </c>
      <c r="G21" s="152">
        <v>17.9</v>
      </c>
      <c r="H21" s="152">
        <v>17.9</v>
      </c>
      <c r="I21" s="152">
        <v>18.4</v>
      </c>
      <c r="J21" s="152">
        <v>19.1</v>
      </c>
      <c r="K21" s="152">
        <v>20.1</v>
      </c>
      <c r="L21" s="152">
        <v>19.8</v>
      </c>
      <c r="M21" s="152">
        <v>19.7</v>
      </c>
      <c r="N21" s="152">
        <v>19.2</v>
      </c>
      <c r="O21" s="152">
        <v>18.9</v>
      </c>
      <c r="P21" s="152">
        <v>18</v>
      </c>
      <c r="Q21" s="152">
        <v>18.9</v>
      </c>
      <c r="R21" s="152">
        <v>18.6</v>
      </c>
      <c r="S21" s="152">
        <v>18.3</v>
      </c>
      <c r="T21" s="152">
        <v>18</v>
      </c>
      <c r="U21" s="152">
        <v>17.4</v>
      </c>
      <c r="V21" s="152">
        <v>18.7</v>
      </c>
      <c r="W21" s="152">
        <v>18.5</v>
      </c>
      <c r="X21" s="152">
        <v>18.8</v>
      </c>
      <c r="Y21" s="152">
        <v>18.4</v>
      </c>
      <c r="Z21" s="176">
        <f t="shared" si="0"/>
        <v>18.575</v>
      </c>
      <c r="AA21" s="152">
        <v>21.2</v>
      </c>
      <c r="AB21" s="198">
        <v>0.5097222222222222</v>
      </c>
      <c r="AC21" s="195">
        <v>19</v>
      </c>
      <c r="AD21" s="152">
        <v>16.9</v>
      </c>
      <c r="AE21" s="198">
        <v>0.8291666666666666</v>
      </c>
      <c r="AF21" s="2"/>
    </row>
    <row r="22" spans="1:32" ht="13.5" customHeight="1">
      <c r="A22" s="177">
        <v>20</v>
      </c>
      <c r="B22" s="167">
        <v>19.3</v>
      </c>
      <c r="C22" s="167">
        <v>19.5</v>
      </c>
      <c r="D22" s="167">
        <v>19.3</v>
      </c>
      <c r="E22" s="167">
        <v>19.5</v>
      </c>
      <c r="F22" s="167">
        <v>19.1</v>
      </c>
      <c r="G22" s="167">
        <v>19</v>
      </c>
      <c r="H22" s="167">
        <v>19.7</v>
      </c>
      <c r="I22" s="167">
        <v>19.6</v>
      </c>
      <c r="J22" s="167">
        <v>21.1</v>
      </c>
      <c r="K22" s="167">
        <v>21.7</v>
      </c>
      <c r="L22" s="167">
        <v>22.4</v>
      </c>
      <c r="M22" s="167">
        <v>21.2</v>
      </c>
      <c r="N22" s="167">
        <v>21.1</v>
      </c>
      <c r="O22" s="167">
        <v>20.9</v>
      </c>
      <c r="P22" s="167">
        <v>22.8</v>
      </c>
      <c r="Q22" s="167">
        <v>23.1</v>
      </c>
      <c r="R22" s="167">
        <v>21.7</v>
      </c>
      <c r="S22" s="167">
        <v>23.4</v>
      </c>
      <c r="T22" s="167">
        <v>20.9</v>
      </c>
      <c r="U22" s="167">
        <v>20.6</v>
      </c>
      <c r="V22" s="167">
        <v>21.1</v>
      </c>
      <c r="W22" s="167">
        <v>20.2</v>
      </c>
      <c r="X22" s="167">
        <v>19.7</v>
      </c>
      <c r="Y22" s="167">
        <v>20</v>
      </c>
      <c r="Z22" s="178">
        <f t="shared" si="0"/>
        <v>20.704166666666662</v>
      </c>
      <c r="AA22" s="167">
        <v>23.7</v>
      </c>
      <c r="AB22" s="199">
        <v>0.6701388888888888</v>
      </c>
      <c r="AC22" s="196">
        <v>20</v>
      </c>
      <c r="AD22" s="167">
        <v>18</v>
      </c>
      <c r="AE22" s="199">
        <v>0.005555555555555556</v>
      </c>
      <c r="AF22" s="2"/>
    </row>
    <row r="23" spans="1:32" ht="13.5" customHeight="1">
      <c r="A23" s="175">
        <v>21</v>
      </c>
      <c r="B23" s="152">
        <v>19.6</v>
      </c>
      <c r="C23" s="152">
        <v>19.8</v>
      </c>
      <c r="D23" s="152">
        <v>20.5</v>
      </c>
      <c r="E23" s="152">
        <v>19.9</v>
      </c>
      <c r="F23" s="152">
        <v>21.1</v>
      </c>
      <c r="G23" s="152">
        <v>21.1</v>
      </c>
      <c r="H23" s="152">
        <v>20.9</v>
      </c>
      <c r="I23" s="152">
        <v>21.2</v>
      </c>
      <c r="J23" s="152">
        <v>20.4</v>
      </c>
      <c r="K23" s="152">
        <v>20.9</v>
      </c>
      <c r="L23" s="152">
        <v>19.2</v>
      </c>
      <c r="M23" s="152">
        <v>21.2</v>
      </c>
      <c r="N23" s="152">
        <v>20.7</v>
      </c>
      <c r="O23" s="152">
        <v>21.1</v>
      </c>
      <c r="P23" s="152">
        <v>20.7</v>
      </c>
      <c r="Q23" s="152">
        <v>20.1</v>
      </c>
      <c r="R23" s="152">
        <v>21.2</v>
      </c>
      <c r="S23" s="152">
        <v>22.4</v>
      </c>
      <c r="T23" s="152">
        <v>22.7</v>
      </c>
      <c r="U23" s="152">
        <v>20.9</v>
      </c>
      <c r="V23" s="152">
        <v>21</v>
      </c>
      <c r="W23" s="152">
        <v>21.6</v>
      </c>
      <c r="X23" s="152">
        <v>21.5</v>
      </c>
      <c r="Y23" s="152">
        <v>20.9</v>
      </c>
      <c r="Z23" s="176">
        <f t="shared" si="0"/>
        <v>20.85833333333333</v>
      </c>
      <c r="AA23" s="152">
        <v>23</v>
      </c>
      <c r="AB23" s="198">
        <v>0.7673611111111112</v>
      </c>
      <c r="AC23" s="195">
        <v>21</v>
      </c>
      <c r="AD23" s="152">
        <v>18.5</v>
      </c>
      <c r="AE23" s="198">
        <v>0.46458333333333335</v>
      </c>
      <c r="AF23" s="2"/>
    </row>
    <row r="24" spans="1:32" ht="13.5" customHeight="1">
      <c r="A24" s="175">
        <v>22</v>
      </c>
      <c r="B24" s="152">
        <v>20.6</v>
      </c>
      <c r="C24" s="152">
        <v>20.4</v>
      </c>
      <c r="D24" s="152">
        <v>20</v>
      </c>
      <c r="E24" s="152">
        <v>19.7</v>
      </c>
      <c r="F24" s="152">
        <v>19.9</v>
      </c>
      <c r="G24" s="152">
        <v>21.3</v>
      </c>
      <c r="H24" s="152">
        <v>21.4</v>
      </c>
      <c r="I24" s="152">
        <v>21.2</v>
      </c>
      <c r="J24" s="152">
        <v>20</v>
      </c>
      <c r="K24" s="152">
        <v>19.2</v>
      </c>
      <c r="L24" s="152">
        <v>19.3</v>
      </c>
      <c r="M24" s="152">
        <v>18.9</v>
      </c>
      <c r="N24" s="152">
        <v>19.7</v>
      </c>
      <c r="O24" s="152">
        <v>18.3</v>
      </c>
      <c r="P24" s="152">
        <v>18.4</v>
      </c>
      <c r="Q24" s="152">
        <v>18.6</v>
      </c>
      <c r="R24" s="152">
        <v>18.7</v>
      </c>
      <c r="S24" s="152">
        <v>19.1</v>
      </c>
      <c r="T24" s="152">
        <v>18.9</v>
      </c>
      <c r="U24" s="152">
        <v>19.4</v>
      </c>
      <c r="V24" s="152">
        <v>19.7</v>
      </c>
      <c r="W24" s="152">
        <v>19.4</v>
      </c>
      <c r="X24" s="152">
        <v>19.1</v>
      </c>
      <c r="Y24" s="152">
        <v>19.2</v>
      </c>
      <c r="Z24" s="176">
        <f t="shared" si="0"/>
        <v>19.599999999999998</v>
      </c>
      <c r="AA24" s="152">
        <v>22.3</v>
      </c>
      <c r="AB24" s="198">
        <v>0.2743055555555555</v>
      </c>
      <c r="AC24" s="195">
        <v>22</v>
      </c>
      <c r="AD24" s="152">
        <v>16.8</v>
      </c>
      <c r="AE24" s="198">
        <v>0.6090277777777778</v>
      </c>
      <c r="AF24" s="2"/>
    </row>
    <row r="25" spans="1:32" ht="13.5" customHeight="1">
      <c r="A25" s="175">
        <v>23</v>
      </c>
      <c r="B25" s="152">
        <v>19.1</v>
      </c>
      <c r="C25" s="152">
        <v>18.2</v>
      </c>
      <c r="D25" s="152">
        <v>16.7</v>
      </c>
      <c r="E25" s="152">
        <v>18.2</v>
      </c>
      <c r="F25" s="152">
        <v>18.1</v>
      </c>
      <c r="G25" s="152">
        <v>18.4</v>
      </c>
      <c r="H25" s="152">
        <v>18.6</v>
      </c>
      <c r="I25" s="152">
        <v>18.9</v>
      </c>
      <c r="J25" s="152">
        <v>19.3</v>
      </c>
      <c r="K25" s="152">
        <v>19</v>
      </c>
      <c r="L25" s="152">
        <v>19.9</v>
      </c>
      <c r="M25" s="152">
        <v>19.7</v>
      </c>
      <c r="N25" s="152">
        <v>20.3</v>
      </c>
      <c r="O25" s="152">
        <v>20.2</v>
      </c>
      <c r="P25" s="152">
        <v>21</v>
      </c>
      <c r="Q25" s="152">
        <v>20.9</v>
      </c>
      <c r="R25" s="152">
        <v>19.5</v>
      </c>
      <c r="S25" s="152">
        <v>19.7</v>
      </c>
      <c r="T25" s="152">
        <v>19.5</v>
      </c>
      <c r="U25" s="152">
        <v>19.7</v>
      </c>
      <c r="V25" s="152">
        <v>18.8</v>
      </c>
      <c r="W25" s="152">
        <v>18.8</v>
      </c>
      <c r="X25" s="152">
        <v>18.9</v>
      </c>
      <c r="Y25" s="152">
        <v>19.3</v>
      </c>
      <c r="Z25" s="176">
        <f t="shared" si="0"/>
        <v>19.195833333333333</v>
      </c>
      <c r="AA25" s="152">
        <v>21.2</v>
      </c>
      <c r="AB25" s="198">
        <v>0.6493055555555556</v>
      </c>
      <c r="AC25" s="195">
        <v>23</v>
      </c>
      <c r="AD25" s="152">
        <v>16.5</v>
      </c>
      <c r="AE25" s="198">
        <v>0.12569444444444444</v>
      </c>
      <c r="AF25" s="2"/>
    </row>
    <row r="26" spans="1:32" ht="13.5" customHeight="1">
      <c r="A26" s="175">
        <v>24</v>
      </c>
      <c r="B26" s="152">
        <v>19.4</v>
      </c>
      <c r="C26" s="152">
        <v>19.6</v>
      </c>
      <c r="D26" s="152">
        <v>18.1</v>
      </c>
      <c r="E26" s="152">
        <v>18.3</v>
      </c>
      <c r="F26" s="152">
        <v>18.2</v>
      </c>
      <c r="G26" s="152">
        <v>18.1</v>
      </c>
      <c r="H26" s="152">
        <v>18.3</v>
      </c>
      <c r="I26" s="152">
        <v>17.7</v>
      </c>
      <c r="J26" s="152">
        <v>16.7</v>
      </c>
      <c r="K26" s="152">
        <v>12.5</v>
      </c>
      <c r="L26" s="152">
        <v>12.9</v>
      </c>
      <c r="M26" s="152">
        <v>14.5</v>
      </c>
      <c r="N26" s="152">
        <v>16.7</v>
      </c>
      <c r="O26" s="152">
        <v>13</v>
      </c>
      <c r="P26" s="152">
        <v>15</v>
      </c>
      <c r="Q26" s="152">
        <v>15.6</v>
      </c>
      <c r="R26" s="152">
        <v>12.6</v>
      </c>
      <c r="S26" s="152">
        <v>13</v>
      </c>
      <c r="T26" s="152">
        <v>14.3</v>
      </c>
      <c r="U26" s="152">
        <v>16.3</v>
      </c>
      <c r="V26" s="152">
        <v>16.8</v>
      </c>
      <c r="W26" s="152">
        <v>17</v>
      </c>
      <c r="X26" s="152">
        <v>17.2</v>
      </c>
      <c r="Y26" s="152">
        <v>17.2</v>
      </c>
      <c r="Z26" s="176">
        <f t="shared" si="0"/>
        <v>16.208333333333336</v>
      </c>
      <c r="AA26" s="152">
        <v>19.8</v>
      </c>
      <c r="AB26" s="198">
        <v>0.07847222222222222</v>
      </c>
      <c r="AC26" s="195">
        <v>24</v>
      </c>
      <c r="AD26" s="152">
        <v>11.1</v>
      </c>
      <c r="AE26" s="198">
        <v>0.47152777777777777</v>
      </c>
      <c r="AF26" s="2"/>
    </row>
    <row r="27" spans="1:32" ht="13.5" customHeight="1">
      <c r="A27" s="175">
        <v>25</v>
      </c>
      <c r="B27" s="152">
        <v>16.2</v>
      </c>
      <c r="C27" s="152">
        <v>16.1</v>
      </c>
      <c r="D27" s="152">
        <v>15.7</v>
      </c>
      <c r="E27" s="152">
        <v>15</v>
      </c>
      <c r="F27" s="152">
        <v>15.2</v>
      </c>
      <c r="G27" s="152">
        <v>16.6</v>
      </c>
      <c r="H27" s="152">
        <v>17.4</v>
      </c>
      <c r="I27" s="152">
        <v>16.9</v>
      </c>
      <c r="J27" s="152">
        <v>17</v>
      </c>
      <c r="K27" s="152">
        <v>16.5</v>
      </c>
      <c r="L27" s="152">
        <v>15.8</v>
      </c>
      <c r="M27" s="152">
        <v>17.1</v>
      </c>
      <c r="N27" s="152">
        <v>15.9</v>
      </c>
      <c r="O27" s="152">
        <v>16.2</v>
      </c>
      <c r="P27" s="152">
        <v>15.6</v>
      </c>
      <c r="Q27" s="152">
        <v>16.7</v>
      </c>
      <c r="R27" s="152">
        <v>16.8</v>
      </c>
      <c r="S27" s="152">
        <v>18.2</v>
      </c>
      <c r="T27" s="152">
        <v>17.7</v>
      </c>
      <c r="U27" s="152">
        <v>18</v>
      </c>
      <c r="V27" s="152">
        <v>18.6</v>
      </c>
      <c r="W27" s="152">
        <v>18.8</v>
      </c>
      <c r="X27" s="152">
        <v>18.6</v>
      </c>
      <c r="Y27" s="152">
        <v>18.1</v>
      </c>
      <c r="Z27" s="176">
        <f t="shared" si="0"/>
        <v>16.862500000000004</v>
      </c>
      <c r="AA27" s="152">
        <v>19.3</v>
      </c>
      <c r="AB27" s="198">
        <v>0.7618055555555556</v>
      </c>
      <c r="AC27" s="195">
        <v>25</v>
      </c>
      <c r="AD27" s="152">
        <v>14.1</v>
      </c>
      <c r="AE27" s="198">
        <v>0.50625</v>
      </c>
      <c r="AF27" s="2"/>
    </row>
    <row r="28" spans="1:32" ht="13.5" customHeight="1">
      <c r="A28" s="175">
        <v>26</v>
      </c>
      <c r="B28" s="152">
        <v>17.3</v>
      </c>
      <c r="C28" s="152">
        <v>17.8</v>
      </c>
      <c r="D28" s="152">
        <v>17.3</v>
      </c>
      <c r="E28" s="152">
        <v>17.1</v>
      </c>
      <c r="F28" s="152">
        <v>17</v>
      </c>
      <c r="G28" s="152">
        <v>18.4</v>
      </c>
      <c r="H28" s="152">
        <v>19.3</v>
      </c>
      <c r="I28" s="152">
        <v>20</v>
      </c>
      <c r="J28" s="152">
        <v>18.2</v>
      </c>
      <c r="K28" s="152">
        <v>19.5</v>
      </c>
      <c r="L28" s="152">
        <v>19.4</v>
      </c>
      <c r="M28" s="152">
        <v>20.9</v>
      </c>
      <c r="N28" s="152">
        <v>20.1</v>
      </c>
      <c r="O28" s="152">
        <v>20.9</v>
      </c>
      <c r="P28" s="152">
        <v>20.2</v>
      </c>
      <c r="Q28" s="152">
        <v>20.7</v>
      </c>
      <c r="R28" s="152">
        <v>22.2</v>
      </c>
      <c r="S28" s="152">
        <v>22.4</v>
      </c>
      <c r="T28" s="152">
        <v>22.5</v>
      </c>
      <c r="U28" s="152">
        <v>22.6</v>
      </c>
      <c r="V28" s="152">
        <v>23</v>
      </c>
      <c r="W28" s="152">
        <v>22.7</v>
      </c>
      <c r="X28" s="152">
        <v>21.5</v>
      </c>
      <c r="Y28" s="152">
        <v>21.9</v>
      </c>
      <c r="Z28" s="176">
        <f t="shared" si="0"/>
        <v>20.12083333333333</v>
      </c>
      <c r="AA28" s="152">
        <v>23.7</v>
      </c>
      <c r="AB28" s="198">
        <v>0.7777777777777778</v>
      </c>
      <c r="AC28" s="195">
        <v>26</v>
      </c>
      <c r="AD28" s="152">
        <v>16.1</v>
      </c>
      <c r="AE28" s="198">
        <v>0.4048611111111111</v>
      </c>
      <c r="AF28" s="2"/>
    </row>
    <row r="29" spans="1:32" ht="13.5" customHeight="1">
      <c r="A29" s="175">
        <v>27</v>
      </c>
      <c r="B29" s="152">
        <v>21.9</v>
      </c>
      <c r="C29" s="152">
        <v>21.5</v>
      </c>
      <c r="D29" s="152">
        <v>22</v>
      </c>
      <c r="E29" s="152">
        <v>22.4</v>
      </c>
      <c r="F29" s="152">
        <v>21.6</v>
      </c>
      <c r="G29" s="152">
        <v>23.2</v>
      </c>
      <c r="H29" s="152">
        <v>22.6</v>
      </c>
      <c r="I29" s="152">
        <v>22.6</v>
      </c>
      <c r="J29" s="152">
        <v>23</v>
      </c>
      <c r="K29" s="152">
        <v>21.9</v>
      </c>
      <c r="L29" s="152">
        <v>23</v>
      </c>
      <c r="M29" s="152">
        <v>23.4</v>
      </c>
      <c r="N29" s="152">
        <v>23.2</v>
      </c>
      <c r="O29" s="152">
        <v>22.7</v>
      </c>
      <c r="P29" s="152">
        <v>23.6</v>
      </c>
      <c r="Q29" s="152">
        <v>24.2</v>
      </c>
      <c r="R29" s="152">
        <v>23.6</v>
      </c>
      <c r="S29" s="152">
        <v>22.7</v>
      </c>
      <c r="T29" s="152">
        <v>23.8</v>
      </c>
      <c r="U29" s="152">
        <v>23.1</v>
      </c>
      <c r="V29" s="152">
        <v>23.4</v>
      </c>
      <c r="W29" s="152">
        <v>23.2</v>
      </c>
      <c r="X29" s="152">
        <v>22.4</v>
      </c>
      <c r="Y29" s="152">
        <v>22.6</v>
      </c>
      <c r="Z29" s="176">
        <f t="shared" si="0"/>
        <v>22.816666666666666</v>
      </c>
      <c r="AA29" s="152">
        <v>24.6</v>
      </c>
      <c r="AB29" s="198">
        <v>0.7</v>
      </c>
      <c r="AC29" s="195">
        <v>27</v>
      </c>
      <c r="AD29" s="152">
        <v>20.8</v>
      </c>
      <c r="AE29" s="198">
        <v>0.26180555555555557</v>
      </c>
      <c r="AF29" s="2"/>
    </row>
    <row r="30" spans="1:32" ht="13.5" customHeight="1">
      <c r="A30" s="175">
        <v>28</v>
      </c>
      <c r="B30" s="152">
        <v>23.1</v>
      </c>
      <c r="C30" s="152">
        <v>22.7</v>
      </c>
      <c r="D30" s="152">
        <v>22.5</v>
      </c>
      <c r="E30" s="152">
        <v>22.6</v>
      </c>
      <c r="F30" s="152">
        <v>22.7</v>
      </c>
      <c r="G30" s="152">
        <v>23.2</v>
      </c>
      <c r="H30" s="152">
        <v>23.9</v>
      </c>
      <c r="I30" s="152">
        <v>24.5</v>
      </c>
      <c r="J30" s="152">
        <v>22.7</v>
      </c>
      <c r="K30" s="152">
        <v>24</v>
      </c>
      <c r="L30" s="152">
        <v>23.2</v>
      </c>
      <c r="M30" s="152">
        <v>23.3</v>
      </c>
      <c r="N30" s="152">
        <v>23.3</v>
      </c>
      <c r="O30" s="152">
        <v>23.5</v>
      </c>
      <c r="P30" s="152">
        <v>22.9</v>
      </c>
      <c r="Q30" s="152">
        <v>22.2</v>
      </c>
      <c r="R30" s="152">
        <v>22.3</v>
      </c>
      <c r="S30" s="152">
        <v>22.7</v>
      </c>
      <c r="T30" s="152">
        <v>22.1</v>
      </c>
      <c r="U30" s="152">
        <v>22.2</v>
      </c>
      <c r="V30" s="152">
        <v>21.4</v>
      </c>
      <c r="W30" s="152">
        <v>21.6</v>
      </c>
      <c r="X30" s="152">
        <v>22.6</v>
      </c>
      <c r="Y30" s="152">
        <v>22.1</v>
      </c>
      <c r="Z30" s="176">
        <f t="shared" si="0"/>
        <v>22.804166666666664</v>
      </c>
      <c r="AA30" s="152">
        <v>24.8</v>
      </c>
      <c r="AB30" s="198">
        <v>0.30625</v>
      </c>
      <c r="AC30" s="195">
        <v>28</v>
      </c>
      <c r="AD30" s="152">
        <v>20.7</v>
      </c>
      <c r="AE30" s="198">
        <v>0.8625</v>
      </c>
      <c r="AF30" s="2"/>
    </row>
    <row r="31" spans="1:32" ht="13.5" customHeight="1">
      <c r="A31" s="175">
        <v>29</v>
      </c>
      <c r="B31" s="152">
        <v>22.1</v>
      </c>
      <c r="C31" s="152">
        <v>21.5</v>
      </c>
      <c r="D31" s="152">
        <v>21.5</v>
      </c>
      <c r="E31" s="152">
        <v>21.5</v>
      </c>
      <c r="F31" s="152">
        <v>20.7</v>
      </c>
      <c r="G31" s="152">
        <v>20.9</v>
      </c>
      <c r="H31" s="152">
        <v>20.4</v>
      </c>
      <c r="I31" s="152">
        <v>20.5</v>
      </c>
      <c r="J31" s="152">
        <v>20.3</v>
      </c>
      <c r="K31" s="152">
        <v>20.1</v>
      </c>
      <c r="L31" s="152">
        <v>20.4</v>
      </c>
      <c r="M31" s="152">
        <v>20.4</v>
      </c>
      <c r="N31" s="152">
        <v>21.6</v>
      </c>
      <c r="O31" s="152">
        <v>21.2</v>
      </c>
      <c r="P31" s="152">
        <v>20.2</v>
      </c>
      <c r="Q31" s="152">
        <v>20.6</v>
      </c>
      <c r="R31" s="152">
        <v>20.5</v>
      </c>
      <c r="S31" s="152">
        <v>21</v>
      </c>
      <c r="T31" s="152">
        <v>20.4</v>
      </c>
      <c r="U31" s="152">
        <v>20.8</v>
      </c>
      <c r="V31" s="152">
        <v>21</v>
      </c>
      <c r="W31" s="152">
        <v>20.9</v>
      </c>
      <c r="X31" s="152">
        <v>20.9</v>
      </c>
      <c r="Y31" s="152">
        <v>20.5</v>
      </c>
      <c r="Z31" s="176">
        <f t="shared" si="0"/>
        <v>20.829166666666666</v>
      </c>
      <c r="AA31" s="152">
        <v>22.2</v>
      </c>
      <c r="AB31" s="198">
        <v>0.0375</v>
      </c>
      <c r="AC31" s="195">
        <v>29</v>
      </c>
      <c r="AD31" s="152">
        <v>19.4</v>
      </c>
      <c r="AE31" s="198">
        <v>0.7006944444444444</v>
      </c>
      <c r="AF31" s="2"/>
    </row>
    <row r="32" spans="1:32" ht="13.5" customHeight="1">
      <c r="A32" s="175">
        <v>30</v>
      </c>
      <c r="B32" s="152">
        <v>21.1</v>
      </c>
      <c r="C32" s="152">
        <v>21.4</v>
      </c>
      <c r="D32" s="152">
        <v>21.1</v>
      </c>
      <c r="E32" s="152">
        <v>21.3</v>
      </c>
      <c r="F32" s="152">
        <v>20.6</v>
      </c>
      <c r="G32" s="152">
        <v>20.7</v>
      </c>
      <c r="H32" s="152">
        <v>21.1</v>
      </c>
      <c r="I32" s="152">
        <v>20.6</v>
      </c>
      <c r="J32" s="152">
        <v>20.6</v>
      </c>
      <c r="K32" s="152">
        <v>20.4</v>
      </c>
      <c r="L32" s="152">
        <v>21.4</v>
      </c>
      <c r="M32" s="152">
        <v>20.4</v>
      </c>
      <c r="N32" s="152">
        <v>20.6</v>
      </c>
      <c r="O32" s="152">
        <v>20.9</v>
      </c>
      <c r="P32" s="152">
        <v>21.2</v>
      </c>
      <c r="Q32" s="152">
        <v>20.8</v>
      </c>
      <c r="R32" s="152">
        <v>20.1</v>
      </c>
      <c r="S32" s="152">
        <v>20.6</v>
      </c>
      <c r="T32" s="152">
        <v>20.8</v>
      </c>
      <c r="U32" s="152">
        <v>20.5</v>
      </c>
      <c r="V32" s="152">
        <v>20.7</v>
      </c>
      <c r="W32" s="152">
        <v>21.1</v>
      </c>
      <c r="X32" s="152">
        <v>20.2</v>
      </c>
      <c r="Y32" s="152">
        <v>19.6</v>
      </c>
      <c r="Z32" s="176">
        <f t="shared" si="0"/>
        <v>20.74166666666667</v>
      </c>
      <c r="AA32" s="152">
        <v>21.8</v>
      </c>
      <c r="AB32" s="198">
        <v>0.47291666666666665</v>
      </c>
      <c r="AC32" s="195">
        <v>30</v>
      </c>
      <c r="AD32" s="152">
        <v>18.4</v>
      </c>
      <c r="AE32" s="198">
        <v>0.9729166666666668</v>
      </c>
      <c r="AF32" s="2"/>
    </row>
    <row r="33" spans="1:32" ht="13.5" customHeight="1">
      <c r="A33" s="175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76"/>
      <c r="AA33" s="152"/>
      <c r="AB33" s="198"/>
      <c r="AC33" s="195">
        <v>31</v>
      </c>
      <c r="AD33" s="152"/>
      <c r="AE33" s="198"/>
      <c r="AF33" s="2"/>
    </row>
    <row r="34" spans="1:32" ht="13.5" customHeight="1">
      <c r="A34" s="179" t="s">
        <v>9</v>
      </c>
      <c r="B34" s="180">
        <f aca="true" t="shared" si="1" ref="B34:Q34">AVERAGE(B3:B33)</f>
        <v>16.35666666666667</v>
      </c>
      <c r="C34" s="180">
        <f t="shared" si="1"/>
        <v>16.143333333333334</v>
      </c>
      <c r="D34" s="180">
        <f t="shared" si="1"/>
        <v>16.083333333333336</v>
      </c>
      <c r="E34" s="180">
        <f t="shared" si="1"/>
        <v>16.169999999999998</v>
      </c>
      <c r="F34" s="180">
        <f t="shared" si="1"/>
        <v>16.236666666666668</v>
      </c>
      <c r="G34" s="180">
        <f t="shared" si="1"/>
        <v>16.99</v>
      </c>
      <c r="H34" s="180">
        <f t="shared" si="1"/>
        <v>17.029999999999998</v>
      </c>
      <c r="I34" s="180">
        <f t="shared" si="1"/>
        <v>17.11333333333333</v>
      </c>
      <c r="J34" s="180">
        <f t="shared" si="1"/>
        <v>16.85666666666667</v>
      </c>
      <c r="K34" s="180">
        <f t="shared" si="1"/>
        <v>17.016666666666666</v>
      </c>
      <c r="L34" s="180">
        <f t="shared" si="1"/>
        <v>17.02333333333333</v>
      </c>
      <c r="M34" s="180">
        <f t="shared" si="1"/>
        <v>17.16333333333333</v>
      </c>
      <c r="N34" s="180">
        <f t="shared" si="1"/>
        <v>17.243333333333336</v>
      </c>
      <c r="O34" s="180">
        <f t="shared" si="1"/>
        <v>17.246666666666663</v>
      </c>
      <c r="P34" s="180">
        <f t="shared" si="1"/>
        <v>17.203333333333333</v>
      </c>
      <c r="Q34" s="180">
        <f t="shared" si="1"/>
        <v>17.263333333333332</v>
      </c>
      <c r="R34" s="180">
        <f aca="true" t="shared" si="2" ref="R34:X34">AVERAGE(R3:R33)</f>
        <v>17.033333333333335</v>
      </c>
      <c r="S34" s="180">
        <f t="shared" si="2"/>
        <v>17.313333333333333</v>
      </c>
      <c r="T34" s="180">
        <f t="shared" si="2"/>
        <v>17.436666666666664</v>
      </c>
      <c r="U34" s="180">
        <f t="shared" si="2"/>
        <v>17.243333333333332</v>
      </c>
      <c r="V34" s="180">
        <f t="shared" si="2"/>
        <v>17.08</v>
      </c>
      <c r="W34" s="180">
        <f t="shared" si="2"/>
        <v>16.913333333333334</v>
      </c>
      <c r="X34" s="180">
        <f t="shared" si="2"/>
        <v>16.816666666666666</v>
      </c>
      <c r="Y34" s="180">
        <f>AVERAGE(Y3:Y33)</f>
        <v>16.73</v>
      </c>
      <c r="Z34" s="180">
        <f>AVERAGE(B3:Y33)</f>
        <v>16.904444444444465</v>
      </c>
      <c r="AA34" s="181">
        <f>AVERAGE(最高)</f>
        <v>19.363333333333333</v>
      </c>
      <c r="AB34" s="182"/>
      <c r="AC34" s="197"/>
      <c r="AD34" s="181">
        <f>AVERAGE(最低)</f>
        <v>13.900000000000002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24.8</v>
      </c>
      <c r="C38" s="200">
        <v>28</v>
      </c>
      <c r="D38" s="204">
        <v>0.30625</v>
      </c>
      <c r="F38" s="154"/>
      <c r="G38" s="167">
        <f>MIN(最低)</f>
        <v>4.6</v>
      </c>
      <c r="H38" s="200">
        <v>1</v>
      </c>
      <c r="I38" s="204">
        <v>0.5152777777777778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/>
      <c r="D39" s="205"/>
      <c r="F39" s="155"/>
      <c r="G39" s="156"/>
      <c r="H39" s="210"/>
      <c r="I39" s="211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7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20</v>
      </c>
      <c r="C3" s="152">
        <v>21.1</v>
      </c>
      <c r="D3" s="152">
        <v>20.4</v>
      </c>
      <c r="E3" s="152">
        <v>19.7</v>
      </c>
      <c r="F3" s="152">
        <v>20.2</v>
      </c>
      <c r="G3" s="152">
        <v>20.2</v>
      </c>
      <c r="H3" s="152">
        <v>20.5</v>
      </c>
      <c r="I3" s="152">
        <v>20.1</v>
      </c>
      <c r="J3" s="152">
        <v>21.5</v>
      </c>
      <c r="K3" s="152">
        <v>21</v>
      </c>
      <c r="L3" s="152">
        <v>21.1</v>
      </c>
      <c r="M3" s="152">
        <v>20.2</v>
      </c>
      <c r="N3" s="152">
        <v>21.1</v>
      </c>
      <c r="O3" s="152">
        <v>20.5</v>
      </c>
      <c r="P3" s="152">
        <v>21.6</v>
      </c>
      <c r="Q3" s="152">
        <v>21.1</v>
      </c>
      <c r="R3" s="152">
        <v>22.4</v>
      </c>
      <c r="S3" s="152">
        <v>22</v>
      </c>
      <c r="T3" s="152">
        <v>21.7</v>
      </c>
      <c r="U3" s="152">
        <v>21.8</v>
      </c>
      <c r="V3" s="152">
        <v>21.7</v>
      </c>
      <c r="W3" s="152">
        <v>20.9</v>
      </c>
      <c r="X3" s="152">
        <v>20.8</v>
      </c>
      <c r="Y3" s="152">
        <v>20.6</v>
      </c>
      <c r="Z3" s="176">
        <f aca="true" t="shared" si="0" ref="Z3:Z33">AVERAGE(B3:Y3)</f>
        <v>20.925</v>
      </c>
      <c r="AA3" s="152">
        <v>22.9</v>
      </c>
      <c r="AB3" s="198">
        <v>0.64375</v>
      </c>
      <c r="AC3" s="195">
        <v>1</v>
      </c>
      <c r="AD3" s="152">
        <v>18.7</v>
      </c>
      <c r="AE3" s="198">
        <v>0.02361111111111111</v>
      </c>
      <c r="AF3" s="2"/>
    </row>
    <row r="4" spans="1:32" ht="13.5" customHeight="1">
      <c r="A4" s="175">
        <v>2</v>
      </c>
      <c r="B4" s="152">
        <v>20.7</v>
      </c>
      <c r="C4" s="152">
        <v>20.9</v>
      </c>
      <c r="D4" s="152">
        <v>20.8</v>
      </c>
      <c r="E4" s="152">
        <v>20.3</v>
      </c>
      <c r="F4" s="152">
        <v>20.3</v>
      </c>
      <c r="G4" s="152">
        <v>21.1</v>
      </c>
      <c r="H4" s="152">
        <v>21.6</v>
      </c>
      <c r="I4" s="152">
        <v>20.6</v>
      </c>
      <c r="J4" s="152">
        <v>21.1</v>
      </c>
      <c r="K4" s="152">
        <v>21.1</v>
      </c>
      <c r="L4" s="152">
        <v>22.1</v>
      </c>
      <c r="M4" s="152">
        <v>20.9</v>
      </c>
      <c r="N4" s="152">
        <v>21.9</v>
      </c>
      <c r="O4" s="152">
        <v>22.2</v>
      </c>
      <c r="P4" s="152">
        <v>21.6</v>
      </c>
      <c r="Q4" s="152">
        <v>21.9</v>
      </c>
      <c r="R4" s="152">
        <v>21.8</v>
      </c>
      <c r="S4" s="156">
        <v>22.3</v>
      </c>
      <c r="T4" s="152">
        <v>22.3</v>
      </c>
      <c r="U4" s="152">
        <v>22.2</v>
      </c>
      <c r="V4" s="152">
        <v>22.1</v>
      </c>
      <c r="W4" s="152">
        <v>21.4</v>
      </c>
      <c r="X4" s="152">
        <v>21.5</v>
      </c>
      <c r="Y4" s="152">
        <v>21.5</v>
      </c>
      <c r="Z4" s="176">
        <f t="shared" si="0"/>
        <v>21.425</v>
      </c>
      <c r="AA4" s="152">
        <v>22.7</v>
      </c>
      <c r="AB4" s="198">
        <v>0.7645833333333334</v>
      </c>
      <c r="AC4" s="195">
        <v>2</v>
      </c>
      <c r="AD4" s="152">
        <v>19.7</v>
      </c>
      <c r="AE4" s="198">
        <v>0.3548611111111111</v>
      </c>
      <c r="AF4" s="2"/>
    </row>
    <row r="5" spans="1:32" ht="13.5" customHeight="1">
      <c r="A5" s="175">
        <v>3</v>
      </c>
      <c r="B5" s="152">
        <v>21</v>
      </c>
      <c r="C5" s="152">
        <v>21.4</v>
      </c>
      <c r="D5" s="152">
        <v>21.1</v>
      </c>
      <c r="E5" s="152">
        <v>21.2</v>
      </c>
      <c r="F5" s="152">
        <v>20.9</v>
      </c>
      <c r="G5" s="152">
        <v>21</v>
      </c>
      <c r="H5" s="152">
        <v>21.5</v>
      </c>
      <c r="I5" s="152">
        <v>21.8</v>
      </c>
      <c r="J5" s="152">
        <v>22.4</v>
      </c>
      <c r="K5" s="152">
        <v>21.6</v>
      </c>
      <c r="L5" s="152">
        <v>21.1</v>
      </c>
      <c r="M5" s="152">
        <v>20.4</v>
      </c>
      <c r="N5" s="152">
        <v>21.8</v>
      </c>
      <c r="O5" s="152">
        <v>21.7</v>
      </c>
      <c r="P5" s="152">
        <v>22.2</v>
      </c>
      <c r="Q5" s="152">
        <v>22.9</v>
      </c>
      <c r="R5" s="152">
        <v>22.9</v>
      </c>
      <c r="S5" s="152">
        <v>22.4</v>
      </c>
      <c r="T5" s="152">
        <v>20.7</v>
      </c>
      <c r="U5" s="152">
        <v>20.2</v>
      </c>
      <c r="V5" s="152">
        <v>21</v>
      </c>
      <c r="W5" s="152">
        <v>21.3</v>
      </c>
      <c r="X5" s="152">
        <v>21.7</v>
      </c>
      <c r="Y5" s="152">
        <v>21.2</v>
      </c>
      <c r="Z5" s="176">
        <f t="shared" si="0"/>
        <v>21.474999999999994</v>
      </c>
      <c r="AA5" s="152">
        <v>23.4</v>
      </c>
      <c r="AB5" s="198">
        <v>0.7361111111111112</v>
      </c>
      <c r="AC5" s="195">
        <v>3</v>
      </c>
      <c r="AD5" s="152">
        <v>19.7</v>
      </c>
      <c r="AE5" s="198">
        <v>0.8215277777777777</v>
      </c>
      <c r="AF5" s="2"/>
    </row>
    <row r="6" spans="1:32" ht="13.5" customHeight="1">
      <c r="A6" s="175">
        <v>4</v>
      </c>
      <c r="B6" s="152">
        <v>21.1</v>
      </c>
      <c r="C6" s="152">
        <v>20.9</v>
      </c>
      <c r="D6" s="152">
        <v>20.5</v>
      </c>
      <c r="E6" s="152">
        <v>20.8</v>
      </c>
      <c r="F6" s="152">
        <v>21.1</v>
      </c>
      <c r="G6" s="152">
        <v>21.1</v>
      </c>
      <c r="H6" s="152">
        <v>21.7</v>
      </c>
      <c r="I6" s="152">
        <v>22</v>
      </c>
      <c r="J6" s="152">
        <v>21.9</v>
      </c>
      <c r="K6" s="152">
        <v>21.7</v>
      </c>
      <c r="L6" s="152">
        <v>22.1</v>
      </c>
      <c r="M6" s="152">
        <v>22.2</v>
      </c>
      <c r="N6" s="152">
        <v>21.4</v>
      </c>
      <c r="O6" s="152">
        <v>22</v>
      </c>
      <c r="P6" s="152">
        <v>21.2</v>
      </c>
      <c r="Q6" s="152">
        <v>21.6</v>
      </c>
      <c r="R6" s="152">
        <v>21.5</v>
      </c>
      <c r="S6" s="152">
        <v>22.9</v>
      </c>
      <c r="T6" s="152">
        <v>22.2</v>
      </c>
      <c r="U6" s="152">
        <v>21.6</v>
      </c>
      <c r="V6" s="152">
        <v>20.8</v>
      </c>
      <c r="W6" s="152">
        <v>20.3</v>
      </c>
      <c r="X6" s="152">
        <v>21.1</v>
      </c>
      <c r="Y6" s="152">
        <v>20.4</v>
      </c>
      <c r="Z6" s="176">
        <f t="shared" si="0"/>
        <v>21.420833333333334</v>
      </c>
      <c r="AA6" s="152">
        <v>23.1</v>
      </c>
      <c r="AB6" s="198">
        <v>0.7479166666666667</v>
      </c>
      <c r="AC6" s="195">
        <v>4</v>
      </c>
      <c r="AD6" s="152">
        <v>19.8</v>
      </c>
      <c r="AE6" s="198">
        <v>0.10694444444444444</v>
      </c>
      <c r="AF6" s="2"/>
    </row>
    <row r="7" spans="1:32" ht="13.5" customHeight="1">
      <c r="A7" s="175">
        <v>5</v>
      </c>
      <c r="B7" s="152">
        <v>20.7</v>
      </c>
      <c r="C7" s="152">
        <v>20.5</v>
      </c>
      <c r="D7" s="152">
        <v>20.4</v>
      </c>
      <c r="E7" s="152">
        <v>20.1</v>
      </c>
      <c r="F7" s="152">
        <v>20.9</v>
      </c>
      <c r="G7" s="152">
        <v>21.1</v>
      </c>
      <c r="H7" s="152">
        <v>20.9</v>
      </c>
      <c r="I7" s="152">
        <v>20.2</v>
      </c>
      <c r="J7" s="152">
        <v>20.7</v>
      </c>
      <c r="K7" s="152">
        <v>20.3</v>
      </c>
      <c r="L7" s="152">
        <v>21.6</v>
      </c>
      <c r="M7" s="152">
        <v>22.1</v>
      </c>
      <c r="N7" s="152">
        <v>21</v>
      </c>
      <c r="O7" s="152">
        <v>21.5</v>
      </c>
      <c r="P7" s="152">
        <v>21.6</v>
      </c>
      <c r="Q7" s="152">
        <v>21.4</v>
      </c>
      <c r="R7" s="152">
        <v>20.3</v>
      </c>
      <c r="S7" s="152">
        <v>21.1</v>
      </c>
      <c r="T7" s="152">
        <v>20.2</v>
      </c>
      <c r="U7" s="152">
        <v>20.5</v>
      </c>
      <c r="V7" s="152">
        <v>20.1</v>
      </c>
      <c r="W7" s="152">
        <v>20.6</v>
      </c>
      <c r="X7" s="152">
        <v>21.1</v>
      </c>
      <c r="Y7" s="152">
        <v>20.7</v>
      </c>
      <c r="Z7" s="176">
        <f t="shared" si="0"/>
        <v>20.81666666666667</v>
      </c>
      <c r="AA7" s="152">
        <v>22.7</v>
      </c>
      <c r="AB7" s="198">
        <v>0.5111111111111112</v>
      </c>
      <c r="AC7" s="195">
        <v>5</v>
      </c>
      <c r="AD7" s="152">
        <v>19.7</v>
      </c>
      <c r="AE7" s="198">
        <v>0.4138888888888889</v>
      </c>
      <c r="AF7" s="2"/>
    </row>
    <row r="8" spans="1:32" ht="13.5" customHeight="1">
      <c r="A8" s="175">
        <v>6</v>
      </c>
      <c r="B8" s="152">
        <v>20.1</v>
      </c>
      <c r="C8" s="152">
        <v>20.2</v>
      </c>
      <c r="D8" s="152">
        <v>20.5</v>
      </c>
      <c r="E8" s="152">
        <v>20.6</v>
      </c>
      <c r="F8" s="152">
        <v>20.3</v>
      </c>
      <c r="G8" s="152">
        <v>20.5</v>
      </c>
      <c r="H8" s="152">
        <v>21</v>
      </c>
      <c r="I8" s="152">
        <v>20.2</v>
      </c>
      <c r="J8" s="152">
        <v>20.7</v>
      </c>
      <c r="K8" s="152">
        <v>20.7</v>
      </c>
      <c r="L8" s="152">
        <v>21</v>
      </c>
      <c r="M8" s="152">
        <v>21.5</v>
      </c>
      <c r="N8" s="152">
        <v>21.1</v>
      </c>
      <c r="O8" s="152">
        <v>20.5</v>
      </c>
      <c r="P8" s="152">
        <v>21.1</v>
      </c>
      <c r="Q8" s="152">
        <v>21.4</v>
      </c>
      <c r="R8" s="152">
        <v>20.6</v>
      </c>
      <c r="S8" s="152">
        <v>21.2</v>
      </c>
      <c r="T8" s="152">
        <v>21.3</v>
      </c>
      <c r="U8" s="152">
        <v>21.3</v>
      </c>
      <c r="V8" s="152">
        <v>20.9</v>
      </c>
      <c r="W8" s="152">
        <v>21</v>
      </c>
      <c r="X8" s="152">
        <v>20.9</v>
      </c>
      <c r="Y8" s="152">
        <v>21.2</v>
      </c>
      <c r="Z8" s="176">
        <f t="shared" si="0"/>
        <v>20.825</v>
      </c>
      <c r="AA8" s="152">
        <v>22.3</v>
      </c>
      <c r="AB8" s="198">
        <v>0.5506944444444445</v>
      </c>
      <c r="AC8" s="195">
        <v>6</v>
      </c>
      <c r="AD8" s="152">
        <v>19.3</v>
      </c>
      <c r="AE8" s="198">
        <v>0.35625</v>
      </c>
      <c r="AF8" s="2"/>
    </row>
    <row r="9" spans="1:32" ht="13.5" customHeight="1">
      <c r="A9" s="175">
        <v>7</v>
      </c>
      <c r="B9" s="152">
        <v>21.7</v>
      </c>
      <c r="C9" s="152">
        <v>21</v>
      </c>
      <c r="D9" s="152">
        <v>21.6</v>
      </c>
      <c r="E9" s="152">
        <v>21.4</v>
      </c>
      <c r="F9" s="152">
        <v>21.4</v>
      </c>
      <c r="G9" s="152">
        <v>21.6</v>
      </c>
      <c r="H9" s="152">
        <v>20.8</v>
      </c>
      <c r="I9" s="152">
        <v>20.3</v>
      </c>
      <c r="J9" s="152">
        <v>21</v>
      </c>
      <c r="K9" s="152">
        <v>20.7</v>
      </c>
      <c r="L9" s="152">
        <v>21.4</v>
      </c>
      <c r="M9" s="152">
        <v>20.7</v>
      </c>
      <c r="N9" s="152">
        <v>22</v>
      </c>
      <c r="O9" s="152">
        <v>21.3</v>
      </c>
      <c r="P9" s="152">
        <v>19.7</v>
      </c>
      <c r="Q9" s="152">
        <v>21.9</v>
      </c>
      <c r="R9" s="152">
        <v>20</v>
      </c>
      <c r="S9" s="152">
        <v>21</v>
      </c>
      <c r="T9" s="152">
        <v>22</v>
      </c>
      <c r="U9" s="152">
        <v>22.2</v>
      </c>
      <c r="V9" s="152">
        <v>21.3</v>
      </c>
      <c r="W9" s="152">
        <v>20.9</v>
      </c>
      <c r="X9" s="152">
        <v>20.8</v>
      </c>
      <c r="Y9" s="152">
        <v>21.2</v>
      </c>
      <c r="Z9" s="176">
        <f t="shared" si="0"/>
        <v>21.162499999999998</v>
      </c>
      <c r="AA9" s="152">
        <v>22.7</v>
      </c>
      <c r="AB9" s="198">
        <v>0.5243055555555556</v>
      </c>
      <c r="AC9" s="195">
        <v>7</v>
      </c>
      <c r="AD9" s="152">
        <v>18.8</v>
      </c>
      <c r="AE9" s="198">
        <v>0.6180555555555556</v>
      </c>
      <c r="AF9" s="2"/>
    </row>
    <row r="10" spans="1:32" ht="13.5" customHeight="1">
      <c r="A10" s="175">
        <v>8</v>
      </c>
      <c r="B10" s="152">
        <v>20.4</v>
      </c>
      <c r="C10" s="152">
        <v>21.2</v>
      </c>
      <c r="D10" s="152">
        <v>21.3</v>
      </c>
      <c r="E10" s="152">
        <v>21</v>
      </c>
      <c r="F10" s="152">
        <v>21</v>
      </c>
      <c r="G10" s="152">
        <v>22.5</v>
      </c>
      <c r="H10" s="152">
        <v>22.5</v>
      </c>
      <c r="I10" s="152">
        <v>21.4</v>
      </c>
      <c r="J10" s="152">
        <v>20.3</v>
      </c>
      <c r="K10" s="152">
        <v>21.5</v>
      </c>
      <c r="L10" s="152">
        <v>19.8</v>
      </c>
      <c r="M10" s="152">
        <v>21.9</v>
      </c>
      <c r="N10" s="152">
        <v>22.1</v>
      </c>
      <c r="O10" s="152">
        <v>20.4</v>
      </c>
      <c r="P10" s="152">
        <v>19.8</v>
      </c>
      <c r="Q10" s="152">
        <v>21.1</v>
      </c>
      <c r="R10" s="152">
        <v>22</v>
      </c>
      <c r="S10" s="152">
        <v>22.4</v>
      </c>
      <c r="T10" s="152">
        <v>21.1</v>
      </c>
      <c r="U10" s="152">
        <v>21.7</v>
      </c>
      <c r="V10" s="152">
        <v>21.6</v>
      </c>
      <c r="W10" s="152">
        <v>21.3</v>
      </c>
      <c r="X10" s="152">
        <v>21.7</v>
      </c>
      <c r="Y10" s="152">
        <v>21.5</v>
      </c>
      <c r="Z10" s="176">
        <f t="shared" si="0"/>
        <v>21.312500000000004</v>
      </c>
      <c r="AA10" s="152">
        <v>23.2</v>
      </c>
      <c r="AB10" s="198">
        <v>0.2972222222222222</v>
      </c>
      <c r="AC10" s="195">
        <v>8</v>
      </c>
      <c r="AD10" s="152">
        <v>18.8</v>
      </c>
      <c r="AE10" s="198">
        <v>0.5875</v>
      </c>
      <c r="AF10" s="2"/>
    </row>
    <row r="11" spans="1:32" ht="13.5" customHeight="1">
      <c r="A11" s="175">
        <v>9</v>
      </c>
      <c r="B11" s="152">
        <v>21.1</v>
      </c>
      <c r="C11" s="152">
        <v>21.1</v>
      </c>
      <c r="D11" s="152">
        <v>20.9</v>
      </c>
      <c r="E11" s="152">
        <v>20.9</v>
      </c>
      <c r="F11" s="152">
        <v>21.1</v>
      </c>
      <c r="G11" s="152">
        <v>21.3</v>
      </c>
      <c r="H11" s="152">
        <v>21.6</v>
      </c>
      <c r="I11" s="152">
        <v>21.2</v>
      </c>
      <c r="J11" s="152">
        <v>21.6</v>
      </c>
      <c r="K11" s="152">
        <v>21.3</v>
      </c>
      <c r="L11" s="152">
        <v>22.3</v>
      </c>
      <c r="M11" s="152">
        <v>21.5</v>
      </c>
      <c r="N11" s="152">
        <v>21.8</v>
      </c>
      <c r="O11" s="152">
        <v>21.7</v>
      </c>
      <c r="P11" s="152">
        <v>20.7</v>
      </c>
      <c r="Q11" s="152">
        <v>21</v>
      </c>
      <c r="R11" s="152">
        <v>21.5</v>
      </c>
      <c r="S11" s="152">
        <v>21.7</v>
      </c>
      <c r="T11" s="152">
        <v>20.1</v>
      </c>
      <c r="U11" s="152">
        <v>20</v>
      </c>
      <c r="V11" s="152">
        <v>21</v>
      </c>
      <c r="W11" s="152">
        <v>20.5</v>
      </c>
      <c r="X11" s="152">
        <v>20.8</v>
      </c>
      <c r="Y11" s="152">
        <v>19.1</v>
      </c>
      <c r="Z11" s="176">
        <f t="shared" si="0"/>
        <v>21.075</v>
      </c>
      <c r="AA11" s="152">
        <v>22.9</v>
      </c>
      <c r="AB11" s="198">
        <v>0.7736111111111111</v>
      </c>
      <c r="AC11" s="195">
        <v>9</v>
      </c>
      <c r="AD11" s="152">
        <v>17.9</v>
      </c>
      <c r="AE11" s="198">
        <v>0.811111111111111</v>
      </c>
      <c r="AF11" s="2"/>
    </row>
    <row r="12" spans="1:32" ht="13.5" customHeight="1">
      <c r="A12" s="177">
        <v>10</v>
      </c>
      <c r="B12" s="167">
        <v>20.7</v>
      </c>
      <c r="C12" s="167">
        <v>20.4</v>
      </c>
      <c r="D12" s="167">
        <v>22</v>
      </c>
      <c r="E12" s="167">
        <v>21</v>
      </c>
      <c r="F12" s="167">
        <v>21.3</v>
      </c>
      <c r="G12" s="167">
        <v>21.6</v>
      </c>
      <c r="H12" s="167">
        <v>21.3</v>
      </c>
      <c r="I12" s="167">
        <v>19.2</v>
      </c>
      <c r="J12" s="167">
        <v>21.7</v>
      </c>
      <c r="K12" s="167">
        <v>21.6</v>
      </c>
      <c r="L12" s="167">
        <v>21.7</v>
      </c>
      <c r="M12" s="167">
        <v>20.7</v>
      </c>
      <c r="N12" s="167">
        <v>20.9</v>
      </c>
      <c r="O12" s="167">
        <v>19.8</v>
      </c>
      <c r="P12" s="167">
        <v>19.5</v>
      </c>
      <c r="Q12" s="167">
        <v>20</v>
      </c>
      <c r="R12" s="167">
        <v>20</v>
      </c>
      <c r="S12" s="167">
        <v>22</v>
      </c>
      <c r="T12" s="167">
        <v>22.1</v>
      </c>
      <c r="U12" s="167">
        <v>21.4</v>
      </c>
      <c r="V12" s="167">
        <v>20.5</v>
      </c>
      <c r="W12" s="167">
        <v>20.4</v>
      </c>
      <c r="X12" s="167">
        <v>21.1</v>
      </c>
      <c r="Y12" s="167">
        <v>20.6</v>
      </c>
      <c r="Z12" s="178">
        <f t="shared" si="0"/>
        <v>20.895833333333332</v>
      </c>
      <c r="AA12" s="167">
        <v>22.7</v>
      </c>
      <c r="AB12" s="199">
        <v>0.4395833333333334</v>
      </c>
      <c r="AC12" s="196">
        <v>10</v>
      </c>
      <c r="AD12" s="167">
        <v>18.4</v>
      </c>
      <c r="AE12" s="199">
        <v>0.36041666666666666</v>
      </c>
      <c r="AF12" s="2"/>
    </row>
    <row r="13" spans="1:32" ht="13.5" customHeight="1">
      <c r="A13" s="175">
        <v>11</v>
      </c>
      <c r="B13" s="152">
        <v>20</v>
      </c>
      <c r="C13" s="152">
        <v>19.4</v>
      </c>
      <c r="D13" s="152">
        <v>19.2</v>
      </c>
      <c r="E13" s="152">
        <v>19</v>
      </c>
      <c r="F13" s="152">
        <v>19</v>
      </c>
      <c r="G13" s="152">
        <v>20.5</v>
      </c>
      <c r="H13" s="152">
        <v>20.3</v>
      </c>
      <c r="I13" s="152">
        <v>20.1</v>
      </c>
      <c r="J13" s="152">
        <v>19.8</v>
      </c>
      <c r="K13" s="152">
        <v>19.3</v>
      </c>
      <c r="L13" s="152">
        <v>18.4</v>
      </c>
      <c r="M13" s="152">
        <v>18.5</v>
      </c>
      <c r="N13" s="152">
        <v>17.5</v>
      </c>
      <c r="O13" s="152">
        <v>17.7</v>
      </c>
      <c r="P13" s="152">
        <v>18</v>
      </c>
      <c r="Q13" s="152">
        <v>18.5</v>
      </c>
      <c r="R13" s="152">
        <v>18.9</v>
      </c>
      <c r="S13" s="152">
        <v>20.1</v>
      </c>
      <c r="T13" s="152">
        <v>20.6</v>
      </c>
      <c r="U13" s="152">
        <v>21.1</v>
      </c>
      <c r="V13" s="152">
        <v>21.8</v>
      </c>
      <c r="W13" s="152">
        <v>21.6</v>
      </c>
      <c r="X13" s="152">
        <v>22.2</v>
      </c>
      <c r="Y13" s="152">
        <v>21.9</v>
      </c>
      <c r="Z13" s="176">
        <f t="shared" si="0"/>
        <v>19.725000000000005</v>
      </c>
      <c r="AA13" s="152">
        <v>22.8</v>
      </c>
      <c r="AB13" s="198">
        <v>0.970138888888889</v>
      </c>
      <c r="AC13" s="195">
        <v>11</v>
      </c>
      <c r="AD13" s="152">
        <v>15.5</v>
      </c>
      <c r="AE13" s="198">
        <v>0.6034722222222222</v>
      </c>
      <c r="AF13" s="2"/>
    </row>
    <row r="14" spans="1:32" ht="13.5" customHeight="1">
      <c r="A14" s="175">
        <v>12</v>
      </c>
      <c r="B14" s="152">
        <v>21.6</v>
      </c>
      <c r="C14" s="152">
        <v>20.9</v>
      </c>
      <c r="D14" s="152">
        <v>20.6</v>
      </c>
      <c r="E14" s="152">
        <v>21.7</v>
      </c>
      <c r="F14" s="152">
        <v>20.4</v>
      </c>
      <c r="G14" s="152">
        <v>21.9</v>
      </c>
      <c r="H14" s="152">
        <v>23.1</v>
      </c>
      <c r="I14" s="152">
        <v>21.8</v>
      </c>
      <c r="J14" s="152">
        <v>22.8</v>
      </c>
      <c r="K14" s="152">
        <v>23.1</v>
      </c>
      <c r="L14" s="152">
        <v>23.9</v>
      </c>
      <c r="M14" s="152">
        <v>23.2</v>
      </c>
      <c r="N14" s="152">
        <v>22.7</v>
      </c>
      <c r="O14" s="152">
        <v>23.3</v>
      </c>
      <c r="P14" s="152">
        <v>21.8</v>
      </c>
      <c r="Q14" s="152">
        <v>22.8</v>
      </c>
      <c r="R14" s="152">
        <v>21.9</v>
      </c>
      <c r="S14" s="152">
        <v>24.2</v>
      </c>
      <c r="T14" s="152">
        <v>24.2</v>
      </c>
      <c r="U14" s="152">
        <v>21.3</v>
      </c>
      <c r="V14" s="152">
        <v>20.9</v>
      </c>
      <c r="W14" s="152">
        <v>20.1</v>
      </c>
      <c r="X14" s="152">
        <v>20.8</v>
      </c>
      <c r="Y14" s="152">
        <v>20</v>
      </c>
      <c r="Z14" s="176">
        <f t="shared" si="0"/>
        <v>22.041666666666668</v>
      </c>
      <c r="AA14" s="152">
        <v>24.7</v>
      </c>
      <c r="AB14" s="198">
        <v>0.7458333333333332</v>
      </c>
      <c r="AC14" s="195">
        <v>12</v>
      </c>
      <c r="AD14" s="152">
        <v>19</v>
      </c>
      <c r="AE14" s="198">
        <v>0.24305555555555555</v>
      </c>
      <c r="AF14" s="2"/>
    </row>
    <row r="15" spans="1:32" ht="13.5" customHeight="1">
      <c r="A15" s="175">
        <v>13</v>
      </c>
      <c r="B15" s="152">
        <v>20.8</v>
      </c>
      <c r="C15" s="152">
        <v>20.8</v>
      </c>
      <c r="D15" s="152">
        <v>20</v>
      </c>
      <c r="E15" s="152">
        <v>20</v>
      </c>
      <c r="F15" s="152">
        <v>19.8</v>
      </c>
      <c r="G15" s="152">
        <v>20.2</v>
      </c>
      <c r="H15" s="152">
        <v>19.6</v>
      </c>
      <c r="I15" s="152">
        <v>19.3</v>
      </c>
      <c r="J15" s="152">
        <v>18.1</v>
      </c>
      <c r="K15" s="152">
        <v>18</v>
      </c>
      <c r="L15" s="152">
        <v>18</v>
      </c>
      <c r="M15" s="152">
        <v>18.5</v>
      </c>
      <c r="N15" s="152">
        <v>17.6</v>
      </c>
      <c r="O15" s="152">
        <v>17.7</v>
      </c>
      <c r="P15" s="152">
        <v>17.8</v>
      </c>
      <c r="Q15" s="152">
        <v>17.6</v>
      </c>
      <c r="R15" s="152">
        <v>18.1</v>
      </c>
      <c r="S15" s="152">
        <v>18</v>
      </c>
      <c r="T15" s="152">
        <v>17.5</v>
      </c>
      <c r="U15" s="152">
        <v>17.6</v>
      </c>
      <c r="V15" s="152">
        <v>17.2</v>
      </c>
      <c r="W15" s="152">
        <v>17.3</v>
      </c>
      <c r="X15" s="152">
        <v>17</v>
      </c>
      <c r="Y15" s="152">
        <v>17</v>
      </c>
      <c r="Z15" s="176">
        <f t="shared" si="0"/>
        <v>18.479166666666668</v>
      </c>
      <c r="AA15" s="152">
        <v>20.9</v>
      </c>
      <c r="AB15" s="198">
        <v>0.08472222222222221</v>
      </c>
      <c r="AC15" s="195">
        <v>13</v>
      </c>
      <c r="AD15" s="152">
        <v>16.5</v>
      </c>
      <c r="AE15" s="198">
        <v>0.9909722222222223</v>
      </c>
      <c r="AF15" s="2"/>
    </row>
    <row r="16" spans="1:32" ht="13.5" customHeight="1">
      <c r="A16" s="175">
        <v>14</v>
      </c>
      <c r="B16" s="152">
        <v>17.7</v>
      </c>
      <c r="C16" s="152">
        <v>18.2</v>
      </c>
      <c r="D16" s="152">
        <v>17.9</v>
      </c>
      <c r="E16" s="152">
        <v>17.6</v>
      </c>
      <c r="F16" s="152">
        <v>18</v>
      </c>
      <c r="G16" s="152">
        <v>17.8</v>
      </c>
      <c r="H16" s="152">
        <v>18.7</v>
      </c>
      <c r="I16" s="152">
        <v>18.5</v>
      </c>
      <c r="J16" s="152">
        <v>18.5</v>
      </c>
      <c r="K16" s="152">
        <v>18.6</v>
      </c>
      <c r="L16" s="152">
        <v>19.5</v>
      </c>
      <c r="M16" s="152">
        <v>20.5</v>
      </c>
      <c r="N16" s="152">
        <v>22.2</v>
      </c>
      <c r="O16" s="152">
        <v>22.9</v>
      </c>
      <c r="P16" s="152">
        <v>23</v>
      </c>
      <c r="Q16" s="152">
        <v>23.2</v>
      </c>
      <c r="R16" s="152">
        <v>21.9</v>
      </c>
      <c r="S16" s="152">
        <v>22</v>
      </c>
      <c r="T16" s="152">
        <v>20.7</v>
      </c>
      <c r="U16" s="152">
        <v>22.5</v>
      </c>
      <c r="V16" s="152">
        <v>23</v>
      </c>
      <c r="W16" s="152">
        <v>23.4</v>
      </c>
      <c r="X16" s="152">
        <v>21.3</v>
      </c>
      <c r="Y16" s="152">
        <v>19.5</v>
      </c>
      <c r="Z16" s="176">
        <f t="shared" si="0"/>
        <v>20.29583333333333</v>
      </c>
      <c r="AA16" s="152">
        <v>24.2</v>
      </c>
      <c r="AB16" s="198">
        <v>0.61875</v>
      </c>
      <c r="AC16" s="195">
        <v>14</v>
      </c>
      <c r="AD16" s="152">
        <v>16.5</v>
      </c>
      <c r="AE16" s="198">
        <v>0.003472222222222222</v>
      </c>
      <c r="AF16" s="2"/>
    </row>
    <row r="17" spans="1:32" ht="13.5" customHeight="1">
      <c r="A17" s="175">
        <v>15</v>
      </c>
      <c r="B17" s="152">
        <v>20</v>
      </c>
      <c r="C17" s="152">
        <v>22.3</v>
      </c>
      <c r="D17" s="152">
        <v>20.5</v>
      </c>
      <c r="E17" s="152">
        <v>20.3</v>
      </c>
      <c r="F17" s="152">
        <v>21.4</v>
      </c>
      <c r="G17" s="152">
        <v>21.7</v>
      </c>
      <c r="H17" s="152">
        <v>20.9</v>
      </c>
      <c r="I17" s="152">
        <v>21.8</v>
      </c>
      <c r="J17" s="152">
        <v>21.3</v>
      </c>
      <c r="K17" s="152">
        <v>22.4</v>
      </c>
      <c r="L17" s="152">
        <v>23.4</v>
      </c>
      <c r="M17" s="152">
        <v>22.9</v>
      </c>
      <c r="N17" s="152">
        <v>23.2</v>
      </c>
      <c r="O17" s="152">
        <v>21.9</v>
      </c>
      <c r="P17" s="152">
        <v>22.1</v>
      </c>
      <c r="Q17" s="152">
        <v>21.6</v>
      </c>
      <c r="R17" s="152">
        <v>20.1</v>
      </c>
      <c r="S17" s="152">
        <v>19.5</v>
      </c>
      <c r="T17" s="152">
        <v>20.3</v>
      </c>
      <c r="U17" s="152">
        <v>19.3</v>
      </c>
      <c r="V17" s="152">
        <v>19.8</v>
      </c>
      <c r="W17" s="152">
        <v>19.1</v>
      </c>
      <c r="X17" s="152">
        <v>19.6</v>
      </c>
      <c r="Y17" s="152">
        <v>19</v>
      </c>
      <c r="Z17" s="176">
        <f t="shared" si="0"/>
        <v>21.016666666666673</v>
      </c>
      <c r="AA17" s="152">
        <v>24.5</v>
      </c>
      <c r="AB17" s="198">
        <v>0.5069444444444444</v>
      </c>
      <c r="AC17" s="195">
        <v>15</v>
      </c>
      <c r="AD17" s="152">
        <v>18.4</v>
      </c>
      <c r="AE17" s="198">
        <v>0.9222222222222222</v>
      </c>
      <c r="AF17" s="2"/>
    </row>
    <row r="18" spans="1:32" ht="13.5" customHeight="1">
      <c r="A18" s="175">
        <v>16</v>
      </c>
      <c r="B18" s="152">
        <v>18.9</v>
      </c>
      <c r="C18" s="152">
        <v>19.1</v>
      </c>
      <c r="D18" s="152">
        <v>19.7</v>
      </c>
      <c r="E18" s="152">
        <v>19.5</v>
      </c>
      <c r="F18" s="152">
        <v>20</v>
      </c>
      <c r="G18" s="152">
        <v>18.9</v>
      </c>
      <c r="H18" s="152">
        <v>19</v>
      </c>
      <c r="I18" s="152">
        <v>20</v>
      </c>
      <c r="J18" s="152">
        <v>21.2</v>
      </c>
      <c r="K18" s="152">
        <v>21.5</v>
      </c>
      <c r="L18" s="152">
        <v>21.2</v>
      </c>
      <c r="M18" s="152">
        <v>20.8</v>
      </c>
      <c r="N18" s="152">
        <v>23</v>
      </c>
      <c r="O18" s="152">
        <v>22.8</v>
      </c>
      <c r="P18" s="152">
        <v>23.9</v>
      </c>
      <c r="Q18" s="152">
        <v>22.4</v>
      </c>
      <c r="R18" s="152">
        <v>22.8</v>
      </c>
      <c r="S18" s="152">
        <v>21.2</v>
      </c>
      <c r="T18" s="152">
        <v>21.3</v>
      </c>
      <c r="U18" s="152">
        <v>21.9</v>
      </c>
      <c r="V18" s="152">
        <v>21</v>
      </c>
      <c r="W18" s="152">
        <v>20.8</v>
      </c>
      <c r="X18" s="152">
        <v>20.6</v>
      </c>
      <c r="Y18" s="152">
        <v>20.8</v>
      </c>
      <c r="Z18" s="176">
        <f t="shared" si="0"/>
        <v>20.929166666666664</v>
      </c>
      <c r="AA18" s="152">
        <v>23.9</v>
      </c>
      <c r="AB18" s="198">
        <v>0.6256944444444444</v>
      </c>
      <c r="AC18" s="195">
        <v>16</v>
      </c>
      <c r="AD18" s="152">
        <v>18.2</v>
      </c>
      <c r="AE18" s="198">
        <v>0.21319444444444444</v>
      </c>
      <c r="AF18" s="2"/>
    </row>
    <row r="19" spans="1:32" ht="13.5" customHeight="1">
      <c r="A19" s="175">
        <v>17</v>
      </c>
      <c r="B19" s="152">
        <v>21.1</v>
      </c>
      <c r="C19" s="152">
        <v>21.4</v>
      </c>
      <c r="D19" s="152">
        <v>20.7</v>
      </c>
      <c r="E19" s="152">
        <v>21.3</v>
      </c>
      <c r="F19" s="152">
        <v>21.4</v>
      </c>
      <c r="G19" s="152">
        <v>21.8</v>
      </c>
      <c r="H19" s="152">
        <v>21.9</v>
      </c>
      <c r="I19" s="152">
        <v>21.1</v>
      </c>
      <c r="J19" s="152">
        <v>21.6</v>
      </c>
      <c r="K19" s="152">
        <v>22</v>
      </c>
      <c r="L19" s="152">
        <v>22.1</v>
      </c>
      <c r="M19" s="152">
        <v>23.2</v>
      </c>
      <c r="N19" s="152">
        <v>21.1</v>
      </c>
      <c r="O19" s="152">
        <v>21.1</v>
      </c>
      <c r="P19" s="152">
        <v>21.8</v>
      </c>
      <c r="Q19" s="152">
        <v>20.4</v>
      </c>
      <c r="R19" s="152">
        <v>21.3</v>
      </c>
      <c r="S19" s="152">
        <v>21.7</v>
      </c>
      <c r="T19" s="152">
        <v>20.7</v>
      </c>
      <c r="U19" s="152">
        <v>22.8</v>
      </c>
      <c r="V19" s="152">
        <v>23.2</v>
      </c>
      <c r="W19" s="152">
        <v>23.3</v>
      </c>
      <c r="X19" s="152">
        <v>22</v>
      </c>
      <c r="Y19" s="152">
        <v>21.5</v>
      </c>
      <c r="Z19" s="176">
        <f t="shared" si="0"/>
        <v>21.6875</v>
      </c>
      <c r="AA19" s="152">
        <v>24.4</v>
      </c>
      <c r="AB19" s="198">
        <v>0.47291666666666665</v>
      </c>
      <c r="AC19" s="195">
        <v>17</v>
      </c>
      <c r="AD19" s="152">
        <v>19.2</v>
      </c>
      <c r="AE19" s="198">
        <v>0.6402777777777778</v>
      </c>
      <c r="AF19" s="2"/>
    </row>
    <row r="20" spans="1:32" ht="13.5" customHeight="1">
      <c r="A20" s="175">
        <v>18</v>
      </c>
      <c r="B20" s="152">
        <v>21</v>
      </c>
      <c r="C20" s="152">
        <v>21.2</v>
      </c>
      <c r="D20" s="152">
        <v>22.1</v>
      </c>
      <c r="E20" s="152">
        <v>21.2</v>
      </c>
      <c r="F20" s="152">
        <v>22.3</v>
      </c>
      <c r="G20" s="152">
        <v>21.4</v>
      </c>
      <c r="H20" s="152">
        <v>22.1</v>
      </c>
      <c r="I20" s="152">
        <v>23.1</v>
      </c>
      <c r="J20" s="152">
        <v>21.5</v>
      </c>
      <c r="K20" s="152">
        <v>22.2</v>
      </c>
      <c r="L20" s="152">
        <v>23</v>
      </c>
      <c r="M20" s="152">
        <v>21.7</v>
      </c>
      <c r="N20" s="152">
        <v>21.7</v>
      </c>
      <c r="O20" s="152">
        <v>21.7</v>
      </c>
      <c r="P20" s="152">
        <v>20.8</v>
      </c>
      <c r="Q20" s="152">
        <v>20.4</v>
      </c>
      <c r="R20" s="152">
        <v>21.6</v>
      </c>
      <c r="S20" s="152">
        <v>21.9</v>
      </c>
      <c r="T20" s="152">
        <v>23.3</v>
      </c>
      <c r="U20" s="152">
        <v>20.9</v>
      </c>
      <c r="V20" s="152">
        <v>21.6</v>
      </c>
      <c r="W20" s="152">
        <v>22.1</v>
      </c>
      <c r="X20" s="152">
        <v>20.7</v>
      </c>
      <c r="Y20" s="152">
        <v>21.1</v>
      </c>
      <c r="Z20" s="176">
        <f t="shared" si="0"/>
        <v>21.691666666666666</v>
      </c>
      <c r="AA20" s="152">
        <v>23.8</v>
      </c>
      <c r="AB20" s="198">
        <v>0.3451388888888889</v>
      </c>
      <c r="AC20" s="195">
        <v>18</v>
      </c>
      <c r="AD20" s="152">
        <v>18.8</v>
      </c>
      <c r="AE20" s="198">
        <v>0.37847222222222227</v>
      </c>
      <c r="AF20" s="2"/>
    </row>
    <row r="21" spans="1:32" ht="13.5" customHeight="1">
      <c r="A21" s="175">
        <v>19</v>
      </c>
      <c r="B21" s="152">
        <v>21.8</v>
      </c>
      <c r="C21" s="152">
        <v>20.1</v>
      </c>
      <c r="D21" s="152">
        <v>20.7</v>
      </c>
      <c r="E21" s="152">
        <v>20.8</v>
      </c>
      <c r="F21" s="152">
        <v>22</v>
      </c>
      <c r="G21" s="152">
        <v>23.3</v>
      </c>
      <c r="H21" s="152">
        <v>22.4</v>
      </c>
      <c r="I21" s="152">
        <v>23.3</v>
      </c>
      <c r="J21" s="152">
        <v>23.2</v>
      </c>
      <c r="K21" s="152">
        <v>22.5</v>
      </c>
      <c r="L21" s="152">
        <v>22.8</v>
      </c>
      <c r="M21" s="152">
        <v>24.1</v>
      </c>
      <c r="N21" s="152">
        <v>23.4</v>
      </c>
      <c r="O21" s="152">
        <v>23.3</v>
      </c>
      <c r="P21" s="152">
        <v>21.8</v>
      </c>
      <c r="Q21" s="152">
        <v>22.2</v>
      </c>
      <c r="R21" s="152">
        <v>22.3</v>
      </c>
      <c r="S21" s="152">
        <v>22.7</v>
      </c>
      <c r="T21" s="152">
        <v>23.5</v>
      </c>
      <c r="U21" s="152">
        <v>22.7</v>
      </c>
      <c r="V21" s="152">
        <v>22.1</v>
      </c>
      <c r="W21" s="152">
        <v>22.2</v>
      </c>
      <c r="X21" s="152">
        <v>22.2</v>
      </c>
      <c r="Y21" s="152">
        <v>21.4</v>
      </c>
      <c r="Z21" s="176">
        <f t="shared" si="0"/>
        <v>22.36666666666667</v>
      </c>
      <c r="AA21" s="152">
        <v>24.4</v>
      </c>
      <c r="AB21" s="198">
        <v>0.5326388888888889</v>
      </c>
      <c r="AC21" s="195">
        <v>19</v>
      </c>
      <c r="AD21" s="152">
        <v>19.6</v>
      </c>
      <c r="AE21" s="198">
        <v>0.17777777777777778</v>
      </c>
      <c r="AF21" s="2"/>
    </row>
    <row r="22" spans="1:32" ht="13.5" customHeight="1">
      <c r="A22" s="177">
        <v>20</v>
      </c>
      <c r="B22" s="167">
        <v>21.2</v>
      </c>
      <c r="C22" s="167">
        <v>21.3</v>
      </c>
      <c r="D22" s="167">
        <v>21.4</v>
      </c>
      <c r="E22" s="167">
        <v>21.3</v>
      </c>
      <c r="F22" s="167">
        <v>21.6</v>
      </c>
      <c r="G22" s="167">
        <v>22.6</v>
      </c>
      <c r="H22" s="167">
        <v>23.6</v>
      </c>
      <c r="I22" s="167">
        <v>22</v>
      </c>
      <c r="J22" s="167">
        <v>21.2</v>
      </c>
      <c r="K22" s="167">
        <v>22.9</v>
      </c>
      <c r="L22" s="167">
        <v>22.2</v>
      </c>
      <c r="M22" s="167">
        <v>21.5</v>
      </c>
      <c r="N22" s="167">
        <v>19.5</v>
      </c>
      <c r="O22" s="167">
        <v>19.9</v>
      </c>
      <c r="P22" s="167">
        <v>20.7</v>
      </c>
      <c r="Q22" s="167">
        <v>21</v>
      </c>
      <c r="R22" s="167">
        <v>19.7</v>
      </c>
      <c r="S22" s="167">
        <v>21</v>
      </c>
      <c r="T22" s="167">
        <v>20.2</v>
      </c>
      <c r="U22" s="167">
        <v>19.6</v>
      </c>
      <c r="V22" s="167">
        <v>21.8</v>
      </c>
      <c r="W22" s="167">
        <v>21.9</v>
      </c>
      <c r="X22" s="167">
        <v>20.4</v>
      </c>
      <c r="Y22" s="167">
        <v>19</v>
      </c>
      <c r="Z22" s="178">
        <f t="shared" si="0"/>
        <v>21.14583333333333</v>
      </c>
      <c r="AA22" s="167">
        <v>23.8</v>
      </c>
      <c r="AB22" s="199">
        <v>0.28958333333333336</v>
      </c>
      <c r="AC22" s="196">
        <v>20</v>
      </c>
      <c r="AD22" s="167">
        <v>17.2</v>
      </c>
      <c r="AE22" s="199">
        <v>0.7034722222222222</v>
      </c>
      <c r="AF22" s="2"/>
    </row>
    <row r="23" spans="1:32" ht="13.5" customHeight="1">
      <c r="A23" s="175">
        <v>21</v>
      </c>
      <c r="B23" s="152">
        <v>19.3</v>
      </c>
      <c r="C23" s="152">
        <v>19.3</v>
      </c>
      <c r="D23" s="152">
        <v>18.7</v>
      </c>
      <c r="E23" s="152">
        <v>18.8</v>
      </c>
      <c r="F23" s="152">
        <v>19.4</v>
      </c>
      <c r="G23" s="152">
        <v>20.9</v>
      </c>
      <c r="H23" s="152">
        <v>22.3</v>
      </c>
      <c r="I23" s="152">
        <v>21.6</v>
      </c>
      <c r="J23" s="152">
        <v>22.3</v>
      </c>
      <c r="K23" s="152">
        <v>22.7</v>
      </c>
      <c r="L23" s="152">
        <v>21.7</v>
      </c>
      <c r="M23" s="152">
        <v>21.8</v>
      </c>
      <c r="N23" s="152">
        <v>21.3</v>
      </c>
      <c r="O23" s="152">
        <v>20</v>
      </c>
      <c r="P23" s="152">
        <v>21.1</v>
      </c>
      <c r="Q23" s="152">
        <v>20.8</v>
      </c>
      <c r="R23" s="152">
        <v>20</v>
      </c>
      <c r="S23" s="152">
        <v>20.5</v>
      </c>
      <c r="T23" s="152">
        <v>21.3</v>
      </c>
      <c r="U23" s="152">
        <v>21</v>
      </c>
      <c r="V23" s="152">
        <v>20.3</v>
      </c>
      <c r="W23" s="152">
        <v>19.9</v>
      </c>
      <c r="X23" s="152">
        <v>19.9</v>
      </c>
      <c r="Y23" s="152">
        <v>19.6</v>
      </c>
      <c r="Z23" s="176">
        <f t="shared" si="0"/>
        <v>20.604166666666668</v>
      </c>
      <c r="AA23" s="152">
        <v>23.1</v>
      </c>
      <c r="AB23" s="198">
        <v>0.42083333333333334</v>
      </c>
      <c r="AC23" s="195">
        <v>21</v>
      </c>
      <c r="AD23" s="152">
        <v>18.5</v>
      </c>
      <c r="AE23" s="198">
        <v>0.11597222222222221</v>
      </c>
      <c r="AF23" s="2"/>
    </row>
    <row r="24" spans="1:32" ht="13.5" customHeight="1">
      <c r="A24" s="175">
        <v>22</v>
      </c>
      <c r="B24" s="152">
        <v>19.7</v>
      </c>
      <c r="C24" s="152">
        <v>19.4</v>
      </c>
      <c r="D24" s="152">
        <v>19.4</v>
      </c>
      <c r="E24" s="152">
        <v>19.3</v>
      </c>
      <c r="F24" s="152">
        <v>19.8</v>
      </c>
      <c r="G24" s="152">
        <v>21</v>
      </c>
      <c r="H24" s="152">
        <v>21.7</v>
      </c>
      <c r="I24" s="152">
        <v>20.8</v>
      </c>
      <c r="J24" s="152">
        <v>20.4</v>
      </c>
      <c r="K24" s="152">
        <v>21.2</v>
      </c>
      <c r="L24" s="152">
        <v>20.6</v>
      </c>
      <c r="M24" s="152">
        <v>21.1</v>
      </c>
      <c r="N24" s="152">
        <v>19.1</v>
      </c>
      <c r="O24" s="152">
        <v>19.9</v>
      </c>
      <c r="P24" s="152">
        <v>19.9</v>
      </c>
      <c r="Q24" s="152">
        <v>19.5</v>
      </c>
      <c r="R24" s="152">
        <v>19.4</v>
      </c>
      <c r="S24" s="152">
        <v>21.6</v>
      </c>
      <c r="T24" s="152">
        <v>20.7</v>
      </c>
      <c r="U24" s="152">
        <v>21.2</v>
      </c>
      <c r="V24" s="152">
        <v>21.8</v>
      </c>
      <c r="W24" s="152">
        <v>22.7</v>
      </c>
      <c r="X24" s="152">
        <v>23.5</v>
      </c>
      <c r="Y24" s="152">
        <v>23.2</v>
      </c>
      <c r="Z24" s="176">
        <f t="shared" si="0"/>
        <v>20.704166666666662</v>
      </c>
      <c r="AA24" s="152">
        <v>23.7</v>
      </c>
      <c r="AB24" s="198">
        <v>0.9763888888888889</v>
      </c>
      <c r="AC24" s="195">
        <v>22</v>
      </c>
      <c r="AD24" s="152">
        <v>17.6</v>
      </c>
      <c r="AE24" s="198">
        <v>0.6486111111111111</v>
      </c>
      <c r="AF24" s="2"/>
    </row>
    <row r="25" spans="1:32" ht="13.5" customHeight="1">
      <c r="A25" s="175">
        <v>23</v>
      </c>
      <c r="B25" s="152">
        <v>23.3</v>
      </c>
      <c r="C25" s="152">
        <v>23.5</v>
      </c>
      <c r="D25" s="152">
        <v>21.5</v>
      </c>
      <c r="E25" s="152">
        <v>21.7</v>
      </c>
      <c r="F25" s="152">
        <v>23</v>
      </c>
      <c r="G25" s="152">
        <v>23.6</v>
      </c>
      <c r="H25" s="152">
        <v>24.7</v>
      </c>
      <c r="I25" s="152">
        <v>24.9</v>
      </c>
      <c r="J25" s="152">
        <v>23.3</v>
      </c>
      <c r="K25" s="152">
        <v>22.9</v>
      </c>
      <c r="L25" s="152">
        <v>23.2</v>
      </c>
      <c r="M25" s="152">
        <v>23.4</v>
      </c>
      <c r="N25" s="152">
        <v>22.7</v>
      </c>
      <c r="O25" s="152">
        <v>21.4</v>
      </c>
      <c r="P25" s="152">
        <v>23.2</v>
      </c>
      <c r="Q25" s="152">
        <v>21.5</v>
      </c>
      <c r="R25" s="152">
        <v>23.2</v>
      </c>
      <c r="S25" s="152">
        <v>21.5</v>
      </c>
      <c r="T25" s="152">
        <v>22.4</v>
      </c>
      <c r="U25" s="152">
        <v>22.5</v>
      </c>
      <c r="V25" s="152">
        <v>23.1</v>
      </c>
      <c r="W25" s="152">
        <v>23.6</v>
      </c>
      <c r="X25" s="152">
        <v>23.4</v>
      </c>
      <c r="Y25" s="152">
        <v>23.2</v>
      </c>
      <c r="Z25" s="176">
        <f t="shared" si="0"/>
        <v>22.945833333333336</v>
      </c>
      <c r="AA25" s="152">
        <v>25.6</v>
      </c>
      <c r="AB25" s="198">
        <v>0.28194444444444444</v>
      </c>
      <c r="AC25" s="195">
        <v>23</v>
      </c>
      <c r="AD25" s="152">
        <v>20.3</v>
      </c>
      <c r="AE25" s="198">
        <v>0.7416666666666667</v>
      </c>
      <c r="AF25" s="2"/>
    </row>
    <row r="26" spans="1:32" ht="13.5" customHeight="1">
      <c r="A26" s="175">
        <v>24</v>
      </c>
      <c r="B26" s="152">
        <v>23.5</v>
      </c>
      <c r="C26" s="152">
        <v>22.7</v>
      </c>
      <c r="D26" s="152">
        <v>21.8</v>
      </c>
      <c r="E26" s="152">
        <v>22.1</v>
      </c>
      <c r="F26" s="152">
        <v>22.1</v>
      </c>
      <c r="G26" s="152">
        <v>22.8</v>
      </c>
      <c r="H26" s="152">
        <v>25.5</v>
      </c>
      <c r="I26" s="152">
        <v>23.4</v>
      </c>
      <c r="J26" s="152">
        <v>23.5</v>
      </c>
      <c r="K26" s="152">
        <v>23.4</v>
      </c>
      <c r="L26" s="152">
        <v>23</v>
      </c>
      <c r="M26" s="152">
        <v>22.8</v>
      </c>
      <c r="N26" s="152">
        <v>24.3</v>
      </c>
      <c r="O26" s="152">
        <v>22.8</v>
      </c>
      <c r="P26" s="152">
        <v>23.5</v>
      </c>
      <c r="Q26" s="152">
        <v>23.1</v>
      </c>
      <c r="R26" s="152">
        <v>22.7</v>
      </c>
      <c r="S26" s="152">
        <v>22.9</v>
      </c>
      <c r="T26" s="152">
        <v>23</v>
      </c>
      <c r="U26" s="152">
        <v>22.4</v>
      </c>
      <c r="V26" s="152">
        <v>23.2</v>
      </c>
      <c r="W26" s="152">
        <v>23.1</v>
      </c>
      <c r="X26" s="152">
        <v>22.5</v>
      </c>
      <c r="Y26" s="152">
        <v>21.7</v>
      </c>
      <c r="Z26" s="176">
        <f t="shared" si="0"/>
        <v>22.99166666666667</v>
      </c>
      <c r="AA26" s="152">
        <v>26</v>
      </c>
      <c r="AB26" s="198">
        <v>0.3034722222222222</v>
      </c>
      <c r="AC26" s="195">
        <v>24</v>
      </c>
      <c r="AD26" s="152">
        <v>21.3</v>
      </c>
      <c r="AE26" s="198">
        <v>0.9840277777777778</v>
      </c>
      <c r="AF26" s="2"/>
    </row>
    <row r="27" spans="1:32" ht="13.5" customHeight="1">
      <c r="A27" s="175">
        <v>25</v>
      </c>
      <c r="B27" s="152">
        <v>21.8</v>
      </c>
      <c r="C27" s="152">
        <v>21.2</v>
      </c>
      <c r="D27" s="152">
        <v>22.1</v>
      </c>
      <c r="E27" s="152">
        <v>21.8</v>
      </c>
      <c r="F27" s="152">
        <v>21.5</v>
      </c>
      <c r="G27" s="152">
        <v>21.5</v>
      </c>
      <c r="H27" s="152">
        <v>22.8</v>
      </c>
      <c r="I27" s="152">
        <v>22.1</v>
      </c>
      <c r="J27" s="152">
        <v>21.4</v>
      </c>
      <c r="K27" s="152">
        <v>21.9</v>
      </c>
      <c r="L27" s="152">
        <v>21</v>
      </c>
      <c r="M27" s="152">
        <v>22.8</v>
      </c>
      <c r="N27" s="152">
        <v>23.4</v>
      </c>
      <c r="O27" s="152">
        <v>23.5</v>
      </c>
      <c r="P27" s="152">
        <v>21.5</v>
      </c>
      <c r="Q27" s="152">
        <v>21.7</v>
      </c>
      <c r="R27" s="152">
        <v>22.9</v>
      </c>
      <c r="S27" s="152">
        <v>23.1</v>
      </c>
      <c r="T27" s="152">
        <v>23.6</v>
      </c>
      <c r="U27" s="152">
        <v>23.1</v>
      </c>
      <c r="V27" s="152">
        <v>22.4</v>
      </c>
      <c r="W27" s="152">
        <v>22.2</v>
      </c>
      <c r="X27" s="152">
        <v>22.2</v>
      </c>
      <c r="Y27" s="152">
        <v>21.8</v>
      </c>
      <c r="Z27" s="176">
        <f t="shared" si="0"/>
        <v>22.22083333333333</v>
      </c>
      <c r="AA27" s="152">
        <v>24.1</v>
      </c>
      <c r="AB27" s="198">
        <v>0.7701388888888889</v>
      </c>
      <c r="AC27" s="195">
        <v>25</v>
      </c>
      <c r="AD27" s="152">
        <v>20.4</v>
      </c>
      <c r="AE27" s="198">
        <v>0.4625</v>
      </c>
      <c r="AF27" s="2"/>
    </row>
    <row r="28" spans="1:32" ht="13.5" customHeight="1">
      <c r="A28" s="175">
        <v>26</v>
      </c>
      <c r="B28" s="152">
        <v>21.5</v>
      </c>
      <c r="C28" s="152">
        <v>20.9</v>
      </c>
      <c r="D28" s="152">
        <v>20.8</v>
      </c>
      <c r="E28" s="152">
        <v>20</v>
      </c>
      <c r="F28" s="152">
        <v>19.7</v>
      </c>
      <c r="G28" s="152">
        <v>21.7</v>
      </c>
      <c r="H28" s="152">
        <v>22.3</v>
      </c>
      <c r="I28" s="152">
        <v>22.5</v>
      </c>
      <c r="J28" s="152">
        <v>21.5</v>
      </c>
      <c r="K28" s="152">
        <v>22.6</v>
      </c>
      <c r="L28" s="152">
        <v>21.8</v>
      </c>
      <c r="M28" s="152">
        <v>21.1</v>
      </c>
      <c r="N28" s="152">
        <v>20</v>
      </c>
      <c r="O28" s="152">
        <v>22.5</v>
      </c>
      <c r="P28" s="152">
        <v>21.9</v>
      </c>
      <c r="Q28" s="152">
        <v>21.4</v>
      </c>
      <c r="R28" s="152">
        <v>22.2</v>
      </c>
      <c r="S28" s="152">
        <v>23.2</v>
      </c>
      <c r="T28" s="152">
        <v>22.8</v>
      </c>
      <c r="U28" s="152">
        <v>21.7</v>
      </c>
      <c r="V28" s="152">
        <v>21.9</v>
      </c>
      <c r="W28" s="152">
        <v>22.3</v>
      </c>
      <c r="X28" s="152">
        <v>22.2</v>
      </c>
      <c r="Y28" s="152">
        <v>21.7</v>
      </c>
      <c r="Z28" s="176">
        <f t="shared" si="0"/>
        <v>21.674999999999997</v>
      </c>
      <c r="AA28" s="152">
        <v>23.4</v>
      </c>
      <c r="AB28" s="198">
        <v>0.7729166666666667</v>
      </c>
      <c r="AC28" s="195">
        <v>26</v>
      </c>
      <c r="AD28" s="152">
        <v>19.4</v>
      </c>
      <c r="AE28" s="198">
        <v>0.21944444444444444</v>
      </c>
      <c r="AF28" s="2"/>
    </row>
    <row r="29" spans="1:32" ht="13.5" customHeight="1">
      <c r="A29" s="175">
        <v>27</v>
      </c>
      <c r="B29" s="152">
        <v>21.4</v>
      </c>
      <c r="C29" s="152">
        <v>21</v>
      </c>
      <c r="D29" s="152">
        <v>20.9</v>
      </c>
      <c r="E29" s="152">
        <v>21.1</v>
      </c>
      <c r="F29" s="152">
        <v>21.2</v>
      </c>
      <c r="G29" s="152">
        <v>21.1</v>
      </c>
      <c r="H29" s="152">
        <v>23.3</v>
      </c>
      <c r="I29" s="152">
        <v>23.7</v>
      </c>
      <c r="J29" s="152">
        <v>20.7</v>
      </c>
      <c r="K29" s="152">
        <v>23.6</v>
      </c>
      <c r="L29" s="152">
        <v>23.7</v>
      </c>
      <c r="M29" s="152">
        <v>23.7</v>
      </c>
      <c r="N29" s="152">
        <v>22.1</v>
      </c>
      <c r="O29" s="152">
        <v>22.1</v>
      </c>
      <c r="P29" s="152">
        <v>22.8</v>
      </c>
      <c r="Q29" s="152">
        <v>22.7</v>
      </c>
      <c r="R29" s="152">
        <v>22.5</v>
      </c>
      <c r="S29" s="152">
        <v>22.4</v>
      </c>
      <c r="T29" s="152">
        <v>22.8</v>
      </c>
      <c r="U29" s="152">
        <v>22.7</v>
      </c>
      <c r="V29" s="152">
        <v>22.8</v>
      </c>
      <c r="W29" s="152">
        <v>22.7</v>
      </c>
      <c r="X29" s="152">
        <v>22.5</v>
      </c>
      <c r="Y29" s="152">
        <v>22.9</v>
      </c>
      <c r="Z29" s="176">
        <f t="shared" si="0"/>
        <v>22.349999999999998</v>
      </c>
      <c r="AA29" s="152">
        <v>24.8</v>
      </c>
      <c r="AB29" s="198">
        <v>0.5256944444444445</v>
      </c>
      <c r="AC29" s="195">
        <v>27</v>
      </c>
      <c r="AD29" s="152">
        <v>19.4</v>
      </c>
      <c r="AE29" s="198">
        <v>0.23611111111111113</v>
      </c>
      <c r="AF29" s="2"/>
    </row>
    <row r="30" spans="1:32" ht="13.5" customHeight="1">
      <c r="A30" s="175">
        <v>28</v>
      </c>
      <c r="B30" s="152">
        <v>22.5</v>
      </c>
      <c r="C30" s="152">
        <v>22.1</v>
      </c>
      <c r="D30" s="152">
        <v>21.6</v>
      </c>
      <c r="E30" s="152">
        <v>21</v>
      </c>
      <c r="F30" s="152">
        <v>20.8</v>
      </c>
      <c r="G30" s="152">
        <v>22.5</v>
      </c>
      <c r="H30" s="152">
        <v>22.6</v>
      </c>
      <c r="I30" s="152">
        <v>23.1</v>
      </c>
      <c r="J30" s="152">
        <v>22.3</v>
      </c>
      <c r="K30" s="152">
        <v>22.7</v>
      </c>
      <c r="L30" s="152">
        <v>23.1</v>
      </c>
      <c r="M30" s="152">
        <v>22.9</v>
      </c>
      <c r="N30" s="152">
        <v>21.3</v>
      </c>
      <c r="O30" s="152">
        <v>21.9</v>
      </c>
      <c r="P30" s="152">
        <v>21.1</v>
      </c>
      <c r="Q30" s="152">
        <v>20.8</v>
      </c>
      <c r="R30" s="152">
        <v>20.6</v>
      </c>
      <c r="S30" s="152">
        <v>20.1</v>
      </c>
      <c r="T30" s="152">
        <v>21.7</v>
      </c>
      <c r="U30" s="152">
        <v>20.9</v>
      </c>
      <c r="V30" s="152">
        <v>21.5</v>
      </c>
      <c r="W30" s="152">
        <v>20.6</v>
      </c>
      <c r="X30" s="152">
        <v>21.1</v>
      </c>
      <c r="Y30" s="152">
        <v>21.5</v>
      </c>
      <c r="Z30" s="176">
        <f t="shared" si="0"/>
        <v>21.67916666666667</v>
      </c>
      <c r="AA30" s="152">
        <v>24.1</v>
      </c>
      <c r="AB30" s="198">
        <v>0.5145833333333333</v>
      </c>
      <c r="AC30" s="195">
        <v>28</v>
      </c>
      <c r="AD30" s="152">
        <v>18.4</v>
      </c>
      <c r="AE30" s="198">
        <v>0.39375</v>
      </c>
      <c r="AF30" s="2"/>
    </row>
    <row r="31" spans="1:32" ht="13.5" customHeight="1">
      <c r="A31" s="175">
        <v>29</v>
      </c>
      <c r="B31" s="152">
        <v>22.1</v>
      </c>
      <c r="C31" s="152">
        <v>20.5</v>
      </c>
      <c r="D31" s="152">
        <v>20.7</v>
      </c>
      <c r="E31" s="152">
        <v>20.6</v>
      </c>
      <c r="F31" s="152">
        <v>20.9</v>
      </c>
      <c r="G31" s="152">
        <v>22.4</v>
      </c>
      <c r="H31" s="152">
        <v>20.9</v>
      </c>
      <c r="I31" s="152">
        <v>21.3</v>
      </c>
      <c r="J31" s="152">
        <v>19.6</v>
      </c>
      <c r="K31" s="152">
        <v>21.1</v>
      </c>
      <c r="L31" s="152">
        <v>22.7</v>
      </c>
      <c r="M31" s="152">
        <v>22.6</v>
      </c>
      <c r="N31" s="152">
        <v>22.8</v>
      </c>
      <c r="O31" s="152">
        <v>22</v>
      </c>
      <c r="P31" s="152">
        <v>20.7</v>
      </c>
      <c r="Q31" s="152">
        <v>21.9</v>
      </c>
      <c r="R31" s="152">
        <v>22</v>
      </c>
      <c r="S31" s="152">
        <v>20.7</v>
      </c>
      <c r="T31" s="152">
        <v>20.7</v>
      </c>
      <c r="U31" s="152">
        <v>22.3</v>
      </c>
      <c r="V31" s="152">
        <v>21.5</v>
      </c>
      <c r="W31" s="152">
        <v>21.3</v>
      </c>
      <c r="X31" s="152">
        <v>20.3</v>
      </c>
      <c r="Y31" s="152">
        <v>20.4</v>
      </c>
      <c r="Z31" s="176">
        <f t="shared" si="0"/>
        <v>21.333333333333332</v>
      </c>
      <c r="AA31" s="152">
        <v>24.1</v>
      </c>
      <c r="AB31" s="198">
        <v>0.525</v>
      </c>
      <c r="AC31" s="195">
        <v>29</v>
      </c>
      <c r="AD31" s="152">
        <v>17.8</v>
      </c>
      <c r="AE31" s="198">
        <v>0.7048611111111112</v>
      </c>
      <c r="AF31" s="2"/>
    </row>
    <row r="32" spans="1:32" ht="13.5" customHeight="1">
      <c r="A32" s="175">
        <v>30</v>
      </c>
      <c r="B32" s="152">
        <v>20.5</v>
      </c>
      <c r="C32" s="152">
        <v>21.7</v>
      </c>
      <c r="D32" s="152">
        <v>21.9</v>
      </c>
      <c r="E32" s="152">
        <v>22.6</v>
      </c>
      <c r="F32" s="152">
        <v>21.8</v>
      </c>
      <c r="G32" s="152">
        <v>20.7</v>
      </c>
      <c r="H32" s="152">
        <v>21.9</v>
      </c>
      <c r="I32" s="152">
        <v>22.6</v>
      </c>
      <c r="J32" s="152">
        <v>21.5</v>
      </c>
      <c r="K32" s="152">
        <v>22.6</v>
      </c>
      <c r="L32" s="152">
        <v>22.4</v>
      </c>
      <c r="M32" s="152">
        <v>22.6</v>
      </c>
      <c r="N32" s="152">
        <v>21.6</v>
      </c>
      <c r="O32" s="152">
        <v>21.8</v>
      </c>
      <c r="P32" s="152">
        <v>21.5</v>
      </c>
      <c r="Q32" s="152">
        <v>22.4</v>
      </c>
      <c r="R32" s="152">
        <v>22.2</v>
      </c>
      <c r="S32" s="152">
        <v>21.7</v>
      </c>
      <c r="T32" s="152">
        <v>23.5</v>
      </c>
      <c r="U32" s="152">
        <v>23.3</v>
      </c>
      <c r="V32" s="152">
        <v>23.4</v>
      </c>
      <c r="W32" s="152">
        <v>22.7</v>
      </c>
      <c r="X32" s="152">
        <v>22.2</v>
      </c>
      <c r="Y32" s="152">
        <v>22.6</v>
      </c>
      <c r="Z32" s="176">
        <f t="shared" si="0"/>
        <v>22.154166666666665</v>
      </c>
      <c r="AA32" s="152">
        <v>24.8</v>
      </c>
      <c r="AB32" s="198">
        <v>0.4298611111111111</v>
      </c>
      <c r="AC32" s="195">
        <v>30</v>
      </c>
      <c r="AD32" s="152">
        <v>19</v>
      </c>
      <c r="AE32" s="198">
        <v>0.4777777777777778</v>
      </c>
      <c r="AF32" s="2"/>
    </row>
    <row r="33" spans="1:32" ht="13.5" customHeight="1">
      <c r="A33" s="175">
        <v>31</v>
      </c>
      <c r="B33" s="152">
        <v>22.6</v>
      </c>
      <c r="C33" s="152">
        <v>22.5</v>
      </c>
      <c r="D33" s="152">
        <v>22.7</v>
      </c>
      <c r="E33" s="152">
        <v>22.6</v>
      </c>
      <c r="F33" s="152">
        <v>21.8</v>
      </c>
      <c r="G33" s="152">
        <v>24.1</v>
      </c>
      <c r="H33" s="152">
        <v>24.8</v>
      </c>
      <c r="I33" s="152">
        <v>24.3</v>
      </c>
      <c r="J33" s="152">
        <v>24.4</v>
      </c>
      <c r="K33" s="152">
        <v>24.3</v>
      </c>
      <c r="L33" s="152">
        <v>24.1</v>
      </c>
      <c r="M33" s="152">
        <v>24.4</v>
      </c>
      <c r="N33" s="152">
        <v>21.4</v>
      </c>
      <c r="O33" s="152">
        <v>23.6</v>
      </c>
      <c r="P33" s="152">
        <v>24</v>
      </c>
      <c r="Q33" s="152">
        <v>23.4</v>
      </c>
      <c r="R33" s="152">
        <v>23.9</v>
      </c>
      <c r="S33" s="152">
        <v>24.1</v>
      </c>
      <c r="T33" s="152">
        <v>23.1</v>
      </c>
      <c r="U33" s="152">
        <v>23.3</v>
      </c>
      <c r="V33" s="152">
        <v>22.7</v>
      </c>
      <c r="W33" s="152">
        <v>22.4</v>
      </c>
      <c r="X33" s="152">
        <v>22.6</v>
      </c>
      <c r="Y33" s="152">
        <v>22.3</v>
      </c>
      <c r="Z33" s="176">
        <f t="shared" si="0"/>
        <v>23.308333333333334</v>
      </c>
      <c r="AA33" s="152">
        <v>25.7</v>
      </c>
      <c r="AB33" s="198">
        <v>0.5118055555555555</v>
      </c>
      <c r="AC33" s="195">
        <v>31</v>
      </c>
      <c r="AD33" s="152">
        <v>20.8</v>
      </c>
      <c r="AE33" s="198">
        <v>0.5444444444444444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20.961290322580645</v>
      </c>
      <c r="C34" s="180">
        <f t="shared" si="1"/>
        <v>20.90967741935484</v>
      </c>
      <c r="D34" s="180">
        <f t="shared" si="1"/>
        <v>20.787096774193547</v>
      </c>
      <c r="E34" s="180">
        <f t="shared" si="1"/>
        <v>20.687096774193556</v>
      </c>
      <c r="F34" s="180">
        <f t="shared" si="1"/>
        <v>20.851612903225806</v>
      </c>
      <c r="G34" s="180">
        <f t="shared" si="1"/>
        <v>21.432258064516137</v>
      </c>
      <c r="H34" s="180">
        <f t="shared" si="1"/>
        <v>21.864516129032253</v>
      </c>
      <c r="I34" s="180">
        <f t="shared" si="1"/>
        <v>21.558064516129033</v>
      </c>
      <c r="J34" s="180">
        <f t="shared" si="1"/>
        <v>21.387096774193548</v>
      </c>
      <c r="K34" s="180">
        <f t="shared" si="1"/>
        <v>21.70967741935484</v>
      </c>
      <c r="L34" s="180">
        <f t="shared" si="1"/>
        <v>21.806451612903228</v>
      </c>
      <c r="M34" s="180">
        <f t="shared" si="1"/>
        <v>21.812903225806448</v>
      </c>
      <c r="N34" s="180">
        <f t="shared" si="1"/>
        <v>21.51612903225806</v>
      </c>
      <c r="O34" s="180">
        <f t="shared" si="1"/>
        <v>21.46451612903226</v>
      </c>
      <c r="P34" s="180">
        <f t="shared" si="1"/>
        <v>21.35161290322581</v>
      </c>
      <c r="Q34" s="180">
        <f t="shared" si="1"/>
        <v>21.406451612903222</v>
      </c>
      <c r="R34" s="180">
        <f aca="true" t="shared" si="2" ref="R34:X34">AVERAGE(R3:R33)</f>
        <v>21.39354838709678</v>
      </c>
      <c r="S34" s="180">
        <f t="shared" si="2"/>
        <v>21.712903225806457</v>
      </c>
      <c r="T34" s="180">
        <f t="shared" si="2"/>
        <v>21.664516129032258</v>
      </c>
      <c r="U34" s="180">
        <f t="shared" si="2"/>
        <v>21.51612903225806</v>
      </c>
      <c r="V34" s="180">
        <f t="shared" si="2"/>
        <v>21.548387096774196</v>
      </c>
      <c r="W34" s="180">
        <f t="shared" si="2"/>
        <v>21.416129032258066</v>
      </c>
      <c r="X34" s="180">
        <f t="shared" si="2"/>
        <v>21.312903225806455</v>
      </c>
      <c r="Y34" s="180">
        <f>AVERAGE(Y3:Y33)</f>
        <v>20.970967741935482</v>
      </c>
      <c r="Z34" s="180">
        <f>AVERAGE(B3:Y33)</f>
        <v>21.37674731182797</v>
      </c>
      <c r="AA34" s="181">
        <f>AVERAGE(最高)</f>
        <v>23.72258064516129</v>
      </c>
      <c r="AB34" s="182"/>
      <c r="AC34" s="197"/>
      <c r="AD34" s="181">
        <f>AVERAGE(最低)</f>
        <v>18.79354838709677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26</v>
      </c>
      <c r="C38" s="200">
        <v>24</v>
      </c>
      <c r="D38" s="204">
        <v>0.3034722222222222</v>
      </c>
      <c r="F38" s="154"/>
      <c r="G38" s="167">
        <f>MIN(最低)</f>
        <v>15.5</v>
      </c>
      <c r="H38" s="200">
        <v>11</v>
      </c>
      <c r="I38" s="204">
        <v>0.6034722222222222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/>
      <c r="D39" s="201"/>
      <c r="F39" s="155"/>
      <c r="G39" s="156"/>
      <c r="H39" s="200"/>
      <c r="I39" s="205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8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21.6</v>
      </c>
      <c r="C3" s="152">
        <v>21.9</v>
      </c>
      <c r="D3" s="152">
        <v>21.7</v>
      </c>
      <c r="E3" s="152">
        <v>21.6</v>
      </c>
      <c r="F3" s="152">
        <v>21.7</v>
      </c>
      <c r="G3" s="152">
        <v>22.9</v>
      </c>
      <c r="H3" s="152">
        <v>23.2</v>
      </c>
      <c r="I3" s="152">
        <v>23.2</v>
      </c>
      <c r="J3" s="152">
        <v>23.4</v>
      </c>
      <c r="K3" s="152">
        <v>23.3</v>
      </c>
      <c r="L3" s="152">
        <v>23</v>
      </c>
      <c r="M3" s="152">
        <v>24.4</v>
      </c>
      <c r="N3" s="152">
        <v>23.3</v>
      </c>
      <c r="O3" s="152">
        <v>24.2</v>
      </c>
      <c r="P3" s="152">
        <v>24</v>
      </c>
      <c r="Q3" s="152">
        <v>24.8</v>
      </c>
      <c r="R3" s="152">
        <v>24.1</v>
      </c>
      <c r="S3" s="152">
        <v>25.3</v>
      </c>
      <c r="T3" s="152">
        <v>24.5</v>
      </c>
      <c r="U3" s="152">
        <v>24.6</v>
      </c>
      <c r="V3" s="152">
        <v>24.5</v>
      </c>
      <c r="W3" s="152">
        <v>24.1</v>
      </c>
      <c r="X3" s="152">
        <v>23.7</v>
      </c>
      <c r="Y3" s="152">
        <v>22.3</v>
      </c>
      <c r="Z3" s="176">
        <f aca="true" t="shared" si="0" ref="Z3:Z33">AVERAGE(B3:Y3)</f>
        <v>23.387500000000003</v>
      </c>
      <c r="AA3" s="152">
        <v>25.6</v>
      </c>
      <c r="AB3" s="198">
        <v>0.5902777777777778</v>
      </c>
      <c r="AC3" s="195">
        <v>1</v>
      </c>
      <c r="AD3" s="152">
        <v>20.9</v>
      </c>
      <c r="AE3" s="198">
        <v>0.051388888888888894</v>
      </c>
      <c r="AF3" s="2"/>
    </row>
    <row r="4" spans="1:32" ht="13.5" customHeight="1">
      <c r="A4" s="175">
        <v>2</v>
      </c>
      <c r="B4" s="152">
        <v>22.4</v>
      </c>
      <c r="C4" s="152">
        <v>22.6</v>
      </c>
      <c r="D4" s="152">
        <v>24.1</v>
      </c>
      <c r="E4" s="152">
        <v>22.6</v>
      </c>
      <c r="F4" s="152">
        <v>24</v>
      </c>
      <c r="G4" s="152">
        <v>24</v>
      </c>
      <c r="H4" s="152">
        <v>24.3</v>
      </c>
      <c r="I4" s="152">
        <v>25.2</v>
      </c>
      <c r="J4" s="152">
        <v>23.9</v>
      </c>
      <c r="K4" s="152">
        <v>23.6</v>
      </c>
      <c r="L4" s="152">
        <v>23.7</v>
      </c>
      <c r="M4" s="152">
        <v>23</v>
      </c>
      <c r="N4" s="152">
        <v>23.1</v>
      </c>
      <c r="O4" s="152">
        <v>23.1</v>
      </c>
      <c r="P4" s="152">
        <v>23.1</v>
      </c>
      <c r="Q4" s="152">
        <v>25.6</v>
      </c>
      <c r="R4" s="152">
        <v>24</v>
      </c>
      <c r="S4" s="156">
        <v>24.5</v>
      </c>
      <c r="T4" s="152">
        <v>22.2</v>
      </c>
      <c r="U4" s="152">
        <v>23.8</v>
      </c>
      <c r="V4" s="152">
        <v>23.4</v>
      </c>
      <c r="W4" s="152">
        <v>23.2</v>
      </c>
      <c r="X4" s="152">
        <v>22.9</v>
      </c>
      <c r="Y4" s="152">
        <v>24.3</v>
      </c>
      <c r="Z4" s="176">
        <f t="shared" si="0"/>
        <v>23.608333333333334</v>
      </c>
      <c r="AA4" s="152">
        <v>26.1</v>
      </c>
      <c r="AB4" s="198">
        <v>0.6756944444444444</v>
      </c>
      <c r="AC4" s="195">
        <v>2</v>
      </c>
      <c r="AD4" s="152">
        <v>21.1</v>
      </c>
      <c r="AE4" s="198">
        <v>0.5305555555555556</v>
      </c>
      <c r="AF4" s="2"/>
    </row>
    <row r="5" spans="1:32" ht="13.5" customHeight="1">
      <c r="A5" s="175">
        <v>3</v>
      </c>
      <c r="B5" s="152">
        <v>22.8</v>
      </c>
      <c r="C5" s="152">
        <v>24.2</v>
      </c>
      <c r="D5" s="152">
        <v>21.6</v>
      </c>
      <c r="E5" s="152">
        <v>23.9</v>
      </c>
      <c r="F5" s="152">
        <v>23.1</v>
      </c>
      <c r="G5" s="152">
        <v>22.8</v>
      </c>
      <c r="H5" s="152">
        <v>22.4</v>
      </c>
      <c r="I5" s="152">
        <v>21.7</v>
      </c>
      <c r="J5" s="152">
        <v>23</v>
      </c>
      <c r="K5" s="152">
        <v>21.4</v>
      </c>
      <c r="L5" s="152">
        <v>23.1</v>
      </c>
      <c r="M5" s="152">
        <v>21.8</v>
      </c>
      <c r="N5" s="152">
        <v>20.7</v>
      </c>
      <c r="O5" s="152">
        <v>22.7</v>
      </c>
      <c r="P5" s="152">
        <v>22.5</v>
      </c>
      <c r="Q5" s="152">
        <v>22.1</v>
      </c>
      <c r="R5" s="152">
        <v>22.7</v>
      </c>
      <c r="S5" s="152">
        <v>23</v>
      </c>
      <c r="T5" s="152">
        <v>21.5</v>
      </c>
      <c r="U5" s="152">
        <v>22.3</v>
      </c>
      <c r="V5" s="152">
        <v>24.1</v>
      </c>
      <c r="W5" s="152">
        <v>23</v>
      </c>
      <c r="X5" s="152">
        <v>24.3</v>
      </c>
      <c r="Y5" s="152">
        <v>24.2</v>
      </c>
      <c r="Z5" s="176">
        <f t="shared" si="0"/>
        <v>22.70416666666667</v>
      </c>
      <c r="AA5" s="152">
        <v>24.9</v>
      </c>
      <c r="AB5" s="198">
        <v>0.31666666666666665</v>
      </c>
      <c r="AC5" s="195">
        <v>3</v>
      </c>
      <c r="AD5" s="152">
        <v>19.1</v>
      </c>
      <c r="AE5" s="198">
        <v>0.6881944444444444</v>
      </c>
      <c r="AF5" s="2"/>
    </row>
    <row r="6" spans="1:32" ht="13.5" customHeight="1">
      <c r="A6" s="175">
        <v>4</v>
      </c>
      <c r="B6" s="152">
        <v>23.8</v>
      </c>
      <c r="C6" s="152">
        <v>22.2</v>
      </c>
      <c r="D6" s="152">
        <v>22.2</v>
      </c>
      <c r="E6" s="152">
        <v>22.9</v>
      </c>
      <c r="F6" s="152">
        <v>23.1</v>
      </c>
      <c r="G6" s="152">
        <v>24.3</v>
      </c>
      <c r="H6" s="152">
        <v>22.3</v>
      </c>
      <c r="I6" s="152">
        <v>24.1</v>
      </c>
      <c r="J6" s="152">
        <v>23.9</v>
      </c>
      <c r="K6" s="152">
        <v>23.1</v>
      </c>
      <c r="L6" s="152">
        <v>22.9</v>
      </c>
      <c r="M6" s="152">
        <v>23.8</v>
      </c>
      <c r="N6" s="152">
        <v>23.1</v>
      </c>
      <c r="O6" s="152">
        <v>22.1</v>
      </c>
      <c r="P6" s="152">
        <v>20.5</v>
      </c>
      <c r="Q6" s="152">
        <v>20.5</v>
      </c>
      <c r="R6" s="152">
        <v>22.9</v>
      </c>
      <c r="S6" s="152">
        <v>21.6</v>
      </c>
      <c r="T6" s="152">
        <v>22.7</v>
      </c>
      <c r="U6" s="152">
        <v>24.7</v>
      </c>
      <c r="V6" s="152">
        <v>24.8</v>
      </c>
      <c r="W6" s="152">
        <v>24.4</v>
      </c>
      <c r="X6" s="152">
        <v>24.2</v>
      </c>
      <c r="Y6" s="152">
        <v>24.1</v>
      </c>
      <c r="Z6" s="176">
        <f t="shared" si="0"/>
        <v>23.09166666666667</v>
      </c>
      <c r="AA6" s="152">
        <v>25</v>
      </c>
      <c r="AB6" s="198">
        <v>0.8347222222222223</v>
      </c>
      <c r="AC6" s="195">
        <v>4</v>
      </c>
      <c r="AD6" s="152">
        <v>19.7</v>
      </c>
      <c r="AE6" s="198">
        <v>0.6083333333333333</v>
      </c>
      <c r="AF6" s="2"/>
    </row>
    <row r="7" spans="1:32" ht="13.5" customHeight="1">
      <c r="A7" s="175">
        <v>5</v>
      </c>
      <c r="B7" s="152">
        <v>23.5</v>
      </c>
      <c r="C7" s="152">
        <v>23.2</v>
      </c>
      <c r="D7" s="152">
        <v>22.7</v>
      </c>
      <c r="E7" s="152">
        <v>23.4</v>
      </c>
      <c r="F7" s="152">
        <v>22.6</v>
      </c>
      <c r="G7" s="152">
        <v>23.5</v>
      </c>
      <c r="H7" s="152">
        <v>23</v>
      </c>
      <c r="I7" s="152">
        <v>21.5</v>
      </c>
      <c r="J7" s="152">
        <v>24.3</v>
      </c>
      <c r="K7" s="152">
        <v>24.3</v>
      </c>
      <c r="L7" s="152">
        <v>24.1</v>
      </c>
      <c r="M7" s="152">
        <v>23</v>
      </c>
      <c r="N7" s="152">
        <v>23.2</v>
      </c>
      <c r="O7" s="152">
        <v>22.9</v>
      </c>
      <c r="P7" s="152">
        <v>21.2</v>
      </c>
      <c r="Q7" s="152">
        <v>21.9</v>
      </c>
      <c r="R7" s="152">
        <v>22.5</v>
      </c>
      <c r="S7" s="152">
        <v>22.7</v>
      </c>
      <c r="T7" s="152">
        <v>24</v>
      </c>
      <c r="U7" s="152">
        <v>23.9</v>
      </c>
      <c r="V7" s="152">
        <v>24.9</v>
      </c>
      <c r="W7" s="152">
        <v>24.3</v>
      </c>
      <c r="X7" s="152">
        <v>24.3</v>
      </c>
      <c r="Y7" s="152">
        <v>24.2</v>
      </c>
      <c r="Z7" s="176">
        <f t="shared" si="0"/>
        <v>23.29583333333333</v>
      </c>
      <c r="AA7" s="152">
        <v>25.6</v>
      </c>
      <c r="AB7" s="198">
        <v>0.40138888888888885</v>
      </c>
      <c r="AC7" s="195">
        <v>5</v>
      </c>
      <c r="AD7" s="152">
        <v>19</v>
      </c>
      <c r="AE7" s="198">
        <v>0.6534722222222222</v>
      </c>
      <c r="AF7" s="2"/>
    </row>
    <row r="8" spans="1:32" ht="13.5" customHeight="1">
      <c r="A8" s="175">
        <v>6</v>
      </c>
      <c r="B8" s="152">
        <v>23.9</v>
      </c>
      <c r="C8" s="152">
        <v>22.6</v>
      </c>
      <c r="D8" s="152">
        <v>22.9</v>
      </c>
      <c r="E8" s="152">
        <v>22.7</v>
      </c>
      <c r="F8" s="152">
        <v>23.3</v>
      </c>
      <c r="G8" s="152">
        <v>24</v>
      </c>
      <c r="H8" s="152">
        <v>22.6</v>
      </c>
      <c r="I8" s="152">
        <v>23.4</v>
      </c>
      <c r="J8" s="152">
        <v>23.4</v>
      </c>
      <c r="K8" s="152">
        <v>22.7</v>
      </c>
      <c r="L8" s="152">
        <v>22.3</v>
      </c>
      <c r="M8" s="152">
        <v>20.7</v>
      </c>
      <c r="N8" s="152">
        <v>19.2</v>
      </c>
      <c r="O8" s="152">
        <v>21.5</v>
      </c>
      <c r="P8" s="152">
        <v>21.6</v>
      </c>
      <c r="Q8" s="152">
        <v>18.8</v>
      </c>
      <c r="R8" s="152">
        <v>21.3</v>
      </c>
      <c r="S8" s="152">
        <v>21.5</v>
      </c>
      <c r="T8" s="152">
        <v>22.1</v>
      </c>
      <c r="U8" s="152">
        <v>23</v>
      </c>
      <c r="V8" s="152">
        <v>21.8</v>
      </c>
      <c r="W8" s="152">
        <v>21.4</v>
      </c>
      <c r="X8" s="152">
        <v>20.5</v>
      </c>
      <c r="Y8" s="152">
        <v>21.7</v>
      </c>
      <c r="Z8" s="176">
        <f t="shared" si="0"/>
        <v>22.037500000000005</v>
      </c>
      <c r="AA8" s="152">
        <v>24.9</v>
      </c>
      <c r="AB8" s="198">
        <v>0.30972222222222223</v>
      </c>
      <c r="AC8" s="195">
        <v>6</v>
      </c>
      <c r="AD8" s="152">
        <v>17.2</v>
      </c>
      <c r="AE8" s="198">
        <v>0.6826388888888889</v>
      </c>
      <c r="AF8" s="2"/>
    </row>
    <row r="9" spans="1:32" ht="13.5" customHeight="1">
      <c r="A9" s="175">
        <v>7</v>
      </c>
      <c r="B9" s="152">
        <v>22</v>
      </c>
      <c r="C9" s="152">
        <v>22.2</v>
      </c>
      <c r="D9" s="152">
        <v>20.5</v>
      </c>
      <c r="E9" s="152">
        <v>21</v>
      </c>
      <c r="F9" s="152">
        <v>21.5</v>
      </c>
      <c r="G9" s="152">
        <v>20.8</v>
      </c>
      <c r="H9" s="152">
        <v>20.1</v>
      </c>
      <c r="I9" s="152">
        <v>21.9</v>
      </c>
      <c r="J9" s="152">
        <v>22.8</v>
      </c>
      <c r="K9" s="152">
        <v>19.5</v>
      </c>
      <c r="L9" s="152">
        <v>22.7</v>
      </c>
      <c r="M9" s="152">
        <v>21.1</v>
      </c>
      <c r="N9" s="152">
        <v>21.2</v>
      </c>
      <c r="O9" s="152">
        <v>19.2</v>
      </c>
      <c r="P9" s="152">
        <v>21.3</v>
      </c>
      <c r="Q9" s="152">
        <v>20.7</v>
      </c>
      <c r="R9" s="152">
        <v>21.7</v>
      </c>
      <c r="S9" s="152">
        <v>22</v>
      </c>
      <c r="T9" s="152">
        <v>23.5</v>
      </c>
      <c r="U9" s="152">
        <v>20.4</v>
      </c>
      <c r="V9" s="152">
        <v>20.7</v>
      </c>
      <c r="W9" s="152">
        <v>22.5</v>
      </c>
      <c r="X9" s="152">
        <v>21.1</v>
      </c>
      <c r="Y9" s="152">
        <v>22.1</v>
      </c>
      <c r="Z9" s="176">
        <f t="shared" si="0"/>
        <v>21.354166666666668</v>
      </c>
      <c r="AA9" s="152">
        <v>23.8</v>
      </c>
      <c r="AB9" s="198">
        <v>0.4527777777777778</v>
      </c>
      <c r="AC9" s="195">
        <v>7</v>
      </c>
      <c r="AD9" s="152">
        <v>18.4</v>
      </c>
      <c r="AE9" s="198">
        <v>0.6694444444444444</v>
      </c>
      <c r="AF9" s="2"/>
    </row>
    <row r="10" spans="1:32" ht="13.5" customHeight="1">
      <c r="A10" s="175">
        <v>8</v>
      </c>
      <c r="B10" s="152">
        <v>22.2</v>
      </c>
      <c r="C10" s="152">
        <v>21.6</v>
      </c>
      <c r="D10" s="152">
        <v>21.1</v>
      </c>
      <c r="E10" s="152">
        <v>22.4</v>
      </c>
      <c r="F10" s="152">
        <v>23.1</v>
      </c>
      <c r="G10" s="152">
        <v>23.9</v>
      </c>
      <c r="H10" s="152">
        <v>23.9</v>
      </c>
      <c r="I10" s="152">
        <v>23.4</v>
      </c>
      <c r="J10" s="152">
        <v>21.7</v>
      </c>
      <c r="K10" s="152">
        <v>23.6</v>
      </c>
      <c r="L10" s="152">
        <v>24.1</v>
      </c>
      <c r="M10" s="152">
        <v>21.6</v>
      </c>
      <c r="N10" s="152">
        <v>21.7</v>
      </c>
      <c r="O10" s="152">
        <v>23.7</v>
      </c>
      <c r="P10" s="152">
        <v>20.2</v>
      </c>
      <c r="Q10" s="152">
        <v>19.4</v>
      </c>
      <c r="R10" s="152">
        <v>23</v>
      </c>
      <c r="S10" s="152">
        <v>22.2</v>
      </c>
      <c r="T10" s="152">
        <v>21.5</v>
      </c>
      <c r="U10" s="152">
        <v>23.4</v>
      </c>
      <c r="V10" s="152">
        <v>23.7</v>
      </c>
      <c r="W10" s="152">
        <v>24.1</v>
      </c>
      <c r="X10" s="152">
        <v>23.3</v>
      </c>
      <c r="Y10" s="152">
        <v>24.3</v>
      </c>
      <c r="Z10" s="176">
        <f t="shared" si="0"/>
        <v>22.629166666666663</v>
      </c>
      <c r="AA10" s="152">
        <v>24.7</v>
      </c>
      <c r="AB10" s="198">
        <v>0.44305555555555554</v>
      </c>
      <c r="AC10" s="195">
        <v>8</v>
      </c>
      <c r="AD10" s="152">
        <v>18.7</v>
      </c>
      <c r="AE10" s="198">
        <v>0.6652777777777777</v>
      </c>
      <c r="AF10" s="2"/>
    </row>
    <row r="11" spans="1:32" ht="13.5" customHeight="1">
      <c r="A11" s="175">
        <v>9</v>
      </c>
      <c r="B11" s="152">
        <v>22.2</v>
      </c>
      <c r="C11" s="152">
        <v>23.8</v>
      </c>
      <c r="D11" s="152">
        <v>21.9</v>
      </c>
      <c r="E11" s="152">
        <v>22.6</v>
      </c>
      <c r="F11" s="152">
        <v>23.6</v>
      </c>
      <c r="G11" s="152">
        <v>23.7</v>
      </c>
      <c r="H11" s="152">
        <v>22.6</v>
      </c>
      <c r="I11" s="152">
        <v>21.1</v>
      </c>
      <c r="J11" s="152">
        <v>22</v>
      </c>
      <c r="K11" s="152">
        <v>21</v>
      </c>
      <c r="L11" s="152">
        <v>23</v>
      </c>
      <c r="M11" s="152">
        <v>22.3</v>
      </c>
      <c r="N11" s="152">
        <v>19.6</v>
      </c>
      <c r="O11" s="152">
        <v>21.9</v>
      </c>
      <c r="P11" s="152">
        <v>20.1</v>
      </c>
      <c r="Q11" s="152">
        <v>19.5</v>
      </c>
      <c r="R11" s="152">
        <v>20.9</v>
      </c>
      <c r="S11" s="152">
        <v>22.4</v>
      </c>
      <c r="T11" s="152">
        <v>22.2</v>
      </c>
      <c r="U11" s="152">
        <v>22.5</v>
      </c>
      <c r="V11" s="152">
        <v>22.6</v>
      </c>
      <c r="W11" s="152">
        <v>22.5</v>
      </c>
      <c r="X11" s="152">
        <v>22.4</v>
      </c>
      <c r="Y11" s="152">
        <v>21.1</v>
      </c>
      <c r="Z11" s="176">
        <f t="shared" si="0"/>
        <v>21.97916666666666</v>
      </c>
      <c r="AA11" s="152">
        <v>24.4</v>
      </c>
      <c r="AB11" s="198">
        <v>0.02638888888888889</v>
      </c>
      <c r="AC11" s="195">
        <v>9</v>
      </c>
      <c r="AD11" s="152">
        <v>17.9</v>
      </c>
      <c r="AE11" s="198">
        <v>0.5027777777777778</v>
      </c>
      <c r="AF11" s="2"/>
    </row>
    <row r="12" spans="1:32" ht="13.5" customHeight="1">
      <c r="A12" s="177">
        <v>10</v>
      </c>
      <c r="B12" s="167">
        <v>21.8</v>
      </c>
      <c r="C12" s="167">
        <v>21.7</v>
      </c>
      <c r="D12" s="167">
        <v>22.3</v>
      </c>
      <c r="E12" s="167">
        <v>20.7</v>
      </c>
      <c r="F12" s="167">
        <v>20.9</v>
      </c>
      <c r="G12" s="167">
        <v>21.9</v>
      </c>
      <c r="H12" s="167">
        <v>21.5</v>
      </c>
      <c r="I12" s="167">
        <v>23.4</v>
      </c>
      <c r="J12" s="167">
        <v>20.8</v>
      </c>
      <c r="K12" s="167">
        <v>21.6</v>
      </c>
      <c r="L12" s="167">
        <v>21.9</v>
      </c>
      <c r="M12" s="167">
        <v>21.4</v>
      </c>
      <c r="N12" s="167">
        <v>21.5</v>
      </c>
      <c r="O12" s="167">
        <v>21</v>
      </c>
      <c r="P12" s="167">
        <v>21.3</v>
      </c>
      <c r="Q12" s="167">
        <v>22.5</v>
      </c>
      <c r="R12" s="167">
        <v>22.8</v>
      </c>
      <c r="S12" s="167">
        <v>21.5</v>
      </c>
      <c r="T12" s="167">
        <v>20.3</v>
      </c>
      <c r="U12" s="167">
        <v>22.1</v>
      </c>
      <c r="V12" s="167">
        <v>23.4</v>
      </c>
      <c r="W12" s="167">
        <v>22.2</v>
      </c>
      <c r="X12" s="167">
        <v>23</v>
      </c>
      <c r="Y12" s="167">
        <v>21.4</v>
      </c>
      <c r="Z12" s="178">
        <f t="shared" si="0"/>
        <v>21.787500000000005</v>
      </c>
      <c r="AA12" s="167">
        <v>24.4</v>
      </c>
      <c r="AB12" s="199">
        <v>0.9951388888888889</v>
      </c>
      <c r="AC12" s="196">
        <v>10</v>
      </c>
      <c r="AD12" s="167">
        <v>18.6</v>
      </c>
      <c r="AE12" s="199">
        <v>0.2138888888888889</v>
      </c>
      <c r="AF12" s="2"/>
    </row>
    <row r="13" spans="1:32" ht="13.5" customHeight="1">
      <c r="A13" s="175">
        <v>11</v>
      </c>
      <c r="B13" s="152">
        <v>23.8</v>
      </c>
      <c r="C13" s="152">
        <v>21.4</v>
      </c>
      <c r="D13" s="152">
        <v>21.8</v>
      </c>
      <c r="E13" s="152">
        <v>22.3</v>
      </c>
      <c r="F13" s="152">
        <v>21.6</v>
      </c>
      <c r="G13" s="152">
        <v>22.7</v>
      </c>
      <c r="H13" s="152">
        <v>21.6</v>
      </c>
      <c r="I13" s="152">
        <v>20.8</v>
      </c>
      <c r="J13" s="152">
        <v>22.1</v>
      </c>
      <c r="K13" s="152">
        <v>22.1</v>
      </c>
      <c r="L13" s="152">
        <v>20.1</v>
      </c>
      <c r="M13" s="152">
        <v>21.2</v>
      </c>
      <c r="N13" s="152">
        <v>23.4</v>
      </c>
      <c r="O13" s="152">
        <v>22.6</v>
      </c>
      <c r="P13" s="152">
        <v>20.2</v>
      </c>
      <c r="Q13" s="152">
        <v>19.6</v>
      </c>
      <c r="R13" s="152">
        <v>20.9</v>
      </c>
      <c r="S13" s="152">
        <v>23</v>
      </c>
      <c r="T13" s="152">
        <v>22.2</v>
      </c>
      <c r="U13" s="152">
        <v>22.9</v>
      </c>
      <c r="V13" s="152">
        <v>21.7</v>
      </c>
      <c r="W13" s="152">
        <v>20.9</v>
      </c>
      <c r="X13" s="152">
        <v>22.3</v>
      </c>
      <c r="Y13" s="152">
        <v>21.4</v>
      </c>
      <c r="Z13" s="176">
        <f t="shared" si="0"/>
        <v>21.774999999999995</v>
      </c>
      <c r="AA13" s="152">
        <v>24.5</v>
      </c>
      <c r="AB13" s="198">
        <v>0.034027777777777775</v>
      </c>
      <c r="AC13" s="195">
        <v>11</v>
      </c>
      <c r="AD13" s="152">
        <v>18.3</v>
      </c>
      <c r="AE13" s="198">
        <v>0.6743055555555556</v>
      </c>
      <c r="AF13" s="2"/>
    </row>
    <row r="14" spans="1:32" ht="13.5" customHeight="1">
      <c r="A14" s="175">
        <v>12</v>
      </c>
      <c r="B14" s="152">
        <v>21.3</v>
      </c>
      <c r="C14" s="152">
        <v>21.2</v>
      </c>
      <c r="D14" s="152">
        <v>22.3</v>
      </c>
      <c r="E14" s="152">
        <v>21.1</v>
      </c>
      <c r="F14" s="152">
        <v>23.2</v>
      </c>
      <c r="G14" s="152">
        <v>22.6</v>
      </c>
      <c r="H14" s="152">
        <v>20.6</v>
      </c>
      <c r="I14" s="152">
        <v>22.5</v>
      </c>
      <c r="J14" s="152">
        <v>19.1</v>
      </c>
      <c r="K14" s="152">
        <v>21.4</v>
      </c>
      <c r="L14" s="152">
        <v>19.4</v>
      </c>
      <c r="M14" s="152">
        <v>19.8</v>
      </c>
      <c r="N14" s="152">
        <v>20.2</v>
      </c>
      <c r="O14" s="152">
        <v>23.1</v>
      </c>
      <c r="P14" s="152">
        <v>19.7</v>
      </c>
      <c r="Q14" s="152">
        <v>20.7</v>
      </c>
      <c r="R14" s="152">
        <v>22.2</v>
      </c>
      <c r="S14" s="152">
        <v>20.8</v>
      </c>
      <c r="T14" s="152">
        <v>22</v>
      </c>
      <c r="U14" s="152">
        <v>22.9</v>
      </c>
      <c r="V14" s="152">
        <v>21.9</v>
      </c>
      <c r="W14" s="152">
        <v>22.8</v>
      </c>
      <c r="X14" s="152">
        <v>23</v>
      </c>
      <c r="Y14" s="152">
        <v>22.4</v>
      </c>
      <c r="Z14" s="176">
        <f t="shared" si="0"/>
        <v>21.508333333333336</v>
      </c>
      <c r="AA14" s="152">
        <v>24.5</v>
      </c>
      <c r="AB14" s="198">
        <v>0.9333333333333332</v>
      </c>
      <c r="AC14" s="195">
        <v>12</v>
      </c>
      <c r="AD14" s="152">
        <v>17.3</v>
      </c>
      <c r="AE14" s="198">
        <v>0.4395833333333334</v>
      </c>
      <c r="AF14" s="2"/>
    </row>
    <row r="15" spans="1:32" ht="13.5" customHeight="1">
      <c r="A15" s="175">
        <v>13</v>
      </c>
      <c r="B15" s="152">
        <v>23.5</v>
      </c>
      <c r="C15" s="152">
        <v>23.3</v>
      </c>
      <c r="D15" s="152">
        <v>22.8</v>
      </c>
      <c r="E15" s="152">
        <v>22.1</v>
      </c>
      <c r="F15" s="152">
        <v>21.1</v>
      </c>
      <c r="G15" s="152">
        <v>20.9</v>
      </c>
      <c r="H15" s="152">
        <v>21.5</v>
      </c>
      <c r="I15" s="152">
        <v>20.1</v>
      </c>
      <c r="J15" s="152">
        <v>19.8</v>
      </c>
      <c r="K15" s="152">
        <v>19.9</v>
      </c>
      <c r="L15" s="152">
        <v>19.8</v>
      </c>
      <c r="M15" s="152">
        <v>20.3</v>
      </c>
      <c r="N15" s="152">
        <v>19.7</v>
      </c>
      <c r="O15" s="152">
        <v>20.3</v>
      </c>
      <c r="P15" s="152">
        <v>19.9</v>
      </c>
      <c r="Q15" s="152">
        <v>19.9</v>
      </c>
      <c r="R15" s="152">
        <v>18.4</v>
      </c>
      <c r="S15" s="152">
        <v>20.1</v>
      </c>
      <c r="T15" s="152">
        <v>19.5</v>
      </c>
      <c r="U15" s="152">
        <v>19.2</v>
      </c>
      <c r="V15" s="152">
        <v>18.8</v>
      </c>
      <c r="W15" s="152">
        <v>18.2</v>
      </c>
      <c r="X15" s="152">
        <v>18.8</v>
      </c>
      <c r="Y15" s="152">
        <v>19.3</v>
      </c>
      <c r="Z15" s="176">
        <f t="shared" si="0"/>
        <v>20.3</v>
      </c>
      <c r="AA15" s="152">
        <v>23.5</v>
      </c>
      <c r="AB15" s="198">
        <v>0.0798611111111111</v>
      </c>
      <c r="AC15" s="195">
        <v>13</v>
      </c>
      <c r="AD15" s="152">
        <v>17.5</v>
      </c>
      <c r="AE15" s="198">
        <v>0.7166666666666667</v>
      </c>
      <c r="AF15" s="2"/>
    </row>
    <row r="16" spans="1:32" ht="13.5" customHeight="1">
      <c r="A16" s="175">
        <v>14</v>
      </c>
      <c r="B16" s="152">
        <v>19.9</v>
      </c>
      <c r="C16" s="152">
        <v>20.3</v>
      </c>
      <c r="D16" s="152">
        <v>18.8</v>
      </c>
      <c r="E16" s="152">
        <v>20.2</v>
      </c>
      <c r="F16" s="152">
        <v>19.1</v>
      </c>
      <c r="G16" s="152">
        <v>20.2</v>
      </c>
      <c r="H16" s="152">
        <v>19.6</v>
      </c>
      <c r="I16" s="152">
        <v>21.5</v>
      </c>
      <c r="J16" s="152">
        <v>21.2</v>
      </c>
      <c r="K16" s="152">
        <v>21.9</v>
      </c>
      <c r="L16" s="152">
        <v>22.3</v>
      </c>
      <c r="M16" s="152">
        <v>22.7</v>
      </c>
      <c r="N16" s="152">
        <v>23.1</v>
      </c>
      <c r="O16" s="152">
        <v>23.8</v>
      </c>
      <c r="P16" s="152">
        <v>20.8</v>
      </c>
      <c r="Q16" s="152">
        <v>23.4</v>
      </c>
      <c r="R16" s="152">
        <v>23.7</v>
      </c>
      <c r="S16" s="152">
        <v>22.9</v>
      </c>
      <c r="T16" s="152">
        <v>23.3</v>
      </c>
      <c r="U16" s="152">
        <v>24.6</v>
      </c>
      <c r="V16" s="152">
        <v>24.7</v>
      </c>
      <c r="W16" s="152">
        <v>23.8</v>
      </c>
      <c r="X16" s="152">
        <v>24.1</v>
      </c>
      <c r="Y16" s="152">
        <v>24.1</v>
      </c>
      <c r="Z16" s="176">
        <f t="shared" si="0"/>
        <v>22.083333333333332</v>
      </c>
      <c r="AA16" s="152">
        <v>25.2</v>
      </c>
      <c r="AB16" s="198">
        <v>0.6291666666666667</v>
      </c>
      <c r="AC16" s="195">
        <v>14</v>
      </c>
      <c r="AD16" s="152">
        <v>18.4</v>
      </c>
      <c r="AE16" s="198">
        <v>0.10972222222222222</v>
      </c>
      <c r="AF16" s="2"/>
    </row>
    <row r="17" spans="1:32" ht="13.5" customHeight="1">
      <c r="A17" s="175">
        <v>15</v>
      </c>
      <c r="B17" s="152">
        <v>23.7</v>
      </c>
      <c r="C17" s="152">
        <v>23.5</v>
      </c>
      <c r="D17" s="152">
        <v>23.4</v>
      </c>
      <c r="E17" s="152">
        <v>23.7</v>
      </c>
      <c r="F17" s="152">
        <v>23.5</v>
      </c>
      <c r="G17" s="152">
        <v>23.7</v>
      </c>
      <c r="H17" s="152">
        <v>24.3</v>
      </c>
      <c r="I17" s="152">
        <v>25.1</v>
      </c>
      <c r="J17" s="152">
        <v>25.1</v>
      </c>
      <c r="K17" s="152">
        <v>24.3</v>
      </c>
      <c r="L17" s="152">
        <v>24.2</v>
      </c>
      <c r="M17" s="152">
        <v>25.2</v>
      </c>
      <c r="N17" s="152">
        <v>25.5</v>
      </c>
      <c r="O17" s="152">
        <v>25.2</v>
      </c>
      <c r="P17" s="152">
        <v>24.4</v>
      </c>
      <c r="Q17" s="152">
        <v>24.9</v>
      </c>
      <c r="R17" s="152">
        <v>24.7</v>
      </c>
      <c r="S17" s="152">
        <v>24.4</v>
      </c>
      <c r="T17" s="152">
        <v>24.4</v>
      </c>
      <c r="U17" s="152">
        <v>24.4</v>
      </c>
      <c r="V17" s="152">
        <v>23.7</v>
      </c>
      <c r="W17" s="152">
        <v>23.3</v>
      </c>
      <c r="X17" s="152">
        <v>23</v>
      </c>
      <c r="Y17" s="152">
        <v>22.4</v>
      </c>
      <c r="Z17" s="176">
        <f t="shared" si="0"/>
        <v>24.166666666666657</v>
      </c>
      <c r="AA17" s="152">
        <v>25.8</v>
      </c>
      <c r="AB17" s="198">
        <v>0.5520833333333334</v>
      </c>
      <c r="AC17" s="195">
        <v>15</v>
      </c>
      <c r="AD17" s="152">
        <v>22.4</v>
      </c>
      <c r="AE17" s="198">
        <v>1</v>
      </c>
      <c r="AF17" s="2"/>
    </row>
    <row r="18" spans="1:32" ht="13.5" customHeight="1">
      <c r="A18" s="175">
        <v>16</v>
      </c>
      <c r="B18" s="152">
        <v>22.3</v>
      </c>
      <c r="C18" s="152">
        <v>22.8</v>
      </c>
      <c r="D18" s="152">
        <v>22.5</v>
      </c>
      <c r="E18" s="152">
        <v>22.7</v>
      </c>
      <c r="F18" s="152">
        <v>22.2</v>
      </c>
      <c r="G18" s="152">
        <v>23.1</v>
      </c>
      <c r="H18" s="152">
        <v>24.9</v>
      </c>
      <c r="I18" s="152">
        <v>24</v>
      </c>
      <c r="J18" s="152">
        <v>24.1</v>
      </c>
      <c r="K18" s="152">
        <v>21.8</v>
      </c>
      <c r="L18" s="152">
        <v>21.7</v>
      </c>
      <c r="M18" s="152">
        <v>22.3</v>
      </c>
      <c r="N18" s="152">
        <v>21.5</v>
      </c>
      <c r="O18" s="152">
        <v>22.5</v>
      </c>
      <c r="P18" s="152">
        <v>23.4</v>
      </c>
      <c r="Q18" s="152">
        <v>21.3</v>
      </c>
      <c r="R18" s="152">
        <v>22.5</v>
      </c>
      <c r="S18" s="152">
        <v>23.1</v>
      </c>
      <c r="T18" s="152">
        <v>23.5</v>
      </c>
      <c r="U18" s="152">
        <v>23.1</v>
      </c>
      <c r="V18" s="152">
        <v>22.5</v>
      </c>
      <c r="W18" s="152">
        <v>21.9</v>
      </c>
      <c r="X18" s="152">
        <v>22.5</v>
      </c>
      <c r="Y18" s="152">
        <v>22.8</v>
      </c>
      <c r="Z18" s="176">
        <f t="shared" si="0"/>
        <v>22.708333333333332</v>
      </c>
      <c r="AA18" s="152">
        <v>25</v>
      </c>
      <c r="AB18" s="198">
        <v>0.36041666666666666</v>
      </c>
      <c r="AC18" s="195">
        <v>16</v>
      </c>
      <c r="AD18" s="152">
        <v>20.5</v>
      </c>
      <c r="AE18" s="198">
        <v>0.4770833333333333</v>
      </c>
      <c r="AF18" s="2"/>
    </row>
    <row r="19" spans="1:32" ht="13.5" customHeight="1">
      <c r="A19" s="175">
        <v>17</v>
      </c>
      <c r="B19" s="152">
        <v>23.7</v>
      </c>
      <c r="C19" s="152">
        <v>23</v>
      </c>
      <c r="D19" s="152">
        <v>22.5</v>
      </c>
      <c r="E19" s="152">
        <v>22.2</v>
      </c>
      <c r="F19" s="152">
        <v>22.4</v>
      </c>
      <c r="G19" s="152">
        <v>23.4</v>
      </c>
      <c r="H19" s="152">
        <v>25.4</v>
      </c>
      <c r="I19" s="152">
        <v>24.4</v>
      </c>
      <c r="J19" s="152">
        <v>23.5</v>
      </c>
      <c r="K19" s="152">
        <v>24.2</v>
      </c>
      <c r="L19" s="152">
        <v>23.8</v>
      </c>
      <c r="M19" s="152">
        <v>21.9</v>
      </c>
      <c r="N19" s="152">
        <v>21.9</v>
      </c>
      <c r="O19" s="152">
        <v>22.9</v>
      </c>
      <c r="P19" s="152">
        <v>21.7</v>
      </c>
      <c r="Q19" s="152">
        <v>22.2</v>
      </c>
      <c r="R19" s="152">
        <v>22.2</v>
      </c>
      <c r="S19" s="152">
        <v>23.4</v>
      </c>
      <c r="T19" s="152">
        <v>23.4</v>
      </c>
      <c r="U19" s="152">
        <v>23</v>
      </c>
      <c r="V19" s="152">
        <v>23.2</v>
      </c>
      <c r="W19" s="152">
        <v>23</v>
      </c>
      <c r="X19" s="152">
        <v>23.4</v>
      </c>
      <c r="Y19" s="152">
        <v>23.1</v>
      </c>
      <c r="Z19" s="176">
        <f t="shared" si="0"/>
        <v>23.074999999999992</v>
      </c>
      <c r="AA19" s="152">
        <v>25.4</v>
      </c>
      <c r="AB19" s="198">
        <v>0.3048611111111111</v>
      </c>
      <c r="AC19" s="195">
        <v>17</v>
      </c>
      <c r="AD19" s="152">
        <v>19.7</v>
      </c>
      <c r="AE19" s="198">
        <v>0.6402777777777778</v>
      </c>
      <c r="AF19" s="2"/>
    </row>
    <row r="20" spans="1:32" ht="13.5" customHeight="1">
      <c r="A20" s="175">
        <v>18</v>
      </c>
      <c r="B20" s="152">
        <v>22.8</v>
      </c>
      <c r="C20" s="152">
        <v>22.5</v>
      </c>
      <c r="D20" s="152">
        <v>22.2</v>
      </c>
      <c r="E20" s="152">
        <v>21.7</v>
      </c>
      <c r="F20" s="152">
        <v>21.6</v>
      </c>
      <c r="G20" s="152">
        <v>22.9</v>
      </c>
      <c r="H20" s="152">
        <v>23.5</v>
      </c>
      <c r="I20" s="152">
        <v>22.5</v>
      </c>
      <c r="J20" s="152">
        <v>22.5</v>
      </c>
      <c r="K20" s="152">
        <v>21.7</v>
      </c>
      <c r="L20" s="152">
        <v>22.4</v>
      </c>
      <c r="M20" s="152">
        <v>21.1</v>
      </c>
      <c r="N20" s="152">
        <v>22.3</v>
      </c>
      <c r="O20" s="152">
        <v>22.8</v>
      </c>
      <c r="P20" s="152">
        <v>21.5</v>
      </c>
      <c r="Q20" s="152">
        <v>21.6</v>
      </c>
      <c r="R20" s="152">
        <v>21.7</v>
      </c>
      <c r="S20" s="152">
        <v>21.9</v>
      </c>
      <c r="T20" s="152">
        <v>21.6</v>
      </c>
      <c r="U20" s="152">
        <v>21.7</v>
      </c>
      <c r="V20" s="152">
        <v>22</v>
      </c>
      <c r="W20" s="152">
        <v>21.9</v>
      </c>
      <c r="X20" s="152">
        <v>21.8</v>
      </c>
      <c r="Y20" s="152">
        <v>21.6</v>
      </c>
      <c r="Z20" s="176">
        <f t="shared" si="0"/>
        <v>22.075000000000003</v>
      </c>
      <c r="AA20" s="152">
        <v>24.1</v>
      </c>
      <c r="AB20" s="198">
        <v>0.2875</v>
      </c>
      <c r="AC20" s="195">
        <v>18</v>
      </c>
      <c r="AD20" s="152">
        <v>20.2</v>
      </c>
      <c r="AE20" s="198">
        <v>0.7722222222222223</v>
      </c>
      <c r="AF20" s="2"/>
    </row>
    <row r="21" spans="1:32" ht="13.5" customHeight="1">
      <c r="A21" s="175">
        <v>19</v>
      </c>
      <c r="B21" s="152">
        <v>21.7</v>
      </c>
      <c r="C21" s="152">
        <v>21.8</v>
      </c>
      <c r="D21" s="152">
        <v>21.5</v>
      </c>
      <c r="E21" s="152">
        <v>21.4</v>
      </c>
      <c r="F21" s="152">
        <v>21.4</v>
      </c>
      <c r="G21" s="152">
        <v>21.3</v>
      </c>
      <c r="H21" s="152">
        <v>21.6</v>
      </c>
      <c r="I21" s="152">
        <v>22</v>
      </c>
      <c r="J21" s="152">
        <v>21.2</v>
      </c>
      <c r="K21" s="152">
        <v>21.6</v>
      </c>
      <c r="L21" s="152">
        <v>21.4</v>
      </c>
      <c r="M21" s="152">
        <v>21.3</v>
      </c>
      <c r="N21" s="152">
        <v>22.3</v>
      </c>
      <c r="O21" s="152">
        <v>21.3</v>
      </c>
      <c r="P21" s="152">
        <v>20.2</v>
      </c>
      <c r="Q21" s="152">
        <v>20.3</v>
      </c>
      <c r="R21" s="152">
        <v>19.5</v>
      </c>
      <c r="S21" s="152">
        <v>20.3</v>
      </c>
      <c r="T21" s="152">
        <v>20.6</v>
      </c>
      <c r="U21" s="152">
        <v>20.9</v>
      </c>
      <c r="V21" s="152">
        <v>20.9</v>
      </c>
      <c r="W21" s="152">
        <v>20.6</v>
      </c>
      <c r="X21" s="152">
        <v>20.5</v>
      </c>
      <c r="Y21" s="152">
        <v>20.7</v>
      </c>
      <c r="Z21" s="176">
        <f t="shared" si="0"/>
        <v>21.095833333333335</v>
      </c>
      <c r="AA21" s="152">
        <v>22.6</v>
      </c>
      <c r="AB21" s="198">
        <v>0.5368055555555555</v>
      </c>
      <c r="AC21" s="195">
        <v>19</v>
      </c>
      <c r="AD21" s="152">
        <v>18.5</v>
      </c>
      <c r="AE21" s="198">
        <v>0.611111111111111</v>
      </c>
      <c r="AF21" s="2"/>
    </row>
    <row r="22" spans="1:32" ht="13.5" customHeight="1">
      <c r="A22" s="177">
        <v>20</v>
      </c>
      <c r="B22" s="167">
        <v>20.8</v>
      </c>
      <c r="C22" s="167">
        <v>20.6</v>
      </c>
      <c r="D22" s="167">
        <v>20.7</v>
      </c>
      <c r="E22" s="167">
        <v>20.5</v>
      </c>
      <c r="F22" s="167">
        <v>20.2</v>
      </c>
      <c r="G22" s="167">
        <v>17.8</v>
      </c>
      <c r="H22" s="167">
        <v>19.9</v>
      </c>
      <c r="I22" s="167">
        <v>20.6</v>
      </c>
      <c r="J22" s="167">
        <v>20.4</v>
      </c>
      <c r="K22" s="167">
        <v>20.2</v>
      </c>
      <c r="L22" s="167">
        <v>20.3</v>
      </c>
      <c r="M22" s="167">
        <v>20.6</v>
      </c>
      <c r="N22" s="167">
        <v>20.7</v>
      </c>
      <c r="O22" s="167">
        <v>20.6</v>
      </c>
      <c r="P22" s="167">
        <v>20.7</v>
      </c>
      <c r="Q22" s="167">
        <v>20.2</v>
      </c>
      <c r="R22" s="167">
        <v>21</v>
      </c>
      <c r="S22" s="167">
        <v>20.8</v>
      </c>
      <c r="T22" s="167">
        <v>20.9</v>
      </c>
      <c r="U22" s="167">
        <v>21.2</v>
      </c>
      <c r="V22" s="167">
        <v>21.3</v>
      </c>
      <c r="W22" s="167">
        <v>21.1</v>
      </c>
      <c r="X22" s="167">
        <v>21.4</v>
      </c>
      <c r="Y22" s="167">
        <v>21.3</v>
      </c>
      <c r="Z22" s="178">
        <f t="shared" si="0"/>
        <v>20.575</v>
      </c>
      <c r="AA22" s="167">
        <v>21.9</v>
      </c>
      <c r="AB22" s="199">
        <v>0.4895833333333333</v>
      </c>
      <c r="AC22" s="196">
        <v>20</v>
      </c>
      <c r="AD22" s="167">
        <v>17.3</v>
      </c>
      <c r="AE22" s="199">
        <v>0.25625</v>
      </c>
      <c r="AF22" s="2"/>
    </row>
    <row r="23" spans="1:32" ht="13.5" customHeight="1">
      <c r="A23" s="175">
        <v>21</v>
      </c>
      <c r="B23" s="152">
        <v>20.8</v>
      </c>
      <c r="C23" s="152">
        <v>20.4</v>
      </c>
      <c r="D23" s="152">
        <v>20</v>
      </c>
      <c r="E23" s="152">
        <v>19.9</v>
      </c>
      <c r="F23" s="152">
        <v>20.1</v>
      </c>
      <c r="G23" s="152">
        <v>20.8</v>
      </c>
      <c r="H23" s="152">
        <v>20.8</v>
      </c>
      <c r="I23" s="152">
        <v>19.2</v>
      </c>
      <c r="J23" s="152">
        <v>19.8</v>
      </c>
      <c r="K23" s="152">
        <v>20</v>
      </c>
      <c r="L23" s="152">
        <v>19.2</v>
      </c>
      <c r="M23" s="152">
        <v>20</v>
      </c>
      <c r="N23" s="152">
        <v>20.4</v>
      </c>
      <c r="O23" s="152">
        <v>21.4</v>
      </c>
      <c r="P23" s="152">
        <v>20</v>
      </c>
      <c r="Q23" s="152">
        <v>18.9</v>
      </c>
      <c r="R23" s="152">
        <v>17.8</v>
      </c>
      <c r="S23" s="152">
        <v>19.2</v>
      </c>
      <c r="T23" s="152">
        <v>21.6</v>
      </c>
      <c r="U23" s="152">
        <v>21.6</v>
      </c>
      <c r="V23" s="152">
        <v>22.1</v>
      </c>
      <c r="W23" s="152">
        <v>21.3</v>
      </c>
      <c r="X23" s="152">
        <v>19.3</v>
      </c>
      <c r="Y23" s="152">
        <v>19.3</v>
      </c>
      <c r="Z23" s="176">
        <f t="shared" si="0"/>
        <v>20.1625</v>
      </c>
      <c r="AA23" s="152">
        <v>22.4</v>
      </c>
      <c r="AB23" s="198">
        <v>0.9229166666666666</v>
      </c>
      <c r="AC23" s="195">
        <v>21</v>
      </c>
      <c r="AD23" s="152">
        <v>16.2</v>
      </c>
      <c r="AE23" s="198">
        <v>0.6979166666666666</v>
      </c>
      <c r="AF23" s="2"/>
    </row>
    <row r="24" spans="1:32" ht="13.5" customHeight="1">
      <c r="A24" s="175">
        <v>22</v>
      </c>
      <c r="B24" s="152">
        <v>22.2</v>
      </c>
      <c r="C24" s="152">
        <v>21.9</v>
      </c>
      <c r="D24" s="152">
        <v>21.7</v>
      </c>
      <c r="E24" s="152">
        <v>21.4</v>
      </c>
      <c r="F24" s="152">
        <v>21.5</v>
      </c>
      <c r="G24" s="152">
        <v>22.7</v>
      </c>
      <c r="H24" s="152">
        <v>23.5</v>
      </c>
      <c r="I24" s="152">
        <v>23.8</v>
      </c>
      <c r="J24" s="152">
        <v>22.2</v>
      </c>
      <c r="K24" s="152">
        <v>23.7</v>
      </c>
      <c r="L24" s="152">
        <v>22.8</v>
      </c>
      <c r="M24" s="152">
        <v>23.5</v>
      </c>
      <c r="N24" s="152">
        <v>20.1</v>
      </c>
      <c r="O24" s="152">
        <v>20.8</v>
      </c>
      <c r="P24" s="152">
        <v>22.8</v>
      </c>
      <c r="Q24" s="152">
        <v>21</v>
      </c>
      <c r="R24" s="152">
        <v>23.8</v>
      </c>
      <c r="S24" s="152">
        <v>23</v>
      </c>
      <c r="T24" s="152">
        <v>23.6</v>
      </c>
      <c r="U24" s="152">
        <v>24.2</v>
      </c>
      <c r="V24" s="152">
        <v>23.8</v>
      </c>
      <c r="W24" s="152">
        <v>23.7</v>
      </c>
      <c r="X24" s="152">
        <v>24</v>
      </c>
      <c r="Y24" s="152">
        <v>23.4</v>
      </c>
      <c r="Z24" s="176">
        <f t="shared" si="0"/>
        <v>22.712500000000002</v>
      </c>
      <c r="AA24" s="152">
        <v>24.6</v>
      </c>
      <c r="AB24" s="198">
        <v>0.5166666666666667</v>
      </c>
      <c r="AC24" s="195">
        <v>22</v>
      </c>
      <c r="AD24" s="152">
        <v>19</v>
      </c>
      <c r="AE24" s="198">
        <v>0.015277777777777777</v>
      </c>
      <c r="AF24" s="2"/>
    </row>
    <row r="25" spans="1:32" ht="13.5" customHeight="1">
      <c r="A25" s="175">
        <v>23</v>
      </c>
      <c r="B25" s="152">
        <v>23.1</v>
      </c>
      <c r="C25" s="152">
        <v>22.6</v>
      </c>
      <c r="D25" s="152">
        <v>22.4</v>
      </c>
      <c r="E25" s="152">
        <v>22.3</v>
      </c>
      <c r="F25" s="152">
        <v>22.3</v>
      </c>
      <c r="G25" s="152">
        <v>23.2</v>
      </c>
      <c r="H25" s="152">
        <v>24.3</v>
      </c>
      <c r="I25" s="152">
        <v>24.1</v>
      </c>
      <c r="J25" s="152">
        <v>22.7</v>
      </c>
      <c r="K25" s="152">
        <v>22.4</v>
      </c>
      <c r="L25" s="152">
        <v>22.5</v>
      </c>
      <c r="M25" s="152">
        <v>22.3</v>
      </c>
      <c r="N25" s="152">
        <v>22.3</v>
      </c>
      <c r="O25" s="152">
        <v>23</v>
      </c>
      <c r="P25" s="152">
        <v>24.7</v>
      </c>
      <c r="Q25" s="152">
        <v>22.5</v>
      </c>
      <c r="R25" s="152">
        <v>23.1</v>
      </c>
      <c r="S25" s="152">
        <v>23.1</v>
      </c>
      <c r="T25" s="152">
        <v>23.1</v>
      </c>
      <c r="U25" s="152">
        <v>22.7</v>
      </c>
      <c r="V25" s="152">
        <v>22.5</v>
      </c>
      <c r="W25" s="152">
        <v>22.4</v>
      </c>
      <c r="X25" s="152">
        <v>22.7</v>
      </c>
      <c r="Y25" s="152">
        <v>21.7</v>
      </c>
      <c r="Z25" s="176">
        <f t="shared" si="0"/>
        <v>22.83333333333334</v>
      </c>
      <c r="AA25" s="152">
        <v>24.9</v>
      </c>
      <c r="AB25" s="198">
        <v>0.6284722222222222</v>
      </c>
      <c r="AC25" s="195">
        <v>23</v>
      </c>
      <c r="AD25" s="152">
        <v>20.5</v>
      </c>
      <c r="AE25" s="198">
        <v>0.9951388888888889</v>
      </c>
      <c r="AF25" s="2"/>
    </row>
    <row r="26" spans="1:32" ht="13.5" customHeight="1">
      <c r="A26" s="175">
        <v>24</v>
      </c>
      <c r="B26" s="152">
        <v>22.9</v>
      </c>
      <c r="C26" s="152">
        <v>19.2</v>
      </c>
      <c r="D26" s="152">
        <v>22.9</v>
      </c>
      <c r="E26" s="152">
        <v>22.4</v>
      </c>
      <c r="F26" s="152">
        <v>21.4</v>
      </c>
      <c r="G26" s="152">
        <v>23.2</v>
      </c>
      <c r="H26" s="152">
        <v>23.3</v>
      </c>
      <c r="I26" s="152">
        <v>23.1</v>
      </c>
      <c r="J26" s="152">
        <v>22.9</v>
      </c>
      <c r="K26" s="152">
        <v>21</v>
      </c>
      <c r="L26" s="152">
        <v>23.8</v>
      </c>
      <c r="M26" s="152">
        <v>23.1</v>
      </c>
      <c r="N26" s="152">
        <v>20.5</v>
      </c>
      <c r="O26" s="152">
        <v>21.6</v>
      </c>
      <c r="P26" s="152">
        <v>21.2</v>
      </c>
      <c r="Q26" s="152">
        <v>21.3</v>
      </c>
      <c r="R26" s="152">
        <v>20.8</v>
      </c>
      <c r="S26" s="152">
        <v>21.9</v>
      </c>
      <c r="T26" s="152">
        <v>23.5</v>
      </c>
      <c r="U26" s="152">
        <v>23.3</v>
      </c>
      <c r="V26" s="152">
        <v>23.2</v>
      </c>
      <c r="W26" s="152">
        <v>20.7</v>
      </c>
      <c r="X26" s="152">
        <v>22.6</v>
      </c>
      <c r="Y26" s="152">
        <v>20.8</v>
      </c>
      <c r="Z26" s="176">
        <f t="shared" si="0"/>
        <v>22.108333333333334</v>
      </c>
      <c r="AA26" s="152">
        <v>24.9</v>
      </c>
      <c r="AB26" s="198">
        <v>0.3236111111111111</v>
      </c>
      <c r="AC26" s="195">
        <v>24</v>
      </c>
      <c r="AD26" s="152">
        <v>18.7</v>
      </c>
      <c r="AE26" s="198">
        <v>0.9305555555555555</v>
      </c>
      <c r="AF26" s="2"/>
    </row>
    <row r="27" spans="1:32" ht="13.5" customHeight="1">
      <c r="A27" s="175">
        <v>25</v>
      </c>
      <c r="B27" s="152">
        <v>22.9</v>
      </c>
      <c r="C27" s="152">
        <v>22.3</v>
      </c>
      <c r="D27" s="152">
        <v>21</v>
      </c>
      <c r="E27" s="152">
        <v>22.8</v>
      </c>
      <c r="F27" s="152">
        <v>21.6</v>
      </c>
      <c r="G27" s="152">
        <v>20.2</v>
      </c>
      <c r="H27" s="152">
        <v>21.6</v>
      </c>
      <c r="I27" s="152">
        <v>20.6</v>
      </c>
      <c r="J27" s="152">
        <v>22.7</v>
      </c>
      <c r="K27" s="152">
        <v>22</v>
      </c>
      <c r="L27" s="152">
        <v>23.4</v>
      </c>
      <c r="M27" s="152">
        <v>22.6</v>
      </c>
      <c r="N27" s="152">
        <v>23.7</v>
      </c>
      <c r="O27" s="152">
        <v>21.8</v>
      </c>
      <c r="P27" s="152">
        <v>22.1</v>
      </c>
      <c r="Q27" s="152">
        <v>22.7</v>
      </c>
      <c r="R27" s="152">
        <v>23</v>
      </c>
      <c r="S27" s="152">
        <v>23.3</v>
      </c>
      <c r="T27" s="152">
        <v>23.6</v>
      </c>
      <c r="U27" s="152">
        <v>23.5</v>
      </c>
      <c r="V27" s="152">
        <v>23.6</v>
      </c>
      <c r="W27" s="152">
        <v>23.4</v>
      </c>
      <c r="X27" s="152">
        <v>23.2</v>
      </c>
      <c r="Y27" s="152">
        <v>22.8</v>
      </c>
      <c r="Z27" s="176">
        <f t="shared" si="0"/>
        <v>22.516666666666666</v>
      </c>
      <c r="AA27" s="152">
        <v>24.9</v>
      </c>
      <c r="AB27" s="198">
        <v>0.4875</v>
      </c>
      <c r="AC27" s="195">
        <v>25</v>
      </c>
      <c r="AD27" s="152">
        <v>18.1</v>
      </c>
      <c r="AE27" s="198">
        <v>0.3527777777777778</v>
      </c>
      <c r="AF27" s="2"/>
    </row>
    <row r="28" spans="1:32" ht="13.5" customHeight="1">
      <c r="A28" s="175">
        <v>26</v>
      </c>
      <c r="B28" s="152">
        <v>22.9</v>
      </c>
      <c r="C28" s="152">
        <v>22.5</v>
      </c>
      <c r="D28" s="152">
        <v>22.3</v>
      </c>
      <c r="E28" s="152">
        <v>22.3</v>
      </c>
      <c r="F28" s="152">
        <v>22.6</v>
      </c>
      <c r="G28" s="152">
        <v>22.7</v>
      </c>
      <c r="H28" s="152">
        <v>23</v>
      </c>
      <c r="I28" s="152">
        <v>23.2</v>
      </c>
      <c r="J28" s="152">
        <v>22.1</v>
      </c>
      <c r="K28" s="152">
        <v>22.9</v>
      </c>
      <c r="L28" s="152">
        <v>23.5</v>
      </c>
      <c r="M28" s="152">
        <v>23.8</v>
      </c>
      <c r="N28" s="152">
        <v>23.3</v>
      </c>
      <c r="O28" s="152">
        <v>21.7</v>
      </c>
      <c r="P28" s="152">
        <v>21.6</v>
      </c>
      <c r="Q28" s="152">
        <v>22.6</v>
      </c>
      <c r="R28" s="152">
        <v>22.7</v>
      </c>
      <c r="S28" s="152">
        <v>22.3</v>
      </c>
      <c r="T28" s="152">
        <v>23.1</v>
      </c>
      <c r="U28" s="152">
        <v>23</v>
      </c>
      <c r="V28" s="152">
        <v>22.9</v>
      </c>
      <c r="W28" s="152">
        <v>22.6</v>
      </c>
      <c r="X28" s="152">
        <v>23</v>
      </c>
      <c r="Y28" s="152">
        <v>22.5</v>
      </c>
      <c r="Z28" s="176">
        <f t="shared" si="0"/>
        <v>22.712500000000002</v>
      </c>
      <c r="AA28" s="152">
        <v>24.4</v>
      </c>
      <c r="AB28" s="198">
        <v>0.5409722222222222</v>
      </c>
      <c r="AC28" s="195">
        <v>26</v>
      </c>
      <c r="AD28" s="152">
        <v>20.9</v>
      </c>
      <c r="AE28" s="198">
        <v>0.6868055555555556</v>
      </c>
      <c r="AF28" s="2"/>
    </row>
    <row r="29" spans="1:32" ht="13.5" customHeight="1">
      <c r="A29" s="175">
        <v>27</v>
      </c>
      <c r="B29" s="152">
        <v>22.3</v>
      </c>
      <c r="C29" s="152">
        <v>21.7</v>
      </c>
      <c r="D29" s="152">
        <v>21.6</v>
      </c>
      <c r="E29" s="152">
        <v>21.3</v>
      </c>
      <c r="F29" s="152">
        <v>21.1</v>
      </c>
      <c r="G29" s="152">
        <v>21.8</v>
      </c>
      <c r="H29" s="152">
        <v>22.5</v>
      </c>
      <c r="I29" s="152">
        <v>22.1</v>
      </c>
      <c r="J29" s="152">
        <v>21.8</v>
      </c>
      <c r="K29" s="152">
        <v>22.6</v>
      </c>
      <c r="L29" s="152">
        <v>21.7</v>
      </c>
      <c r="M29" s="152">
        <v>22</v>
      </c>
      <c r="N29" s="152">
        <v>22.8</v>
      </c>
      <c r="O29" s="152">
        <v>23</v>
      </c>
      <c r="P29" s="152">
        <v>22.1</v>
      </c>
      <c r="Q29" s="152">
        <v>21.9</v>
      </c>
      <c r="R29" s="152">
        <v>22.1</v>
      </c>
      <c r="S29" s="152">
        <v>22.7</v>
      </c>
      <c r="T29" s="152">
        <v>23</v>
      </c>
      <c r="U29" s="152">
        <v>22.8</v>
      </c>
      <c r="V29" s="152">
        <v>21.9</v>
      </c>
      <c r="W29" s="152">
        <v>21.3</v>
      </c>
      <c r="X29" s="152">
        <v>22</v>
      </c>
      <c r="Y29" s="152">
        <v>22.2</v>
      </c>
      <c r="Z29" s="176">
        <f t="shared" si="0"/>
        <v>22.095833333333335</v>
      </c>
      <c r="AA29" s="152">
        <v>23.4</v>
      </c>
      <c r="AB29" s="198">
        <v>0.5402777777777777</v>
      </c>
      <c r="AC29" s="195">
        <v>27</v>
      </c>
      <c r="AD29" s="152">
        <v>20.4</v>
      </c>
      <c r="AE29" s="198">
        <v>0.6493055555555556</v>
      </c>
      <c r="AF29" s="2"/>
    </row>
    <row r="30" spans="1:32" ht="13.5" customHeight="1">
      <c r="A30" s="175">
        <v>28</v>
      </c>
      <c r="B30" s="152">
        <v>22</v>
      </c>
      <c r="C30" s="152">
        <v>22.1</v>
      </c>
      <c r="D30" s="152">
        <v>22.1</v>
      </c>
      <c r="E30" s="152">
        <v>22.2</v>
      </c>
      <c r="F30" s="152">
        <v>22.2</v>
      </c>
      <c r="G30" s="152">
        <v>23.4</v>
      </c>
      <c r="H30" s="152">
        <v>23.7</v>
      </c>
      <c r="I30" s="152">
        <v>23.7</v>
      </c>
      <c r="J30" s="152">
        <v>24.7</v>
      </c>
      <c r="K30" s="152">
        <v>25.3</v>
      </c>
      <c r="L30" s="152">
        <v>24.6</v>
      </c>
      <c r="M30" s="152">
        <v>23.5</v>
      </c>
      <c r="N30" s="152">
        <v>23.9</v>
      </c>
      <c r="O30" s="152">
        <v>23.3</v>
      </c>
      <c r="P30" s="152">
        <v>23.4</v>
      </c>
      <c r="Q30" s="152">
        <v>23.9</v>
      </c>
      <c r="R30" s="152">
        <v>23.1</v>
      </c>
      <c r="S30" s="152">
        <v>23.2</v>
      </c>
      <c r="T30" s="152">
        <v>23.5</v>
      </c>
      <c r="U30" s="152">
        <v>23.2</v>
      </c>
      <c r="V30" s="152">
        <v>22.5</v>
      </c>
      <c r="W30" s="152">
        <v>21.9</v>
      </c>
      <c r="X30" s="152">
        <v>21.7</v>
      </c>
      <c r="Y30" s="152">
        <v>20.9</v>
      </c>
      <c r="Z30" s="176">
        <f t="shared" si="0"/>
        <v>23.08333333333333</v>
      </c>
      <c r="AA30" s="152">
        <v>25.4</v>
      </c>
      <c r="AB30" s="198">
        <v>0.5201388888888888</v>
      </c>
      <c r="AC30" s="195">
        <v>28</v>
      </c>
      <c r="AD30" s="152">
        <v>20.9</v>
      </c>
      <c r="AE30" s="198">
        <v>1</v>
      </c>
      <c r="AF30" s="2"/>
    </row>
    <row r="31" spans="1:32" ht="13.5" customHeight="1">
      <c r="A31" s="175">
        <v>29</v>
      </c>
      <c r="B31" s="152">
        <v>20.4</v>
      </c>
      <c r="C31" s="152">
        <v>20.7</v>
      </c>
      <c r="D31" s="152">
        <v>20.7</v>
      </c>
      <c r="E31" s="152">
        <v>20.9</v>
      </c>
      <c r="F31" s="152">
        <v>21.2</v>
      </c>
      <c r="G31" s="152">
        <v>21.9</v>
      </c>
      <c r="H31" s="152">
        <v>22.5</v>
      </c>
      <c r="I31" s="152">
        <v>22.9</v>
      </c>
      <c r="J31" s="152">
        <v>23.3</v>
      </c>
      <c r="K31" s="152">
        <v>23.2</v>
      </c>
      <c r="L31" s="152">
        <v>21.9</v>
      </c>
      <c r="M31" s="152">
        <v>22</v>
      </c>
      <c r="N31" s="152">
        <v>23</v>
      </c>
      <c r="O31" s="152">
        <v>22.4</v>
      </c>
      <c r="P31" s="152">
        <v>22.1</v>
      </c>
      <c r="Q31" s="152">
        <v>21.8</v>
      </c>
      <c r="R31" s="152">
        <v>22.2</v>
      </c>
      <c r="S31" s="152">
        <v>21.9</v>
      </c>
      <c r="T31" s="152">
        <v>22.8</v>
      </c>
      <c r="U31" s="152">
        <v>22.8</v>
      </c>
      <c r="V31" s="152">
        <v>22.6</v>
      </c>
      <c r="W31" s="152">
        <v>22</v>
      </c>
      <c r="X31" s="152">
        <v>21.9</v>
      </c>
      <c r="Y31" s="152">
        <v>21.3</v>
      </c>
      <c r="Z31" s="176">
        <f t="shared" si="0"/>
        <v>22.016666666666666</v>
      </c>
      <c r="AA31" s="152">
        <v>24</v>
      </c>
      <c r="AB31" s="198">
        <v>0.3958333333333333</v>
      </c>
      <c r="AC31" s="195">
        <v>29</v>
      </c>
      <c r="AD31" s="152">
        <v>20.3</v>
      </c>
      <c r="AE31" s="198">
        <v>0.052083333333333336</v>
      </c>
      <c r="AF31" s="2"/>
    </row>
    <row r="32" spans="1:32" ht="13.5" customHeight="1">
      <c r="A32" s="175">
        <v>30</v>
      </c>
      <c r="B32" s="152">
        <v>21.4</v>
      </c>
      <c r="C32" s="152">
        <v>21.3</v>
      </c>
      <c r="D32" s="152">
        <v>20.8</v>
      </c>
      <c r="E32" s="152">
        <v>20.8</v>
      </c>
      <c r="F32" s="152">
        <v>21.3</v>
      </c>
      <c r="G32" s="152">
        <v>21.8</v>
      </c>
      <c r="H32" s="152">
        <v>23</v>
      </c>
      <c r="I32" s="152">
        <v>22.8</v>
      </c>
      <c r="J32" s="152">
        <v>21.9</v>
      </c>
      <c r="K32" s="152">
        <v>22</v>
      </c>
      <c r="L32" s="152">
        <v>21.8</v>
      </c>
      <c r="M32" s="152">
        <v>21.8</v>
      </c>
      <c r="N32" s="152">
        <v>22.3</v>
      </c>
      <c r="O32" s="152">
        <v>21.7</v>
      </c>
      <c r="P32" s="152">
        <v>22.1</v>
      </c>
      <c r="Q32" s="152">
        <v>22.7</v>
      </c>
      <c r="R32" s="152">
        <v>22.5</v>
      </c>
      <c r="S32" s="152">
        <v>22.8</v>
      </c>
      <c r="T32" s="152">
        <v>23.4</v>
      </c>
      <c r="U32" s="152">
        <v>22.2</v>
      </c>
      <c r="V32" s="152">
        <v>22.2</v>
      </c>
      <c r="W32" s="152">
        <v>20.7</v>
      </c>
      <c r="X32" s="152">
        <v>20.8</v>
      </c>
      <c r="Y32" s="152">
        <v>20</v>
      </c>
      <c r="Z32" s="176">
        <f t="shared" si="0"/>
        <v>21.837499999999995</v>
      </c>
      <c r="AA32" s="152">
        <v>23.9</v>
      </c>
      <c r="AB32" s="198">
        <v>0.31805555555555554</v>
      </c>
      <c r="AC32" s="195">
        <v>30</v>
      </c>
      <c r="AD32" s="152">
        <v>19.8</v>
      </c>
      <c r="AE32" s="198">
        <v>0.9944444444444445</v>
      </c>
      <c r="AF32" s="2"/>
    </row>
    <row r="33" spans="1:32" ht="13.5" customHeight="1">
      <c r="A33" s="175">
        <v>31</v>
      </c>
      <c r="B33" s="152">
        <v>20.5</v>
      </c>
      <c r="C33" s="152">
        <v>20.9</v>
      </c>
      <c r="D33" s="152">
        <v>20.3</v>
      </c>
      <c r="E33" s="152">
        <v>20.3</v>
      </c>
      <c r="F33" s="152">
        <v>20.2</v>
      </c>
      <c r="G33" s="152">
        <v>20.9</v>
      </c>
      <c r="H33" s="152">
        <v>22.8</v>
      </c>
      <c r="I33" s="152">
        <v>22.9</v>
      </c>
      <c r="J33" s="152">
        <v>20.8</v>
      </c>
      <c r="K33" s="152">
        <v>22.1</v>
      </c>
      <c r="L33" s="152">
        <v>20.1</v>
      </c>
      <c r="M33" s="152">
        <v>22.1</v>
      </c>
      <c r="N33" s="152">
        <v>23.1</v>
      </c>
      <c r="O33" s="152">
        <v>23.1</v>
      </c>
      <c r="P33" s="152">
        <v>22.8</v>
      </c>
      <c r="Q33" s="152">
        <v>23.4</v>
      </c>
      <c r="R33" s="152">
        <v>22.8</v>
      </c>
      <c r="S33" s="152">
        <v>23.1</v>
      </c>
      <c r="T33" s="152">
        <v>23.4</v>
      </c>
      <c r="U33" s="152">
        <v>23.1</v>
      </c>
      <c r="V33" s="152">
        <v>23.6</v>
      </c>
      <c r="W33" s="152">
        <v>22.7</v>
      </c>
      <c r="X33" s="152">
        <v>23.1</v>
      </c>
      <c r="Y33" s="152">
        <v>23.1</v>
      </c>
      <c r="Z33" s="176">
        <f t="shared" si="0"/>
        <v>22.133333333333336</v>
      </c>
      <c r="AA33" s="152">
        <v>24.1</v>
      </c>
      <c r="AB33" s="198">
        <v>0.49375</v>
      </c>
      <c r="AC33" s="195">
        <v>31</v>
      </c>
      <c r="AD33" s="152">
        <v>18.9</v>
      </c>
      <c r="AE33" s="198">
        <v>0.46458333333333335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22.293548387096767</v>
      </c>
      <c r="C34" s="180">
        <f t="shared" si="1"/>
        <v>22.000000000000004</v>
      </c>
      <c r="D34" s="180">
        <f t="shared" si="1"/>
        <v>21.783870967741933</v>
      </c>
      <c r="E34" s="180">
        <f t="shared" si="1"/>
        <v>21.880645161290314</v>
      </c>
      <c r="F34" s="180">
        <f t="shared" si="1"/>
        <v>21.89354838709678</v>
      </c>
      <c r="G34" s="180">
        <f t="shared" si="1"/>
        <v>22.35483870967742</v>
      </c>
      <c r="H34" s="180">
        <f t="shared" si="1"/>
        <v>22.574193548387097</v>
      </c>
      <c r="I34" s="180">
        <f t="shared" si="1"/>
        <v>22.606451612903232</v>
      </c>
      <c r="J34" s="180">
        <f t="shared" si="1"/>
        <v>22.35806451612903</v>
      </c>
      <c r="K34" s="180">
        <f t="shared" si="1"/>
        <v>22.270967741935483</v>
      </c>
      <c r="L34" s="180">
        <f t="shared" si="1"/>
        <v>22.306451612903224</v>
      </c>
      <c r="M34" s="180">
        <f t="shared" si="1"/>
        <v>22.13548387096774</v>
      </c>
      <c r="N34" s="180">
        <f t="shared" si="1"/>
        <v>22.019354838709674</v>
      </c>
      <c r="O34" s="180">
        <f t="shared" si="1"/>
        <v>22.296774193548387</v>
      </c>
      <c r="P34" s="180">
        <f t="shared" si="1"/>
        <v>21.716129032258063</v>
      </c>
      <c r="Q34" s="180">
        <f t="shared" si="1"/>
        <v>21.696774193548386</v>
      </c>
      <c r="R34" s="180">
        <f aca="true" t="shared" si="2" ref="R34:X34">AVERAGE(R3:R33)</f>
        <v>22.148387096774194</v>
      </c>
      <c r="S34" s="180">
        <f t="shared" si="2"/>
        <v>22.38387096774193</v>
      </c>
      <c r="T34" s="180">
        <f t="shared" si="2"/>
        <v>22.596774193548388</v>
      </c>
      <c r="U34" s="180">
        <f t="shared" si="2"/>
        <v>22.806451612903224</v>
      </c>
      <c r="V34" s="180">
        <f t="shared" si="2"/>
        <v>22.758064516129036</v>
      </c>
      <c r="W34" s="180">
        <f t="shared" si="2"/>
        <v>22.319354838709682</v>
      </c>
      <c r="X34" s="180">
        <f t="shared" si="2"/>
        <v>22.412903225806453</v>
      </c>
      <c r="Y34" s="180">
        <f>AVERAGE(Y3:Y33)</f>
        <v>22.154838709677417</v>
      </c>
      <c r="Z34" s="180">
        <f>AVERAGE(B3:Y33)</f>
        <v>22.240322580645135</v>
      </c>
      <c r="AA34" s="181">
        <f>AVERAGE(最高)</f>
        <v>24.477419354838705</v>
      </c>
      <c r="AB34" s="182"/>
      <c r="AC34" s="197"/>
      <c r="AD34" s="181">
        <f>AVERAGE(最低)</f>
        <v>19.17419354838709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26.1</v>
      </c>
      <c r="C38" s="200">
        <v>2</v>
      </c>
      <c r="D38" s="204">
        <v>0.6756944444444444</v>
      </c>
      <c r="F38" s="154"/>
      <c r="G38" s="167">
        <f>MIN(最低)</f>
        <v>16.2</v>
      </c>
      <c r="H38" s="200">
        <v>21</v>
      </c>
      <c r="I38" s="204">
        <v>0.6979166666666666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7"/>
      <c r="D39" s="205"/>
      <c r="F39" s="155"/>
      <c r="G39" s="156"/>
      <c r="H39" s="200"/>
      <c r="I39" s="204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7"/>
      <c r="B40" s="158"/>
      <c r="C40" s="202"/>
      <c r="D40" s="203"/>
      <c r="F40" s="157"/>
      <c r="G40" s="158"/>
      <c r="H40" s="208"/>
      <c r="I40" s="209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9" ht="12">
      <c r="A41" s="2"/>
      <c r="B41" s="2"/>
      <c r="H41" s="195"/>
      <c r="I41" s="19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2010</v>
      </c>
      <c r="AA1" s="2" t="s">
        <v>1</v>
      </c>
      <c r="AB1" s="170">
        <v>9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52">
        <v>22.7</v>
      </c>
      <c r="C3" s="152">
        <v>22.9</v>
      </c>
      <c r="D3" s="152">
        <v>22.8</v>
      </c>
      <c r="E3" s="152">
        <v>22.1</v>
      </c>
      <c r="F3" s="152">
        <v>22.2</v>
      </c>
      <c r="G3" s="152">
        <v>23</v>
      </c>
      <c r="H3" s="152">
        <v>23.8</v>
      </c>
      <c r="I3" s="152">
        <v>22.7</v>
      </c>
      <c r="J3" s="152">
        <v>24</v>
      </c>
      <c r="K3" s="152">
        <v>24.5</v>
      </c>
      <c r="L3" s="152">
        <v>24.1</v>
      </c>
      <c r="M3" s="152">
        <v>23.4</v>
      </c>
      <c r="N3" s="152">
        <v>24.3</v>
      </c>
      <c r="O3" s="152">
        <v>22</v>
      </c>
      <c r="P3" s="152">
        <v>21.9</v>
      </c>
      <c r="Q3" s="152">
        <v>18.8</v>
      </c>
      <c r="R3" s="152">
        <v>21</v>
      </c>
      <c r="S3" s="152">
        <v>21.6</v>
      </c>
      <c r="T3" s="152">
        <v>20.9</v>
      </c>
      <c r="U3" s="152">
        <v>21.8</v>
      </c>
      <c r="V3" s="152">
        <v>23.7</v>
      </c>
      <c r="W3" s="152">
        <v>23.6</v>
      </c>
      <c r="X3" s="152">
        <v>22.6</v>
      </c>
      <c r="Y3" s="152">
        <v>22.6</v>
      </c>
      <c r="Z3" s="176">
        <f aca="true" t="shared" si="0" ref="Z3:Z32">AVERAGE(B3:Y3)</f>
        <v>22.625</v>
      </c>
      <c r="AA3" s="152">
        <v>25</v>
      </c>
      <c r="AB3" s="198">
        <v>0.40138888888888885</v>
      </c>
      <c r="AC3" s="195">
        <v>1</v>
      </c>
      <c r="AD3" s="152">
        <v>18.6</v>
      </c>
      <c r="AE3" s="198">
        <v>0.6666666666666666</v>
      </c>
      <c r="AF3" s="2"/>
    </row>
    <row r="4" spans="1:32" ht="13.5" customHeight="1">
      <c r="A4" s="175">
        <v>2</v>
      </c>
      <c r="B4" s="152">
        <v>22.7</v>
      </c>
      <c r="C4" s="152">
        <v>23</v>
      </c>
      <c r="D4" s="152">
        <v>22.2</v>
      </c>
      <c r="E4" s="152">
        <v>22.5</v>
      </c>
      <c r="F4" s="152">
        <v>21.9</v>
      </c>
      <c r="G4" s="152">
        <v>22.2</v>
      </c>
      <c r="H4" s="152">
        <v>19.6</v>
      </c>
      <c r="I4" s="152">
        <v>18</v>
      </c>
      <c r="J4" s="152">
        <v>21.1</v>
      </c>
      <c r="K4" s="152">
        <v>21.1</v>
      </c>
      <c r="L4" s="152">
        <v>21.8</v>
      </c>
      <c r="M4" s="152">
        <v>21.4</v>
      </c>
      <c r="N4" s="152">
        <v>20.4</v>
      </c>
      <c r="O4" s="152">
        <v>21.4</v>
      </c>
      <c r="P4" s="152">
        <v>21.2</v>
      </c>
      <c r="Q4" s="152">
        <v>20.2</v>
      </c>
      <c r="R4" s="152">
        <v>20.3</v>
      </c>
      <c r="S4" s="156">
        <v>19.2</v>
      </c>
      <c r="T4" s="152">
        <v>19.9</v>
      </c>
      <c r="U4" s="152">
        <v>22.2</v>
      </c>
      <c r="V4" s="152">
        <v>21.6</v>
      </c>
      <c r="W4" s="152">
        <v>21.5</v>
      </c>
      <c r="X4" s="152">
        <v>22.1</v>
      </c>
      <c r="Y4" s="152">
        <v>21.4</v>
      </c>
      <c r="Z4" s="176">
        <f t="shared" si="0"/>
        <v>21.204166666666662</v>
      </c>
      <c r="AA4" s="152">
        <v>23.2</v>
      </c>
      <c r="AB4" s="198">
        <v>0.38819444444444445</v>
      </c>
      <c r="AC4" s="195">
        <v>2</v>
      </c>
      <c r="AD4" s="152">
        <v>17.1</v>
      </c>
      <c r="AE4" s="198">
        <v>0.32430555555555557</v>
      </c>
      <c r="AF4" s="2"/>
    </row>
    <row r="5" spans="1:32" ht="13.5" customHeight="1">
      <c r="A5" s="175">
        <v>3</v>
      </c>
      <c r="B5" s="152">
        <v>18.6</v>
      </c>
      <c r="C5" s="152">
        <v>20.2</v>
      </c>
      <c r="D5" s="152">
        <v>21.6</v>
      </c>
      <c r="E5" s="152">
        <v>21.2</v>
      </c>
      <c r="F5" s="152">
        <v>21.5</v>
      </c>
      <c r="G5" s="152">
        <v>20.8</v>
      </c>
      <c r="H5" s="152">
        <v>21.5</v>
      </c>
      <c r="I5" s="152">
        <v>22.7</v>
      </c>
      <c r="J5" s="152">
        <v>20.4</v>
      </c>
      <c r="K5" s="152">
        <v>19.3</v>
      </c>
      <c r="L5" s="152">
        <v>20.4</v>
      </c>
      <c r="M5" s="152">
        <v>22.6</v>
      </c>
      <c r="N5" s="152">
        <v>23.1</v>
      </c>
      <c r="O5" s="152">
        <v>22.4</v>
      </c>
      <c r="P5" s="152">
        <v>19.9</v>
      </c>
      <c r="Q5" s="152">
        <v>19.8</v>
      </c>
      <c r="R5" s="152">
        <v>23.2</v>
      </c>
      <c r="S5" s="152">
        <v>23.5</v>
      </c>
      <c r="T5" s="152">
        <v>22.8</v>
      </c>
      <c r="U5" s="152">
        <v>22.2</v>
      </c>
      <c r="V5" s="152">
        <v>21.7</v>
      </c>
      <c r="W5" s="152">
        <v>21.9</v>
      </c>
      <c r="X5" s="152">
        <v>22</v>
      </c>
      <c r="Y5" s="152">
        <v>21.7</v>
      </c>
      <c r="Z5" s="176">
        <f t="shared" si="0"/>
        <v>21.45833333333333</v>
      </c>
      <c r="AA5" s="152">
        <v>24.7</v>
      </c>
      <c r="AB5" s="198">
        <v>0.47430555555555554</v>
      </c>
      <c r="AC5" s="195">
        <v>3</v>
      </c>
      <c r="AD5" s="152">
        <v>17.7</v>
      </c>
      <c r="AE5" s="198">
        <v>0.04583333333333334</v>
      </c>
      <c r="AF5" s="2"/>
    </row>
    <row r="6" spans="1:32" ht="13.5" customHeight="1">
      <c r="A6" s="175">
        <v>4</v>
      </c>
      <c r="B6" s="152">
        <v>21.7</v>
      </c>
      <c r="C6" s="152">
        <v>20.2</v>
      </c>
      <c r="D6" s="152">
        <v>20</v>
      </c>
      <c r="E6" s="152">
        <v>19.7</v>
      </c>
      <c r="F6" s="152">
        <v>19.4</v>
      </c>
      <c r="G6" s="152">
        <v>20</v>
      </c>
      <c r="H6" s="152">
        <v>21.1</v>
      </c>
      <c r="I6" s="152">
        <v>22.2</v>
      </c>
      <c r="J6" s="152">
        <v>20.3</v>
      </c>
      <c r="K6" s="152">
        <v>20.1</v>
      </c>
      <c r="L6" s="152">
        <v>20.7</v>
      </c>
      <c r="M6" s="152">
        <v>20.2</v>
      </c>
      <c r="N6" s="152">
        <v>21.3</v>
      </c>
      <c r="O6" s="152">
        <v>21</v>
      </c>
      <c r="P6" s="152">
        <v>18.9</v>
      </c>
      <c r="Q6" s="152">
        <v>18.7</v>
      </c>
      <c r="R6" s="152">
        <v>19.7</v>
      </c>
      <c r="S6" s="152">
        <v>20.6</v>
      </c>
      <c r="T6" s="152">
        <v>21.6</v>
      </c>
      <c r="U6" s="152">
        <v>21.3</v>
      </c>
      <c r="V6" s="152">
        <v>21.2</v>
      </c>
      <c r="W6" s="152">
        <v>21.5</v>
      </c>
      <c r="X6" s="152">
        <v>21.4</v>
      </c>
      <c r="Y6" s="152">
        <v>20.7</v>
      </c>
      <c r="Z6" s="176">
        <f t="shared" si="0"/>
        <v>20.562499999999996</v>
      </c>
      <c r="AA6" s="152">
        <v>22.6</v>
      </c>
      <c r="AB6" s="198">
        <v>0.5645833333333333</v>
      </c>
      <c r="AC6" s="195">
        <v>4</v>
      </c>
      <c r="AD6" s="152">
        <v>17.7</v>
      </c>
      <c r="AE6" s="198">
        <v>0.6361111111111112</v>
      </c>
      <c r="AF6" s="2"/>
    </row>
    <row r="7" spans="1:32" ht="13.5" customHeight="1">
      <c r="A7" s="175">
        <v>5</v>
      </c>
      <c r="B7" s="152">
        <v>20.4</v>
      </c>
      <c r="C7" s="152">
        <v>19.5</v>
      </c>
      <c r="D7" s="152">
        <v>18.9</v>
      </c>
      <c r="E7" s="152">
        <v>18.8</v>
      </c>
      <c r="F7" s="152">
        <v>18.8</v>
      </c>
      <c r="G7" s="152">
        <v>19.9</v>
      </c>
      <c r="H7" s="152">
        <v>21.2</v>
      </c>
      <c r="I7" s="152">
        <v>22</v>
      </c>
      <c r="J7" s="152">
        <v>19.7</v>
      </c>
      <c r="K7" s="152">
        <v>20.6</v>
      </c>
      <c r="L7" s="152">
        <v>22.6</v>
      </c>
      <c r="M7" s="152">
        <v>21</v>
      </c>
      <c r="N7" s="152">
        <v>23.2</v>
      </c>
      <c r="O7" s="152">
        <v>21.3</v>
      </c>
      <c r="P7" s="152">
        <v>17.7</v>
      </c>
      <c r="Q7" s="152">
        <v>20.9</v>
      </c>
      <c r="R7" s="152">
        <v>21.2</v>
      </c>
      <c r="S7" s="152">
        <v>21.2</v>
      </c>
      <c r="T7" s="152">
        <v>21.1</v>
      </c>
      <c r="U7" s="152">
        <v>23.5</v>
      </c>
      <c r="V7" s="152">
        <v>22.9</v>
      </c>
      <c r="W7" s="152">
        <v>22.6</v>
      </c>
      <c r="X7" s="152">
        <v>21.8</v>
      </c>
      <c r="Y7" s="152">
        <v>21.6</v>
      </c>
      <c r="Z7" s="176">
        <f t="shared" si="0"/>
        <v>20.933333333333334</v>
      </c>
      <c r="AA7" s="152">
        <v>24.1</v>
      </c>
      <c r="AB7" s="198">
        <v>0.5347222222222222</v>
      </c>
      <c r="AC7" s="195">
        <v>5</v>
      </c>
      <c r="AD7" s="152">
        <v>17.6</v>
      </c>
      <c r="AE7" s="198">
        <v>0.625</v>
      </c>
      <c r="AF7" s="2"/>
    </row>
    <row r="8" spans="1:32" ht="13.5" customHeight="1">
      <c r="A8" s="175">
        <v>6</v>
      </c>
      <c r="B8" s="152">
        <v>19.9</v>
      </c>
      <c r="C8" s="152">
        <v>21.7</v>
      </c>
      <c r="D8" s="152">
        <v>22.5</v>
      </c>
      <c r="E8" s="152">
        <v>20.1</v>
      </c>
      <c r="F8" s="152">
        <v>21</v>
      </c>
      <c r="G8" s="152">
        <v>23</v>
      </c>
      <c r="H8" s="152">
        <v>21.5</v>
      </c>
      <c r="I8" s="152">
        <v>22.2</v>
      </c>
      <c r="J8" s="152">
        <v>19.7</v>
      </c>
      <c r="K8" s="152">
        <v>21.2</v>
      </c>
      <c r="L8" s="152">
        <v>22.8</v>
      </c>
      <c r="M8" s="152">
        <v>21.9</v>
      </c>
      <c r="N8" s="152">
        <v>22.7</v>
      </c>
      <c r="O8" s="152">
        <v>20.8</v>
      </c>
      <c r="P8" s="152">
        <v>21.4</v>
      </c>
      <c r="Q8" s="152">
        <v>22.5</v>
      </c>
      <c r="R8" s="152">
        <v>21.6</v>
      </c>
      <c r="S8" s="152">
        <v>23</v>
      </c>
      <c r="T8" s="152">
        <v>20.9</v>
      </c>
      <c r="U8" s="152">
        <v>22.3</v>
      </c>
      <c r="V8" s="152">
        <v>23</v>
      </c>
      <c r="W8" s="152">
        <v>21</v>
      </c>
      <c r="X8" s="152">
        <v>19.5</v>
      </c>
      <c r="Y8" s="152">
        <v>22.5</v>
      </c>
      <c r="Z8" s="176">
        <f t="shared" si="0"/>
        <v>21.612499999999997</v>
      </c>
      <c r="AA8" s="152">
        <v>24.2</v>
      </c>
      <c r="AB8" s="198">
        <v>0.5208333333333334</v>
      </c>
      <c r="AC8" s="195">
        <v>6</v>
      </c>
      <c r="AD8" s="152">
        <v>17.5</v>
      </c>
      <c r="AE8" s="198">
        <v>0.3736111111111111</v>
      </c>
      <c r="AF8" s="2"/>
    </row>
    <row r="9" spans="1:32" ht="13.5" customHeight="1">
      <c r="A9" s="175">
        <v>7</v>
      </c>
      <c r="B9" s="152">
        <v>20.4</v>
      </c>
      <c r="C9" s="152">
        <v>19</v>
      </c>
      <c r="D9" s="152">
        <v>20.8</v>
      </c>
      <c r="E9" s="152">
        <v>21.3</v>
      </c>
      <c r="F9" s="152">
        <v>18.7</v>
      </c>
      <c r="G9" s="152">
        <v>21.1</v>
      </c>
      <c r="H9" s="152">
        <v>19.9</v>
      </c>
      <c r="I9" s="152">
        <v>21.3</v>
      </c>
      <c r="J9" s="152">
        <v>20.7</v>
      </c>
      <c r="K9" s="152">
        <v>19.8</v>
      </c>
      <c r="L9" s="152">
        <v>21.3</v>
      </c>
      <c r="M9" s="152">
        <v>21.2</v>
      </c>
      <c r="N9" s="152">
        <v>21.9</v>
      </c>
      <c r="O9" s="152">
        <v>19.1</v>
      </c>
      <c r="P9" s="152">
        <v>21</v>
      </c>
      <c r="Q9" s="152">
        <v>21.6</v>
      </c>
      <c r="R9" s="152">
        <v>21.9</v>
      </c>
      <c r="S9" s="152">
        <v>21.5</v>
      </c>
      <c r="T9" s="152">
        <v>19.8</v>
      </c>
      <c r="U9" s="152">
        <v>16.7</v>
      </c>
      <c r="V9" s="152">
        <v>18.1</v>
      </c>
      <c r="W9" s="152">
        <v>19.5</v>
      </c>
      <c r="X9" s="152">
        <v>19.3</v>
      </c>
      <c r="Y9" s="152">
        <v>19.1</v>
      </c>
      <c r="Z9" s="176">
        <f t="shared" si="0"/>
        <v>20.20833333333334</v>
      </c>
      <c r="AA9" s="152">
        <v>23.2</v>
      </c>
      <c r="AB9" s="198">
        <v>0.513888888888889</v>
      </c>
      <c r="AC9" s="195">
        <v>7</v>
      </c>
      <c r="AD9" s="152">
        <v>16.4</v>
      </c>
      <c r="AE9" s="198">
        <v>0.8263888888888888</v>
      </c>
      <c r="AF9" s="2"/>
    </row>
    <row r="10" spans="1:32" ht="13.5" customHeight="1">
      <c r="A10" s="175">
        <v>8</v>
      </c>
      <c r="B10" s="152">
        <v>19.9</v>
      </c>
      <c r="C10" s="152">
        <v>19.8</v>
      </c>
      <c r="D10" s="152">
        <v>20.7</v>
      </c>
      <c r="E10" s="152">
        <v>20.6</v>
      </c>
      <c r="F10" s="152">
        <v>19.9</v>
      </c>
      <c r="G10" s="152">
        <v>19.1</v>
      </c>
      <c r="H10" s="152">
        <v>19.9</v>
      </c>
      <c r="I10" s="152">
        <v>17.7</v>
      </c>
      <c r="J10" s="152">
        <v>19.3</v>
      </c>
      <c r="K10" s="152">
        <v>19.2</v>
      </c>
      <c r="L10" s="152">
        <v>17.3</v>
      </c>
      <c r="M10" s="152">
        <v>17.5</v>
      </c>
      <c r="N10" s="152">
        <v>19</v>
      </c>
      <c r="O10" s="152">
        <v>17.2</v>
      </c>
      <c r="P10" s="152">
        <v>17</v>
      </c>
      <c r="Q10" s="152">
        <v>17.1</v>
      </c>
      <c r="R10" s="152">
        <v>16.7</v>
      </c>
      <c r="S10" s="152">
        <v>17.3</v>
      </c>
      <c r="T10" s="152">
        <v>17.2</v>
      </c>
      <c r="U10" s="152">
        <v>17.2</v>
      </c>
      <c r="V10" s="152">
        <v>17.3</v>
      </c>
      <c r="W10" s="152">
        <v>16.1</v>
      </c>
      <c r="X10" s="152">
        <v>17</v>
      </c>
      <c r="Y10" s="152">
        <v>16.1</v>
      </c>
      <c r="Z10" s="176">
        <f t="shared" si="0"/>
        <v>18.170833333333338</v>
      </c>
      <c r="AA10" s="152">
        <v>21</v>
      </c>
      <c r="AB10" s="198">
        <v>0.13125</v>
      </c>
      <c r="AC10" s="195">
        <v>8</v>
      </c>
      <c r="AD10" s="152">
        <v>14.9</v>
      </c>
      <c r="AE10" s="198">
        <v>0.9965277777777778</v>
      </c>
      <c r="AF10" s="2"/>
    </row>
    <row r="11" spans="1:32" ht="13.5" customHeight="1">
      <c r="A11" s="175">
        <v>9</v>
      </c>
      <c r="B11" s="152">
        <v>15.5</v>
      </c>
      <c r="C11" s="152">
        <v>15.8</v>
      </c>
      <c r="D11" s="152">
        <v>15.6</v>
      </c>
      <c r="E11" s="152">
        <v>15.4</v>
      </c>
      <c r="F11" s="152">
        <v>15.3</v>
      </c>
      <c r="G11" s="152">
        <v>15.8</v>
      </c>
      <c r="H11" s="152">
        <v>15.5</v>
      </c>
      <c r="I11" s="152">
        <v>15.9</v>
      </c>
      <c r="J11" s="152">
        <v>15.6</v>
      </c>
      <c r="K11" s="152">
        <v>14.9</v>
      </c>
      <c r="L11" s="152">
        <v>14.8</v>
      </c>
      <c r="M11" s="152">
        <v>15.7</v>
      </c>
      <c r="N11" s="152">
        <v>14.8</v>
      </c>
      <c r="O11" s="152">
        <v>15.5</v>
      </c>
      <c r="P11" s="152">
        <v>15.5</v>
      </c>
      <c r="Q11" s="152">
        <v>15.2</v>
      </c>
      <c r="R11" s="152">
        <v>15.4</v>
      </c>
      <c r="S11" s="152">
        <v>16.3</v>
      </c>
      <c r="T11" s="152">
        <v>15.7</v>
      </c>
      <c r="U11" s="152">
        <v>15.7</v>
      </c>
      <c r="V11" s="152">
        <v>14.7</v>
      </c>
      <c r="W11" s="152">
        <v>13.2</v>
      </c>
      <c r="X11" s="152">
        <v>13.6</v>
      </c>
      <c r="Y11" s="152">
        <v>14.7</v>
      </c>
      <c r="Z11" s="176">
        <f t="shared" si="0"/>
        <v>15.254166666666665</v>
      </c>
      <c r="AA11" s="152">
        <v>17.2</v>
      </c>
      <c r="AB11" s="198">
        <v>0.5069444444444444</v>
      </c>
      <c r="AC11" s="195">
        <v>9</v>
      </c>
      <c r="AD11" s="152">
        <v>12.6</v>
      </c>
      <c r="AE11" s="198">
        <v>0.9138888888888889</v>
      </c>
      <c r="AF11" s="2"/>
    </row>
    <row r="12" spans="1:32" ht="13.5" customHeight="1">
      <c r="A12" s="177">
        <v>10</v>
      </c>
      <c r="B12" s="167">
        <v>14.5</v>
      </c>
      <c r="C12" s="167">
        <v>14.1</v>
      </c>
      <c r="D12" s="167">
        <v>13.7</v>
      </c>
      <c r="E12" s="167">
        <v>13.8</v>
      </c>
      <c r="F12" s="167">
        <v>13.7</v>
      </c>
      <c r="G12" s="167">
        <v>14.7</v>
      </c>
      <c r="H12" s="167">
        <v>16.2</v>
      </c>
      <c r="I12" s="167">
        <v>15.5</v>
      </c>
      <c r="J12" s="167">
        <v>16.8</v>
      </c>
      <c r="K12" s="167">
        <v>17.6</v>
      </c>
      <c r="L12" s="167">
        <v>18.7</v>
      </c>
      <c r="M12" s="167">
        <v>17.3</v>
      </c>
      <c r="N12" s="167">
        <v>17.7</v>
      </c>
      <c r="O12" s="167">
        <v>18.1</v>
      </c>
      <c r="P12" s="167">
        <v>17.9</v>
      </c>
      <c r="Q12" s="167">
        <v>18</v>
      </c>
      <c r="R12" s="167">
        <v>17.5</v>
      </c>
      <c r="S12" s="167">
        <v>18.6</v>
      </c>
      <c r="T12" s="167">
        <v>18.8</v>
      </c>
      <c r="U12" s="167">
        <v>18.6</v>
      </c>
      <c r="V12" s="167">
        <v>18.3</v>
      </c>
      <c r="W12" s="167">
        <v>18.4</v>
      </c>
      <c r="X12" s="167">
        <v>18.9</v>
      </c>
      <c r="Y12" s="167">
        <v>19</v>
      </c>
      <c r="Z12" s="178">
        <f t="shared" si="0"/>
        <v>16.933333333333334</v>
      </c>
      <c r="AA12" s="167">
        <v>19.1</v>
      </c>
      <c r="AB12" s="199">
        <v>0.9979166666666667</v>
      </c>
      <c r="AC12" s="196">
        <v>10</v>
      </c>
      <c r="AD12" s="167">
        <v>13.5</v>
      </c>
      <c r="AE12" s="199">
        <v>0.2027777777777778</v>
      </c>
      <c r="AF12" s="2"/>
    </row>
    <row r="13" spans="1:32" ht="13.5" customHeight="1">
      <c r="A13" s="175">
        <v>11</v>
      </c>
      <c r="B13" s="152">
        <v>19.2</v>
      </c>
      <c r="C13" s="152">
        <v>19.4</v>
      </c>
      <c r="D13" s="152">
        <v>19.2</v>
      </c>
      <c r="E13" s="152">
        <v>18.9</v>
      </c>
      <c r="F13" s="152">
        <v>18.4</v>
      </c>
      <c r="G13" s="152">
        <v>19.2</v>
      </c>
      <c r="H13" s="152">
        <v>20.7</v>
      </c>
      <c r="I13" s="152">
        <v>22.5</v>
      </c>
      <c r="J13" s="152">
        <v>21.9</v>
      </c>
      <c r="K13" s="152">
        <v>19.7</v>
      </c>
      <c r="L13" s="152">
        <v>21.6</v>
      </c>
      <c r="M13" s="152">
        <v>21.2</v>
      </c>
      <c r="N13" s="152">
        <v>21.9</v>
      </c>
      <c r="O13" s="152">
        <v>20.5</v>
      </c>
      <c r="P13" s="152">
        <v>20.2</v>
      </c>
      <c r="Q13" s="152">
        <v>20.5</v>
      </c>
      <c r="R13" s="152">
        <v>22.3</v>
      </c>
      <c r="S13" s="152">
        <v>22.1</v>
      </c>
      <c r="T13" s="152">
        <v>22.1</v>
      </c>
      <c r="U13" s="152">
        <v>22.1</v>
      </c>
      <c r="V13" s="152">
        <v>21.8</v>
      </c>
      <c r="W13" s="152">
        <v>21.7</v>
      </c>
      <c r="X13" s="152">
        <v>21.6</v>
      </c>
      <c r="Y13" s="152">
        <v>21.1</v>
      </c>
      <c r="Z13" s="176">
        <f t="shared" si="0"/>
        <v>20.825000000000003</v>
      </c>
      <c r="AA13" s="152">
        <v>23.2</v>
      </c>
      <c r="AB13" s="198">
        <v>0.5506944444444445</v>
      </c>
      <c r="AC13" s="195">
        <v>11</v>
      </c>
      <c r="AD13" s="152">
        <v>17.1</v>
      </c>
      <c r="AE13" s="198">
        <v>0.41111111111111115</v>
      </c>
      <c r="AF13" s="2"/>
    </row>
    <row r="14" spans="1:32" ht="13.5" customHeight="1">
      <c r="A14" s="175">
        <v>12</v>
      </c>
      <c r="B14" s="152">
        <v>20.7</v>
      </c>
      <c r="C14" s="152">
        <v>20.3</v>
      </c>
      <c r="D14" s="152">
        <v>20.5</v>
      </c>
      <c r="E14" s="152">
        <v>20</v>
      </c>
      <c r="F14" s="152">
        <v>20</v>
      </c>
      <c r="G14" s="152">
        <v>19.7</v>
      </c>
      <c r="H14" s="152">
        <v>20.1</v>
      </c>
      <c r="I14" s="152">
        <v>20.4</v>
      </c>
      <c r="J14" s="152">
        <v>20.2</v>
      </c>
      <c r="K14" s="152">
        <v>20</v>
      </c>
      <c r="L14" s="152">
        <v>20</v>
      </c>
      <c r="M14" s="152">
        <v>20.6</v>
      </c>
      <c r="N14" s="152">
        <v>20.6</v>
      </c>
      <c r="O14" s="152">
        <v>21</v>
      </c>
      <c r="P14" s="152">
        <v>19.1</v>
      </c>
      <c r="Q14" s="152">
        <v>18.3</v>
      </c>
      <c r="R14" s="152">
        <v>17.8</v>
      </c>
      <c r="S14" s="152">
        <v>18.9</v>
      </c>
      <c r="T14" s="152">
        <v>18.4</v>
      </c>
      <c r="U14" s="152">
        <v>16.5</v>
      </c>
      <c r="V14" s="152">
        <v>17.8</v>
      </c>
      <c r="W14" s="152">
        <v>18.6</v>
      </c>
      <c r="X14" s="152">
        <v>18.5</v>
      </c>
      <c r="Y14" s="152">
        <v>18.5</v>
      </c>
      <c r="Z14" s="176">
        <f t="shared" si="0"/>
        <v>19.437500000000004</v>
      </c>
      <c r="AA14" s="152">
        <v>21.3</v>
      </c>
      <c r="AB14" s="198">
        <v>0.48055555555555557</v>
      </c>
      <c r="AC14" s="195">
        <v>12</v>
      </c>
      <c r="AD14" s="152">
        <v>15.6</v>
      </c>
      <c r="AE14" s="198">
        <v>0.8305555555555556</v>
      </c>
      <c r="AF14" s="2"/>
    </row>
    <row r="15" spans="1:32" ht="13.5" customHeight="1">
      <c r="A15" s="175">
        <v>13</v>
      </c>
      <c r="B15" s="152">
        <v>18.4</v>
      </c>
      <c r="C15" s="152">
        <v>18.8</v>
      </c>
      <c r="D15" s="152">
        <v>19</v>
      </c>
      <c r="E15" s="152">
        <v>19.3</v>
      </c>
      <c r="F15" s="152">
        <v>19.1</v>
      </c>
      <c r="G15" s="152">
        <v>19</v>
      </c>
      <c r="H15" s="152">
        <v>19.5</v>
      </c>
      <c r="I15" s="152">
        <v>19.7</v>
      </c>
      <c r="J15" s="152">
        <v>20.4</v>
      </c>
      <c r="K15" s="152">
        <v>22</v>
      </c>
      <c r="L15" s="152">
        <v>23.2</v>
      </c>
      <c r="M15" s="152">
        <v>22.1</v>
      </c>
      <c r="N15" s="152">
        <v>24.5</v>
      </c>
      <c r="O15" s="152">
        <v>22.1</v>
      </c>
      <c r="P15" s="152">
        <v>21.8</v>
      </c>
      <c r="Q15" s="152">
        <v>21.8</v>
      </c>
      <c r="R15" s="152">
        <v>21.5</v>
      </c>
      <c r="S15" s="152">
        <v>20.1</v>
      </c>
      <c r="T15" s="152">
        <v>19.8</v>
      </c>
      <c r="U15" s="152">
        <v>19.4</v>
      </c>
      <c r="V15" s="152">
        <v>18.2</v>
      </c>
      <c r="W15" s="152">
        <v>17.7</v>
      </c>
      <c r="X15" s="152">
        <v>17.8</v>
      </c>
      <c r="Y15" s="152">
        <v>17.8</v>
      </c>
      <c r="Z15" s="176">
        <f t="shared" si="0"/>
        <v>20.125000000000004</v>
      </c>
      <c r="AA15" s="152">
        <v>24.6</v>
      </c>
      <c r="AB15" s="198">
        <v>0.5430555555555555</v>
      </c>
      <c r="AC15" s="195">
        <v>13</v>
      </c>
      <c r="AD15" s="152">
        <v>17</v>
      </c>
      <c r="AE15" s="198">
        <v>0.9270833333333334</v>
      </c>
      <c r="AF15" s="2"/>
    </row>
    <row r="16" spans="1:32" ht="13.5" customHeight="1">
      <c r="A16" s="175">
        <v>14</v>
      </c>
      <c r="B16" s="152">
        <v>17.9</v>
      </c>
      <c r="C16" s="152">
        <v>17.9</v>
      </c>
      <c r="D16" s="152">
        <v>17.9</v>
      </c>
      <c r="E16" s="152">
        <v>18</v>
      </c>
      <c r="F16" s="152">
        <v>17.8</v>
      </c>
      <c r="G16" s="152">
        <v>17.8</v>
      </c>
      <c r="H16" s="152">
        <v>17.8</v>
      </c>
      <c r="I16" s="152">
        <v>18.6</v>
      </c>
      <c r="J16" s="152">
        <v>17.4</v>
      </c>
      <c r="K16" s="152">
        <v>17.5</v>
      </c>
      <c r="L16" s="152">
        <v>16.9</v>
      </c>
      <c r="M16" s="152">
        <v>16.2</v>
      </c>
      <c r="N16" s="152">
        <v>17</v>
      </c>
      <c r="O16" s="152">
        <v>17.3</v>
      </c>
      <c r="P16" s="152">
        <v>16.9</v>
      </c>
      <c r="Q16" s="152">
        <v>16.4</v>
      </c>
      <c r="R16" s="152">
        <v>15.7</v>
      </c>
      <c r="S16" s="152">
        <v>16.7</v>
      </c>
      <c r="T16" s="152">
        <v>16</v>
      </c>
      <c r="U16" s="152">
        <v>15.8</v>
      </c>
      <c r="V16" s="152">
        <v>15.2</v>
      </c>
      <c r="W16" s="152">
        <v>14.5</v>
      </c>
      <c r="X16" s="152">
        <v>13.6</v>
      </c>
      <c r="Y16" s="152">
        <v>14.6</v>
      </c>
      <c r="Z16" s="176">
        <f t="shared" si="0"/>
        <v>16.724999999999998</v>
      </c>
      <c r="AA16" s="152">
        <v>18.9</v>
      </c>
      <c r="AB16" s="198">
        <v>0.42430555555555555</v>
      </c>
      <c r="AC16" s="195">
        <v>14</v>
      </c>
      <c r="AD16" s="152">
        <v>13</v>
      </c>
      <c r="AE16" s="198">
        <v>0.9409722222222222</v>
      </c>
      <c r="AF16" s="2"/>
    </row>
    <row r="17" spans="1:32" ht="13.5" customHeight="1">
      <c r="A17" s="175">
        <v>15</v>
      </c>
      <c r="B17" s="152">
        <v>13.8</v>
      </c>
      <c r="C17" s="152">
        <v>12.5</v>
      </c>
      <c r="D17" s="152">
        <v>12.1</v>
      </c>
      <c r="E17" s="152">
        <v>12.2</v>
      </c>
      <c r="F17" s="152">
        <v>13.1</v>
      </c>
      <c r="G17" s="152">
        <v>13.9</v>
      </c>
      <c r="H17" s="152">
        <v>14.2</v>
      </c>
      <c r="I17" s="152">
        <v>14.7</v>
      </c>
      <c r="J17" s="152">
        <v>13.4</v>
      </c>
      <c r="K17" s="152">
        <v>13.8</v>
      </c>
      <c r="L17" s="152">
        <v>12.8</v>
      </c>
      <c r="M17" s="152">
        <v>11.2</v>
      </c>
      <c r="N17" s="152">
        <v>14.8</v>
      </c>
      <c r="O17" s="152">
        <v>15.4</v>
      </c>
      <c r="P17" s="152">
        <v>14.5</v>
      </c>
      <c r="Q17" s="152">
        <v>14.1</v>
      </c>
      <c r="R17" s="152">
        <v>15.6</v>
      </c>
      <c r="S17" s="152">
        <v>15.7</v>
      </c>
      <c r="T17" s="152">
        <v>15.7</v>
      </c>
      <c r="U17" s="152">
        <v>15.3</v>
      </c>
      <c r="V17" s="152">
        <v>15.5</v>
      </c>
      <c r="W17" s="152">
        <v>15.7</v>
      </c>
      <c r="X17" s="152">
        <v>15.8</v>
      </c>
      <c r="Y17" s="152">
        <v>15.9</v>
      </c>
      <c r="Z17" s="176">
        <f t="shared" si="0"/>
        <v>14.237499999999999</v>
      </c>
      <c r="AA17" s="152">
        <v>16.4</v>
      </c>
      <c r="AB17" s="198">
        <v>0.44375</v>
      </c>
      <c r="AC17" s="195">
        <v>15</v>
      </c>
      <c r="AD17" s="152">
        <v>10.2</v>
      </c>
      <c r="AE17" s="198">
        <v>0.4763888888888889</v>
      </c>
      <c r="AF17" s="2"/>
    </row>
    <row r="18" spans="1:32" ht="13.5" customHeight="1">
      <c r="A18" s="175">
        <v>16</v>
      </c>
      <c r="B18" s="152">
        <v>15.6</v>
      </c>
      <c r="C18" s="152">
        <v>15.6</v>
      </c>
      <c r="D18" s="152">
        <v>15.9</v>
      </c>
      <c r="E18" s="152">
        <v>16.3</v>
      </c>
      <c r="F18" s="152">
        <v>16.2</v>
      </c>
      <c r="G18" s="152">
        <v>16.7</v>
      </c>
      <c r="H18" s="152">
        <v>17</v>
      </c>
      <c r="I18" s="152">
        <v>15.6</v>
      </c>
      <c r="J18" s="152">
        <v>15.9</v>
      </c>
      <c r="K18" s="152">
        <v>14.6</v>
      </c>
      <c r="L18" s="152">
        <v>14.2</v>
      </c>
      <c r="M18" s="152">
        <v>14.5</v>
      </c>
      <c r="N18" s="152">
        <v>14.8</v>
      </c>
      <c r="O18" s="152">
        <v>15.5</v>
      </c>
      <c r="P18" s="152">
        <v>16.3</v>
      </c>
      <c r="Q18" s="152">
        <v>16.2</v>
      </c>
      <c r="R18" s="152">
        <v>15.9</v>
      </c>
      <c r="S18" s="152">
        <v>16.2</v>
      </c>
      <c r="T18" s="152">
        <v>16.4</v>
      </c>
      <c r="U18" s="152">
        <v>16.5</v>
      </c>
      <c r="V18" s="152">
        <v>16.5</v>
      </c>
      <c r="W18" s="152">
        <v>16.5</v>
      </c>
      <c r="X18" s="152">
        <v>17.3</v>
      </c>
      <c r="Y18" s="152">
        <v>16.9</v>
      </c>
      <c r="Z18" s="176">
        <f t="shared" si="0"/>
        <v>15.962499999999999</v>
      </c>
      <c r="AA18" s="152">
        <v>17.4</v>
      </c>
      <c r="AB18" s="198">
        <v>0.9576388888888889</v>
      </c>
      <c r="AC18" s="195">
        <v>16</v>
      </c>
      <c r="AD18" s="152">
        <v>13.3</v>
      </c>
      <c r="AE18" s="198">
        <v>0.46319444444444446</v>
      </c>
      <c r="AF18" s="2"/>
    </row>
    <row r="19" spans="1:32" ht="13.5" customHeight="1">
      <c r="A19" s="175">
        <v>17</v>
      </c>
      <c r="B19" s="152">
        <v>17</v>
      </c>
      <c r="C19" s="152">
        <v>15.7</v>
      </c>
      <c r="D19" s="152">
        <v>15.6</v>
      </c>
      <c r="E19" s="152">
        <v>15.7</v>
      </c>
      <c r="F19" s="152">
        <v>16.2</v>
      </c>
      <c r="G19" s="152">
        <v>16.7</v>
      </c>
      <c r="H19" s="152">
        <v>17.9</v>
      </c>
      <c r="I19" s="152">
        <v>16.3</v>
      </c>
      <c r="J19" s="152">
        <v>16.3</v>
      </c>
      <c r="K19" s="152">
        <v>17.1</v>
      </c>
      <c r="L19" s="152">
        <v>16.1</v>
      </c>
      <c r="M19" s="152">
        <v>14.4</v>
      </c>
      <c r="N19" s="152">
        <v>16.9</v>
      </c>
      <c r="O19" s="152">
        <v>16.4</v>
      </c>
      <c r="P19" s="152">
        <v>17.8</v>
      </c>
      <c r="Q19" s="152">
        <v>17.8</v>
      </c>
      <c r="R19" s="152">
        <v>18.5</v>
      </c>
      <c r="S19" s="152">
        <v>18.9</v>
      </c>
      <c r="T19" s="152">
        <v>18.6</v>
      </c>
      <c r="U19" s="152">
        <v>18.9</v>
      </c>
      <c r="V19" s="152">
        <v>18.8</v>
      </c>
      <c r="W19" s="152">
        <v>18.5</v>
      </c>
      <c r="X19" s="152">
        <v>18</v>
      </c>
      <c r="Y19" s="152">
        <v>17.4</v>
      </c>
      <c r="Z19" s="176">
        <f t="shared" si="0"/>
        <v>17.145833333333332</v>
      </c>
      <c r="AA19" s="152">
        <v>19.4</v>
      </c>
      <c r="AB19" s="198">
        <v>0.7284722222222223</v>
      </c>
      <c r="AC19" s="195">
        <v>17</v>
      </c>
      <c r="AD19" s="152">
        <v>13.7</v>
      </c>
      <c r="AE19" s="198">
        <v>0.5006944444444444</v>
      </c>
      <c r="AF19" s="2"/>
    </row>
    <row r="20" spans="1:32" ht="13.5" customHeight="1">
      <c r="A20" s="175">
        <v>18</v>
      </c>
      <c r="B20" s="152">
        <v>17.1</v>
      </c>
      <c r="C20" s="152">
        <v>16.3</v>
      </c>
      <c r="D20" s="152">
        <v>16.3</v>
      </c>
      <c r="E20" s="152">
        <v>16.5</v>
      </c>
      <c r="F20" s="152">
        <v>15.5</v>
      </c>
      <c r="G20" s="152">
        <v>14.9</v>
      </c>
      <c r="H20" s="152">
        <v>16.9</v>
      </c>
      <c r="I20" s="152">
        <v>15.9</v>
      </c>
      <c r="J20" s="152">
        <v>16.2</v>
      </c>
      <c r="K20" s="152">
        <v>17.5</v>
      </c>
      <c r="L20" s="152">
        <v>16.4</v>
      </c>
      <c r="M20" s="152">
        <v>17.6</v>
      </c>
      <c r="N20" s="152">
        <v>17.5</v>
      </c>
      <c r="O20" s="152">
        <v>17.5</v>
      </c>
      <c r="P20" s="152">
        <v>17.2</v>
      </c>
      <c r="Q20" s="152">
        <v>16.9</v>
      </c>
      <c r="R20" s="152">
        <v>16.6</v>
      </c>
      <c r="S20" s="152">
        <v>17.2</v>
      </c>
      <c r="T20" s="152">
        <v>16.8</v>
      </c>
      <c r="U20" s="152">
        <v>16.4</v>
      </c>
      <c r="V20" s="152">
        <v>16.4</v>
      </c>
      <c r="W20" s="152">
        <v>16.2</v>
      </c>
      <c r="X20" s="152">
        <v>15.6</v>
      </c>
      <c r="Y20" s="152">
        <v>15.5</v>
      </c>
      <c r="Z20" s="176">
        <f t="shared" si="0"/>
        <v>16.537499999999998</v>
      </c>
      <c r="AA20" s="152">
        <v>18.9</v>
      </c>
      <c r="AB20" s="198">
        <v>0.40069444444444446</v>
      </c>
      <c r="AC20" s="195">
        <v>18</v>
      </c>
      <c r="AD20" s="152">
        <v>14.7</v>
      </c>
      <c r="AE20" s="198">
        <v>0.2388888888888889</v>
      </c>
      <c r="AF20" s="2"/>
    </row>
    <row r="21" spans="1:32" ht="13.5" customHeight="1">
      <c r="A21" s="175">
        <v>19</v>
      </c>
      <c r="B21" s="152">
        <v>15.7</v>
      </c>
      <c r="C21" s="152">
        <v>15.1</v>
      </c>
      <c r="D21" s="152">
        <v>14.5</v>
      </c>
      <c r="E21" s="152">
        <v>14.3</v>
      </c>
      <c r="F21" s="152">
        <v>14</v>
      </c>
      <c r="G21" s="152">
        <v>14.8</v>
      </c>
      <c r="H21" s="152">
        <v>17.3</v>
      </c>
      <c r="I21" s="152">
        <v>16.9</v>
      </c>
      <c r="J21" s="152">
        <v>16.3</v>
      </c>
      <c r="K21" s="152">
        <v>17.6</v>
      </c>
      <c r="L21" s="152">
        <v>16.5</v>
      </c>
      <c r="M21" s="152">
        <v>18.9</v>
      </c>
      <c r="N21" s="152">
        <v>15.7</v>
      </c>
      <c r="O21" s="152">
        <v>18.4</v>
      </c>
      <c r="P21" s="152">
        <v>18.7</v>
      </c>
      <c r="Q21" s="152">
        <v>18.6</v>
      </c>
      <c r="R21" s="152">
        <v>17.2</v>
      </c>
      <c r="S21" s="152">
        <v>19.4</v>
      </c>
      <c r="T21" s="152">
        <v>19.4</v>
      </c>
      <c r="U21" s="152">
        <v>19.1</v>
      </c>
      <c r="V21" s="152">
        <v>18.9</v>
      </c>
      <c r="W21" s="152">
        <v>19</v>
      </c>
      <c r="X21" s="152">
        <v>18.6</v>
      </c>
      <c r="Y21" s="152">
        <v>19</v>
      </c>
      <c r="Z21" s="176">
        <f t="shared" si="0"/>
        <v>17.245833333333334</v>
      </c>
      <c r="AA21" s="152">
        <v>19.6</v>
      </c>
      <c r="AB21" s="198">
        <v>0.7784722222222222</v>
      </c>
      <c r="AC21" s="195">
        <v>19</v>
      </c>
      <c r="AD21" s="152">
        <v>13.7</v>
      </c>
      <c r="AE21" s="198">
        <v>0.19791666666666666</v>
      </c>
      <c r="AF21" s="2"/>
    </row>
    <row r="22" spans="1:32" ht="13.5" customHeight="1">
      <c r="A22" s="177">
        <v>20</v>
      </c>
      <c r="B22" s="167">
        <v>18.8</v>
      </c>
      <c r="C22" s="167">
        <v>18.6</v>
      </c>
      <c r="D22" s="167">
        <v>18.3</v>
      </c>
      <c r="E22" s="167">
        <v>18.2</v>
      </c>
      <c r="F22" s="167">
        <v>18.3</v>
      </c>
      <c r="G22" s="167">
        <v>18.9</v>
      </c>
      <c r="H22" s="167">
        <v>20</v>
      </c>
      <c r="I22" s="167">
        <v>20.6</v>
      </c>
      <c r="J22" s="167">
        <v>18.9</v>
      </c>
      <c r="K22" s="167">
        <v>20.2</v>
      </c>
      <c r="L22" s="167">
        <v>20.7</v>
      </c>
      <c r="M22" s="167">
        <v>17.8</v>
      </c>
      <c r="N22" s="167">
        <v>18.7</v>
      </c>
      <c r="O22" s="167">
        <v>18.4</v>
      </c>
      <c r="P22" s="167">
        <v>18.8</v>
      </c>
      <c r="Q22" s="167">
        <v>17.1</v>
      </c>
      <c r="R22" s="167">
        <v>18.2</v>
      </c>
      <c r="S22" s="167">
        <v>18</v>
      </c>
      <c r="T22" s="167">
        <v>18</v>
      </c>
      <c r="U22" s="167">
        <v>17.6</v>
      </c>
      <c r="V22" s="167">
        <v>16.7</v>
      </c>
      <c r="W22" s="167">
        <v>17</v>
      </c>
      <c r="X22" s="167">
        <v>17.5</v>
      </c>
      <c r="Y22" s="167">
        <v>17.5</v>
      </c>
      <c r="Z22" s="178">
        <f t="shared" si="0"/>
        <v>18.45</v>
      </c>
      <c r="AA22" s="167">
        <v>21.3</v>
      </c>
      <c r="AB22" s="199">
        <v>0.31805555555555554</v>
      </c>
      <c r="AC22" s="196">
        <v>20</v>
      </c>
      <c r="AD22" s="167">
        <v>16.5</v>
      </c>
      <c r="AE22" s="199">
        <v>0.6729166666666666</v>
      </c>
      <c r="AF22" s="2"/>
    </row>
    <row r="23" spans="1:32" ht="13.5" customHeight="1">
      <c r="A23" s="175">
        <v>21</v>
      </c>
      <c r="B23" s="152">
        <v>17.8</v>
      </c>
      <c r="C23" s="152">
        <v>17.7</v>
      </c>
      <c r="D23" s="152">
        <v>18.2</v>
      </c>
      <c r="E23" s="152">
        <v>18</v>
      </c>
      <c r="F23" s="152">
        <v>17.5</v>
      </c>
      <c r="G23" s="152">
        <v>18</v>
      </c>
      <c r="H23" s="152">
        <v>19.6</v>
      </c>
      <c r="I23" s="152">
        <v>20.8</v>
      </c>
      <c r="J23" s="152">
        <v>19.7</v>
      </c>
      <c r="K23" s="152">
        <v>20.7</v>
      </c>
      <c r="L23" s="152">
        <v>20.8</v>
      </c>
      <c r="M23" s="152">
        <v>20.6</v>
      </c>
      <c r="N23" s="152">
        <v>22</v>
      </c>
      <c r="O23" s="152">
        <v>21</v>
      </c>
      <c r="P23" s="152">
        <v>20.2</v>
      </c>
      <c r="Q23" s="152">
        <v>20.9</v>
      </c>
      <c r="R23" s="152">
        <v>20.9</v>
      </c>
      <c r="S23" s="152">
        <v>20.2</v>
      </c>
      <c r="T23" s="152">
        <v>20.6</v>
      </c>
      <c r="U23" s="152">
        <v>19.4</v>
      </c>
      <c r="V23" s="152">
        <v>19.2</v>
      </c>
      <c r="W23" s="152">
        <v>18.7</v>
      </c>
      <c r="X23" s="152">
        <v>18.6</v>
      </c>
      <c r="Y23" s="152">
        <v>18.2</v>
      </c>
      <c r="Z23" s="176">
        <f t="shared" si="0"/>
        <v>19.554166666666664</v>
      </c>
      <c r="AA23" s="152">
        <v>22.2</v>
      </c>
      <c r="AB23" s="198">
        <v>0.54375</v>
      </c>
      <c r="AC23" s="195">
        <v>21</v>
      </c>
      <c r="AD23" s="152">
        <v>17.4</v>
      </c>
      <c r="AE23" s="198">
        <v>0.2236111111111111</v>
      </c>
      <c r="AF23" s="2"/>
    </row>
    <row r="24" spans="1:32" ht="13.5" customHeight="1">
      <c r="A24" s="175">
        <v>22</v>
      </c>
      <c r="B24" s="152">
        <v>18.1</v>
      </c>
      <c r="C24" s="152">
        <v>18</v>
      </c>
      <c r="D24" s="152">
        <v>17.6</v>
      </c>
      <c r="E24" s="152">
        <v>17.6</v>
      </c>
      <c r="F24" s="152">
        <v>17.8</v>
      </c>
      <c r="G24" s="152">
        <v>18.3</v>
      </c>
      <c r="H24" s="152">
        <v>19.3</v>
      </c>
      <c r="I24" s="152">
        <v>20.7</v>
      </c>
      <c r="J24" s="152">
        <v>20.6</v>
      </c>
      <c r="K24" s="152">
        <v>20.8</v>
      </c>
      <c r="L24" s="152">
        <v>21.4</v>
      </c>
      <c r="M24" s="152">
        <v>21.8</v>
      </c>
      <c r="N24" s="152">
        <v>22.4</v>
      </c>
      <c r="O24" s="152">
        <v>17.6</v>
      </c>
      <c r="P24" s="152">
        <v>15.9</v>
      </c>
      <c r="Q24" s="152">
        <v>14.6</v>
      </c>
      <c r="R24" s="152">
        <v>15.8</v>
      </c>
      <c r="S24" s="152">
        <v>15.2</v>
      </c>
      <c r="T24" s="152">
        <v>15.3</v>
      </c>
      <c r="U24" s="152">
        <v>15.7</v>
      </c>
      <c r="V24" s="152">
        <v>15.6</v>
      </c>
      <c r="W24" s="152">
        <v>15.6</v>
      </c>
      <c r="X24" s="152">
        <v>15.4</v>
      </c>
      <c r="Y24" s="152">
        <v>15.5</v>
      </c>
      <c r="Z24" s="176">
        <f t="shared" si="0"/>
        <v>17.775000000000002</v>
      </c>
      <c r="AA24" s="152">
        <v>22.9</v>
      </c>
      <c r="AB24" s="198">
        <v>0.5402777777777777</v>
      </c>
      <c r="AC24" s="195">
        <v>22</v>
      </c>
      <c r="AD24" s="152">
        <v>13.5</v>
      </c>
      <c r="AE24" s="198">
        <v>0.7430555555555555</v>
      </c>
      <c r="AF24" s="2"/>
    </row>
    <row r="25" spans="1:32" ht="13.5" customHeight="1">
      <c r="A25" s="175">
        <v>23</v>
      </c>
      <c r="B25" s="152">
        <v>15.8</v>
      </c>
      <c r="C25" s="152">
        <v>14.7</v>
      </c>
      <c r="D25" s="152">
        <v>14.5</v>
      </c>
      <c r="E25" s="152">
        <v>13.6</v>
      </c>
      <c r="F25" s="152">
        <v>13.4</v>
      </c>
      <c r="G25" s="152">
        <v>13.1</v>
      </c>
      <c r="H25" s="152">
        <v>12.6</v>
      </c>
      <c r="I25" s="152">
        <v>11.6</v>
      </c>
      <c r="J25" s="152">
        <v>11.8</v>
      </c>
      <c r="K25" s="152">
        <v>11.5</v>
      </c>
      <c r="L25" s="152">
        <v>11.7</v>
      </c>
      <c r="M25" s="152">
        <v>11.9</v>
      </c>
      <c r="N25" s="152">
        <v>11.2</v>
      </c>
      <c r="O25" s="152">
        <v>11.5</v>
      </c>
      <c r="P25" s="152">
        <v>12</v>
      </c>
      <c r="Q25" s="152">
        <v>12</v>
      </c>
      <c r="R25" s="152">
        <v>11.8</v>
      </c>
      <c r="S25" s="152">
        <v>11</v>
      </c>
      <c r="T25" s="152">
        <v>12.5</v>
      </c>
      <c r="U25" s="152">
        <v>12.9</v>
      </c>
      <c r="V25" s="152">
        <v>12.5</v>
      </c>
      <c r="W25" s="152">
        <v>13.4</v>
      </c>
      <c r="X25" s="152">
        <v>13.6</v>
      </c>
      <c r="Y25" s="152">
        <v>13.4</v>
      </c>
      <c r="Z25" s="176">
        <f t="shared" si="0"/>
        <v>12.666666666666664</v>
      </c>
      <c r="AA25" s="152">
        <v>16.1</v>
      </c>
      <c r="AB25" s="198">
        <v>0.04027777777777778</v>
      </c>
      <c r="AC25" s="195">
        <v>23</v>
      </c>
      <c r="AD25" s="152">
        <v>10.3</v>
      </c>
      <c r="AE25" s="198">
        <v>0.5611111111111111</v>
      </c>
      <c r="AF25" s="2"/>
    </row>
    <row r="26" spans="1:32" ht="13.5" customHeight="1">
      <c r="A26" s="175">
        <v>24</v>
      </c>
      <c r="B26" s="152">
        <v>13.1</v>
      </c>
      <c r="C26" s="152">
        <v>12.1</v>
      </c>
      <c r="D26" s="152">
        <v>11.8</v>
      </c>
      <c r="E26" s="152">
        <v>10.8</v>
      </c>
      <c r="F26" s="152">
        <v>10.9</v>
      </c>
      <c r="G26" s="152">
        <v>9.8</v>
      </c>
      <c r="H26" s="152">
        <v>8.7</v>
      </c>
      <c r="I26" s="152">
        <v>9.5</v>
      </c>
      <c r="J26" s="152">
        <v>8.4</v>
      </c>
      <c r="K26" s="152">
        <v>9.3</v>
      </c>
      <c r="L26" s="152">
        <v>9.1</v>
      </c>
      <c r="M26" s="152">
        <v>8.6</v>
      </c>
      <c r="N26" s="152">
        <v>7.7</v>
      </c>
      <c r="O26" s="152">
        <v>7.5</v>
      </c>
      <c r="P26" s="152">
        <v>6.6</v>
      </c>
      <c r="Q26" s="152">
        <v>6.8</v>
      </c>
      <c r="R26" s="152">
        <v>7.6</v>
      </c>
      <c r="S26" s="152">
        <v>7</v>
      </c>
      <c r="T26" s="152">
        <v>8.1</v>
      </c>
      <c r="U26" s="152">
        <v>8.1</v>
      </c>
      <c r="V26" s="152">
        <v>7.9</v>
      </c>
      <c r="W26" s="152">
        <v>8.8</v>
      </c>
      <c r="X26" s="152">
        <v>9.8</v>
      </c>
      <c r="Y26" s="152">
        <v>9.9</v>
      </c>
      <c r="Z26" s="176">
        <f t="shared" si="0"/>
        <v>9.079166666666667</v>
      </c>
      <c r="AA26" s="152">
        <v>13.5</v>
      </c>
      <c r="AB26" s="198">
        <v>0.020833333333333332</v>
      </c>
      <c r="AC26" s="195">
        <v>24</v>
      </c>
      <c r="AD26" s="152">
        <v>5.2</v>
      </c>
      <c r="AE26" s="198">
        <v>0.6319444444444444</v>
      </c>
      <c r="AF26" s="2"/>
    </row>
    <row r="27" spans="1:32" ht="13.5" customHeight="1">
      <c r="A27" s="175">
        <v>25</v>
      </c>
      <c r="B27" s="152">
        <v>9.6</v>
      </c>
      <c r="C27" s="152">
        <v>8.6</v>
      </c>
      <c r="D27" s="152">
        <v>9.4</v>
      </c>
      <c r="E27" s="152">
        <v>9.9</v>
      </c>
      <c r="F27" s="152">
        <v>9.1</v>
      </c>
      <c r="G27" s="152">
        <v>8.9</v>
      </c>
      <c r="H27" s="152">
        <v>8.7</v>
      </c>
      <c r="I27" s="152">
        <v>8.2</v>
      </c>
      <c r="J27" s="152">
        <v>7.9</v>
      </c>
      <c r="K27" s="152">
        <v>7.2</v>
      </c>
      <c r="L27" s="152">
        <v>6.5</v>
      </c>
      <c r="M27" s="152">
        <v>8.7</v>
      </c>
      <c r="N27" s="152">
        <v>10.1</v>
      </c>
      <c r="O27" s="152">
        <v>8.1</v>
      </c>
      <c r="P27" s="152">
        <v>6.2</v>
      </c>
      <c r="Q27" s="152">
        <v>7.4</v>
      </c>
      <c r="R27" s="152">
        <v>8.7</v>
      </c>
      <c r="S27" s="152">
        <v>7.6</v>
      </c>
      <c r="T27" s="152">
        <v>8.5</v>
      </c>
      <c r="U27" s="152">
        <v>6.4</v>
      </c>
      <c r="V27" s="152">
        <v>5.2</v>
      </c>
      <c r="W27" s="152">
        <v>7.2</v>
      </c>
      <c r="X27" s="152">
        <v>7.3</v>
      </c>
      <c r="Y27" s="152">
        <v>7.1</v>
      </c>
      <c r="Z27" s="176">
        <f t="shared" si="0"/>
        <v>8.020833333333332</v>
      </c>
      <c r="AA27" s="152">
        <v>11</v>
      </c>
      <c r="AB27" s="198">
        <v>0.1277777777777778</v>
      </c>
      <c r="AC27" s="195">
        <v>25</v>
      </c>
      <c r="AD27" s="152">
        <v>5</v>
      </c>
      <c r="AE27" s="198">
        <v>0.89375</v>
      </c>
      <c r="AF27" s="2"/>
    </row>
    <row r="28" spans="1:32" ht="13.5" customHeight="1">
      <c r="A28" s="175">
        <v>26</v>
      </c>
      <c r="B28" s="152">
        <v>7.2</v>
      </c>
      <c r="C28" s="152">
        <v>7</v>
      </c>
      <c r="D28" s="152">
        <v>7.4</v>
      </c>
      <c r="E28" s="152">
        <v>7.6</v>
      </c>
      <c r="F28" s="152">
        <v>8</v>
      </c>
      <c r="G28" s="152">
        <v>8.4</v>
      </c>
      <c r="H28" s="152">
        <v>11.7</v>
      </c>
      <c r="I28" s="152">
        <v>10.2</v>
      </c>
      <c r="J28" s="152">
        <v>10.5</v>
      </c>
      <c r="K28" s="152">
        <v>12.1</v>
      </c>
      <c r="L28" s="152">
        <v>9.9</v>
      </c>
      <c r="M28" s="152">
        <v>10</v>
      </c>
      <c r="N28" s="152">
        <v>10.1</v>
      </c>
      <c r="O28" s="152">
        <v>10.7</v>
      </c>
      <c r="P28" s="152">
        <v>10.6</v>
      </c>
      <c r="Q28" s="152">
        <v>11.7</v>
      </c>
      <c r="R28" s="152">
        <v>10.2</v>
      </c>
      <c r="S28" s="152">
        <v>10.9</v>
      </c>
      <c r="T28" s="152">
        <v>10.8</v>
      </c>
      <c r="U28" s="152">
        <v>10.8</v>
      </c>
      <c r="V28" s="152">
        <v>11.4</v>
      </c>
      <c r="W28" s="152">
        <v>12.9</v>
      </c>
      <c r="X28" s="152">
        <v>12.6</v>
      </c>
      <c r="Y28" s="152">
        <v>12.3</v>
      </c>
      <c r="Z28" s="176">
        <f t="shared" si="0"/>
        <v>10.208333333333334</v>
      </c>
      <c r="AA28" s="152">
        <v>13.1</v>
      </c>
      <c r="AB28" s="198">
        <v>0.9111111111111111</v>
      </c>
      <c r="AC28" s="195">
        <v>26</v>
      </c>
      <c r="AD28" s="152">
        <v>6.8</v>
      </c>
      <c r="AE28" s="198">
        <v>0.07222222222222223</v>
      </c>
      <c r="AF28" s="2"/>
    </row>
    <row r="29" spans="1:32" ht="13.5" customHeight="1">
      <c r="A29" s="175">
        <v>27</v>
      </c>
      <c r="B29" s="152">
        <v>12.1</v>
      </c>
      <c r="C29" s="152">
        <v>11.9</v>
      </c>
      <c r="D29" s="152">
        <v>11.6</v>
      </c>
      <c r="E29" s="152">
        <v>11.6</v>
      </c>
      <c r="F29" s="152">
        <v>11.6</v>
      </c>
      <c r="G29" s="152">
        <v>11.5</v>
      </c>
      <c r="H29" s="152">
        <v>12.2</v>
      </c>
      <c r="I29" s="152">
        <v>12.7</v>
      </c>
      <c r="J29" s="152">
        <v>12.9</v>
      </c>
      <c r="K29" s="152">
        <v>12.9</v>
      </c>
      <c r="L29" s="152">
        <v>12.8</v>
      </c>
      <c r="M29" s="152">
        <v>13.4</v>
      </c>
      <c r="N29" s="152">
        <v>12.7</v>
      </c>
      <c r="O29" s="152">
        <v>12.6</v>
      </c>
      <c r="P29" s="152">
        <v>12.7</v>
      </c>
      <c r="Q29" s="152">
        <v>12.8</v>
      </c>
      <c r="R29" s="152">
        <v>13.6</v>
      </c>
      <c r="S29" s="152">
        <v>14.3</v>
      </c>
      <c r="T29" s="152">
        <v>14.6</v>
      </c>
      <c r="U29" s="152">
        <v>15</v>
      </c>
      <c r="V29" s="152">
        <v>15.2</v>
      </c>
      <c r="W29" s="152">
        <v>15.6</v>
      </c>
      <c r="X29" s="152">
        <v>15.8</v>
      </c>
      <c r="Y29" s="152">
        <v>15.7</v>
      </c>
      <c r="Z29" s="176">
        <f t="shared" si="0"/>
        <v>13.241666666666669</v>
      </c>
      <c r="AA29" s="152">
        <v>15.8</v>
      </c>
      <c r="AB29" s="198">
        <v>0.9597222222222223</v>
      </c>
      <c r="AC29" s="195">
        <v>27</v>
      </c>
      <c r="AD29" s="152">
        <v>9.7</v>
      </c>
      <c r="AE29" s="198">
        <v>0.21666666666666667</v>
      </c>
      <c r="AF29" s="2"/>
    </row>
    <row r="30" spans="1:32" ht="13.5" customHeight="1">
      <c r="A30" s="175">
        <v>28</v>
      </c>
      <c r="B30" s="152">
        <v>15.6</v>
      </c>
      <c r="C30" s="152">
        <v>15.7</v>
      </c>
      <c r="D30" s="152">
        <v>16</v>
      </c>
      <c r="E30" s="152">
        <v>16.2</v>
      </c>
      <c r="F30" s="152">
        <v>16.5</v>
      </c>
      <c r="G30" s="152">
        <v>17</v>
      </c>
      <c r="H30" s="152">
        <v>16.5</v>
      </c>
      <c r="I30" s="152">
        <v>16.3</v>
      </c>
      <c r="J30" s="152">
        <v>16.9</v>
      </c>
      <c r="K30" s="152">
        <v>17.3</v>
      </c>
      <c r="L30" s="152">
        <v>18.2</v>
      </c>
      <c r="M30" s="152">
        <v>18.9</v>
      </c>
      <c r="N30" s="152">
        <v>18.3</v>
      </c>
      <c r="O30" s="152">
        <v>19.4</v>
      </c>
      <c r="P30" s="152">
        <v>19.2</v>
      </c>
      <c r="Q30" s="152">
        <v>19.4</v>
      </c>
      <c r="R30" s="152">
        <v>18.8</v>
      </c>
      <c r="S30" s="152">
        <v>19.3</v>
      </c>
      <c r="T30" s="152">
        <v>17.9</v>
      </c>
      <c r="U30" s="152">
        <v>17.2</v>
      </c>
      <c r="V30" s="152">
        <v>16.6</v>
      </c>
      <c r="W30" s="152">
        <v>16.1</v>
      </c>
      <c r="X30" s="152">
        <v>15.8</v>
      </c>
      <c r="Y30" s="152">
        <v>15.3</v>
      </c>
      <c r="Z30" s="176">
        <f t="shared" si="0"/>
        <v>17.26666666666667</v>
      </c>
      <c r="AA30" s="152">
        <v>20.4</v>
      </c>
      <c r="AB30" s="198">
        <v>0.6854166666666667</v>
      </c>
      <c r="AC30" s="195">
        <v>28</v>
      </c>
      <c r="AD30" s="152">
        <v>13.5</v>
      </c>
      <c r="AE30" s="198">
        <v>0.31805555555555554</v>
      </c>
      <c r="AF30" s="2"/>
    </row>
    <row r="31" spans="1:32" ht="13.5" customHeight="1">
      <c r="A31" s="175">
        <v>29</v>
      </c>
      <c r="B31" s="152">
        <v>14.3</v>
      </c>
      <c r="C31" s="152">
        <v>13.2</v>
      </c>
      <c r="D31" s="152">
        <v>12.6</v>
      </c>
      <c r="E31" s="152">
        <v>11.5</v>
      </c>
      <c r="F31" s="152">
        <v>12.3</v>
      </c>
      <c r="G31" s="152">
        <v>12.2</v>
      </c>
      <c r="H31" s="152">
        <v>14.4</v>
      </c>
      <c r="I31" s="152">
        <v>12.3</v>
      </c>
      <c r="J31" s="152">
        <v>13.1</v>
      </c>
      <c r="K31" s="152">
        <v>11.1</v>
      </c>
      <c r="L31" s="152">
        <v>12.6</v>
      </c>
      <c r="M31" s="152">
        <v>11.8</v>
      </c>
      <c r="N31" s="152">
        <v>9</v>
      </c>
      <c r="O31" s="152">
        <v>9.7</v>
      </c>
      <c r="P31" s="152">
        <v>11</v>
      </c>
      <c r="Q31" s="152">
        <v>11.1</v>
      </c>
      <c r="R31" s="152">
        <v>10.1</v>
      </c>
      <c r="S31" s="152">
        <v>13</v>
      </c>
      <c r="T31" s="152">
        <v>13.5</v>
      </c>
      <c r="U31" s="152">
        <v>13.1</v>
      </c>
      <c r="V31" s="152">
        <v>13.1</v>
      </c>
      <c r="W31" s="152">
        <v>12.9</v>
      </c>
      <c r="X31" s="152">
        <v>13.2</v>
      </c>
      <c r="Y31" s="152">
        <v>13</v>
      </c>
      <c r="Z31" s="176">
        <f t="shared" si="0"/>
        <v>12.254166666666665</v>
      </c>
      <c r="AA31" s="152">
        <v>15.4</v>
      </c>
      <c r="AB31" s="198">
        <v>0.00625</v>
      </c>
      <c r="AC31" s="195">
        <v>29</v>
      </c>
      <c r="AD31" s="152">
        <v>8.9</v>
      </c>
      <c r="AE31" s="198">
        <v>0.5416666666666666</v>
      </c>
      <c r="AF31" s="2"/>
    </row>
    <row r="32" spans="1:32" ht="13.5" customHeight="1">
      <c r="A32" s="175">
        <v>30</v>
      </c>
      <c r="B32" s="152">
        <v>13.5</v>
      </c>
      <c r="C32" s="152">
        <v>13.4</v>
      </c>
      <c r="D32" s="152">
        <v>12.9</v>
      </c>
      <c r="E32" s="152">
        <v>13</v>
      </c>
      <c r="F32" s="152">
        <v>13</v>
      </c>
      <c r="G32" s="152">
        <v>13.2</v>
      </c>
      <c r="H32" s="152">
        <v>13.5</v>
      </c>
      <c r="I32" s="152">
        <v>13.6</v>
      </c>
      <c r="J32" s="152">
        <v>12.9</v>
      </c>
      <c r="K32" s="152">
        <v>12.2</v>
      </c>
      <c r="L32" s="152">
        <v>13</v>
      </c>
      <c r="M32" s="152">
        <v>12.9</v>
      </c>
      <c r="N32" s="152">
        <v>14.2</v>
      </c>
      <c r="O32" s="152">
        <v>14.3</v>
      </c>
      <c r="P32" s="152">
        <v>14.5</v>
      </c>
      <c r="Q32" s="152">
        <v>14.2</v>
      </c>
      <c r="R32" s="152">
        <v>13.5</v>
      </c>
      <c r="S32" s="152">
        <v>13.9</v>
      </c>
      <c r="T32" s="152">
        <v>14</v>
      </c>
      <c r="U32" s="152">
        <v>14.1</v>
      </c>
      <c r="V32" s="152">
        <v>14.4</v>
      </c>
      <c r="W32" s="152">
        <v>14.2</v>
      </c>
      <c r="X32" s="152">
        <v>14.2</v>
      </c>
      <c r="Y32" s="152">
        <v>14.2</v>
      </c>
      <c r="Z32" s="176">
        <f t="shared" si="0"/>
        <v>13.616666666666665</v>
      </c>
      <c r="AA32" s="152">
        <v>14.6</v>
      </c>
      <c r="AB32" s="198">
        <v>0.8909722222222222</v>
      </c>
      <c r="AC32" s="195">
        <v>30</v>
      </c>
      <c r="AD32" s="152">
        <v>11.5</v>
      </c>
      <c r="AE32" s="198">
        <v>0.4041666666666666</v>
      </c>
      <c r="AF32" s="2"/>
    </row>
    <row r="33" spans="1:32" ht="13.5" customHeight="1">
      <c r="A33" s="175">
        <v>31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76"/>
      <c r="AA33" s="152"/>
      <c r="AB33" s="198"/>
      <c r="AC33" s="195">
        <v>31</v>
      </c>
      <c r="AD33" s="152"/>
      <c r="AE33" s="198"/>
      <c r="AF33" s="2"/>
    </row>
    <row r="34" spans="1:32" ht="13.5" customHeight="1">
      <c r="A34" s="179" t="s">
        <v>9</v>
      </c>
      <c r="B34" s="180">
        <f aca="true" t="shared" si="1" ref="B34:Q34">AVERAGE(B3:B33)</f>
        <v>16.920000000000005</v>
      </c>
      <c r="C34" s="180">
        <f t="shared" si="1"/>
        <v>16.623333333333335</v>
      </c>
      <c r="D34" s="180">
        <f t="shared" si="1"/>
        <v>16.67</v>
      </c>
      <c r="E34" s="180">
        <f t="shared" si="1"/>
        <v>16.490000000000002</v>
      </c>
      <c r="F34" s="180">
        <f t="shared" si="1"/>
        <v>16.37</v>
      </c>
      <c r="G34" s="180">
        <f t="shared" si="1"/>
        <v>16.719999999999995</v>
      </c>
      <c r="H34" s="180">
        <f t="shared" si="1"/>
        <v>17.293333333333333</v>
      </c>
      <c r="I34" s="180">
        <f t="shared" si="1"/>
        <v>17.243333333333336</v>
      </c>
      <c r="J34" s="180">
        <f t="shared" si="1"/>
        <v>16.97333333333333</v>
      </c>
      <c r="K34" s="180">
        <f t="shared" si="1"/>
        <v>17.113333333333337</v>
      </c>
      <c r="L34" s="180">
        <f t="shared" si="1"/>
        <v>17.29666666666667</v>
      </c>
      <c r="M34" s="180">
        <f t="shared" si="1"/>
        <v>17.176666666666666</v>
      </c>
      <c r="N34" s="180">
        <f t="shared" si="1"/>
        <v>17.616666666666667</v>
      </c>
      <c r="O34" s="180">
        <f t="shared" si="1"/>
        <v>17.12333333333333</v>
      </c>
      <c r="P34" s="180">
        <f t="shared" si="1"/>
        <v>16.753333333333334</v>
      </c>
      <c r="Q34" s="180">
        <f t="shared" si="1"/>
        <v>16.713333333333335</v>
      </c>
      <c r="R34" s="180">
        <f aca="true" t="shared" si="2" ref="R34:X34">AVERAGE(R3:R33)</f>
        <v>16.96</v>
      </c>
      <c r="S34" s="180">
        <f t="shared" si="2"/>
        <v>17.279999999999998</v>
      </c>
      <c r="T34" s="180">
        <f t="shared" si="2"/>
        <v>17.19</v>
      </c>
      <c r="U34" s="180">
        <f t="shared" si="2"/>
        <v>17.06</v>
      </c>
      <c r="V34" s="180">
        <f t="shared" si="2"/>
        <v>16.979999999999997</v>
      </c>
      <c r="W34" s="180">
        <f t="shared" si="2"/>
        <v>17.00333333333333</v>
      </c>
      <c r="X34" s="180">
        <f t="shared" si="2"/>
        <v>16.960000000000004</v>
      </c>
      <c r="Y34" s="180">
        <f>AVERAGE(Y3:Y33)</f>
        <v>16.939999999999994</v>
      </c>
      <c r="Z34" s="180">
        <f>AVERAGE(B3:Y33)</f>
        <v>16.97791666666668</v>
      </c>
      <c r="AA34" s="181">
        <f>AVERAGE(最高)</f>
        <v>19.676666666666662</v>
      </c>
      <c r="AB34" s="182"/>
      <c r="AC34" s="197"/>
      <c r="AD34" s="181">
        <f>AVERAGE(最低)</f>
        <v>13.67333333333333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54"/>
      <c r="B38" s="167">
        <f>MAX(最高)</f>
        <v>25</v>
      </c>
      <c r="C38" s="200">
        <v>1</v>
      </c>
      <c r="D38" s="204">
        <v>0.40138888888888885</v>
      </c>
      <c r="F38" s="154"/>
      <c r="G38" s="167">
        <f>MIN(最低)</f>
        <v>5</v>
      </c>
      <c r="H38" s="200">
        <v>25</v>
      </c>
      <c r="I38" s="204">
        <v>0.89375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3.5" customHeight="1">
      <c r="A39" s="155"/>
      <c r="B39" s="156"/>
      <c r="C39" s="200"/>
      <c r="D39" s="205"/>
      <c r="F39" s="155"/>
      <c r="G39" s="156"/>
      <c r="H39" s="200"/>
      <c r="I39" s="204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7"/>
      <c r="B40" s="158"/>
      <c r="C40" s="202"/>
      <c r="D40" s="203"/>
      <c r="F40" s="157"/>
      <c r="G40" s="158"/>
      <c r="H40" s="202"/>
      <c r="I40" s="206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2011-01-02T01:00:16Z</cp:lastPrinted>
  <dcterms:created xsi:type="dcterms:W3CDTF">1998-02-02T00:12:09Z</dcterms:created>
  <dcterms:modified xsi:type="dcterms:W3CDTF">2011-01-04T01:44:05Z</dcterms:modified>
  <cp:category/>
  <cp:version/>
  <cp:contentType/>
  <cp:contentStatus/>
</cp:coreProperties>
</file>