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5" windowWidth="15480" windowHeight="10005" activeTab="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<sst xmlns="http://schemas.openxmlformats.org/spreadsheetml/2006/main" count="294" uniqueCount="34">
  <si>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</si>
  <si>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</si>
  <si>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</si>
  <si>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</si>
  <si>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</si>
  <si>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</si>
  <si>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</si>
  <si>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</si>
  <si>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</si>
  <si>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****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</si>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</sst>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mm/dd"/>
    <numFmt numFmtId="184" formatCode="0.0_);[Red]\(0.0\)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23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82" fontId="8" fillId="0" borderId="0" xfId="62" applyFont="1" applyBorder="1" applyAlignment="1" quotePrefix="1">
      <alignment horizontal="left"/>
      <protection/>
    </xf>
    <xf numFmtId="182" fontId="9" fillId="0" borderId="0" xfId="62" applyFont="1" applyBorder="1" applyAlignment="1">
      <alignment horizontal="left"/>
      <protection/>
    </xf>
    <xf numFmtId="182" fontId="9" fillId="0" borderId="0" xfId="62" applyFont="1" applyBorder="1" applyAlignment="1" applyProtection="1">
      <alignment horizontal="left"/>
      <protection/>
    </xf>
    <xf numFmtId="182" fontId="9" fillId="0" borderId="0" xfId="62" applyFont="1" applyBorder="1">
      <alignment/>
      <protection/>
    </xf>
    <xf numFmtId="182" fontId="9" fillId="0" borderId="0" xfId="62" applyFont="1">
      <alignment/>
      <protection/>
    </xf>
    <xf numFmtId="182" fontId="9" fillId="0" borderId="12" xfId="62" applyFont="1" applyBorder="1" applyAlignment="1" applyProtection="1">
      <alignment horizontal="right"/>
      <protection/>
    </xf>
    <xf numFmtId="182" fontId="9" fillId="0" borderId="12" xfId="62" applyFont="1" applyBorder="1" applyProtection="1">
      <alignment/>
      <protection/>
    </xf>
    <xf numFmtId="182" fontId="9" fillId="0" borderId="10" xfId="62" applyFont="1" applyBorder="1" applyProtection="1">
      <alignment/>
      <protection/>
    </xf>
    <xf numFmtId="182" fontId="9" fillId="0" borderId="13" xfId="62" applyFont="1" applyBorder="1" applyProtection="1">
      <alignment/>
      <protection/>
    </xf>
    <xf numFmtId="182" fontId="9" fillId="0" borderId="14" xfId="62" applyFont="1" applyBorder="1">
      <alignment/>
      <protection/>
    </xf>
    <xf numFmtId="182" fontId="5" fillId="0" borderId="14" xfId="62" applyFont="1" applyBorder="1" applyAlignment="1" applyProtection="1">
      <alignment horizontal="center"/>
      <protection/>
    </xf>
    <xf numFmtId="182" fontId="5" fillId="0" borderId="15" xfId="62" applyFont="1" applyBorder="1" applyAlignment="1" applyProtection="1">
      <alignment horizontal="center"/>
      <protection/>
    </xf>
    <xf numFmtId="182" fontId="5" fillId="0" borderId="16" xfId="62" applyFont="1" applyBorder="1" applyAlignment="1" applyProtection="1">
      <alignment horizontal="center"/>
      <protection/>
    </xf>
    <xf numFmtId="182" fontId="9" fillId="0" borderId="17" xfId="62" applyFont="1" applyBorder="1" applyAlignment="1" applyProtection="1">
      <alignment horizontal="left"/>
      <protection/>
    </xf>
    <xf numFmtId="182" fontId="9" fillId="0" borderId="17" xfId="62" applyFont="1" applyBorder="1">
      <alignment/>
      <protection/>
    </xf>
    <xf numFmtId="182" fontId="9" fillId="0" borderId="18" xfId="62" applyFont="1" applyBorder="1">
      <alignment/>
      <protection/>
    </xf>
    <xf numFmtId="182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82" fontId="10" fillId="0" borderId="20" xfId="62" applyNumberFormat="1" applyFont="1" applyBorder="1" applyProtection="1">
      <alignment/>
      <protection/>
    </xf>
    <xf numFmtId="182" fontId="10" fillId="0" borderId="21" xfId="62" applyNumberFormat="1" applyFont="1" applyBorder="1" applyProtection="1">
      <alignment/>
      <protection/>
    </xf>
    <xf numFmtId="182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82" fontId="10" fillId="0" borderId="23" xfId="62" applyNumberFormat="1" applyFont="1" applyBorder="1" applyProtection="1">
      <alignment/>
      <protection/>
    </xf>
    <xf numFmtId="182" fontId="10" fillId="0" borderId="24" xfId="62" applyNumberFormat="1" applyFont="1" applyBorder="1" applyProtection="1">
      <alignment/>
      <protection/>
    </xf>
    <xf numFmtId="182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82" fontId="10" fillId="0" borderId="26" xfId="62" applyNumberFormat="1" applyFont="1" applyBorder="1" applyProtection="1">
      <alignment/>
      <protection/>
    </xf>
    <xf numFmtId="182" fontId="10" fillId="0" borderId="27" xfId="62" applyNumberFormat="1" applyFont="1" applyBorder="1" applyProtection="1">
      <alignment/>
      <protection/>
    </xf>
    <xf numFmtId="182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82" fontId="10" fillId="0" borderId="29" xfId="62" applyNumberFormat="1" applyFont="1" applyBorder="1" applyProtection="1">
      <alignment/>
      <protection/>
    </xf>
    <xf numFmtId="182" fontId="10" fillId="0" borderId="11" xfId="62" applyNumberFormat="1" applyFont="1" applyBorder="1" applyProtection="1">
      <alignment/>
      <protection/>
    </xf>
    <xf numFmtId="182" fontId="10" fillId="0" borderId="30" xfId="62" applyNumberFormat="1" applyFont="1" applyBorder="1" applyProtection="1">
      <alignment/>
      <protection/>
    </xf>
    <xf numFmtId="182" fontId="9" fillId="0" borderId="20" xfId="62" applyFont="1" applyBorder="1" applyAlignment="1" applyProtection="1">
      <alignment horizontal="distributed"/>
      <protection/>
    </xf>
    <xf numFmtId="182" fontId="10" fillId="0" borderId="20" xfId="62" applyFont="1" applyBorder="1" applyProtection="1">
      <alignment/>
      <protection/>
    </xf>
    <xf numFmtId="182" fontId="10" fillId="0" borderId="21" xfId="62" applyFont="1" applyBorder="1" applyProtection="1">
      <alignment/>
      <protection/>
    </xf>
    <xf numFmtId="182" fontId="10" fillId="0" borderId="22" xfId="62" applyFont="1" applyBorder="1" applyProtection="1">
      <alignment/>
      <protection/>
    </xf>
    <xf numFmtId="182" fontId="9" fillId="0" borderId="23" xfId="62" applyFont="1" applyBorder="1" applyAlignment="1" applyProtection="1">
      <alignment horizontal="distributed"/>
      <protection/>
    </xf>
    <xf numFmtId="182" fontId="10" fillId="0" borderId="23" xfId="62" applyFont="1" applyBorder="1" applyProtection="1">
      <alignment/>
      <protection/>
    </xf>
    <xf numFmtId="182" fontId="10" fillId="0" borderId="24" xfId="62" applyFont="1" applyBorder="1" applyProtection="1">
      <alignment/>
      <protection/>
    </xf>
    <xf numFmtId="182" fontId="10" fillId="0" borderId="25" xfId="62" applyFont="1" applyBorder="1" applyProtection="1">
      <alignment/>
      <protection/>
    </xf>
    <xf numFmtId="182" fontId="9" fillId="0" borderId="26" xfId="62" applyFont="1" applyBorder="1" applyAlignment="1" applyProtection="1">
      <alignment horizontal="distributed"/>
      <protection/>
    </xf>
    <xf numFmtId="182" fontId="10" fillId="0" borderId="26" xfId="62" applyFont="1" applyBorder="1" applyProtection="1">
      <alignment/>
      <protection/>
    </xf>
    <xf numFmtId="182" fontId="10" fillId="0" borderId="27" xfId="62" applyFont="1" applyBorder="1" applyProtection="1">
      <alignment/>
      <protection/>
    </xf>
    <xf numFmtId="182" fontId="10" fillId="0" borderId="28" xfId="62" applyFont="1" applyBorder="1" applyProtection="1">
      <alignment/>
      <protection/>
    </xf>
    <xf numFmtId="182" fontId="9" fillId="0" borderId="0" xfId="62" applyFont="1" applyAlignment="1" applyProtection="1">
      <alignment horizontal="left"/>
      <protection/>
    </xf>
    <xf numFmtId="182" fontId="8" fillId="0" borderId="0" xfId="60" applyFont="1" applyBorder="1" applyAlignment="1" quotePrefix="1">
      <alignment horizontal="left"/>
      <protection/>
    </xf>
    <xf numFmtId="182" fontId="9" fillId="0" borderId="0" xfId="60" applyFont="1" applyBorder="1" applyAlignment="1" applyProtection="1">
      <alignment horizontal="left"/>
      <protection/>
    </xf>
    <xf numFmtId="182" fontId="9" fillId="0" borderId="0" xfId="60" applyFont="1" applyBorder="1" applyAlignment="1">
      <alignment horizontal="left"/>
      <protection/>
    </xf>
    <xf numFmtId="182" fontId="9" fillId="0" borderId="0" xfId="60" applyBorder="1">
      <alignment/>
      <protection/>
    </xf>
    <xf numFmtId="182" fontId="9" fillId="0" borderId="0" xfId="60">
      <alignment/>
      <protection/>
    </xf>
    <xf numFmtId="182" fontId="9" fillId="0" borderId="12" xfId="60" applyBorder="1" applyAlignment="1" applyProtection="1">
      <alignment horizontal="right"/>
      <protection/>
    </xf>
    <xf numFmtId="182" fontId="9" fillId="0" borderId="12" xfId="60" applyBorder="1" applyProtection="1">
      <alignment/>
      <protection/>
    </xf>
    <xf numFmtId="182" fontId="9" fillId="0" borderId="10" xfId="60" applyBorder="1" applyProtection="1">
      <alignment/>
      <protection/>
    </xf>
    <xf numFmtId="182" fontId="9" fillId="0" borderId="13" xfId="60" applyBorder="1" applyProtection="1">
      <alignment/>
      <protection/>
    </xf>
    <xf numFmtId="182" fontId="9" fillId="0" borderId="14" xfId="60" applyBorder="1">
      <alignment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5" fillId="0" borderId="16" xfId="60" applyFont="1" applyBorder="1" applyAlignment="1" applyProtection="1">
      <alignment horizontal="center"/>
      <protection/>
    </xf>
    <xf numFmtId="182" fontId="9" fillId="0" borderId="17" xfId="60" applyBorder="1" applyAlignment="1" applyProtection="1">
      <alignment horizontal="left"/>
      <protection/>
    </xf>
    <xf numFmtId="182" fontId="9" fillId="0" borderId="17" xfId="60" applyBorder="1">
      <alignment/>
      <protection/>
    </xf>
    <xf numFmtId="182" fontId="9" fillId="0" borderId="18" xfId="60" applyBorder="1">
      <alignment/>
      <protection/>
    </xf>
    <xf numFmtId="182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82" fontId="11" fillId="0" borderId="20" xfId="60" applyNumberFormat="1" applyFont="1" applyBorder="1" applyProtection="1">
      <alignment/>
      <protection/>
    </xf>
    <xf numFmtId="182" fontId="11" fillId="0" borderId="21" xfId="60" applyNumberFormat="1" applyFont="1" applyBorder="1" applyProtection="1">
      <alignment/>
      <protection/>
    </xf>
    <xf numFmtId="182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82" fontId="11" fillId="0" borderId="23" xfId="60" applyNumberFormat="1" applyFont="1" applyBorder="1" applyProtection="1">
      <alignment/>
      <protection/>
    </xf>
    <xf numFmtId="182" fontId="11" fillId="0" borderId="24" xfId="60" applyNumberFormat="1" applyFont="1" applyBorder="1" applyProtection="1">
      <alignment/>
      <protection/>
    </xf>
    <xf numFmtId="182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82" fontId="11" fillId="0" borderId="26" xfId="60" applyNumberFormat="1" applyFont="1" applyBorder="1" applyProtection="1">
      <alignment/>
      <protection/>
    </xf>
    <xf numFmtId="182" fontId="11" fillId="0" borderId="27" xfId="60" applyNumberFormat="1" applyFont="1" applyBorder="1" applyProtection="1">
      <alignment/>
      <protection/>
    </xf>
    <xf numFmtId="182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82" fontId="11" fillId="0" borderId="29" xfId="60" applyNumberFormat="1" applyFont="1" applyBorder="1" applyProtection="1">
      <alignment/>
      <protection/>
    </xf>
    <xf numFmtId="182" fontId="11" fillId="0" borderId="11" xfId="60" applyNumberFormat="1" applyFont="1" applyBorder="1" applyProtection="1">
      <alignment/>
      <protection/>
    </xf>
    <xf numFmtId="182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82" fontId="9" fillId="0" borderId="20" xfId="60" applyBorder="1" applyAlignment="1" applyProtection="1">
      <alignment horizontal="distributed"/>
      <protection/>
    </xf>
    <xf numFmtId="182" fontId="11" fillId="0" borderId="20" xfId="60" applyFont="1" applyBorder="1" applyProtection="1">
      <alignment/>
      <protection/>
    </xf>
    <xf numFmtId="182" fontId="11" fillId="0" borderId="21" xfId="60" applyFont="1" applyBorder="1" applyProtection="1">
      <alignment/>
      <protection/>
    </xf>
    <xf numFmtId="182" fontId="11" fillId="0" borderId="22" xfId="60" applyFont="1" applyBorder="1" applyProtection="1">
      <alignment/>
      <protection/>
    </xf>
    <xf numFmtId="182" fontId="9" fillId="0" borderId="23" xfId="60" applyBorder="1" applyAlignment="1" applyProtection="1">
      <alignment horizontal="distributed"/>
      <protection/>
    </xf>
    <xf numFmtId="182" fontId="11" fillId="0" borderId="23" xfId="60" applyFont="1" applyBorder="1" applyProtection="1">
      <alignment/>
      <protection/>
    </xf>
    <xf numFmtId="182" fontId="11" fillId="0" borderId="24" xfId="60" applyFont="1" applyBorder="1" applyProtection="1">
      <alignment/>
      <protection/>
    </xf>
    <xf numFmtId="182" fontId="11" fillId="0" borderId="25" xfId="60" applyFont="1" applyBorder="1" applyProtection="1">
      <alignment/>
      <protection/>
    </xf>
    <xf numFmtId="182" fontId="9" fillId="0" borderId="26" xfId="60" applyBorder="1" applyAlignment="1" applyProtection="1">
      <alignment horizontal="distributed"/>
      <protection/>
    </xf>
    <xf numFmtId="182" fontId="11" fillId="0" borderId="26" xfId="60" applyFont="1" applyBorder="1" applyProtection="1">
      <alignment/>
      <protection/>
    </xf>
    <xf numFmtId="182" fontId="11" fillId="0" borderId="27" xfId="60" applyFont="1" applyBorder="1" applyProtection="1">
      <alignment/>
      <protection/>
    </xf>
    <xf numFmtId="182" fontId="11" fillId="0" borderId="28" xfId="60" applyFont="1" applyBorder="1" applyProtection="1">
      <alignment/>
      <protection/>
    </xf>
    <xf numFmtId="182" fontId="9" fillId="0" borderId="0" xfId="60" applyAlignment="1" applyProtection="1">
      <alignment horizontal="left"/>
      <protection/>
    </xf>
    <xf numFmtId="182" fontId="8" fillId="0" borderId="0" xfId="61" applyFont="1" applyBorder="1" applyAlignment="1" quotePrefix="1">
      <alignment horizontal="left"/>
      <protection/>
    </xf>
    <xf numFmtId="182" fontId="9" fillId="0" borderId="0" xfId="61" applyFont="1" applyBorder="1" applyAlignment="1" applyProtection="1">
      <alignment horizontal="left"/>
      <protection/>
    </xf>
    <xf numFmtId="182" fontId="9" fillId="0" borderId="0" xfId="61" applyFont="1" applyBorder="1" applyAlignment="1">
      <alignment horizontal="left"/>
      <protection/>
    </xf>
    <xf numFmtId="182" fontId="9" fillId="0" borderId="0" xfId="61" applyBorder="1">
      <alignment/>
      <protection/>
    </xf>
    <xf numFmtId="182" fontId="9" fillId="0" borderId="0" xfId="61">
      <alignment/>
      <protection/>
    </xf>
    <xf numFmtId="182" fontId="9" fillId="0" borderId="12" xfId="61" applyBorder="1" applyAlignment="1" applyProtection="1">
      <alignment horizontal="right"/>
      <protection/>
    </xf>
    <xf numFmtId="182" fontId="9" fillId="0" borderId="12" xfId="61" applyBorder="1" applyProtection="1">
      <alignment/>
      <protection/>
    </xf>
    <xf numFmtId="182" fontId="9" fillId="0" borderId="10" xfId="61" applyBorder="1" applyProtection="1">
      <alignment/>
      <protection/>
    </xf>
    <xf numFmtId="182" fontId="9" fillId="0" borderId="13" xfId="61" applyBorder="1" applyProtection="1">
      <alignment/>
      <protection/>
    </xf>
    <xf numFmtId="182" fontId="9" fillId="0" borderId="14" xfId="61" applyBorder="1">
      <alignment/>
      <protection/>
    </xf>
    <xf numFmtId="182" fontId="5" fillId="0" borderId="14" xfId="61" applyFont="1" applyBorder="1" applyAlignment="1" applyProtection="1">
      <alignment horizontal="center"/>
      <protection/>
    </xf>
    <xf numFmtId="182" fontId="5" fillId="0" borderId="15" xfId="61" applyFont="1" applyBorder="1" applyAlignment="1" applyProtection="1">
      <alignment horizontal="center"/>
      <protection/>
    </xf>
    <xf numFmtId="182" fontId="5" fillId="0" borderId="16" xfId="61" applyFont="1" applyBorder="1" applyAlignment="1" applyProtection="1">
      <alignment horizontal="center"/>
      <protection/>
    </xf>
    <xf numFmtId="182" fontId="9" fillId="0" borderId="17" xfId="61" applyBorder="1" applyAlignment="1" applyProtection="1">
      <alignment horizontal="left"/>
      <protection/>
    </xf>
    <xf numFmtId="182" fontId="9" fillId="0" borderId="17" xfId="61" applyBorder="1">
      <alignment/>
      <protection/>
    </xf>
    <xf numFmtId="182" fontId="9" fillId="0" borderId="18" xfId="61" applyBorder="1">
      <alignment/>
      <protection/>
    </xf>
    <xf numFmtId="182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82" fontId="11" fillId="0" borderId="20" xfId="61" applyNumberFormat="1" applyFont="1" applyBorder="1" applyProtection="1">
      <alignment/>
      <protection/>
    </xf>
    <xf numFmtId="182" fontId="11" fillId="0" borderId="21" xfId="61" applyNumberFormat="1" applyFont="1" applyBorder="1" applyProtection="1">
      <alignment/>
      <protection/>
    </xf>
    <xf numFmtId="182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82" fontId="11" fillId="0" borderId="23" xfId="61" applyNumberFormat="1" applyFont="1" applyBorder="1" applyProtection="1">
      <alignment/>
      <protection/>
    </xf>
    <xf numFmtId="182" fontId="11" fillId="0" borderId="24" xfId="61" applyNumberFormat="1" applyFont="1" applyBorder="1" applyProtection="1">
      <alignment/>
      <protection/>
    </xf>
    <xf numFmtId="182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82" fontId="11" fillId="0" borderId="26" xfId="61" applyNumberFormat="1" applyFont="1" applyBorder="1" applyProtection="1">
      <alignment/>
      <protection/>
    </xf>
    <xf numFmtId="182" fontId="11" fillId="0" borderId="27" xfId="61" applyNumberFormat="1" applyFont="1" applyBorder="1" applyProtection="1">
      <alignment/>
      <protection/>
    </xf>
    <xf numFmtId="182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82" fontId="11" fillId="0" borderId="29" xfId="61" applyNumberFormat="1" applyFont="1" applyBorder="1" applyProtection="1">
      <alignment/>
      <protection/>
    </xf>
    <xf numFmtId="182" fontId="11" fillId="0" borderId="11" xfId="61" applyNumberFormat="1" applyFont="1" applyBorder="1" applyProtection="1">
      <alignment/>
      <protection/>
    </xf>
    <xf numFmtId="182" fontId="11" fillId="0" borderId="11" xfId="61" applyFont="1" applyBorder="1">
      <alignment/>
      <protection/>
    </xf>
    <xf numFmtId="182" fontId="11" fillId="0" borderId="30" xfId="61" applyNumberFormat="1" applyFont="1" applyBorder="1" applyProtection="1">
      <alignment/>
      <protection/>
    </xf>
    <xf numFmtId="182" fontId="9" fillId="0" borderId="20" xfId="61" applyBorder="1" applyAlignment="1" applyProtection="1">
      <alignment horizontal="distributed"/>
      <protection/>
    </xf>
    <xf numFmtId="182" fontId="11" fillId="0" borderId="20" xfId="61" applyFont="1" applyBorder="1" applyProtection="1">
      <alignment/>
      <protection/>
    </xf>
    <xf numFmtId="182" fontId="11" fillId="0" borderId="21" xfId="61" applyFont="1" applyBorder="1" applyProtection="1">
      <alignment/>
      <protection/>
    </xf>
    <xf numFmtId="182" fontId="11" fillId="0" borderId="22" xfId="61" applyFont="1" applyBorder="1" applyProtection="1">
      <alignment/>
      <protection/>
    </xf>
    <xf numFmtId="182" fontId="9" fillId="0" borderId="23" xfId="61" applyBorder="1" applyAlignment="1" applyProtection="1">
      <alignment horizontal="distributed"/>
      <protection/>
    </xf>
    <xf numFmtId="182" fontId="11" fillId="0" borderId="24" xfId="61" applyFont="1" applyBorder="1" applyProtection="1">
      <alignment/>
      <protection/>
    </xf>
    <xf numFmtId="182" fontId="11" fillId="0" borderId="25" xfId="61" applyFont="1" applyBorder="1" applyProtection="1">
      <alignment/>
      <protection/>
    </xf>
    <xf numFmtId="182" fontId="9" fillId="0" borderId="26" xfId="61" applyBorder="1" applyAlignment="1" applyProtection="1">
      <alignment horizontal="distributed"/>
      <protection/>
    </xf>
    <xf numFmtId="182" fontId="11" fillId="0" borderId="26" xfId="61" applyFont="1" applyBorder="1" applyProtection="1">
      <alignment/>
      <protection/>
    </xf>
    <xf numFmtId="182" fontId="11" fillId="0" borderId="27" xfId="61" applyFont="1" applyBorder="1" applyProtection="1">
      <alignment/>
      <protection/>
    </xf>
    <xf numFmtId="182" fontId="11" fillId="0" borderId="28" xfId="61" applyFont="1" applyBorder="1" applyProtection="1">
      <alignment/>
      <protection/>
    </xf>
    <xf numFmtId="182" fontId="9" fillId="0" borderId="0" xfId="61" applyAlignment="1" applyProtection="1">
      <alignment horizontal="left"/>
      <protection/>
    </xf>
    <xf numFmtId="182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82" fontId="12" fillId="0" borderId="0" xfId="62" applyFont="1" applyBorder="1" applyAlignment="1" quotePrefix="1">
      <alignment horizontal="left"/>
      <protection/>
    </xf>
    <xf numFmtId="182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82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182" fontId="11" fillId="4" borderId="0" xfId="0" applyNumberFormat="1" applyFont="1" applyFill="1" applyBorder="1" applyAlignment="1">
      <alignment/>
    </xf>
    <xf numFmtId="0" fontId="11" fillId="5" borderId="32" xfId="0" applyFont="1" applyFill="1" applyBorder="1" applyAlignment="1">
      <alignment/>
    </xf>
    <xf numFmtId="182" fontId="11" fillId="4" borderId="32" xfId="0" applyNumberFormat="1" applyFont="1" applyFill="1" applyBorder="1" applyAlignment="1">
      <alignment/>
    </xf>
    <xf numFmtId="20" fontId="11" fillId="0" borderId="32" xfId="0" applyNumberFormat="1" applyFont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182" fontId="11" fillId="4" borderId="34" xfId="0" applyNumberFormat="1" applyFont="1" applyFill="1" applyBorder="1" applyAlignment="1">
      <alignment/>
    </xf>
    <xf numFmtId="182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82" fontId="17" fillId="4" borderId="12" xfId="62" applyFont="1" applyFill="1" applyBorder="1" applyProtection="1">
      <alignment/>
      <protection/>
    </xf>
    <xf numFmtId="182" fontId="17" fillId="4" borderId="10" xfId="62" applyFont="1" applyFill="1" applyBorder="1" applyProtection="1">
      <alignment/>
      <protection/>
    </xf>
    <xf numFmtId="182" fontId="17" fillId="4" borderId="13" xfId="62" applyFont="1" applyFill="1" applyBorder="1" applyProtection="1">
      <alignment/>
      <protection/>
    </xf>
    <xf numFmtId="182" fontId="6" fillId="4" borderId="12" xfId="62" applyFont="1" applyFill="1" applyBorder="1" applyAlignment="1" applyProtection="1">
      <alignment horizontal="distributed"/>
      <protection/>
    </xf>
    <xf numFmtId="182" fontId="6" fillId="4" borderId="12" xfId="60" applyFont="1" applyFill="1" applyBorder="1" applyAlignment="1" applyProtection="1">
      <alignment horizontal="distributed"/>
      <protection/>
    </xf>
    <xf numFmtId="182" fontId="18" fillId="4" borderId="12" xfId="60" applyFont="1" applyFill="1" applyBorder="1" applyProtection="1">
      <alignment/>
      <protection/>
    </xf>
    <xf numFmtId="182" fontId="18" fillId="4" borderId="10" xfId="60" applyFont="1" applyFill="1" applyBorder="1" applyProtection="1">
      <alignment/>
      <protection/>
    </xf>
    <xf numFmtId="182" fontId="18" fillId="4" borderId="13" xfId="60" applyFont="1" applyFill="1" applyBorder="1" applyProtection="1">
      <alignment/>
      <protection/>
    </xf>
    <xf numFmtId="182" fontId="6" fillId="4" borderId="12" xfId="61" applyFont="1" applyFill="1" applyBorder="1" applyAlignment="1" applyProtection="1">
      <alignment horizontal="distributed"/>
      <protection/>
    </xf>
    <xf numFmtId="182" fontId="18" fillId="4" borderId="12" xfId="61" applyFont="1" applyFill="1" applyBorder="1" applyProtection="1">
      <alignment/>
      <protection/>
    </xf>
    <xf numFmtId="182" fontId="18" fillId="4" borderId="10" xfId="61" applyFont="1" applyFill="1" applyBorder="1" applyProtection="1">
      <alignment/>
      <protection/>
    </xf>
    <xf numFmtId="182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82" fontId="11" fillId="0" borderId="23" xfId="6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B3" sqref="B3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1.9</v>
      </c>
      <c r="C3" s="143">
        <v>1</v>
      </c>
      <c r="D3" s="143">
        <v>-0.8</v>
      </c>
      <c r="E3" s="143">
        <v>-1.4</v>
      </c>
      <c r="F3" s="143">
        <v>-3.1</v>
      </c>
      <c r="G3" s="143">
        <v>-3.8</v>
      </c>
      <c r="H3" s="143">
        <v>-4.1</v>
      </c>
      <c r="I3" s="143">
        <v>-4.1</v>
      </c>
      <c r="J3" s="143">
        <v>-6.9</v>
      </c>
      <c r="K3" s="143">
        <v>-9.7</v>
      </c>
      <c r="L3" s="143">
        <v>-7.8</v>
      </c>
      <c r="M3" s="143">
        <v>-8.6</v>
      </c>
      <c r="N3" s="143">
        <v>-8.5</v>
      </c>
      <c r="O3" s="143">
        <v>-8.6</v>
      </c>
      <c r="P3" s="143">
        <v>-8.3</v>
      </c>
      <c r="Q3" s="143">
        <v>-8.6</v>
      </c>
      <c r="R3" s="143">
        <v>-9.4</v>
      </c>
      <c r="S3" s="143">
        <v>-10.2</v>
      </c>
      <c r="T3" s="143">
        <v>-10.3</v>
      </c>
      <c r="U3" s="143">
        <v>-11.1</v>
      </c>
      <c r="V3" s="143">
        <v>-10</v>
      </c>
      <c r="W3" s="143">
        <v>-9.5</v>
      </c>
      <c r="X3" s="143">
        <v>-9.1</v>
      </c>
      <c r="Y3" s="143">
        <v>-9.4</v>
      </c>
      <c r="Z3" s="175">
        <f>AVERAGE(B3:Y3)</f>
        <v>-6.683333333333333</v>
      </c>
      <c r="AA3" s="143">
        <v>6.6</v>
      </c>
      <c r="AB3" s="144">
        <v>0.004166666666666667</v>
      </c>
      <c r="AC3" s="195">
        <v>1</v>
      </c>
      <c r="AD3" s="143">
        <v>-11.3</v>
      </c>
      <c r="AE3" s="144">
        <v>0.8298611111111112</v>
      </c>
      <c r="AF3" s="2"/>
    </row>
    <row r="4" spans="1:32" ht="13.5" customHeight="1">
      <c r="A4" s="174">
        <v>2</v>
      </c>
      <c r="B4" s="143">
        <v>-9</v>
      </c>
      <c r="C4" s="143">
        <v>-8.8</v>
      </c>
      <c r="D4" s="143">
        <v>-8.3</v>
      </c>
      <c r="E4" s="143">
        <v>-8</v>
      </c>
      <c r="F4" s="143">
        <v>-7.9</v>
      </c>
      <c r="G4" s="143">
        <v>-9</v>
      </c>
      <c r="H4" s="143">
        <v>-8.6</v>
      </c>
      <c r="I4" s="143">
        <v>-8.5</v>
      </c>
      <c r="J4" s="143">
        <v>-4.2</v>
      </c>
      <c r="K4" s="143">
        <v>-3.1</v>
      </c>
      <c r="L4" s="143">
        <v>-3.2</v>
      </c>
      <c r="M4" s="143">
        <v>-3.6</v>
      </c>
      <c r="N4" s="143">
        <v>-3.3</v>
      </c>
      <c r="O4" s="143">
        <v>-5.8</v>
      </c>
      <c r="P4" s="143">
        <v>-5.5</v>
      </c>
      <c r="Q4" s="143">
        <v>-4.6</v>
      </c>
      <c r="R4" s="143">
        <v>-2.6</v>
      </c>
      <c r="S4" s="149">
        <v>-2.4</v>
      </c>
      <c r="T4" s="143">
        <v>-2.4</v>
      </c>
      <c r="U4" s="143">
        <v>-2.4</v>
      </c>
      <c r="V4" s="143">
        <v>-3.3</v>
      </c>
      <c r="W4" s="143">
        <v>-3.6</v>
      </c>
      <c r="X4" s="143">
        <v>-3.8</v>
      </c>
      <c r="Y4" s="143">
        <v>-3.5</v>
      </c>
      <c r="Z4" s="175">
        <f aca="true" t="shared" si="0" ref="Z4:Z19">AVERAGE(B4:Y4)</f>
        <v>-5.224999999999999</v>
      </c>
      <c r="AA4" s="143">
        <v>-2</v>
      </c>
      <c r="AB4" s="144">
        <v>0.8097222222222222</v>
      </c>
      <c r="AC4" s="195">
        <v>2</v>
      </c>
      <c r="AD4" s="143">
        <v>-9.5</v>
      </c>
      <c r="AE4" s="144">
        <v>0.22847222222222222</v>
      </c>
      <c r="AF4" s="2"/>
    </row>
    <row r="5" spans="1:32" ht="13.5" customHeight="1">
      <c r="A5" s="174">
        <v>3</v>
      </c>
      <c r="B5" s="143">
        <v>-4.3</v>
      </c>
      <c r="C5" s="143">
        <v>-4.7</v>
      </c>
      <c r="D5" s="143">
        <v>-5.4</v>
      </c>
      <c r="E5" s="143">
        <v>-6.5</v>
      </c>
      <c r="F5" s="143">
        <v>-6.4</v>
      </c>
      <c r="G5" s="143">
        <v>-5.9</v>
      </c>
      <c r="H5" s="143">
        <v>-6.1</v>
      </c>
      <c r="I5" s="143">
        <v>-4.2</v>
      </c>
      <c r="J5" s="143">
        <v>-7.2</v>
      </c>
      <c r="K5" s="143">
        <v>-7.4</v>
      </c>
      <c r="L5" s="143">
        <v>-6.3</v>
      </c>
      <c r="M5" s="143">
        <v>-7.8</v>
      </c>
      <c r="N5" s="143">
        <v>-9.8</v>
      </c>
      <c r="O5" s="143">
        <v>-10.4</v>
      </c>
      <c r="P5" s="143">
        <v>-9.8</v>
      </c>
      <c r="Q5" s="143">
        <v>-10.6</v>
      </c>
      <c r="R5" s="143">
        <v>-10.9</v>
      </c>
      <c r="S5" s="143">
        <v>-10</v>
      </c>
      <c r="T5" s="143">
        <v>-9.9</v>
      </c>
      <c r="U5" s="143">
        <v>-8.7</v>
      </c>
      <c r="V5" s="143">
        <v>-8.5</v>
      </c>
      <c r="W5" s="143">
        <v>-8.1</v>
      </c>
      <c r="X5" s="143">
        <v>-8.2</v>
      </c>
      <c r="Y5" s="143">
        <v>-8.5</v>
      </c>
      <c r="Z5" s="175">
        <f t="shared" si="0"/>
        <v>-7.733333333333332</v>
      </c>
      <c r="AA5" s="143">
        <v>-3</v>
      </c>
      <c r="AB5" s="144">
        <v>0.0125</v>
      </c>
      <c r="AC5" s="195">
        <v>3</v>
      </c>
      <c r="AD5" s="143">
        <v>-11.9</v>
      </c>
      <c r="AE5" s="144">
        <v>0.6027777777777777</v>
      </c>
      <c r="AF5" s="2"/>
    </row>
    <row r="6" spans="1:32" ht="13.5" customHeight="1">
      <c r="A6" s="174">
        <v>4</v>
      </c>
      <c r="B6" s="143">
        <v>-9</v>
      </c>
      <c r="C6" s="143">
        <v>-9.3</v>
      </c>
      <c r="D6" s="143">
        <v>-11.3</v>
      </c>
      <c r="E6" s="143">
        <v>-11.7</v>
      </c>
      <c r="F6" s="143">
        <v>-12.3</v>
      </c>
      <c r="G6" s="143">
        <v>-12.2</v>
      </c>
      <c r="H6" s="143">
        <v>-11</v>
      </c>
      <c r="I6" s="143">
        <v>-10.4</v>
      </c>
      <c r="J6" s="143">
        <v>-9.3</v>
      </c>
      <c r="K6" s="143">
        <v>-8.3</v>
      </c>
      <c r="L6" s="143">
        <v>-8.2</v>
      </c>
      <c r="M6" s="143">
        <v>-8</v>
      </c>
      <c r="N6" s="143">
        <v>-6</v>
      </c>
      <c r="O6" s="143">
        <v>-8</v>
      </c>
      <c r="P6" s="143">
        <v>-8.8</v>
      </c>
      <c r="Q6" s="143">
        <v>-9</v>
      </c>
      <c r="R6" s="143">
        <v>-8.2</v>
      </c>
      <c r="S6" s="143">
        <v>-8.1</v>
      </c>
      <c r="T6" s="143">
        <v>-8.6</v>
      </c>
      <c r="U6" s="143">
        <v>-8.4</v>
      </c>
      <c r="V6" s="143">
        <v>-8.7</v>
      </c>
      <c r="W6" s="143">
        <v>-9</v>
      </c>
      <c r="X6" s="143">
        <v>-9.6</v>
      </c>
      <c r="Y6" s="143">
        <v>-8.2</v>
      </c>
      <c r="Z6" s="175">
        <f t="shared" si="0"/>
        <v>-9.233333333333333</v>
      </c>
      <c r="AA6" s="143">
        <v>-5.3</v>
      </c>
      <c r="AB6" s="144">
        <v>0.5409722222222222</v>
      </c>
      <c r="AC6" s="195">
        <v>4</v>
      </c>
      <c r="AD6" s="143">
        <v>-12.7</v>
      </c>
      <c r="AE6" s="144">
        <v>0.25277777777777777</v>
      </c>
      <c r="AF6" s="2"/>
    </row>
    <row r="7" spans="1:32" ht="13.5" customHeight="1">
      <c r="A7" s="174">
        <v>5</v>
      </c>
      <c r="B7" s="143">
        <v>-7.9</v>
      </c>
      <c r="C7" s="143">
        <v>-8.3</v>
      </c>
      <c r="D7" s="143">
        <v>-8.3</v>
      </c>
      <c r="E7" s="143">
        <v>-9.1</v>
      </c>
      <c r="F7" s="143">
        <v>-10.7</v>
      </c>
      <c r="G7" s="143">
        <v>-11.1</v>
      </c>
      <c r="H7" s="143">
        <v>-10.7</v>
      </c>
      <c r="I7" s="143">
        <v>-10.7</v>
      </c>
      <c r="J7" s="143">
        <v>-10.2</v>
      </c>
      <c r="K7" s="143">
        <v>-10.3</v>
      </c>
      <c r="L7" s="143">
        <v>-10.5</v>
      </c>
      <c r="M7" s="143">
        <v>-10.2</v>
      </c>
      <c r="N7" s="143">
        <v>-9.9</v>
      </c>
      <c r="O7" s="143">
        <v>-10.4</v>
      </c>
      <c r="P7" s="143">
        <v>-9.7</v>
      </c>
      <c r="Q7" s="143">
        <v>-10.5</v>
      </c>
      <c r="R7" s="143">
        <v>-10.5</v>
      </c>
      <c r="S7" s="143">
        <v>-10.8</v>
      </c>
      <c r="T7" s="143">
        <v>-9.1</v>
      </c>
      <c r="U7" s="143">
        <v>-9.1</v>
      </c>
      <c r="V7" s="143">
        <v>-8.5</v>
      </c>
      <c r="W7" s="143">
        <v>-8.1</v>
      </c>
      <c r="X7" s="143">
        <v>-8.7</v>
      </c>
      <c r="Y7" s="143">
        <v>-8.5</v>
      </c>
      <c r="Z7" s="175">
        <f t="shared" si="0"/>
        <v>-9.658333333333333</v>
      </c>
      <c r="AA7" s="143">
        <v>-7.7</v>
      </c>
      <c r="AB7" s="144">
        <v>0.05069444444444445</v>
      </c>
      <c r="AC7" s="195">
        <v>5</v>
      </c>
      <c r="AD7" s="143">
        <v>-11.7</v>
      </c>
      <c r="AE7" s="144">
        <v>0.4368055555555555</v>
      </c>
      <c r="AF7" s="2"/>
    </row>
    <row r="8" spans="1:32" ht="13.5" customHeight="1">
      <c r="A8" s="174">
        <v>6</v>
      </c>
      <c r="B8" s="143">
        <v>-8.6</v>
      </c>
      <c r="C8" s="143">
        <v>-8.6</v>
      </c>
      <c r="D8" s="143">
        <v>-9.6</v>
      </c>
      <c r="E8" s="143">
        <v>-10.2</v>
      </c>
      <c r="F8" s="143">
        <v>-9.6</v>
      </c>
      <c r="G8" s="143">
        <v>-10.8</v>
      </c>
      <c r="H8" s="143">
        <v>-11.2</v>
      </c>
      <c r="I8" s="143">
        <v>-11.7</v>
      </c>
      <c r="J8" s="143">
        <v>-11</v>
      </c>
      <c r="K8" s="143">
        <v>-10.2</v>
      </c>
      <c r="L8" s="143">
        <v>-10.1</v>
      </c>
      <c r="M8" s="143">
        <v>-10.1</v>
      </c>
      <c r="N8" s="143">
        <v>-10.4</v>
      </c>
      <c r="O8" s="143">
        <v>-11.9</v>
      </c>
      <c r="P8" s="143">
        <v>-10.7</v>
      </c>
      <c r="Q8" s="143">
        <v>-11.6</v>
      </c>
      <c r="R8" s="143">
        <v>-11.4</v>
      </c>
      <c r="S8" s="143">
        <v>-10.4</v>
      </c>
      <c r="T8" s="143">
        <v>-9.8</v>
      </c>
      <c r="U8" s="143">
        <v>-9.2</v>
      </c>
      <c r="V8" s="143">
        <v>-9.2</v>
      </c>
      <c r="W8" s="143">
        <v>-8.8</v>
      </c>
      <c r="X8" s="143">
        <v>-8.1</v>
      </c>
      <c r="Y8" s="143">
        <v>-8.4</v>
      </c>
      <c r="Z8" s="175">
        <f t="shared" si="0"/>
        <v>-10.066666666666666</v>
      </c>
      <c r="AA8" s="143">
        <v>-7.8</v>
      </c>
      <c r="AB8" s="144">
        <v>0.9569444444444444</v>
      </c>
      <c r="AC8" s="195">
        <v>6</v>
      </c>
      <c r="AD8" s="143">
        <v>-12.7</v>
      </c>
      <c r="AE8" s="144">
        <v>0.5743055555555555</v>
      </c>
      <c r="AF8" s="2"/>
    </row>
    <row r="9" spans="1:32" ht="13.5" customHeight="1">
      <c r="A9" s="174">
        <v>7</v>
      </c>
      <c r="B9" s="143">
        <v>-8.5</v>
      </c>
      <c r="C9" s="143">
        <v>-9.3</v>
      </c>
      <c r="D9" s="143">
        <v>-9.4</v>
      </c>
      <c r="E9" s="143">
        <v>-8.9</v>
      </c>
      <c r="F9" s="143">
        <v>-8.5</v>
      </c>
      <c r="G9" s="143">
        <v>-8.5</v>
      </c>
      <c r="H9" s="143">
        <v>-8.9</v>
      </c>
      <c r="I9" s="143">
        <v>-8.2</v>
      </c>
      <c r="J9" s="143">
        <v>-7.1</v>
      </c>
      <c r="K9" s="143">
        <v>-5.8</v>
      </c>
      <c r="L9" s="143">
        <v>-5.9</v>
      </c>
      <c r="M9" s="143">
        <v>-5.7</v>
      </c>
      <c r="N9" s="143">
        <v>-5.7</v>
      </c>
      <c r="O9" s="143">
        <v>-4.9</v>
      </c>
      <c r="P9" s="143">
        <v>-4.8</v>
      </c>
      <c r="Q9" s="143">
        <v>-5.1</v>
      </c>
      <c r="R9" s="143">
        <v>-3.8</v>
      </c>
      <c r="S9" s="143">
        <v>-3.4</v>
      </c>
      <c r="T9" s="143">
        <v>-3.2</v>
      </c>
      <c r="U9" s="143">
        <v>0.1</v>
      </c>
      <c r="V9" s="143">
        <v>0.5</v>
      </c>
      <c r="W9" s="143">
        <v>0.9</v>
      </c>
      <c r="X9" s="143">
        <v>0.9</v>
      </c>
      <c r="Y9" s="143">
        <v>0.5</v>
      </c>
      <c r="Z9" s="175">
        <f t="shared" si="0"/>
        <v>-5.1125</v>
      </c>
      <c r="AA9" s="143">
        <v>1.4</v>
      </c>
      <c r="AB9" s="144">
        <v>0.925</v>
      </c>
      <c r="AC9" s="195">
        <v>7</v>
      </c>
      <c r="AD9" s="143">
        <v>-9.8</v>
      </c>
      <c r="AE9" s="144">
        <v>0.12152777777777778</v>
      </c>
      <c r="AF9" s="2"/>
    </row>
    <row r="10" spans="1:32" ht="13.5" customHeight="1">
      <c r="A10" s="174">
        <v>8</v>
      </c>
      <c r="B10" s="143">
        <v>0.9</v>
      </c>
      <c r="C10" s="143">
        <v>0.2</v>
      </c>
      <c r="D10" s="143">
        <v>0.8</v>
      </c>
      <c r="E10" s="143">
        <v>1</v>
      </c>
      <c r="F10" s="143">
        <v>0.6</v>
      </c>
      <c r="G10" s="143">
        <v>0.9</v>
      </c>
      <c r="H10" s="143">
        <v>1.2</v>
      </c>
      <c r="I10" s="143">
        <v>1.1</v>
      </c>
      <c r="J10" s="143">
        <v>0.3</v>
      </c>
      <c r="K10" s="143">
        <v>1.5</v>
      </c>
      <c r="L10" s="143">
        <v>1.8</v>
      </c>
      <c r="M10" s="143">
        <v>1.6</v>
      </c>
      <c r="N10" s="143">
        <v>2.6</v>
      </c>
      <c r="O10" s="143">
        <v>1.5</v>
      </c>
      <c r="P10" s="143">
        <v>-0.5</v>
      </c>
      <c r="Q10" s="143">
        <v>-1.2</v>
      </c>
      <c r="R10" s="143">
        <v>-1.3</v>
      </c>
      <c r="S10" s="143">
        <v>-1.8</v>
      </c>
      <c r="T10" s="143">
        <v>-1.7</v>
      </c>
      <c r="U10" s="143">
        <v>-1.8</v>
      </c>
      <c r="V10" s="143">
        <v>-1.8</v>
      </c>
      <c r="W10" s="143">
        <v>-1.9</v>
      </c>
      <c r="X10" s="143">
        <v>-2.5</v>
      </c>
      <c r="Y10" s="143">
        <v>-2</v>
      </c>
      <c r="Z10" s="175">
        <f t="shared" si="0"/>
        <v>-0.020833333333333332</v>
      </c>
      <c r="AA10" s="143">
        <v>4</v>
      </c>
      <c r="AB10" s="144">
        <v>0.5375</v>
      </c>
      <c r="AC10" s="195">
        <v>8</v>
      </c>
      <c r="AD10" s="143">
        <v>-2.6</v>
      </c>
      <c r="AE10" s="144">
        <v>0.9666666666666667</v>
      </c>
      <c r="AF10" s="2"/>
    </row>
    <row r="11" spans="1:32" ht="13.5" customHeight="1">
      <c r="A11" s="174">
        <v>9</v>
      </c>
      <c r="B11" s="143">
        <v>-2.7</v>
      </c>
      <c r="C11" s="143">
        <v>-2.6</v>
      </c>
      <c r="D11" s="143">
        <v>-2.7</v>
      </c>
      <c r="E11" s="143">
        <v>-2.3</v>
      </c>
      <c r="F11" s="143">
        <v>-1.8</v>
      </c>
      <c r="G11" s="143">
        <v>-1.8</v>
      </c>
      <c r="H11" s="143">
        <v>-1.8</v>
      </c>
      <c r="I11" s="143">
        <v>-0.6</v>
      </c>
      <c r="J11" s="143">
        <v>-1</v>
      </c>
      <c r="K11" s="143">
        <v>0</v>
      </c>
      <c r="L11" s="143">
        <v>-0.2</v>
      </c>
      <c r="M11" s="143">
        <v>0.6</v>
      </c>
      <c r="N11" s="143">
        <v>0</v>
      </c>
      <c r="O11" s="143">
        <v>-0.7</v>
      </c>
      <c r="P11" s="143">
        <v>-1.1</v>
      </c>
      <c r="Q11" s="143">
        <v>-1.1</v>
      </c>
      <c r="R11" s="143">
        <v>0.4</v>
      </c>
      <c r="S11" s="143">
        <v>0.4</v>
      </c>
      <c r="T11" s="143">
        <v>0.8</v>
      </c>
      <c r="U11" s="143">
        <v>1.2</v>
      </c>
      <c r="V11" s="143">
        <v>2.5</v>
      </c>
      <c r="W11" s="143">
        <v>2.8</v>
      </c>
      <c r="X11" s="143">
        <v>4.5</v>
      </c>
      <c r="Y11" s="143">
        <v>4.6</v>
      </c>
      <c r="Z11" s="175">
        <f t="shared" si="0"/>
        <v>-0.10833333333333361</v>
      </c>
      <c r="AA11" s="143">
        <v>5.1</v>
      </c>
      <c r="AB11" s="144">
        <v>1</v>
      </c>
      <c r="AC11" s="195">
        <v>9</v>
      </c>
      <c r="AD11" s="143">
        <v>-3.1</v>
      </c>
      <c r="AE11" s="144">
        <v>0.09027777777777778</v>
      </c>
      <c r="AF11" s="2"/>
    </row>
    <row r="12" spans="1:32" ht="13.5" customHeight="1">
      <c r="A12" s="176">
        <v>10</v>
      </c>
      <c r="B12" s="166">
        <v>5.2</v>
      </c>
      <c r="C12" s="166">
        <v>5.6</v>
      </c>
      <c r="D12" s="166">
        <v>6.1</v>
      </c>
      <c r="E12" s="166">
        <v>7.1</v>
      </c>
      <c r="F12" s="166">
        <v>8.1</v>
      </c>
      <c r="G12" s="166">
        <v>8.1</v>
      </c>
      <c r="H12" s="166">
        <v>7.8</v>
      </c>
      <c r="I12" s="166">
        <v>8.9</v>
      </c>
      <c r="J12" s="166">
        <v>9.1</v>
      </c>
      <c r="K12" s="166">
        <v>8.7</v>
      </c>
      <c r="L12" s="166">
        <v>3.8</v>
      </c>
      <c r="M12" s="166">
        <v>2.9</v>
      </c>
      <c r="N12" s="166">
        <v>2.6</v>
      </c>
      <c r="O12" s="166">
        <v>0.9</v>
      </c>
      <c r="P12" s="166">
        <v>0.3</v>
      </c>
      <c r="Q12" s="166">
        <v>-0.8</v>
      </c>
      <c r="R12" s="166">
        <v>-1.5</v>
      </c>
      <c r="S12" s="166">
        <v>-1.4</v>
      </c>
      <c r="T12" s="166">
        <v>-0.6</v>
      </c>
      <c r="U12" s="166">
        <v>-1.4</v>
      </c>
      <c r="V12" s="166">
        <v>-1.9</v>
      </c>
      <c r="W12" s="166">
        <v>-2.2</v>
      </c>
      <c r="X12" s="166">
        <v>-1.9</v>
      </c>
      <c r="Y12" s="166">
        <v>-1.4</v>
      </c>
      <c r="Z12" s="177">
        <f t="shared" si="0"/>
        <v>3.004166666666666</v>
      </c>
      <c r="AA12" s="166">
        <v>10.3</v>
      </c>
      <c r="AB12" s="178">
        <v>0.3833333333333333</v>
      </c>
      <c r="AC12" s="196">
        <v>10</v>
      </c>
      <c r="AD12" s="166">
        <v>-2.5</v>
      </c>
      <c r="AE12" s="178">
        <v>0.9416666666666668</v>
      </c>
      <c r="AF12" s="2"/>
    </row>
    <row r="13" spans="1:32" ht="13.5" customHeight="1">
      <c r="A13" s="174">
        <v>11</v>
      </c>
      <c r="B13" s="143">
        <v>-1.4</v>
      </c>
      <c r="C13" s="143">
        <v>-1.7</v>
      </c>
      <c r="D13" s="143">
        <v>-2.2</v>
      </c>
      <c r="E13" s="143">
        <v>-2.2</v>
      </c>
      <c r="F13" s="143">
        <v>-2.6</v>
      </c>
      <c r="G13" s="143">
        <v>-2.5</v>
      </c>
      <c r="H13" s="143">
        <v>-2</v>
      </c>
      <c r="I13" s="143">
        <v>-0.6</v>
      </c>
      <c r="J13" s="143">
        <v>-2</v>
      </c>
      <c r="K13" s="143">
        <v>-1.4</v>
      </c>
      <c r="L13" s="143">
        <v>-0.6</v>
      </c>
      <c r="M13" s="143">
        <v>0.3</v>
      </c>
      <c r="N13" s="143">
        <v>0.9</v>
      </c>
      <c r="O13" s="143">
        <v>1.2</v>
      </c>
      <c r="P13" s="143">
        <v>1.9</v>
      </c>
      <c r="Q13" s="143">
        <v>2.4</v>
      </c>
      <c r="R13" s="143">
        <v>1.9</v>
      </c>
      <c r="S13" s="143" t="s">
        <v>9</v>
      </c>
      <c r="T13" s="143" t="s">
        <v>9</v>
      </c>
      <c r="U13" s="143" t="s">
        <v>9</v>
      </c>
      <c r="V13" s="143" t="s">
        <v>9</v>
      </c>
      <c r="W13" s="143" t="s">
        <v>9</v>
      </c>
      <c r="X13" s="143" t="s">
        <v>9</v>
      </c>
      <c r="Y13" s="143" t="s">
        <v>9</v>
      </c>
      <c r="Z13" s="175">
        <f t="shared" si="0"/>
        <v>-0.6235294117647059</v>
      </c>
      <c r="AA13" s="143">
        <v>2.8</v>
      </c>
      <c r="AB13" s="144">
        <v>0.6784722222222223</v>
      </c>
      <c r="AC13" s="195">
        <v>11</v>
      </c>
      <c r="AD13" s="143">
        <v>-2.9</v>
      </c>
      <c r="AE13" s="144">
        <v>0.26180555555555557</v>
      </c>
      <c r="AF13" s="2"/>
    </row>
    <row r="14" spans="1:32" ht="13.5" customHeight="1">
      <c r="A14" s="174">
        <v>12</v>
      </c>
      <c r="B14" s="143" t="s">
        <v>9</v>
      </c>
      <c r="C14" s="143" t="s">
        <v>9</v>
      </c>
      <c r="D14" s="143" t="s">
        <v>9</v>
      </c>
      <c r="E14" s="143" t="s">
        <v>9</v>
      </c>
      <c r="F14" s="143" t="s">
        <v>9</v>
      </c>
      <c r="G14" s="143" t="s">
        <v>9</v>
      </c>
      <c r="H14" s="143" t="s">
        <v>9</v>
      </c>
      <c r="I14" s="143" t="s">
        <v>9</v>
      </c>
      <c r="J14" s="143">
        <v>-3.5</v>
      </c>
      <c r="K14" s="143">
        <v>-3.8</v>
      </c>
      <c r="L14" s="143">
        <v>-3.3</v>
      </c>
      <c r="M14" s="143">
        <v>-5.3</v>
      </c>
      <c r="N14" s="143">
        <v>-6</v>
      </c>
      <c r="O14" s="143">
        <v>-5.9</v>
      </c>
      <c r="P14" s="143">
        <v>-5.8</v>
      </c>
      <c r="Q14" s="143">
        <v>-6.7</v>
      </c>
      <c r="R14" s="143">
        <v>-6.5</v>
      </c>
      <c r="S14" s="143">
        <v>-6.8</v>
      </c>
      <c r="T14" s="143">
        <v>-7.5</v>
      </c>
      <c r="U14" s="143">
        <v>-7.5</v>
      </c>
      <c r="V14" s="143">
        <v>-8</v>
      </c>
      <c r="W14" s="143">
        <v>-9.1</v>
      </c>
      <c r="X14" s="143">
        <v>-9.6</v>
      </c>
      <c r="Y14" s="143">
        <v>-9.6</v>
      </c>
      <c r="Z14" s="175">
        <f t="shared" si="0"/>
        <v>-6.556249999999999</v>
      </c>
      <c r="AA14" s="143">
        <v>-2.4</v>
      </c>
      <c r="AB14" s="144">
        <v>0.4763888888888889</v>
      </c>
      <c r="AC14" s="195">
        <v>12</v>
      </c>
      <c r="AD14" s="143">
        <v>-9.8</v>
      </c>
      <c r="AE14" s="144">
        <v>1</v>
      </c>
      <c r="AF14" s="2"/>
    </row>
    <row r="15" spans="1:32" ht="13.5" customHeight="1">
      <c r="A15" s="174">
        <v>13</v>
      </c>
      <c r="B15" s="143">
        <v>-9.3</v>
      </c>
      <c r="C15" s="143">
        <v>-9.2</v>
      </c>
      <c r="D15" s="143">
        <v>-10.6</v>
      </c>
      <c r="E15" s="143">
        <v>-10.8</v>
      </c>
      <c r="F15" s="143">
        <v>-11.2</v>
      </c>
      <c r="G15" s="143">
        <v>-10.9</v>
      </c>
      <c r="H15" s="143">
        <v>-11.6</v>
      </c>
      <c r="I15" s="143">
        <v>-11.5</v>
      </c>
      <c r="J15" s="143">
        <v>-10.8</v>
      </c>
      <c r="K15" s="143">
        <v>-10.3</v>
      </c>
      <c r="L15" s="143">
        <v>-8.1</v>
      </c>
      <c r="M15" s="143">
        <v>-8.2</v>
      </c>
      <c r="N15" s="143">
        <v>-8.7</v>
      </c>
      <c r="O15" s="143">
        <v>-8.3</v>
      </c>
      <c r="P15" s="143">
        <v>-9.1</v>
      </c>
      <c r="Q15" s="143">
        <v>-9.1</v>
      </c>
      <c r="R15" s="143">
        <v>-7.4</v>
      </c>
      <c r="S15" s="143">
        <v>-6.2</v>
      </c>
      <c r="T15" s="143">
        <v>-5</v>
      </c>
      <c r="U15" s="143">
        <v>-4.5</v>
      </c>
      <c r="V15" s="143">
        <v>-5.3</v>
      </c>
      <c r="W15" s="143">
        <v>-3.9</v>
      </c>
      <c r="X15" s="143">
        <v>-2.1</v>
      </c>
      <c r="Y15" s="143">
        <v>-2.2</v>
      </c>
      <c r="Z15" s="175">
        <f t="shared" si="0"/>
        <v>-8.095833333333333</v>
      </c>
      <c r="AA15" s="143">
        <v>-1.7</v>
      </c>
      <c r="AB15" s="144">
        <v>0.9743055555555555</v>
      </c>
      <c r="AC15" s="195">
        <v>13</v>
      </c>
      <c r="AD15" s="143">
        <v>-12</v>
      </c>
      <c r="AE15" s="144">
        <v>0.3</v>
      </c>
      <c r="AF15" s="2"/>
    </row>
    <row r="16" spans="1:32" ht="13.5" customHeight="1">
      <c r="A16" s="174">
        <v>14</v>
      </c>
      <c r="B16" s="143">
        <v>-2.7</v>
      </c>
      <c r="C16" s="143">
        <v>-3.4</v>
      </c>
      <c r="D16" s="143">
        <v>-3.3</v>
      </c>
      <c r="E16" s="143">
        <v>-3.6</v>
      </c>
      <c r="F16" s="143">
        <v>-3.1</v>
      </c>
      <c r="G16" s="143">
        <v>-4.1</v>
      </c>
      <c r="H16" s="143">
        <v>-3.2</v>
      </c>
      <c r="I16" s="143">
        <v>-3.8</v>
      </c>
      <c r="J16" s="143">
        <v>-3.5</v>
      </c>
      <c r="K16" s="143">
        <v>-5.6</v>
      </c>
      <c r="L16" s="143">
        <v>-9.4</v>
      </c>
      <c r="M16" s="143">
        <v>-9.2</v>
      </c>
      <c r="N16" s="143">
        <v>-10.5</v>
      </c>
      <c r="O16" s="143">
        <v>-13.5</v>
      </c>
      <c r="P16" s="143">
        <v>-14.4</v>
      </c>
      <c r="Q16" s="143">
        <v>-14</v>
      </c>
      <c r="R16" s="143">
        <v>-14.8</v>
      </c>
      <c r="S16" s="143">
        <v>-13.7</v>
      </c>
      <c r="T16" s="143">
        <v>-12.8</v>
      </c>
      <c r="U16" s="143">
        <v>-12.8</v>
      </c>
      <c r="V16" s="143">
        <v>-10.8</v>
      </c>
      <c r="W16" s="143">
        <v>-10.9</v>
      </c>
      <c r="X16" s="143">
        <v>-12</v>
      </c>
      <c r="Y16" s="143">
        <v>-11.1</v>
      </c>
      <c r="Z16" s="175">
        <f t="shared" si="0"/>
        <v>-8.591666666666667</v>
      </c>
      <c r="AA16" s="143">
        <v>-2.1</v>
      </c>
      <c r="AB16" s="144">
        <v>0.00625</v>
      </c>
      <c r="AC16" s="195">
        <v>14</v>
      </c>
      <c r="AD16" s="143">
        <v>-15.3</v>
      </c>
      <c r="AE16" s="144">
        <v>0.7166666666666667</v>
      </c>
      <c r="AF16" s="2"/>
    </row>
    <row r="17" spans="1:32" ht="13.5" customHeight="1">
      <c r="A17" s="174">
        <v>15</v>
      </c>
      <c r="B17" s="143">
        <v>-11.5</v>
      </c>
      <c r="C17" s="143">
        <v>-11.7</v>
      </c>
      <c r="D17" s="143">
        <v>-12</v>
      </c>
      <c r="E17" s="143">
        <v>-11.9</v>
      </c>
      <c r="F17" s="143">
        <v>-11.9</v>
      </c>
      <c r="G17" s="143">
        <v>-11.3</v>
      </c>
      <c r="H17" s="143">
        <v>-12.7</v>
      </c>
      <c r="I17" s="143">
        <v>-12</v>
      </c>
      <c r="J17" s="143">
        <v>-10.3</v>
      </c>
      <c r="K17" s="143">
        <v>-11.2</v>
      </c>
      <c r="L17" s="143">
        <v>-11.8</v>
      </c>
      <c r="M17" s="143">
        <v>-12</v>
      </c>
      <c r="N17" s="143">
        <v>-13</v>
      </c>
      <c r="O17" s="143">
        <v>-13.4</v>
      </c>
      <c r="P17" s="143">
        <v>-12.7</v>
      </c>
      <c r="Q17" s="143">
        <v>-11.4</v>
      </c>
      <c r="R17" s="143">
        <v>-14.1</v>
      </c>
      <c r="S17" s="143">
        <v>-13.4</v>
      </c>
      <c r="T17" s="143">
        <v>-11.2</v>
      </c>
      <c r="U17" s="143">
        <v>-11.9</v>
      </c>
      <c r="V17" s="143">
        <v>-12.8</v>
      </c>
      <c r="W17" s="143">
        <v>-12.3</v>
      </c>
      <c r="X17" s="143">
        <v>-12.1</v>
      </c>
      <c r="Y17" s="143">
        <v>-11.8</v>
      </c>
      <c r="Z17" s="175">
        <f t="shared" si="0"/>
        <v>-12.100000000000001</v>
      </c>
      <c r="AA17" s="143">
        <v>-9.7</v>
      </c>
      <c r="AB17" s="144">
        <v>0.3993055555555556</v>
      </c>
      <c r="AC17" s="195">
        <v>15</v>
      </c>
      <c r="AD17" s="143">
        <v>-14.9</v>
      </c>
      <c r="AE17" s="144">
        <v>0.7159722222222222</v>
      </c>
      <c r="AF17" s="2"/>
    </row>
    <row r="18" spans="1:32" ht="13.5" customHeight="1">
      <c r="A18" s="174">
        <v>16</v>
      </c>
      <c r="B18" s="143">
        <v>-11.9</v>
      </c>
      <c r="C18" s="143">
        <v>-11.2</v>
      </c>
      <c r="D18" s="143">
        <v>-10.7</v>
      </c>
      <c r="E18" s="143">
        <v>-10.5</v>
      </c>
      <c r="F18" s="143">
        <v>-10.2</v>
      </c>
      <c r="G18" s="143">
        <v>-10.3</v>
      </c>
      <c r="H18" s="143">
        <v>-9.9</v>
      </c>
      <c r="I18" s="143">
        <v>-7.8</v>
      </c>
      <c r="J18" s="143">
        <v>-9.8</v>
      </c>
      <c r="K18" s="143">
        <v>-10.3</v>
      </c>
      <c r="L18" s="143">
        <v>-9.1</v>
      </c>
      <c r="M18" s="143">
        <v>-8.8</v>
      </c>
      <c r="N18" s="143">
        <v>-10.4</v>
      </c>
      <c r="O18" s="143">
        <v>-11.2</v>
      </c>
      <c r="P18" s="143">
        <v>-11.9</v>
      </c>
      <c r="Q18" s="143">
        <v>-11.8</v>
      </c>
      <c r="R18" s="143">
        <v>-10.1</v>
      </c>
      <c r="S18" s="143">
        <v>-9.9</v>
      </c>
      <c r="T18" s="143">
        <v>-10.7</v>
      </c>
      <c r="U18" s="143">
        <v>-11.6</v>
      </c>
      <c r="V18" s="143">
        <v>-12</v>
      </c>
      <c r="W18" s="143">
        <v>-12.3</v>
      </c>
      <c r="X18" s="143">
        <v>-12</v>
      </c>
      <c r="Y18" s="143">
        <v>-12.5</v>
      </c>
      <c r="Z18" s="175">
        <f t="shared" si="0"/>
        <v>-10.704166666666666</v>
      </c>
      <c r="AA18" s="143">
        <v>-7.4</v>
      </c>
      <c r="AB18" s="144">
        <v>0.3326388888888889</v>
      </c>
      <c r="AC18" s="195">
        <v>16</v>
      </c>
      <c r="AD18" s="143">
        <v>-12.9</v>
      </c>
      <c r="AE18" s="144">
        <v>1</v>
      </c>
      <c r="AF18" s="2"/>
    </row>
    <row r="19" spans="1:32" ht="13.5" customHeight="1">
      <c r="A19" s="174">
        <v>17</v>
      </c>
      <c r="B19" s="143">
        <v>-13.3</v>
      </c>
      <c r="C19" s="143">
        <v>-12.5</v>
      </c>
      <c r="D19" s="143">
        <v>-12.6</v>
      </c>
      <c r="E19" s="143">
        <v>-11.4</v>
      </c>
      <c r="F19" s="143">
        <v>-10.5</v>
      </c>
      <c r="G19" s="143">
        <v>-10.8</v>
      </c>
      <c r="H19" s="143">
        <v>-10.1</v>
      </c>
      <c r="I19" s="143">
        <v>-8.5</v>
      </c>
      <c r="J19" s="143">
        <v>-10.4</v>
      </c>
      <c r="K19" s="143">
        <v>-10.6</v>
      </c>
      <c r="L19" s="143">
        <v>-9.9</v>
      </c>
      <c r="M19" s="143">
        <v>-11.1</v>
      </c>
      <c r="N19" s="143">
        <v>-11</v>
      </c>
      <c r="O19" s="143">
        <v>-11.5</v>
      </c>
      <c r="P19" s="143">
        <v>-12</v>
      </c>
      <c r="Q19" s="143">
        <v>-12.4</v>
      </c>
      <c r="R19" s="143">
        <v>-13.3</v>
      </c>
      <c r="S19" s="143">
        <v>-12.7</v>
      </c>
      <c r="T19" s="143">
        <v>-12.9</v>
      </c>
      <c r="U19" s="143">
        <v>-12.6</v>
      </c>
      <c r="V19" s="143">
        <v>-11.7</v>
      </c>
      <c r="W19" s="143">
        <v>-11.4</v>
      </c>
      <c r="X19" s="143">
        <v>-10.4</v>
      </c>
      <c r="Y19" s="143">
        <v>-10.8</v>
      </c>
      <c r="Z19" s="175">
        <f t="shared" si="0"/>
        <v>-11.433333333333332</v>
      </c>
      <c r="AA19" s="143">
        <v>-7.9</v>
      </c>
      <c r="AB19" s="144">
        <v>0.3284722222222222</v>
      </c>
      <c r="AC19" s="195">
        <v>17</v>
      </c>
      <c r="AD19" s="143">
        <v>-13.6</v>
      </c>
      <c r="AE19" s="144">
        <v>0.7111111111111111</v>
      </c>
      <c r="AF19" s="2"/>
    </row>
    <row r="20" spans="1:32" ht="13.5" customHeight="1">
      <c r="A20" s="174">
        <v>18</v>
      </c>
      <c r="B20" s="143">
        <v>-11</v>
      </c>
      <c r="C20" s="143">
        <v>-11.1</v>
      </c>
      <c r="D20" s="143">
        <v>-11</v>
      </c>
      <c r="E20" s="143">
        <v>-11.2</v>
      </c>
      <c r="F20" s="143">
        <v>-11.1</v>
      </c>
      <c r="G20" s="143">
        <v>-11.5</v>
      </c>
      <c r="H20" s="143">
        <v>-11.9</v>
      </c>
      <c r="I20" s="143">
        <v>-8.9</v>
      </c>
      <c r="J20" s="143">
        <v>-5.1</v>
      </c>
      <c r="K20" s="143">
        <v>-8.8</v>
      </c>
      <c r="L20" s="143">
        <v>-11.1</v>
      </c>
      <c r="M20" s="143">
        <v>-7.8</v>
      </c>
      <c r="N20" s="143">
        <v>-7.9</v>
      </c>
      <c r="O20" s="143">
        <v>-7.8</v>
      </c>
      <c r="P20" s="143">
        <v>-7.7</v>
      </c>
      <c r="Q20" s="143">
        <v>-8.3</v>
      </c>
      <c r="R20" s="143">
        <v>-7.6</v>
      </c>
      <c r="S20" s="143">
        <v>-6.5</v>
      </c>
      <c r="T20" s="143">
        <v>-8</v>
      </c>
      <c r="U20" s="143">
        <v>-9.4</v>
      </c>
      <c r="V20" s="143">
        <v>-8.6</v>
      </c>
      <c r="W20" s="143">
        <v>-7.4</v>
      </c>
      <c r="X20" s="143">
        <v>-6.6</v>
      </c>
      <c r="Y20" s="143">
        <v>-6.8</v>
      </c>
      <c r="Z20" s="175">
        <f aca="true" t="shared" si="1" ref="Z20:Z33">AVERAGE(B20:Y20)</f>
        <v>-8.879166666666668</v>
      </c>
      <c r="AA20" s="143">
        <v>-4.7</v>
      </c>
      <c r="AB20" s="144">
        <v>0.40138888888888885</v>
      </c>
      <c r="AC20" s="195">
        <v>18</v>
      </c>
      <c r="AD20" s="143">
        <v>-12.1</v>
      </c>
      <c r="AE20" s="144">
        <v>0.46597222222222223</v>
      </c>
      <c r="AF20" s="2"/>
    </row>
    <row r="21" spans="1:32" ht="13.5" customHeight="1">
      <c r="A21" s="174">
        <v>19</v>
      </c>
      <c r="B21" s="143">
        <v>-8.3</v>
      </c>
      <c r="C21" s="143">
        <v>-9.5</v>
      </c>
      <c r="D21" s="143">
        <v>-9.2</v>
      </c>
      <c r="E21" s="143">
        <v>-9.4</v>
      </c>
      <c r="F21" s="143">
        <v>-10.3</v>
      </c>
      <c r="G21" s="143">
        <v>-10.7</v>
      </c>
      <c r="H21" s="143">
        <v>-10.5</v>
      </c>
      <c r="I21" s="143">
        <v>-9.7</v>
      </c>
      <c r="J21" s="143">
        <v>-9</v>
      </c>
      <c r="K21" s="143">
        <v>-7.8</v>
      </c>
      <c r="L21" s="143">
        <v>-6.1</v>
      </c>
      <c r="M21" s="143">
        <v>-7.1</v>
      </c>
      <c r="N21" s="143">
        <v>-6.4</v>
      </c>
      <c r="O21" s="143">
        <v>-7.7</v>
      </c>
      <c r="P21" s="143">
        <v>-7.4</v>
      </c>
      <c r="Q21" s="143">
        <v>-10.9</v>
      </c>
      <c r="R21" s="143">
        <v>-11</v>
      </c>
      <c r="S21" s="143">
        <v>-11.4</v>
      </c>
      <c r="T21" s="143">
        <v>-11.6</v>
      </c>
      <c r="U21" s="143">
        <v>-11.6</v>
      </c>
      <c r="V21" s="143">
        <v>-11.5</v>
      </c>
      <c r="W21" s="143">
        <v>-10.7</v>
      </c>
      <c r="X21" s="143">
        <v>-10.2</v>
      </c>
      <c r="Y21" s="143">
        <v>-10</v>
      </c>
      <c r="Z21" s="175">
        <f t="shared" si="1"/>
        <v>-9.499999999999998</v>
      </c>
      <c r="AA21" s="143">
        <v>-5.9</v>
      </c>
      <c r="AB21" s="144">
        <v>0.4708333333333334</v>
      </c>
      <c r="AC21" s="195">
        <v>19</v>
      </c>
      <c r="AD21" s="143">
        <v>-12.8</v>
      </c>
      <c r="AE21" s="144">
        <v>0.8506944444444445</v>
      </c>
      <c r="AF21" s="2"/>
    </row>
    <row r="22" spans="1:32" ht="13.5" customHeight="1">
      <c r="A22" s="176">
        <v>20</v>
      </c>
      <c r="B22" s="166">
        <v>-10.3</v>
      </c>
      <c r="C22" s="166">
        <v>-9.8</v>
      </c>
      <c r="D22" s="166">
        <v>-11</v>
      </c>
      <c r="E22" s="166">
        <v>-11.4</v>
      </c>
      <c r="F22" s="166">
        <v>-11</v>
      </c>
      <c r="G22" s="166">
        <v>-11.4</v>
      </c>
      <c r="H22" s="166">
        <v>-10.2</v>
      </c>
      <c r="I22" s="166">
        <v>-9</v>
      </c>
      <c r="J22" s="166">
        <v>-7.4</v>
      </c>
      <c r="K22" s="166">
        <v>-4.8</v>
      </c>
      <c r="L22" s="166">
        <v>-5.5</v>
      </c>
      <c r="M22" s="166">
        <v>-4.8</v>
      </c>
      <c r="N22" s="166">
        <v>-2.9</v>
      </c>
      <c r="O22" s="166">
        <v>-1.6</v>
      </c>
      <c r="P22" s="166">
        <v>-0.1</v>
      </c>
      <c r="Q22" s="166">
        <v>-0.6</v>
      </c>
      <c r="R22" s="166">
        <v>-0.1</v>
      </c>
      <c r="S22" s="166">
        <v>0.5</v>
      </c>
      <c r="T22" s="166">
        <v>1.5</v>
      </c>
      <c r="U22" s="166">
        <v>1.4</v>
      </c>
      <c r="V22" s="166">
        <v>1.6</v>
      </c>
      <c r="W22" s="166">
        <v>1.8</v>
      </c>
      <c r="X22" s="166">
        <v>2.2</v>
      </c>
      <c r="Y22" s="166">
        <v>2</v>
      </c>
      <c r="Z22" s="177">
        <f t="shared" si="1"/>
        <v>-4.204166666666667</v>
      </c>
      <c r="AA22" s="166">
        <v>2.3</v>
      </c>
      <c r="AB22" s="178">
        <v>0.9958333333333332</v>
      </c>
      <c r="AC22" s="196">
        <v>20</v>
      </c>
      <c r="AD22" s="166">
        <v>-12.6</v>
      </c>
      <c r="AE22" s="178">
        <v>0.15694444444444444</v>
      </c>
      <c r="AF22" s="2"/>
    </row>
    <row r="23" spans="1:32" ht="13.5" customHeight="1">
      <c r="A23" s="174">
        <v>21</v>
      </c>
      <c r="B23" s="143">
        <v>2</v>
      </c>
      <c r="C23" s="143">
        <v>2.2</v>
      </c>
      <c r="D23" s="143">
        <v>0.9</v>
      </c>
      <c r="E23" s="143">
        <v>1</v>
      </c>
      <c r="F23" s="143">
        <v>0.5</v>
      </c>
      <c r="G23" s="143">
        <v>0.2</v>
      </c>
      <c r="H23" s="143">
        <v>-0.3</v>
      </c>
      <c r="I23" s="143">
        <v>3</v>
      </c>
      <c r="J23" s="143">
        <v>2.2</v>
      </c>
      <c r="K23" s="143">
        <v>2.9</v>
      </c>
      <c r="L23" s="143">
        <v>0.8</v>
      </c>
      <c r="M23" s="143">
        <v>-1.6</v>
      </c>
      <c r="N23" s="143">
        <v>-1.8</v>
      </c>
      <c r="O23" s="143">
        <v>-3.3</v>
      </c>
      <c r="P23" s="143">
        <v>-6.7</v>
      </c>
      <c r="Q23" s="143">
        <v>-7.5</v>
      </c>
      <c r="R23" s="143">
        <v>-8.4</v>
      </c>
      <c r="S23" s="143">
        <v>-8.4</v>
      </c>
      <c r="T23" s="143">
        <v>-8.5</v>
      </c>
      <c r="U23" s="143">
        <v>-9</v>
      </c>
      <c r="V23" s="143">
        <v>-9.3</v>
      </c>
      <c r="W23" s="143">
        <v>-8.6</v>
      </c>
      <c r="X23" s="143">
        <v>-8.3</v>
      </c>
      <c r="Y23" s="143">
        <v>-7.8</v>
      </c>
      <c r="Z23" s="175">
        <f t="shared" si="1"/>
        <v>-3.0750000000000006</v>
      </c>
      <c r="AA23" s="143">
        <v>3.9</v>
      </c>
      <c r="AB23" s="144">
        <v>0.3416666666666666</v>
      </c>
      <c r="AC23" s="195">
        <v>21</v>
      </c>
      <c r="AD23" s="143">
        <v>-9.3</v>
      </c>
      <c r="AE23" s="144">
        <v>0.8784722222222222</v>
      </c>
      <c r="AF23" s="2"/>
    </row>
    <row r="24" spans="1:32" ht="13.5" customHeight="1">
      <c r="A24" s="174">
        <v>22</v>
      </c>
      <c r="B24" s="143">
        <v>-7</v>
      </c>
      <c r="C24" s="143">
        <v>-6.7</v>
      </c>
      <c r="D24" s="143">
        <v>-6.4</v>
      </c>
      <c r="E24" s="143">
        <v>-7.2</v>
      </c>
      <c r="F24" s="143">
        <v>-6.9</v>
      </c>
      <c r="G24" s="143">
        <v>-7.1</v>
      </c>
      <c r="H24" s="143">
        <v>-7.3</v>
      </c>
      <c r="I24" s="143">
        <v>-5.9</v>
      </c>
      <c r="J24" s="143">
        <v>-5.3</v>
      </c>
      <c r="K24" s="143">
        <v>-4.6</v>
      </c>
      <c r="L24" s="143">
        <v>-3.7</v>
      </c>
      <c r="M24" s="143">
        <v>-5.1</v>
      </c>
      <c r="N24" s="143">
        <v>-6.2</v>
      </c>
      <c r="O24" s="143">
        <v>-3.2</v>
      </c>
      <c r="P24" s="143">
        <v>-3.6</v>
      </c>
      <c r="Q24" s="143">
        <v>-4.2</v>
      </c>
      <c r="R24" s="143">
        <v>-6.1</v>
      </c>
      <c r="S24" s="143">
        <v>-5.6</v>
      </c>
      <c r="T24" s="143">
        <v>-4.8</v>
      </c>
      <c r="U24" s="143">
        <v>-4.9</v>
      </c>
      <c r="V24" s="143">
        <v>-4.8</v>
      </c>
      <c r="W24" s="143">
        <v>-5.6</v>
      </c>
      <c r="X24" s="143">
        <v>-5.1</v>
      </c>
      <c r="Y24" s="143">
        <v>-5.3</v>
      </c>
      <c r="Z24" s="175">
        <f t="shared" si="1"/>
        <v>-5.524999999999999</v>
      </c>
      <c r="AA24" s="143">
        <v>-2.2</v>
      </c>
      <c r="AB24" s="144">
        <v>0.6138888888888888</v>
      </c>
      <c r="AC24" s="195">
        <v>22</v>
      </c>
      <c r="AD24" s="143">
        <v>-9</v>
      </c>
      <c r="AE24" s="144">
        <v>0.015277777777777777</v>
      </c>
      <c r="AF24" s="2"/>
    </row>
    <row r="25" spans="1:32" ht="13.5" customHeight="1">
      <c r="A25" s="174">
        <v>23</v>
      </c>
      <c r="B25" s="143">
        <v>-5.4</v>
      </c>
      <c r="C25" s="143">
        <v>-5</v>
      </c>
      <c r="D25" s="143">
        <v>-5</v>
      </c>
      <c r="E25" s="143">
        <v>-5.3</v>
      </c>
      <c r="F25" s="143">
        <v>-5.1</v>
      </c>
      <c r="G25" s="143">
        <v>-5.5</v>
      </c>
      <c r="H25" s="143">
        <v>-4.9</v>
      </c>
      <c r="I25" s="143">
        <v>-5.7</v>
      </c>
      <c r="J25" s="143">
        <v>-6</v>
      </c>
      <c r="K25" s="143">
        <v>-4.1</v>
      </c>
      <c r="L25" s="143">
        <v>-2.7</v>
      </c>
      <c r="M25" s="143">
        <v>-1.5</v>
      </c>
      <c r="N25" s="143">
        <v>-1.9</v>
      </c>
      <c r="O25" s="143">
        <v>-3</v>
      </c>
      <c r="P25" s="143">
        <v>-3.5</v>
      </c>
      <c r="Q25" s="143">
        <v>-6.1</v>
      </c>
      <c r="R25" s="143">
        <v>-6.6</v>
      </c>
      <c r="S25" s="143">
        <v>-7.5</v>
      </c>
      <c r="T25" s="143">
        <v>-9.3</v>
      </c>
      <c r="U25" s="143">
        <v>-11.4</v>
      </c>
      <c r="V25" s="143">
        <v>-10.3</v>
      </c>
      <c r="W25" s="143">
        <v>-10.1</v>
      </c>
      <c r="X25" s="143">
        <v>-9.3</v>
      </c>
      <c r="Y25" s="143">
        <v>-8.5</v>
      </c>
      <c r="Z25" s="175">
        <f t="shared" si="1"/>
        <v>-5.9875</v>
      </c>
      <c r="AA25" s="143">
        <v>-0.7</v>
      </c>
      <c r="AB25" s="144">
        <v>0.4770833333333333</v>
      </c>
      <c r="AC25" s="195">
        <v>23</v>
      </c>
      <c r="AD25" s="143">
        <v>-11.6</v>
      </c>
      <c r="AE25" s="144">
        <v>0.8319444444444444</v>
      </c>
      <c r="AF25" s="2"/>
    </row>
    <row r="26" spans="1:32" ht="13.5" customHeight="1">
      <c r="A26" s="174">
        <v>24</v>
      </c>
      <c r="B26" s="143">
        <v>-9.1</v>
      </c>
      <c r="C26" s="143">
        <v>-9.6</v>
      </c>
      <c r="D26" s="143">
        <v>-9</v>
      </c>
      <c r="E26" s="143">
        <v>-8.1</v>
      </c>
      <c r="F26" s="143">
        <v>-8.1</v>
      </c>
      <c r="G26" s="143">
        <v>-7.8</v>
      </c>
      <c r="H26" s="143">
        <v>-7.2</v>
      </c>
      <c r="I26" s="143">
        <v>-6</v>
      </c>
      <c r="J26" s="143">
        <v>-7.5</v>
      </c>
      <c r="K26" s="143">
        <v>-8.3</v>
      </c>
      <c r="L26" s="143">
        <v>-8.2</v>
      </c>
      <c r="M26" s="143">
        <v>-7.5</v>
      </c>
      <c r="N26" s="143">
        <v>-7.9</v>
      </c>
      <c r="O26" s="143">
        <v>-8.9</v>
      </c>
      <c r="P26" s="143">
        <v>-9.6</v>
      </c>
      <c r="Q26" s="143">
        <v>-10.3</v>
      </c>
      <c r="R26" s="143">
        <v>-9</v>
      </c>
      <c r="S26" s="143">
        <v>-8.3</v>
      </c>
      <c r="T26" s="143">
        <v>-8.5</v>
      </c>
      <c r="U26" s="143">
        <v>-8.1</v>
      </c>
      <c r="V26" s="143">
        <v>-7.3</v>
      </c>
      <c r="W26" s="143">
        <v>-7.8</v>
      </c>
      <c r="X26" s="143">
        <v>-7.6</v>
      </c>
      <c r="Y26" s="143">
        <v>-7.7</v>
      </c>
      <c r="Z26" s="175">
        <f t="shared" si="1"/>
        <v>-8.225000000000001</v>
      </c>
      <c r="AA26" s="143">
        <v>-5.3</v>
      </c>
      <c r="AB26" s="144">
        <v>0.33958333333333335</v>
      </c>
      <c r="AC26" s="195">
        <v>24</v>
      </c>
      <c r="AD26" s="143">
        <v>-11</v>
      </c>
      <c r="AE26" s="144">
        <v>0.6763888888888889</v>
      </c>
      <c r="AF26" s="2"/>
    </row>
    <row r="27" spans="1:32" ht="13.5" customHeight="1">
      <c r="A27" s="174">
        <v>25</v>
      </c>
      <c r="B27" s="143">
        <v>-7.6</v>
      </c>
      <c r="C27" s="143">
        <v>-7.9</v>
      </c>
      <c r="D27" s="143">
        <v>-6.6</v>
      </c>
      <c r="E27" s="143">
        <v>-5.9</v>
      </c>
      <c r="F27" s="143">
        <v>-5</v>
      </c>
      <c r="G27" s="143">
        <v>-3.9</v>
      </c>
      <c r="H27" s="143">
        <v>-3.2</v>
      </c>
      <c r="I27" s="143">
        <v>-2.1</v>
      </c>
      <c r="J27" s="143">
        <v>-1.5</v>
      </c>
      <c r="K27" s="143">
        <v>-1.4</v>
      </c>
      <c r="L27" s="143">
        <v>-1</v>
      </c>
      <c r="M27" s="143">
        <v>-0.7</v>
      </c>
      <c r="N27" s="143">
        <v>0.2</v>
      </c>
      <c r="O27" s="143">
        <v>0.2</v>
      </c>
      <c r="P27" s="143">
        <v>0.5</v>
      </c>
      <c r="Q27" s="143">
        <v>-0.6</v>
      </c>
      <c r="R27" s="143">
        <v>1.9</v>
      </c>
      <c r="S27" s="143">
        <v>3.6</v>
      </c>
      <c r="T27" s="143">
        <v>4</v>
      </c>
      <c r="U27" s="143">
        <v>3.5</v>
      </c>
      <c r="V27" s="143">
        <v>3</v>
      </c>
      <c r="W27" s="143">
        <v>3.6</v>
      </c>
      <c r="X27" s="143">
        <v>3.4</v>
      </c>
      <c r="Y27" s="143">
        <v>3.8</v>
      </c>
      <c r="Z27" s="175">
        <f t="shared" si="1"/>
        <v>-0.8208333333333333</v>
      </c>
      <c r="AA27" s="143">
        <v>4.7</v>
      </c>
      <c r="AB27" s="144">
        <v>0.8243055555555556</v>
      </c>
      <c r="AC27" s="195">
        <v>25</v>
      </c>
      <c r="AD27" s="143">
        <v>-8.3</v>
      </c>
      <c r="AE27" s="144">
        <v>0.03125</v>
      </c>
      <c r="AF27" s="2"/>
    </row>
    <row r="28" spans="1:32" ht="13.5" customHeight="1">
      <c r="A28" s="174">
        <v>26</v>
      </c>
      <c r="B28" s="143">
        <v>3.7</v>
      </c>
      <c r="C28" s="143">
        <v>3.4</v>
      </c>
      <c r="D28" s="143">
        <v>3.6</v>
      </c>
      <c r="E28" s="143">
        <v>3.4</v>
      </c>
      <c r="F28" s="143">
        <v>2.6</v>
      </c>
      <c r="G28" s="143">
        <v>2.6</v>
      </c>
      <c r="H28" s="143">
        <v>2.1</v>
      </c>
      <c r="I28" s="143">
        <v>1.5</v>
      </c>
      <c r="J28" s="143">
        <v>0.9</v>
      </c>
      <c r="K28" s="143">
        <v>1.1</v>
      </c>
      <c r="L28" s="143">
        <v>0.8</v>
      </c>
      <c r="M28" s="143">
        <v>1</v>
      </c>
      <c r="N28" s="143">
        <v>-0.2</v>
      </c>
      <c r="O28" s="143">
        <v>0</v>
      </c>
      <c r="P28" s="143">
        <v>-0.9</v>
      </c>
      <c r="Q28" s="143">
        <v>-1.4</v>
      </c>
      <c r="R28" s="143">
        <v>-2.8</v>
      </c>
      <c r="S28" s="143">
        <v>-1.4</v>
      </c>
      <c r="T28" s="143">
        <v>-1.6</v>
      </c>
      <c r="U28" s="143">
        <v>-2.9</v>
      </c>
      <c r="V28" s="143">
        <v>-3.2</v>
      </c>
      <c r="W28" s="143">
        <v>-3.3</v>
      </c>
      <c r="X28" s="143">
        <v>-4</v>
      </c>
      <c r="Y28" s="143">
        <v>-4.3</v>
      </c>
      <c r="Z28" s="175">
        <f t="shared" si="1"/>
        <v>0.029166666666666823</v>
      </c>
      <c r="AA28" s="143">
        <v>4.1</v>
      </c>
      <c r="AB28" s="144">
        <v>0.12222222222222223</v>
      </c>
      <c r="AC28" s="195">
        <v>26</v>
      </c>
      <c r="AD28" s="143">
        <v>-4.4</v>
      </c>
      <c r="AE28" s="144">
        <v>0.9993055555555556</v>
      </c>
      <c r="AF28" s="2"/>
    </row>
    <row r="29" spans="1:32" ht="13.5" customHeight="1">
      <c r="A29" s="174">
        <v>27</v>
      </c>
      <c r="B29" s="143">
        <v>-3.7</v>
      </c>
      <c r="C29" s="143">
        <v>-3.4</v>
      </c>
      <c r="D29" s="143">
        <v>-3.2</v>
      </c>
      <c r="E29" s="143">
        <v>-2.5</v>
      </c>
      <c r="F29" s="143">
        <v>-1.3</v>
      </c>
      <c r="G29" s="143">
        <v>-0.8</v>
      </c>
      <c r="H29" s="143">
        <v>-0.7</v>
      </c>
      <c r="I29" s="143">
        <v>-0.4</v>
      </c>
      <c r="J29" s="143">
        <v>0</v>
      </c>
      <c r="K29" s="143">
        <v>0.2</v>
      </c>
      <c r="L29" s="143">
        <v>-0.2</v>
      </c>
      <c r="M29" s="143">
        <v>0.1</v>
      </c>
      <c r="N29" s="143">
        <v>1.6</v>
      </c>
      <c r="O29" s="143">
        <v>0.6</v>
      </c>
      <c r="P29" s="143">
        <v>0.4</v>
      </c>
      <c r="Q29" s="143">
        <v>0.1</v>
      </c>
      <c r="R29" s="143">
        <v>0.4</v>
      </c>
      <c r="S29" s="143">
        <v>1.1</v>
      </c>
      <c r="T29" s="143">
        <v>1</v>
      </c>
      <c r="U29" s="143">
        <v>1.1</v>
      </c>
      <c r="V29" s="143">
        <v>0.2</v>
      </c>
      <c r="W29" s="143">
        <v>0.3</v>
      </c>
      <c r="X29" s="143">
        <v>0.9</v>
      </c>
      <c r="Y29" s="143">
        <v>0.2</v>
      </c>
      <c r="Z29" s="175">
        <f t="shared" si="1"/>
        <v>-0.3333333333333334</v>
      </c>
      <c r="AA29" s="143">
        <v>2</v>
      </c>
      <c r="AB29" s="144">
        <v>0.5395833333333333</v>
      </c>
      <c r="AC29" s="195">
        <v>27</v>
      </c>
      <c r="AD29" s="143">
        <v>-4.3</v>
      </c>
      <c r="AE29" s="144">
        <v>0.013888888888888888</v>
      </c>
      <c r="AF29" s="2"/>
    </row>
    <row r="30" spans="1:32" ht="13.5" customHeight="1">
      <c r="A30" s="174">
        <v>28</v>
      </c>
      <c r="B30" s="143">
        <v>0.2</v>
      </c>
      <c r="C30" s="143">
        <v>0.5</v>
      </c>
      <c r="D30" s="143">
        <v>-0.2</v>
      </c>
      <c r="E30" s="143">
        <v>-0.1</v>
      </c>
      <c r="F30" s="143">
        <v>-0.9</v>
      </c>
      <c r="G30" s="143">
        <v>-0.6</v>
      </c>
      <c r="H30" s="143">
        <v>-0.1</v>
      </c>
      <c r="I30" s="143">
        <v>2</v>
      </c>
      <c r="J30" s="143">
        <v>1.4</v>
      </c>
      <c r="K30" s="143">
        <v>-0.7</v>
      </c>
      <c r="L30" s="143">
        <v>-2.6</v>
      </c>
      <c r="M30" s="143">
        <v>-3</v>
      </c>
      <c r="N30" s="143">
        <v>-2</v>
      </c>
      <c r="O30" s="143">
        <v>-2.3</v>
      </c>
      <c r="P30" s="143">
        <v>-0.1</v>
      </c>
      <c r="Q30" s="143">
        <v>1</v>
      </c>
      <c r="R30" s="143">
        <v>1.2</v>
      </c>
      <c r="S30" s="143">
        <v>-2.1</v>
      </c>
      <c r="T30" s="143">
        <v>-1.4</v>
      </c>
      <c r="U30" s="143">
        <v>-0.7</v>
      </c>
      <c r="V30" s="143">
        <v>-0.8</v>
      </c>
      <c r="W30" s="143">
        <v>-0.5</v>
      </c>
      <c r="X30" s="143">
        <v>-1.7</v>
      </c>
      <c r="Y30" s="143">
        <v>-1.8</v>
      </c>
      <c r="Z30" s="175">
        <f t="shared" si="1"/>
        <v>-0.6375000000000001</v>
      </c>
      <c r="AA30" s="143">
        <v>3.1</v>
      </c>
      <c r="AB30" s="144">
        <v>0.4</v>
      </c>
      <c r="AC30" s="195">
        <v>28</v>
      </c>
      <c r="AD30" s="143">
        <v>-4.5</v>
      </c>
      <c r="AE30" s="144">
        <v>0.6173611111111111</v>
      </c>
      <c r="AF30" s="2"/>
    </row>
    <row r="31" spans="1:32" ht="13.5" customHeight="1">
      <c r="A31" s="174">
        <v>29</v>
      </c>
      <c r="B31" s="143">
        <v>-2.1</v>
      </c>
      <c r="C31" s="143">
        <v>-3.2</v>
      </c>
      <c r="D31" s="143">
        <v>-5.6</v>
      </c>
      <c r="E31" s="143">
        <v>-6.9</v>
      </c>
      <c r="F31" s="143">
        <v>-6.5</v>
      </c>
      <c r="G31" s="143">
        <v>-7</v>
      </c>
      <c r="H31" s="143">
        <v>-6.6</v>
      </c>
      <c r="I31" s="143">
        <v>-6</v>
      </c>
      <c r="J31" s="143">
        <v>-5.4</v>
      </c>
      <c r="K31" s="143">
        <v>-5.4</v>
      </c>
      <c r="L31" s="143">
        <v>-5.7</v>
      </c>
      <c r="M31" s="143">
        <v>-5.8</v>
      </c>
      <c r="N31" s="143">
        <v>-6</v>
      </c>
      <c r="O31" s="143">
        <v>-7.8</v>
      </c>
      <c r="P31" s="143">
        <v>-7.4</v>
      </c>
      <c r="Q31" s="143">
        <v>-9.8</v>
      </c>
      <c r="R31" s="143">
        <v>-8.8</v>
      </c>
      <c r="S31" s="143">
        <v>-9</v>
      </c>
      <c r="T31" s="143">
        <v>-9.6</v>
      </c>
      <c r="U31" s="143">
        <v>-9.8</v>
      </c>
      <c r="V31" s="143">
        <v>-9.6</v>
      </c>
      <c r="W31" s="143">
        <v>-7.8</v>
      </c>
      <c r="X31" s="143">
        <v>-7.6</v>
      </c>
      <c r="Y31" s="143">
        <v>-7.4</v>
      </c>
      <c r="Z31" s="175">
        <f t="shared" si="1"/>
        <v>-6.95</v>
      </c>
      <c r="AA31" s="143">
        <v>-1.5</v>
      </c>
      <c r="AB31" s="144">
        <v>0.013888888888888888</v>
      </c>
      <c r="AC31" s="195">
        <v>29</v>
      </c>
      <c r="AD31" s="143">
        <v>-10.2</v>
      </c>
      <c r="AE31" s="144">
        <v>0.8388888888888889</v>
      </c>
      <c r="AF31" s="2"/>
    </row>
    <row r="32" spans="1:32" ht="13.5" customHeight="1">
      <c r="A32" s="174">
        <v>30</v>
      </c>
      <c r="B32" s="143">
        <v>-8.1</v>
      </c>
      <c r="C32" s="143">
        <v>-8.2</v>
      </c>
      <c r="D32" s="143">
        <v>-8.7</v>
      </c>
      <c r="E32" s="143">
        <v>-7.9</v>
      </c>
      <c r="F32" s="143">
        <v>-7.5</v>
      </c>
      <c r="G32" s="143">
        <v>-7.4</v>
      </c>
      <c r="H32" s="143">
        <v>-8.2</v>
      </c>
      <c r="I32" s="143">
        <v>-7.4</v>
      </c>
      <c r="J32" s="143">
        <v>-8.4</v>
      </c>
      <c r="K32" s="143">
        <v>-7.1</v>
      </c>
      <c r="L32" s="143">
        <v>-9.6</v>
      </c>
      <c r="M32" s="143">
        <v>-9.3</v>
      </c>
      <c r="N32" s="143">
        <v>-8.4</v>
      </c>
      <c r="O32" s="143">
        <v>-8.6</v>
      </c>
      <c r="P32" s="143">
        <v>-10</v>
      </c>
      <c r="Q32" s="143">
        <v>-11.4</v>
      </c>
      <c r="R32" s="143">
        <v>-6.6</v>
      </c>
      <c r="S32" s="143">
        <v>-7.2</v>
      </c>
      <c r="T32" s="143">
        <v>-7.7</v>
      </c>
      <c r="U32" s="143">
        <v>-7.1</v>
      </c>
      <c r="V32" s="143">
        <v>-7.2</v>
      </c>
      <c r="W32" s="143">
        <v>-7.4</v>
      </c>
      <c r="X32" s="143">
        <v>-8.3</v>
      </c>
      <c r="Y32" s="143">
        <v>-6</v>
      </c>
      <c r="Z32" s="175">
        <f t="shared" si="1"/>
        <v>-8.070833333333331</v>
      </c>
      <c r="AA32" s="143">
        <v>-5.7</v>
      </c>
      <c r="AB32" s="144">
        <v>0.4222222222222222</v>
      </c>
      <c r="AC32" s="195">
        <v>30</v>
      </c>
      <c r="AD32" s="143">
        <v>-11.9</v>
      </c>
      <c r="AE32" s="144">
        <v>0.6625</v>
      </c>
      <c r="AF32" s="2"/>
    </row>
    <row r="33" spans="1:32" ht="13.5" customHeight="1">
      <c r="A33" s="174">
        <v>31</v>
      </c>
      <c r="B33" s="143">
        <v>-6.8</v>
      </c>
      <c r="C33" s="143">
        <v>-7.3</v>
      </c>
      <c r="D33" s="143">
        <v>-7.7</v>
      </c>
      <c r="E33" s="143">
        <v>-7.9</v>
      </c>
      <c r="F33" s="143">
        <v>-7.7</v>
      </c>
      <c r="G33" s="143">
        <v>-7.9</v>
      </c>
      <c r="H33" s="143">
        <v>-6.7</v>
      </c>
      <c r="I33" s="143">
        <v>-6.5</v>
      </c>
      <c r="J33" s="143">
        <v>-7.6</v>
      </c>
      <c r="K33" s="143">
        <v>-6</v>
      </c>
      <c r="L33" s="143">
        <v>-4.7</v>
      </c>
      <c r="M33" s="143">
        <v>-4.8</v>
      </c>
      <c r="N33" s="143">
        <v>-5.8</v>
      </c>
      <c r="O33" s="143">
        <v>-6.1</v>
      </c>
      <c r="P33" s="143">
        <v>-4.5</v>
      </c>
      <c r="Q33" s="143">
        <v>-2.3</v>
      </c>
      <c r="R33" s="143">
        <v>-2.4</v>
      </c>
      <c r="S33" s="143">
        <v>-1.9</v>
      </c>
      <c r="T33" s="143">
        <v>-2.2</v>
      </c>
      <c r="U33" s="143">
        <v>-1.1</v>
      </c>
      <c r="V33" s="143">
        <v>0.1</v>
      </c>
      <c r="W33" s="143">
        <v>-0.5</v>
      </c>
      <c r="X33" s="143">
        <v>-0.6</v>
      </c>
      <c r="Y33" s="143">
        <v>-0.6</v>
      </c>
      <c r="Z33" s="175">
        <f t="shared" si="1"/>
        <v>-4.5625</v>
      </c>
      <c r="AA33" s="143">
        <v>0.2</v>
      </c>
      <c r="AB33" s="144">
        <v>0.8909722222222222</v>
      </c>
      <c r="AC33" s="195">
        <v>31</v>
      </c>
      <c r="AD33" s="143">
        <v>-8.6</v>
      </c>
      <c r="AE33" s="144">
        <v>0.2555555555555556</v>
      </c>
      <c r="AF33" s="2"/>
    </row>
    <row r="34" spans="1:32" ht="13.5" customHeight="1">
      <c r="A34" s="179" t="s">
        <v>10</v>
      </c>
      <c r="B34" s="180">
        <f>AVERAGE(B3:B33)</f>
        <v>-5.52</v>
      </c>
      <c r="C34" s="180">
        <f aca="true" t="shared" si="2" ref="C34:R34">AVERAGE(C3:C33)</f>
        <v>-5.669999999999999</v>
      </c>
      <c r="D34" s="180">
        <f t="shared" si="2"/>
        <v>-5.979999999999999</v>
      </c>
      <c r="E34" s="180">
        <f t="shared" si="2"/>
        <v>-5.993333333333334</v>
      </c>
      <c r="F34" s="180">
        <f t="shared" si="2"/>
        <v>-5.98</v>
      </c>
      <c r="G34" s="180">
        <f t="shared" si="2"/>
        <v>-6.093333333333335</v>
      </c>
      <c r="H34" s="180">
        <f t="shared" si="2"/>
        <v>-5.953333333333332</v>
      </c>
      <c r="I34" s="180">
        <f t="shared" si="2"/>
        <v>-5.123333333333334</v>
      </c>
      <c r="J34" s="180">
        <f t="shared" si="2"/>
        <v>-5.048387096774193</v>
      </c>
      <c r="K34" s="180">
        <f t="shared" si="2"/>
        <v>-4.922580645161289</v>
      </c>
      <c r="L34" s="180">
        <f t="shared" si="2"/>
        <v>-5.106451612903224</v>
      </c>
      <c r="M34" s="180">
        <f t="shared" si="2"/>
        <v>-5.1967741935483875</v>
      </c>
      <c r="N34" s="180">
        <f t="shared" si="2"/>
        <v>-5.248387096774195</v>
      </c>
      <c r="O34" s="180">
        <f t="shared" si="2"/>
        <v>-5.819354838709678</v>
      </c>
      <c r="P34" s="180">
        <f t="shared" si="2"/>
        <v>-5.919354838709677</v>
      </c>
      <c r="Q34" s="180">
        <f t="shared" si="2"/>
        <v>-6.400000000000001</v>
      </c>
      <c r="R34" s="180">
        <f t="shared" si="2"/>
        <v>-6.1096774193548375</v>
      </c>
      <c r="S34" s="180">
        <f aca="true" t="shared" si="3" ref="S34:X34">AVERAGE(S3:S33)</f>
        <v>-6.163333333333335</v>
      </c>
      <c r="T34" s="180">
        <f t="shared" si="3"/>
        <v>-6.053333333333334</v>
      </c>
      <c r="U34" s="180">
        <f t="shared" si="3"/>
        <v>-6.056666666666667</v>
      </c>
      <c r="V34" s="180">
        <f t="shared" si="3"/>
        <v>-5.906666666666668</v>
      </c>
      <c r="W34" s="180">
        <f t="shared" si="3"/>
        <v>-5.713333333333335</v>
      </c>
      <c r="X34" s="180">
        <f t="shared" si="3"/>
        <v>-5.583333333333332</v>
      </c>
      <c r="Y34" s="180">
        <f>AVERAGE(Y3:Y33)</f>
        <v>-5.433333333333334</v>
      </c>
      <c r="Z34" s="180">
        <f>AVERAGE(B3:Y33)</f>
        <v>-5.705898491083683</v>
      </c>
      <c r="AA34" s="181">
        <f>AVERAGE(最高)</f>
        <v>-1.0483870967741935</v>
      </c>
      <c r="AB34" s="182"/>
      <c r="AC34" s="197"/>
      <c r="AD34" s="181">
        <f>AVERAGE(最低)</f>
        <v>-9.670967741935485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5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10.3</v>
      </c>
      <c r="C38" s="146">
        <v>10</v>
      </c>
      <c r="D38" s="147">
        <v>0.3833333333333333</v>
      </c>
      <c r="F38" s="145"/>
      <c r="G38" s="166">
        <f>MIN(最低)</f>
        <v>-15.3</v>
      </c>
      <c r="H38" s="146">
        <v>14</v>
      </c>
      <c r="I38" s="147">
        <v>0.7166666666666667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3"/>
      <c r="I39" s="147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15.5</v>
      </c>
      <c r="C3" s="143">
        <v>15.4</v>
      </c>
      <c r="D3" s="143">
        <v>15.7</v>
      </c>
      <c r="E3" s="143">
        <v>14.8</v>
      </c>
      <c r="F3" s="143">
        <v>14.9</v>
      </c>
      <c r="G3" s="143">
        <v>15.7</v>
      </c>
      <c r="H3" s="143">
        <v>16.4</v>
      </c>
      <c r="I3" s="143">
        <v>17.2</v>
      </c>
      <c r="J3" s="143">
        <v>17.6</v>
      </c>
      <c r="K3" s="143">
        <v>16.9</v>
      </c>
      <c r="L3" s="143">
        <v>17.2</v>
      </c>
      <c r="M3" s="143">
        <v>17.8</v>
      </c>
      <c r="N3" s="143">
        <v>17.4</v>
      </c>
      <c r="O3" s="143">
        <v>17.5</v>
      </c>
      <c r="P3" s="143">
        <v>17.5</v>
      </c>
      <c r="Q3" s="143">
        <v>17.9</v>
      </c>
      <c r="R3" s="143">
        <v>17.5</v>
      </c>
      <c r="S3" s="143">
        <v>17.8</v>
      </c>
      <c r="T3" s="143">
        <v>17.9</v>
      </c>
      <c r="U3" s="143">
        <v>18.3</v>
      </c>
      <c r="V3" s="143">
        <v>18.2</v>
      </c>
      <c r="W3" s="143">
        <v>17.7</v>
      </c>
      <c r="X3" s="143">
        <v>17.5</v>
      </c>
      <c r="Y3" s="143">
        <v>17.4</v>
      </c>
      <c r="Z3" s="175">
        <f aca="true" t="shared" si="0" ref="Z3:Z33">AVERAGE(B3:Y3)</f>
        <v>16.9875</v>
      </c>
      <c r="AA3" s="143">
        <v>18.4</v>
      </c>
      <c r="AB3" s="144">
        <v>0.9013888888888889</v>
      </c>
      <c r="AC3" s="195">
        <v>1</v>
      </c>
      <c r="AD3" s="143">
        <v>14.7</v>
      </c>
      <c r="AE3" s="144">
        <v>0.19930555555555554</v>
      </c>
      <c r="AF3" s="2"/>
    </row>
    <row r="4" spans="1:32" ht="13.5" customHeight="1">
      <c r="A4" s="174">
        <v>2</v>
      </c>
      <c r="B4" s="143">
        <v>17.7</v>
      </c>
      <c r="C4" s="143">
        <v>17.7</v>
      </c>
      <c r="D4" s="143">
        <v>17.7</v>
      </c>
      <c r="E4" s="143">
        <v>17.6</v>
      </c>
      <c r="F4" s="143">
        <v>17.5</v>
      </c>
      <c r="G4" s="143">
        <v>18.1</v>
      </c>
      <c r="H4" s="143">
        <v>18.3</v>
      </c>
      <c r="I4" s="143">
        <v>18.5</v>
      </c>
      <c r="J4" s="143">
        <v>19.1</v>
      </c>
      <c r="K4" s="143">
        <v>18.1</v>
      </c>
      <c r="L4" s="143">
        <v>19.3</v>
      </c>
      <c r="M4" s="143">
        <v>18.4</v>
      </c>
      <c r="N4" s="143">
        <v>15.8</v>
      </c>
      <c r="O4" s="143">
        <v>13.7</v>
      </c>
      <c r="P4" s="143">
        <v>11.6</v>
      </c>
      <c r="Q4" s="143">
        <v>9.9</v>
      </c>
      <c r="R4" s="143">
        <v>9.1</v>
      </c>
      <c r="S4" s="149">
        <v>8.6</v>
      </c>
      <c r="T4" s="143">
        <v>9.6</v>
      </c>
      <c r="U4" s="143">
        <v>11.3</v>
      </c>
      <c r="V4" s="143">
        <v>10.5</v>
      </c>
      <c r="W4" s="143">
        <v>7</v>
      </c>
      <c r="X4" s="143">
        <v>8.8</v>
      </c>
      <c r="Y4" s="143">
        <v>10.3</v>
      </c>
      <c r="Z4" s="175">
        <f t="shared" si="0"/>
        <v>14.341666666666669</v>
      </c>
      <c r="AA4" s="143">
        <v>20.9</v>
      </c>
      <c r="AB4" s="144">
        <v>0.3909722222222222</v>
      </c>
      <c r="AC4" s="195">
        <v>2</v>
      </c>
      <c r="AD4" s="143">
        <v>6.3</v>
      </c>
      <c r="AE4" s="144">
        <v>0.9152777777777777</v>
      </c>
      <c r="AF4" s="2"/>
    </row>
    <row r="5" spans="1:32" ht="13.5" customHeight="1">
      <c r="A5" s="174">
        <v>3</v>
      </c>
      <c r="B5" s="143">
        <v>9.3</v>
      </c>
      <c r="C5" s="143">
        <v>9.3</v>
      </c>
      <c r="D5" s="143">
        <v>9.9</v>
      </c>
      <c r="E5" s="143">
        <v>9.6</v>
      </c>
      <c r="F5" s="143">
        <v>9.8</v>
      </c>
      <c r="G5" s="143">
        <v>10</v>
      </c>
      <c r="H5" s="143">
        <v>9.1</v>
      </c>
      <c r="I5" s="143">
        <v>8.8</v>
      </c>
      <c r="J5" s="143">
        <v>9.8</v>
      </c>
      <c r="K5" s="143">
        <v>10.1</v>
      </c>
      <c r="L5" s="143">
        <v>11</v>
      </c>
      <c r="M5" s="143">
        <v>10.1</v>
      </c>
      <c r="N5" s="143">
        <v>11</v>
      </c>
      <c r="O5" s="143">
        <v>10.4</v>
      </c>
      <c r="P5" s="143">
        <v>10.8</v>
      </c>
      <c r="Q5" s="143">
        <v>9.7</v>
      </c>
      <c r="R5" s="143">
        <v>10.3</v>
      </c>
      <c r="S5" s="143">
        <v>10.2</v>
      </c>
      <c r="T5" s="143">
        <v>10.4</v>
      </c>
      <c r="U5" s="143">
        <v>9.7</v>
      </c>
      <c r="V5" s="143">
        <v>10</v>
      </c>
      <c r="W5" s="143">
        <v>10.2</v>
      </c>
      <c r="X5" s="143">
        <v>9.9</v>
      </c>
      <c r="Y5" s="143">
        <v>9.9</v>
      </c>
      <c r="Z5" s="175">
        <f t="shared" si="0"/>
        <v>9.970833333333333</v>
      </c>
      <c r="AA5" s="143">
        <v>12.1</v>
      </c>
      <c r="AB5" s="144">
        <v>0.50625</v>
      </c>
      <c r="AC5" s="195">
        <v>3</v>
      </c>
      <c r="AD5" s="143">
        <v>7.9</v>
      </c>
      <c r="AE5" s="144">
        <v>0.2833333333333333</v>
      </c>
      <c r="AF5" s="2"/>
    </row>
    <row r="6" spans="1:32" ht="13.5" customHeight="1">
      <c r="A6" s="174">
        <v>4</v>
      </c>
      <c r="B6" s="143">
        <v>9.6</v>
      </c>
      <c r="C6" s="143">
        <v>9.5</v>
      </c>
      <c r="D6" s="143">
        <v>9.7</v>
      </c>
      <c r="E6" s="143">
        <v>9.7</v>
      </c>
      <c r="F6" s="143">
        <v>10.2</v>
      </c>
      <c r="G6" s="143">
        <v>10.9</v>
      </c>
      <c r="H6" s="143">
        <v>10.6</v>
      </c>
      <c r="I6" s="143">
        <v>12.3</v>
      </c>
      <c r="J6" s="143">
        <v>13.8</v>
      </c>
      <c r="K6" s="143">
        <v>13</v>
      </c>
      <c r="L6" s="143">
        <v>13.7</v>
      </c>
      <c r="M6" s="143">
        <v>14</v>
      </c>
      <c r="N6" s="143">
        <v>12.9</v>
      </c>
      <c r="O6" s="143">
        <v>12.2</v>
      </c>
      <c r="P6" s="143">
        <v>12.9</v>
      </c>
      <c r="Q6" s="143">
        <v>12.9</v>
      </c>
      <c r="R6" s="143">
        <v>12.7</v>
      </c>
      <c r="S6" s="143">
        <v>13.3</v>
      </c>
      <c r="T6" s="143">
        <v>13.5</v>
      </c>
      <c r="U6" s="143">
        <v>13.1</v>
      </c>
      <c r="V6" s="143">
        <v>13.4</v>
      </c>
      <c r="W6" s="143">
        <v>13.4</v>
      </c>
      <c r="X6" s="143">
        <v>13.2</v>
      </c>
      <c r="Y6" s="143">
        <v>13.5</v>
      </c>
      <c r="Z6" s="175">
        <f t="shared" si="0"/>
        <v>12.25</v>
      </c>
      <c r="AA6" s="143">
        <v>14.8</v>
      </c>
      <c r="AB6" s="144">
        <v>0.4298611111111111</v>
      </c>
      <c r="AC6" s="195">
        <v>4</v>
      </c>
      <c r="AD6" s="143">
        <v>9.1</v>
      </c>
      <c r="AE6" s="144">
        <v>0.15972222222222224</v>
      </c>
      <c r="AF6" s="2"/>
    </row>
    <row r="7" spans="1:32" ht="13.5" customHeight="1">
      <c r="A7" s="174">
        <v>5</v>
      </c>
      <c r="B7" s="143">
        <v>12.9</v>
      </c>
      <c r="C7" s="143">
        <v>13.2</v>
      </c>
      <c r="D7" s="143">
        <v>13.4</v>
      </c>
      <c r="E7" s="143">
        <v>13.5</v>
      </c>
      <c r="F7" s="143">
        <v>13.9</v>
      </c>
      <c r="G7" s="143">
        <v>13.7</v>
      </c>
      <c r="H7" s="143">
        <v>15.1</v>
      </c>
      <c r="I7" s="143">
        <v>15.3</v>
      </c>
      <c r="J7" s="143">
        <v>15.7</v>
      </c>
      <c r="K7" s="143">
        <v>16.7</v>
      </c>
      <c r="L7" s="143">
        <v>17.2</v>
      </c>
      <c r="M7" s="143">
        <v>17.5</v>
      </c>
      <c r="N7" s="143">
        <v>17.7</v>
      </c>
      <c r="O7" s="143">
        <v>17</v>
      </c>
      <c r="P7" s="143">
        <v>16.4</v>
      </c>
      <c r="Q7" s="143">
        <v>16.9</v>
      </c>
      <c r="R7" s="143">
        <v>16.7</v>
      </c>
      <c r="S7" s="143">
        <v>16.4</v>
      </c>
      <c r="T7" s="143">
        <v>16.3</v>
      </c>
      <c r="U7" s="143">
        <v>16.4</v>
      </c>
      <c r="V7" s="143">
        <v>15.9</v>
      </c>
      <c r="W7" s="143">
        <v>16</v>
      </c>
      <c r="X7" s="143">
        <v>15.7</v>
      </c>
      <c r="Y7" s="143">
        <v>15.6</v>
      </c>
      <c r="Z7" s="175">
        <f t="shared" si="0"/>
        <v>15.629166666666665</v>
      </c>
      <c r="AA7" s="143">
        <v>18.4</v>
      </c>
      <c r="AB7" s="144">
        <v>0.4902777777777778</v>
      </c>
      <c r="AC7" s="195">
        <v>5</v>
      </c>
      <c r="AD7" s="143">
        <v>12.5</v>
      </c>
      <c r="AE7" s="144">
        <v>0.06736111111111111</v>
      </c>
      <c r="AF7" s="2"/>
    </row>
    <row r="8" spans="1:32" ht="13.5" customHeight="1">
      <c r="A8" s="174">
        <v>6</v>
      </c>
      <c r="B8" s="143">
        <v>15.5</v>
      </c>
      <c r="C8" s="143">
        <v>15.4</v>
      </c>
      <c r="D8" s="143">
        <v>15</v>
      </c>
      <c r="E8" s="143">
        <v>14.7</v>
      </c>
      <c r="F8" s="143">
        <v>14.1</v>
      </c>
      <c r="G8" s="143">
        <v>14.5</v>
      </c>
      <c r="H8" s="143">
        <v>16.9</v>
      </c>
      <c r="I8" s="143">
        <v>16.4</v>
      </c>
      <c r="J8" s="143">
        <v>15</v>
      </c>
      <c r="K8" s="143">
        <v>14.1</v>
      </c>
      <c r="L8" s="143">
        <v>14.2</v>
      </c>
      <c r="M8" s="143">
        <v>14.5</v>
      </c>
      <c r="N8" s="143">
        <v>12.2</v>
      </c>
      <c r="O8" s="143">
        <v>12.4</v>
      </c>
      <c r="P8" s="143">
        <v>14.6</v>
      </c>
      <c r="Q8" s="143">
        <v>14.8</v>
      </c>
      <c r="R8" s="143">
        <v>15.5</v>
      </c>
      <c r="S8" s="143">
        <v>15.3</v>
      </c>
      <c r="T8" s="143">
        <v>14.9</v>
      </c>
      <c r="U8" s="143">
        <v>14.6</v>
      </c>
      <c r="V8" s="143">
        <v>14.3</v>
      </c>
      <c r="W8" s="143">
        <v>14</v>
      </c>
      <c r="X8" s="143">
        <v>13.8</v>
      </c>
      <c r="Y8" s="143">
        <v>11.6</v>
      </c>
      <c r="Z8" s="175">
        <f t="shared" si="0"/>
        <v>14.512500000000001</v>
      </c>
      <c r="AA8" s="143">
        <v>17.6</v>
      </c>
      <c r="AB8" s="144">
        <v>0.3</v>
      </c>
      <c r="AC8" s="195">
        <v>6</v>
      </c>
      <c r="AD8" s="143">
        <v>10.9</v>
      </c>
      <c r="AE8" s="144">
        <v>0.9916666666666667</v>
      </c>
      <c r="AF8" s="2"/>
    </row>
    <row r="9" spans="1:32" ht="13.5" customHeight="1">
      <c r="A9" s="174">
        <v>7</v>
      </c>
      <c r="B9" s="143">
        <v>10.8</v>
      </c>
      <c r="C9" s="143">
        <v>10.6</v>
      </c>
      <c r="D9" s="143">
        <v>10.2</v>
      </c>
      <c r="E9" s="143">
        <v>10</v>
      </c>
      <c r="F9" s="143">
        <v>8.6</v>
      </c>
      <c r="G9" s="143">
        <v>9.4</v>
      </c>
      <c r="H9" s="143">
        <v>8.6</v>
      </c>
      <c r="I9" s="143">
        <v>9.5</v>
      </c>
      <c r="J9" s="143">
        <v>10.3</v>
      </c>
      <c r="K9" s="143">
        <v>12.5</v>
      </c>
      <c r="L9" s="143">
        <v>13.6</v>
      </c>
      <c r="M9" s="143">
        <v>14</v>
      </c>
      <c r="N9" s="143">
        <v>13.2</v>
      </c>
      <c r="O9" s="143">
        <v>14.8</v>
      </c>
      <c r="P9" s="143">
        <v>14.8</v>
      </c>
      <c r="Q9" s="143">
        <v>14.3</v>
      </c>
      <c r="R9" s="143">
        <v>13.8</v>
      </c>
      <c r="S9" s="143">
        <v>13.4</v>
      </c>
      <c r="T9" s="143">
        <v>13</v>
      </c>
      <c r="U9" s="143">
        <v>12.7</v>
      </c>
      <c r="V9" s="143">
        <v>12.5</v>
      </c>
      <c r="W9" s="143">
        <v>12.1</v>
      </c>
      <c r="X9" s="143">
        <v>11.7</v>
      </c>
      <c r="Y9" s="143">
        <v>11.8</v>
      </c>
      <c r="Z9" s="175">
        <f t="shared" si="0"/>
        <v>11.924999999999999</v>
      </c>
      <c r="AA9" s="143">
        <v>15.6</v>
      </c>
      <c r="AB9" s="144">
        <v>0.6013888888888889</v>
      </c>
      <c r="AC9" s="195">
        <v>7</v>
      </c>
      <c r="AD9" s="143">
        <v>7.4</v>
      </c>
      <c r="AE9" s="144">
        <v>0.2847222222222222</v>
      </c>
      <c r="AF9" s="2"/>
    </row>
    <row r="10" spans="1:32" ht="13.5" customHeight="1">
      <c r="A10" s="174">
        <v>8</v>
      </c>
      <c r="B10" s="143">
        <v>11.6</v>
      </c>
      <c r="C10" s="143">
        <v>11.9</v>
      </c>
      <c r="D10" s="143">
        <v>12</v>
      </c>
      <c r="E10" s="143">
        <v>12</v>
      </c>
      <c r="F10" s="143">
        <v>12</v>
      </c>
      <c r="G10" s="143">
        <v>12.6</v>
      </c>
      <c r="H10" s="143">
        <v>13</v>
      </c>
      <c r="I10" s="143">
        <v>12.8</v>
      </c>
      <c r="J10" s="143">
        <v>14.2</v>
      </c>
      <c r="K10" s="143">
        <v>15.1</v>
      </c>
      <c r="L10" s="143">
        <v>14.6</v>
      </c>
      <c r="M10" s="143">
        <v>15</v>
      </c>
      <c r="N10" s="143">
        <v>14.8</v>
      </c>
      <c r="O10" s="143">
        <v>14.4</v>
      </c>
      <c r="P10" s="143">
        <v>14.7</v>
      </c>
      <c r="Q10" s="143">
        <v>14</v>
      </c>
      <c r="R10" s="143">
        <v>14.1</v>
      </c>
      <c r="S10" s="143">
        <v>14.4</v>
      </c>
      <c r="T10" s="143">
        <v>14.3</v>
      </c>
      <c r="U10" s="143">
        <v>14.2</v>
      </c>
      <c r="V10" s="143">
        <v>14.3</v>
      </c>
      <c r="W10" s="143">
        <v>14.8</v>
      </c>
      <c r="X10" s="143">
        <v>15.4</v>
      </c>
      <c r="Y10" s="143">
        <v>15.3</v>
      </c>
      <c r="Z10" s="175">
        <f t="shared" si="0"/>
        <v>13.8125</v>
      </c>
      <c r="AA10" s="143">
        <v>15.8</v>
      </c>
      <c r="AB10" s="144">
        <v>0.44236111111111115</v>
      </c>
      <c r="AC10" s="195">
        <v>8</v>
      </c>
      <c r="AD10" s="143">
        <v>11.3</v>
      </c>
      <c r="AE10" s="144">
        <v>0.03888888888888889</v>
      </c>
      <c r="AF10" s="2"/>
    </row>
    <row r="11" spans="1:32" ht="13.5" customHeight="1">
      <c r="A11" s="174">
        <v>9</v>
      </c>
      <c r="B11" s="143">
        <v>15.3</v>
      </c>
      <c r="C11" s="143">
        <v>14.7</v>
      </c>
      <c r="D11" s="143">
        <v>14.3</v>
      </c>
      <c r="E11" s="143">
        <v>14.3</v>
      </c>
      <c r="F11" s="143">
        <v>14.6</v>
      </c>
      <c r="G11" s="143">
        <v>14.1</v>
      </c>
      <c r="H11" s="143">
        <v>14.6</v>
      </c>
      <c r="I11" s="143">
        <v>14.6</v>
      </c>
      <c r="J11" s="143">
        <v>14.6</v>
      </c>
      <c r="K11" s="143">
        <v>15</v>
      </c>
      <c r="L11" s="143">
        <v>14.9</v>
      </c>
      <c r="M11" s="143">
        <v>15.2</v>
      </c>
      <c r="N11" s="143">
        <v>14.5</v>
      </c>
      <c r="O11" s="143">
        <v>14.9</v>
      </c>
      <c r="P11" s="143">
        <v>13.9</v>
      </c>
      <c r="Q11" s="143">
        <v>13.5</v>
      </c>
      <c r="R11" s="143">
        <v>13</v>
      </c>
      <c r="S11" s="143">
        <v>13.3</v>
      </c>
      <c r="T11" s="143">
        <v>11.9</v>
      </c>
      <c r="U11" s="143">
        <v>11</v>
      </c>
      <c r="V11" s="143">
        <v>11.2</v>
      </c>
      <c r="W11" s="143">
        <v>11.5</v>
      </c>
      <c r="X11" s="143">
        <v>12.1</v>
      </c>
      <c r="Y11" s="143">
        <v>12.5</v>
      </c>
      <c r="Z11" s="175">
        <f t="shared" si="0"/>
        <v>13.729166666666664</v>
      </c>
      <c r="AA11" s="143">
        <v>15.7</v>
      </c>
      <c r="AB11" s="144">
        <v>0.5208333333333334</v>
      </c>
      <c r="AC11" s="195">
        <v>9</v>
      </c>
      <c r="AD11" s="143">
        <v>10.8</v>
      </c>
      <c r="AE11" s="144">
        <v>0.8930555555555556</v>
      </c>
      <c r="AF11" s="2"/>
    </row>
    <row r="12" spans="1:32" ht="13.5" customHeight="1">
      <c r="A12" s="176">
        <v>10</v>
      </c>
      <c r="B12" s="166">
        <v>13.2</v>
      </c>
      <c r="C12" s="166">
        <v>12.8</v>
      </c>
      <c r="D12" s="166">
        <v>13.3</v>
      </c>
      <c r="E12" s="166">
        <v>13.5</v>
      </c>
      <c r="F12" s="166">
        <v>13.6</v>
      </c>
      <c r="G12" s="166">
        <v>14.3</v>
      </c>
      <c r="H12" s="166">
        <v>14.3</v>
      </c>
      <c r="I12" s="166">
        <v>15.3</v>
      </c>
      <c r="J12" s="166">
        <v>16.2</v>
      </c>
      <c r="K12" s="166">
        <v>16.9</v>
      </c>
      <c r="L12" s="166">
        <v>16.9</v>
      </c>
      <c r="M12" s="166">
        <v>16.5</v>
      </c>
      <c r="N12" s="166">
        <v>16.9</v>
      </c>
      <c r="O12" s="166">
        <v>17.2</v>
      </c>
      <c r="P12" s="166">
        <v>17.1</v>
      </c>
      <c r="Q12" s="166">
        <v>15.5</v>
      </c>
      <c r="R12" s="166">
        <v>15.9</v>
      </c>
      <c r="S12" s="166">
        <v>15.7</v>
      </c>
      <c r="T12" s="166">
        <v>16.1</v>
      </c>
      <c r="U12" s="166">
        <v>17.8</v>
      </c>
      <c r="V12" s="166">
        <v>17.8</v>
      </c>
      <c r="W12" s="166">
        <v>17.9</v>
      </c>
      <c r="X12" s="166">
        <v>18.3</v>
      </c>
      <c r="Y12" s="166">
        <v>18.1</v>
      </c>
      <c r="Z12" s="177">
        <f t="shared" si="0"/>
        <v>15.879166666666668</v>
      </c>
      <c r="AA12" s="166">
        <v>18.6</v>
      </c>
      <c r="AB12" s="178">
        <v>1</v>
      </c>
      <c r="AC12" s="196">
        <v>10</v>
      </c>
      <c r="AD12" s="166">
        <v>12.3</v>
      </c>
      <c r="AE12" s="178">
        <v>0.005555555555555556</v>
      </c>
      <c r="AF12" s="2"/>
    </row>
    <row r="13" spans="1:32" ht="13.5" customHeight="1">
      <c r="A13" s="174">
        <v>11</v>
      </c>
      <c r="B13" s="143">
        <v>18.4</v>
      </c>
      <c r="C13" s="143">
        <v>17.9</v>
      </c>
      <c r="D13" s="143">
        <v>17.7</v>
      </c>
      <c r="E13" s="143">
        <v>17.2</v>
      </c>
      <c r="F13" s="143">
        <v>17.1</v>
      </c>
      <c r="G13" s="143">
        <v>17.2</v>
      </c>
      <c r="H13" s="143">
        <v>17.7</v>
      </c>
      <c r="I13" s="143">
        <v>18.1</v>
      </c>
      <c r="J13" s="143">
        <v>19</v>
      </c>
      <c r="K13" s="143">
        <v>20.8</v>
      </c>
      <c r="L13" s="143">
        <v>19.4</v>
      </c>
      <c r="M13" s="143">
        <v>19.8</v>
      </c>
      <c r="N13" s="143">
        <v>18.7</v>
      </c>
      <c r="O13" s="143">
        <v>18.9</v>
      </c>
      <c r="P13" s="143">
        <v>18.1</v>
      </c>
      <c r="Q13" s="143">
        <v>18</v>
      </c>
      <c r="R13" s="143">
        <v>18.9</v>
      </c>
      <c r="S13" s="143">
        <v>18</v>
      </c>
      <c r="T13" s="143">
        <v>17.9</v>
      </c>
      <c r="U13" s="143">
        <v>18.1</v>
      </c>
      <c r="V13" s="143">
        <v>18.7</v>
      </c>
      <c r="W13" s="143">
        <v>18.2</v>
      </c>
      <c r="X13" s="143">
        <v>16</v>
      </c>
      <c r="Y13" s="143">
        <v>15.4</v>
      </c>
      <c r="Z13" s="175">
        <f t="shared" si="0"/>
        <v>18.133333333333333</v>
      </c>
      <c r="AA13" s="143">
        <v>21.2</v>
      </c>
      <c r="AB13" s="144">
        <v>0.5125</v>
      </c>
      <c r="AC13" s="195">
        <v>11</v>
      </c>
      <c r="AD13" s="143">
        <v>15.1</v>
      </c>
      <c r="AE13" s="144">
        <v>0.998611111111111</v>
      </c>
      <c r="AF13" s="2"/>
    </row>
    <row r="14" spans="1:32" ht="13.5" customHeight="1">
      <c r="A14" s="174">
        <v>12</v>
      </c>
      <c r="B14" s="143">
        <v>14.8</v>
      </c>
      <c r="C14" s="143">
        <v>14.5</v>
      </c>
      <c r="D14" s="143">
        <v>14.2</v>
      </c>
      <c r="E14" s="143">
        <v>13.7</v>
      </c>
      <c r="F14" s="143">
        <v>13.6</v>
      </c>
      <c r="G14" s="143">
        <v>13.4</v>
      </c>
      <c r="H14" s="143">
        <v>16</v>
      </c>
      <c r="I14" s="143">
        <v>15.4</v>
      </c>
      <c r="J14" s="143">
        <v>15</v>
      </c>
      <c r="K14" s="143">
        <v>15.2</v>
      </c>
      <c r="L14" s="143">
        <v>13.8</v>
      </c>
      <c r="M14" s="143">
        <v>13.8</v>
      </c>
      <c r="N14" s="143">
        <v>14.8</v>
      </c>
      <c r="O14" s="143">
        <v>15.3</v>
      </c>
      <c r="P14" s="143">
        <v>14.8</v>
      </c>
      <c r="Q14" s="143">
        <v>14.2</v>
      </c>
      <c r="R14" s="143">
        <v>15.9</v>
      </c>
      <c r="S14" s="143">
        <v>15.6</v>
      </c>
      <c r="T14" s="143">
        <v>15.3</v>
      </c>
      <c r="U14" s="143">
        <v>13.8</v>
      </c>
      <c r="V14" s="143">
        <v>14</v>
      </c>
      <c r="W14" s="143">
        <v>14.5</v>
      </c>
      <c r="X14" s="143">
        <v>14.2</v>
      </c>
      <c r="Y14" s="143">
        <v>13.7</v>
      </c>
      <c r="Z14" s="175">
        <f t="shared" si="0"/>
        <v>14.562500000000002</v>
      </c>
      <c r="AA14" s="143">
        <v>16.8</v>
      </c>
      <c r="AB14" s="144">
        <v>0.29791666666666666</v>
      </c>
      <c r="AC14" s="195">
        <v>12</v>
      </c>
      <c r="AD14" s="143">
        <v>13</v>
      </c>
      <c r="AE14" s="144">
        <v>0.4798611111111111</v>
      </c>
      <c r="AF14" s="2"/>
    </row>
    <row r="15" spans="1:32" ht="13.5" customHeight="1">
      <c r="A15" s="174">
        <v>13</v>
      </c>
      <c r="B15" s="143">
        <v>12.9</v>
      </c>
      <c r="C15" s="143">
        <v>12.8</v>
      </c>
      <c r="D15" s="143">
        <v>12.2</v>
      </c>
      <c r="E15" s="143">
        <v>11.7</v>
      </c>
      <c r="F15" s="143">
        <v>11.9</v>
      </c>
      <c r="G15" s="143">
        <v>11.8</v>
      </c>
      <c r="H15" s="143">
        <v>15.1</v>
      </c>
      <c r="I15" s="143">
        <v>13.7</v>
      </c>
      <c r="J15" s="143">
        <v>12</v>
      </c>
      <c r="K15" s="143">
        <v>11.5</v>
      </c>
      <c r="L15" s="143">
        <v>11.8</v>
      </c>
      <c r="M15" s="143">
        <v>13.5</v>
      </c>
      <c r="N15" s="143">
        <v>14.5</v>
      </c>
      <c r="O15" s="143">
        <v>13.5</v>
      </c>
      <c r="P15" s="143">
        <v>14.1</v>
      </c>
      <c r="Q15" s="143">
        <v>14.5</v>
      </c>
      <c r="R15" s="143">
        <v>14.3</v>
      </c>
      <c r="S15" s="143">
        <v>13.6</v>
      </c>
      <c r="T15" s="143">
        <v>11.5</v>
      </c>
      <c r="U15" s="143">
        <v>9.6</v>
      </c>
      <c r="V15" s="143">
        <v>8.5</v>
      </c>
      <c r="W15" s="143">
        <v>8.8</v>
      </c>
      <c r="X15" s="143">
        <v>6.7</v>
      </c>
      <c r="Y15" s="143">
        <v>7.7</v>
      </c>
      <c r="Z15" s="175">
        <f t="shared" si="0"/>
        <v>12.008333333333333</v>
      </c>
      <c r="AA15" s="143">
        <v>16.2</v>
      </c>
      <c r="AB15" s="144">
        <v>0.3138888888888889</v>
      </c>
      <c r="AC15" s="195">
        <v>13</v>
      </c>
      <c r="AD15" s="143">
        <v>6.2</v>
      </c>
      <c r="AE15" s="144">
        <v>0.9583333333333334</v>
      </c>
      <c r="AF15" s="2"/>
    </row>
    <row r="16" spans="1:32" ht="13.5" customHeight="1">
      <c r="A16" s="174">
        <v>14</v>
      </c>
      <c r="B16" s="143">
        <v>7.9</v>
      </c>
      <c r="C16" s="143">
        <v>8.4</v>
      </c>
      <c r="D16" s="143">
        <v>8</v>
      </c>
      <c r="E16" s="143">
        <v>8.8</v>
      </c>
      <c r="F16" s="143">
        <v>8.8</v>
      </c>
      <c r="G16" s="143">
        <v>8.4</v>
      </c>
      <c r="H16" s="143">
        <v>10.8</v>
      </c>
      <c r="I16" s="143">
        <v>10.2</v>
      </c>
      <c r="J16" s="143">
        <v>10.5</v>
      </c>
      <c r="K16" s="143">
        <v>9.8</v>
      </c>
      <c r="L16" s="143">
        <v>9.2</v>
      </c>
      <c r="M16" s="143">
        <v>9.3</v>
      </c>
      <c r="N16" s="143">
        <v>12.4</v>
      </c>
      <c r="O16" s="143">
        <v>13.1</v>
      </c>
      <c r="P16" s="143">
        <v>10.4</v>
      </c>
      <c r="Q16" s="143">
        <v>12</v>
      </c>
      <c r="R16" s="143">
        <v>12.9</v>
      </c>
      <c r="S16" s="143">
        <v>12.2</v>
      </c>
      <c r="T16" s="143">
        <v>11.3</v>
      </c>
      <c r="U16" s="143">
        <v>10</v>
      </c>
      <c r="V16" s="143">
        <v>9.7</v>
      </c>
      <c r="W16" s="143">
        <v>9.2</v>
      </c>
      <c r="X16" s="143">
        <v>4.7</v>
      </c>
      <c r="Y16" s="143">
        <v>4.1</v>
      </c>
      <c r="Z16" s="175">
        <f t="shared" si="0"/>
        <v>9.670833333333333</v>
      </c>
      <c r="AA16" s="143">
        <v>13.8</v>
      </c>
      <c r="AB16" s="144">
        <v>0.6930555555555555</v>
      </c>
      <c r="AC16" s="195">
        <v>14</v>
      </c>
      <c r="AD16" s="143">
        <v>3.6</v>
      </c>
      <c r="AE16" s="144">
        <v>1</v>
      </c>
      <c r="AF16" s="2"/>
    </row>
    <row r="17" spans="1:32" ht="13.5" customHeight="1">
      <c r="A17" s="174">
        <v>15</v>
      </c>
      <c r="B17" s="143">
        <v>2.4</v>
      </c>
      <c r="C17" s="143">
        <v>4.1</v>
      </c>
      <c r="D17" s="143">
        <v>6.1</v>
      </c>
      <c r="E17" s="143">
        <v>7.1</v>
      </c>
      <c r="F17" s="143">
        <v>8.1</v>
      </c>
      <c r="G17" s="143">
        <v>8.8</v>
      </c>
      <c r="H17" s="143">
        <v>10.8</v>
      </c>
      <c r="I17" s="143">
        <v>11.6</v>
      </c>
      <c r="J17" s="143">
        <v>12</v>
      </c>
      <c r="K17" s="143">
        <v>12.1</v>
      </c>
      <c r="L17" s="143">
        <v>12.7</v>
      </c>
      <c r="M17" s="143">
        <v>13.1</v>
      </c>
      <c r="N17" s="143">
        <v>12</v>
      </c>
      <c r="O17" s="143">
        <v>11.9</v>
      </c>
      <c r="P17" s="143">
        <v>8.6</v>
      </c>
      <c r="Q17" s="143">
        <v>8.5</v>
      </c>
      <c r="R17" s="143">
        <v>6.8</v>
      </c>
      <c r="S17" s="143">
        <v>7.7</v>
      </c>
      <c r="T17" s="143">
        <v>8.5</v>
      </c>
      <c r="U17" s="143">
        <v>8.9</v>
      </c>
      <c r="V17" s="143">
        <v>9.3</v>
      </c>
      <c r="W17" s="143">
        <v>9.7</v>
      </c>
      <c r="X17" s="143">
        <v>9.7</v>
      </c>
      <c r="Y17" s="143">
        <v>7.6</v>
      </c>
      <c r="Z17" s="175">
        <f t="shared" si="0"/>
        <v>9.087499999999999</v>
      </c>
      <c r="AA17" s="143">
        <v>13.1</v>
      </c>
      <c r="AB17" s="144">
        <v>0.5</v>
      </c>
      <c r="AC17" s="195">
        <v>15</v>
      </c>
      <c r="AD17" s="143">
        <v>2.1</v>
      </c>
      <c r="AE17" s="144">
        <v>0.04861111111111111</v>
      </c>
      <c r="AF17" s="2"/>
    </row>
    <row r="18" spans="1:32" ht="13.5" customHeight="1">
      <c r="A18" s="174">
        <v>16</v>
      </c>
      <c r="B18" s="143">
        <v>8.4</v>
      </c>
      <c r="C18" s="143">
        <v>9.6</v>
      </c>
      <c r="D18" s="143">
        <v>10</v>
      </c>
      <c r="E18" s="143">
        <v>10.8</v>
      </c>
      <c r="F18" s="143">
        <v>10.9</v>
      </c>
      <c r="G18" s="143">
        <v>11</v>
      </c>
      <c r="H18" s="143">
        <v>11.1</v>
      </c>
      <c r="I18" s="143">
        <v>11.3</v>
      </c>
      <c r="J18" s="143">
        <v>10</v>
      </c>
      <c r="K18" s="143">
        <v>9.8</v>
      </c>
      <c r="L18" s="143">
        <v>10.2</v>
      </c>
      <c r="M18" s="143">
        <v>11.5</v>
      </c>
      <c r="N18" s="143">
        <v>11.5</v>
      </c>
      <c r="O18" s="143">
        <v>11.9</v>
      </c>
      <c r="P18" s="143">
        <v>12.7</v>
      </c>
      <c r="Q18" s="143">
        <v>12.4</v>
      </c>
      <c r="R18" s="143">
        <v>13.9</v>
      </c>
      <c r="S18" s="143">
        <v>13</v>
      </c>
      <c r="T18" s="143">
        <v>13.3</v>
      </c>
      <c r="U18" s="143">
        <v>12.5</v>
      </c>
      <c r="V18" s="143">
        <v>12.4</v>
      </c>
      <c r="W18" s="143">
        <v>12.8</v>
      </c>
      <c r="X18" s="143">
        <v>13.5</v>
      </c>
      <c r="Y18" s="143">
        <v>14</v>
      </c>
      <c r="Z18" s="175">
        <f t="shared" si="0"/>
        <v>11.604166666666666</v>
      </c>
      <c r="AA18" s="143">
        <v>14.2</v>
      </c>
      <c r="AB18" s="144">
        <v>1</v>
      </c>
      <c r="AC18" s="195">
        <v>16</v>
      </c>
      <c r="AD18" s="143">
        <v>7.5</v>
      </c>
      <c r="AE18" s="144">
        <v>0.009722222222222222</v>
      </c>
      <c r="AF18" s="2"/>
    </row>
    <row r="19" spans="1:32" ht="13.5" customHeight="1">
      <c r="A19" s="174">
        <v>17</v>
      </c>
      <c r="B19" s="143">
        <v>14.9</v>
      </c>
      <c r="C19" s="143">
        <v>15.2</v>
      </c>
      <c r="D19" s="143">
        <v>15.1</v>
      </c>
      <c r="E19" s="143">
        <v>15.2</v>
      </c>
      <c r="F19" s="143">
        <v>15</v>
      </c>
      <c r="G19" s="143">
        <v>15.4</v>
      </c>
      <c r="H19" s="143">
        <v>15.5</v>
      </c>
      <c r="I19" s="143">
        <v>16.6</v>
      </c>
      <c r="J19" s="143">
        <v>16.4</v>
      </c>
      <c r="K19" s="143">
        <v>16.9</v>
      </c>
      <c r="L19" s="143">
        <v>16.6</v>
      </c>
      <c r="M19" s="143">
        <v>16.4</v>
      </c>
      <c r="N19" s="143">
        <v>16.5</v>
      </c>
      <c r="O19" s="143">
        <v>16.1</v>
      </c>
      <c r="P19" s="143">
        <v>16.3</v>
      </c>
      <c r="Q19" s="143">
        <v>16.1</v>
      </c>
      <c r="R19" s="143">
        <v>16</v>
      </c>
      <c r="S19" s="143">
        <v>15.4</v>
      </c>
      <c r="T19" s="143">
        <v>15.4</v>
      </c>
      <c r="U19" s="143">
        <v>15.5</v>
      </c>
      <c r="V19" s="143">
        <v>14.4</v>
      </c>
      <c r="W19" s="143">
        <v>14.5</v>
      </c>
      <c r="X19" s="143">
        <v>14.9</v>
      </c>
      <c r="Y19" s="143">
        <v>13.7</v>
      </c>
      <c r="Z19" s="175">
        <f t="shared" si="0"/>
        <v>15.58333333333333</v>
      </c>
      <c r="AA19" s="143">
        <v>17.4</v>
      </c>
      <c r="AB19" s="144">
        <v>0.4215277777777778</v>
      </c>
      <c r="AC19" s="195">
        <v>17</v>
      </c>
      <c r="AD19" s="143">
        <v>13.2</v>
      </c>
      <c r="AE19" s="144">
        <v>0.9979166666666667</v>
      </c>
      <c r="AF19" s="2"/>
    </row>
    <row r="20" spans="1:32" ht="13.5" customHeight="1">
      <c r="A20" s="174">
        <v>18</v>
      </c>
      <c r="B20" s="143">
        <v>12.4</v>
      </c>
      <c r="C20" s="143">
        <v>11.5</v>
      </c>
      <c r="D20" s="143">
        <v>11.9</v>
      </c>
      <c r="E20" s="143">
        <v>11.1</v>
      </c>
      <c r="F20" s="143">
        <v>10.5</v>
      </c>
      <c r="G20" s="143">
        <v>10.3</v>
      </c>
      <c r="H20" s="143">
        <v>10.3</v>
      </c>
      <c r="I20" s="143">
        <v>10.1</v>
      </c>
      <c r="J20" s="143">
        <v>9.6</v>
      </c>
      <c r="K20" s="143">
        <v>11</v>
      </c>
      <c r="L20" s="143">
        <v>10.7</v>
      </c>
      <c r="M20" s="143">
        <v>11.3</v>
      </c>
      <c r="N20" s="143">
        <v>10</v>
      </c>
      <c r="O20" s="143">
        <v>9.7</v>
      </c>
      <c r="P20" s="143">
        <v>10.3</v>
      </c>
      <c r="Q20" s="143">
        <v>9.3</v>
      </c>
      <c r="R20" s="143">
        <v>9.2</v>
      </c>
      <c r="S20" s="143">
        <v>8.3</v>
      </c>
      <c r="T20" s="143">
        <v>7.9</v>
      </c>
      <c r="U20" s="143">
        <v>6.9</v>
      </c>
      <c r="V20" s="143">
        <v>5.2</v>
      </c>
      <c r="W20" s="143">
        <v>6.5</v>
      </c>
      <c r="X20" s="143">
        <v>6</v>
      </c>
      <c r="Y20" s="143">
        <v>5.8</v>
      </c>
      <c r="Z20" s="175">
        <f t="shared" si="0"/>
        <v>9.408333333333333</v>
      </c>
      <c r="AA20" s="143">
        <v>13.9</v>
      </c>
      <c r="AB20" s="144">
        <v>0.006944444444444444</v>
      </c>
      <c r="AC20" s="195">
        <v>18</v>
      </c>
      <c r="AD20" s="143">
        <v>4.9</v>
      </c>
      <c r="AE20" s="144">
        <v>0.8847222222222223</v>
      </c>
      <c r="AF20" s="2"/>
    </row>
    <row r="21" spans="1:32" ht="13.5" customHeight="1">
      <c r="A21" s="174">
        <v>19</v>
      </c>
      <c r="B21" s="143">
        <v>5.8</v>
      </c>
      <c r="C21" s="143">
        <v>5.4</v>
      </c>
      <c r="D21" s="143">
        <v>4.9</v>
      </c>
      <c r="E21" s="143">
        <v>4.4</v>
      </c>
      <c r="F21" s="143">
        <v>4.5</v>
      </c>
      <c r="G21" s="143">
        <v>4.8</v>
      </c>
      <c r="H21" s="143">
        <v>6.2</v>
      </c>
      <c r="I21" s="143">
        <v>7.7</v>
      </c>
      <c r="J21" s="143">
        <v>7.5</v>
      </c>
      <c r="K21" s="143">
        <v>8.3</v>
      </c>
      <c r="L21" s="143">
        <v>6.9</v>
      </c>
      <c r="M21" s="143">
        <v>7.3</v>
      </c>
      <c r="N21" s="143">
        <v>5.2</v>
      </c>
      <c r="O21" s="143">
        <v>4.5</v>
      </c>
      <c r="P21" s="143">
        <v>3</v>
      </c>
      <c r="Q21" s="143">
        <v>3.6</v>
      </c>
      <c r="R21" s="143">
        <v>7.3</v>
      </c>
      <c r="S21" s="143">
        <v>6.6</v>
      </c>
      <c r="T21" s="143">
        <v>7.3</v>
      </c>
      <c r="U21" s="143">
        <v>7.2</v>
      </c>
      <c r="V21" s="143">
        <v>7.1</v>
      </c>
      <c r="W21" s="143">
        <v>6.6</v>
      </c>
      <c r="X21" s="143">
        <v>6.1</v>
      </c>
      <c r="Y21" s="143">
        <v>6.2</v>
      </c>
      <c r="Z21" s="175">
        <f t="shared" si="0"/>
        <v>6.016666666666666</v>
      </c>
      <c r="AA21" s="143">
        <v>9.1</v>
      </c>
      <c r="AB21" s="144">
        <v>0.4236111111111111</v>
      </c>
      <c r="AC21" s="195">
        <v>19</v>
      </c>
      <c r="AD21" s="143">
        <v>2.8</v>
      </c>
      <c r="AE21" s="144">
        <v>0.6256944444444444</v>
      </c>
      <c r="AF21" s="2"/>
    </row>
    <row r="22" spans="1:32" ht="13.5" customHeight="1">
      <c r="A22" s="176">
        <v>20</v>
      </c>
      <c r="B22" s="166">
        <v>6.1</v>
      </c>
      <c r="C22" s="166">
        <v>6</v>
      </c>
      <c r="D22" s="166">
        <v>5.8</v>
      </c>
      <c r="E22" s="166">
        <v>5.4</v>
      </c>
      <c r="F22" s="166">
        <v>4.5</v>
      </c>
      <c r="G22" s="166">
        <v>4.6</v>
      </c>
      <c r="H22" s="166">
        <v>7.5</v>
      </c>
      <c r="I22" s="166">
        <v>7.8</v>
      </c>
      <c r="J22" s="166">
        <v>7.8</v>
      </c>
      <c r="K22" s="166">
        <v>7</v>
      </c>
      <c r="L22" s="166">
        <v>6.4</v>
      </c>
      <c r="M22" s="166">
        <v>6.7</v>
      </c>
      <c r="N22" s="166">
        <v>8.1</v>
      </c>
      <c r="O22" s="166">
        <v>9.2</v>
      </c>
      <c r="P22" s="166">
        <v>8</v>
      </c>
      <c r="Q22" s="166">
        <v>7.2</v>
      </c>
      <c r="R22" s="166">
        <v>8.8</v>
      </c>
      <c r="S22" s="166">
        <v>8.5</v>
      </c>
      <c r="T22" s="166">
        <v>8.1</v>
      </c>
      <c r="U22" s="166">
        <v>8.3</v>
      </c>
      <c r="V22" s="166">
        <v>8.4</v>
      </c>
      <c r="W22" s="166">
        <v>8.2</v>
      </c>
      <c r="X22" s="166">
        <v>8.7</v>
      </c>
      <c r="Y22" s="166">
        <v>9</v>
      </c>
      <c r="Z22" s="177">
        <f t="shared" si="0"/>
        <v>7.3374999999999995</v>
      </c>
      <c r="AA22" s="166">
        <v>9.9</v>
      </c>
      <c r="AB22" s="178">
        <v>0.5916666666666667</v>
      </c>
      <c r="AC22" s="196">
        <v>20</v>
      </c>
      <c r="AD22" s="166">
        <v>4</v>
      </c>
      <c r="AE22" s="178">
        <v>0.21458333333333335</v>
      </c>
      <c r="AF22" s="2"/>
    </row>
    <row r="23" spans="1:32" ht="13.5" customHeight="1">
      <c r="A23" s="174">
        <v>21</v>
      </c>
      <c r="B23" s="143">
        <v>9.2</v>
      </c>
      <c r="C23" s="143">
        <v>9</v>
      </c>
      <c r="D23" s="143">
        <v>8.9</v>
      </c>
      <c r="E23" s="143">
        <v>8.9</v>
      </c>
      <c r="F23" s="143">
        <v>8.8</v>
      </c>
      <c r="G23" s="143">
        <v>8.5</v>
      </c>
      <c r="H23" s="143">
        <v>8.8</v>
      </c>
      <c r="I23" s="143">
        <v>9.6</v>
      </c>
      <c r="J23" s="143">
        <v>10</v>
      </c>
      <c r="K23" s="143">
        <v>10.2</v>
      </c>
      <c r="L23" s="143">
        <v>10</v>
      </c>
      <c r="M23" s="143">
        <v>10.2</v>
      </c>
      <c r="N23" s="143">
        <v>9.1</v>
      </c>
      <c r="O23" s="143">
        <v>9.9</v>
      </c>
      <c r="P23" s="143">
        <v>10.4</v>
      </c>
      <c r="Q23" s="143">
        <v>11.8</v>
      </c>
      <c r="R23" s="143">
        <v>11.6</v>
      </c>
      <c r="S23" s="143">
        <v>11.3</v>
      </c>
      <c r="T23" s="143">
        <v>11.3</v>
      </c>
      <c r="U23" s="143">
        <v>11.5</v>
      </c>
      <c r="V23" s="143">
        <v>11.3</v>
      </c>
      <c r="W23" s="143">
        <v>10.8</v>
      </c>
      <c r="X23" s="143">
        <v>11</v>
      </c>
      <c r="Y23" s="143">
        <v>11.3</v>
      </c>
      <c r="Z23" s="175">
        <f t="shared" si="0"/>
        <v>10.14166666666667</v>
      </c>
      <c r="AA23" s="143">
        <v>12.2</v>
      </c>
      <c r="AB23" s="144">
        <v>0.66875</v>
      </c>
      <c r="AC23" s="195">
        <v>21</v>
      </c>
      <c r="AD23" s="143">
        <v>8.2</v>
      </c>
      <c r="AE23" s="144">
        <v>0.5493055555555556</v>
      </c>
      <c r="AF23" s="2"/>
    </row>
    <row r="24" spans="1:32" ht="13.5" customHeight="1">
      <c r="A24" s="174">
        <v>22</v>
      </c>
      <c r="B24" s="143">
        <v>11.2</v>
      </c>
      <c r="C24" s="143">
        <v>10.9</v>
      </c>
      <c r="D24" s="143">
        <v>11</v>
      </c>
      <c r="E24" s="143">
        <v>11</v>
      </c>
      <c r="F24" s="143">
        <v>10.3</v>
      </c>
      <c r="G24" s="143">
        <v>10.2</v>
      </c>
      <c r="H24" s="143">
        <v>12.2</v>
      </c>
      <c r="I24" s="143">
        <v>12.5</v>
      </c>
      <c r="J24" s="143">
        <v>11.4</v>
      </c>
      <c r="K24" s="143">
        <v>13.8</v>
      </c>
      <c r="L24" s="143">
        <v>11.4</v>
      </c>
      <c r="M24" s="143">
        <v>13.5</v>
      </c>
      <c r="N24" s="143">
        <v>12.4</v>
      </c>
      <c r="O24" s="143">
        <v>13.1</v>
      </c>
      <c r="P24" s="143">
        <v>14.1</v>
      </c>
      <c r="Q24" s="143">
        <v>15.1</v>
      </c>
      <c r="R24" s="143">
        <v>16.3</v>
      </c>
      <c r="S24" s="143">
        <v>16.3</v>
      </c>
      <c r="T24" s="143">
        <v>16.7</v>
      </c>
      <c r="U24" s="143">
        <v>17</v>
      </c>
      <c r="V24" s="143">
        <v>17.5</v>
      </c>
      <c r="W24" s="143">
        <v>17.3</v>
      </c>
      <c r="X24" s="143">
        <v>16.4</v>
      </c>
      <c r="Y24" s="143">
        <v>16.4</v>
      </c>
      <c r="Z24" s="175">
        <f t="shared" si="0"/>
        <v>13.666666666666666</v>
      </c>
      <c r="AA24" s="143">
        <v>17.7</v>
      </c>
      <c r="AB24" s="144">
        <v>0.8930555555555556</v>
      </c>
      <c r="AC24" s="195">
        <v>22</v>
      </c>
      <c r="AD24" s="143">
        <v>9.9</v>
      </c>
      <c r="AE24" s="144">
        <v>0.44166666666666665</v>
      </c>
      <c r="AF24" s="2"/>
    </row>
    <row r="25" spans="1:32" ht="13.5" customHeight="1">
      <c r="A25" s="174">
        <v>23</v>
      </c>
      <c r="B25" s="143">
        <v>16.1</v>
      </c>
      <c r="C25" s="143">
        <v>16.6</v>
      </c>
      <c r="D25" s="143">
        <v>16</v>
      </c>
      <c r="E25" s="143">
        <v>16.2</v>
      </c>
      <c r="F25" s="143">
        <v>16.7</v>
      </c>
      <c r="G25" s="143">
        <v>15.7</v>
      </c>
      <c r="H25" s="143">
        <v>17.4</v>
      </c>
      <c r="I25" s="143">
        <v>18.2</v>
      </c>
      <c r="J25" s="143">
        <v>17.2</v>
      </c>
      <c r="K25" s="143">
        <v>17.9</v>
      </c>
      <c r="L25" s="143">
        <v>16.7</v>
      </c>
      <c r="M25" s="143">
        <v>18.4</v>
      </c>
      <c r="N25" s="143">
        <v>17.9</v>
      </c>
      <c r="O25" s="143">
        <v>17.1</v>
      </c>
      <c r="P25" s="143">
        <v>16.2</v>
      </c>
      <c r="Q25" s="143">
        <v>14.8</v>
      </c>
      <c r="R25" s="143">
        <v>14.3</v>
      </c>
      <c r="S25" s="143">
        <v>12.3</v>
      </c>
      <c r="T25" s="143">
        <v>11.7</v>
      </c>
      <c r="U25" s="143">
        <v>10.8</v>
      </c>
      <c r="V25" s="143">
        <v>10.5</v>
      </c>
      <c r="W25" s="143">
        <v>9.3</v>
      </c>
      <c r="X25" s="143">
        <v>9.3</v>
      </c>
      <c r="Y25" s="143">
        <v>9.3</v>
      </c>
      <c r="Z25" s="175">
        <f t="shared" si="0"/>
        <v>14.858333333333334</v>
      </c>
      <c r="AA25" s="143">
        <v>19.4</v>
      </c>
      <c r="AB25" s="144">
        <v>0.5104166666666666</v>
      </c>
      <c r="AC25" s="195">
        <v>23</v>
      </c>
      <c r="AD25" s="143">
        <v>8.8</v>
      </c>
      <c r="AE25" s="144">
        <v>0.9201388888888888</v>
      </c>
      <c r="AF25" s="2"/>
    </row>
    <row r="26" spans="1:32" ht="13.5" customHeight="1">
      <c r="A26" s="174">
        <v>24</v>
      </c>
      <c r="B26" s="143">
        <v>7.9</v>
      </c>
      <c r="C26" s="143">
        <v>6.6</v>
      </c>
      <c r="D26" s="143">
        <v>6.6</v>
      </c>
      <c r="E26" s="143">
        <v>8.2</v>
      </c>
      <c r="F26" s="143">
        <v>8.1</v>
      </c>
      <c r="G26" s="143">
        <v>8.7</v>
      </c>
      <c r="H26" s="143">
        <v>10.7</v>
      </c>
      <c r="I26" s="143">
        <v>11.7</v>
      </c>
      <c r="J26" s="143">
        <v>10.5</v>
      </c>
      <c r="K26" s="143">
        <v>9.9</v>
      </c>
      <c r="L26" s="143">
        <v>9.5</v>
      </c>
      <c r="M26" s="143">
        <v>10.7</v>
      </c>
      <c r="N26" s="143">
        <v>10.9</v>
      </c>
      <c r="O26" s="143">
        <v>10.1</v>
      </c>
      <c r="P26" s="143">
        <v>11.2</v>
      </c>
      <c r="Q26" s="143">
        <v>11.2</v>
      </c>
      <c r="R26" s="143">
        <v>11.6</v>
      </c>
      <c r="S26" s="143">
        <v>11</v>
      </c>
      <c r="T26" s="143">
        <v>10.4</v>
      </c>
      <c r="U26" s="143">
        <v>10.1</v>
      </c>
      <c r="V26" s="143">
        <v>9.7</v>
      </c>
      <c r="W26" s="143">
        <v>10.1</v>
      </c>
      <c r="X26" s="143">
        <v>9</v>
      </c>
      <c r="Y26" s="143">
        <v>9</v>
      </c>
      <c r="Z26" s="175">
        <f t="shared" si="0"/>
        <v>9.725</v>
      </c>
      <c r="AA26" s="143">
        <v>13.5</v>
      </c>
      <c r="AB26" s="144">
        <v>0.5625</v>
      </c>
      <c r="AC26" s="195">
        <v>24</v>
      </c>
      <c r="AD26" s="143">
        <v>6.2</v>
      </c>
      <c r="AE26" s="144">
        <v>0.13680555555555554</v>
      </c>
      <c r="AF26" s="2"/>
    </row>
    <row r="27" spans="1:32" ht="13.5" customHeight="1">
      <c r="A27" s="174">
        <v>25</v>
      </c>
      <c r="B27" s="143">
        <v>8.4</v>
      </c>
      <c r="C27" s="143">
        <v>8.6</v>
      </c>
      <c r="D27" s="143">
        <v>9</v>
      </c>
      <c r="E27" s="143">
        <v>8.3</v>
      </c>
      <c r="F27" s="143">
        <v>8.2</v>
      </c>
      <c r="G27" s="143">
        <v>8.4</v>
      </c>
      <c r="H27" s="143">
        <v>9.6</v>
      </c>
      <c r="I27" s="143">
        <v>10.3</v>
      </c>
      <c r="J27" s="143">
        <v>10.7</v>
      </c>
      <c r="K27" s="143">
        <v>10.7</v>
      </c>
      <c r="L27" s="143">
        <v>10</v>
      </c>
      <c r="M27" s="143">
        <v>9.7</v>
      </c>
      <c r="N27" s="143">
        <v>9.8</v>
      </c>
      <c r="O27" s="143">
        <v>9.1</v>
      </c>
      <c r="P27" s="143">
        <v>9.7</v>
      </c>
      <c r="Q27" s="143">
        <v>10.1</v>
      </c>
      <c r="R27" s="143">
        <v>11.4</v>
      </c>
      <c r="S27" s="143">
        <v>10.8</v>
      </c>
      <c r="T27" s="143">
        <v>10.6</v>
      </c>
      <c r="U27" s="143">
        <v>8.6</v>
      </c>
      <c r="V27" s="143">
        <v>6.8</v>
      </c>
      <c r="W27" s="143">
        <v>7.1</v>
      </c>
      <c r="X27" s="143">
        <v>6.6</v>
      </c>
      <c r="Y27" s="143">
        <v>6.8</v>
      </c>
      <c r="Z27" s="175">
        <f t="shared" si="0"/>
        <v>9.137500000000001</v>
      </c>
      <c r="AA27" s="143">
        <v>11.8</v>
      </c>
      <c r="AB27" s="144">
        <v>0.70625</v>
      </c>
      <c r="AC27" s="195">
        <v>25</v>
      </c>
      <c r="AD27" s="143">
        <v>6.3</v>
      </c>
      <c r="AE27" s="144">
        <v>1</v>
      </c>
      <c r="AF27" s="2"/>
    </row>
    <row r="28" spans="1:32" ht="13.5" customHeight="1">
      <c r="A28" s="174">
        <v>26</v>
      </c>
      <c r="B28" s="143">
        <v>6.4</v>
      </c>
      <c r="C28" s="143">
        <v>6.1</v>
      </c>
      <c r="D28" s="143">
        <v>6</v>
      </c>
      <c r="E28" s="143">
        <v>5.9</v>
      </c>
      <c r="F28" s="143">
        <v>5.3</v>
      </c>
      <c r="G28" s="143">
        <v>5.4</v>
      </c>
      <c r="H28" s="143">
        <v>6.5</v>
      </c>
      <c r="I28" s="143">
        <v>5.5</v>
      </c>
      <c r="J28" s="143">
        <v>6.6</v>
      </c>
      <c r="K28" s="143">
        <v>8.4</v>
      </c>
      <c r="L28" s="143">
        <v>9.8</v>
      </c>
      <c r="M28" s="143">
        <v>9.4</v>
      </c>
      <c r="N28" s="143">
        <v>8.8</v>
      </c>
      <c r="O28" s="143">
        <v>8.3</v>
      </c>
      <c r="P28" s="143">
        <v>9.8</v>
      </c>
      <c r="Q28" s="143">
        <v>9.8</v>
      </c>
      <c r="R28" s="143">
        <v>9.7</v>
      </c>
      <c r="S28" s="143">
        <v>9</v>
      </c>
      <c r="T28" s="143">
        <v>9.2</v>
      </c>
      <c r="U28" s="143">
        <v>9.3</v>
      </c>
      <c r="V28" s="143">
        <v>9.2</v>
      </c>
      <c r="W28" s="143">
        <v>9.3</v>
      </c>
      <c r="X28" s="143">
        <v>9.4</v>
      </c>
      <c r="Y28" s="143">
        <v>9.4</v>
      </c>
      <c r="Z28" s="175">
        <f t="shared" si="0"/>
        <v>8.020833333333334</v>
      </c>
      <c r="AA28" s="143">
        <v>10.7</v>
      </c>
      <c r="AB28" s="144">
        <v>0.6319444444444444</v>
      </c>
      <c r="AC28" s="195">
        <v>26</v>
      </c>
      <c r="AD28" s="143">
        <v>4.5</v>
      </c>
      <c r="AE28" s="144">
        <v>0.33194444444444443</v>
      </c>
      <c r="AF28" s="2"/>
    </row>
    <row r="29" spans="1:32" ht="13.5" customHeight="1">
      <c r="A29" s="174">
        <v>27</v>
      </c>
      <c r="B29" s="143">
        <v>9.5</v>
      </c>
      <c r="C29" s="143">
        <v>9.5</v>
      </c>
      <c r="D29" s="143">
        <v>9.3</v>
      </c>
      <c r="E29" s="143">
        <v>8.7</v>
      </c>
      <c r="F29" s="143">
        <v>8.7</v>
      </c>
      <c r="G29" s="143">
        <v>7.8</v>
      </c>
      <c r="H29" s="143">
        <v>9.4</v>
      </c>
      <c r="I29" s="143">
        <v>10.8</v>
      </c>
      <c r="J29" s="143">
        <v>11.3</v>
      </c>
      <c r="K29" s="143">
        <v>11.3</v>
      </c>
      <c r="L29" s="143">
        <v>11.7</v>
      </c>
      <c r="M29" s="143">
        <v>10.7</v>
      </c>
      <c r="N29" s="143">
        <v>10.1</v>
      </c>
      <c r="O29" s="143">
        <v>12</v>
      </c>
      <c r="P29" s="143">
        <v>12.2</v>
      </c>
      <c r="Q29" s="143">
        <v>11.9</v>
      </c>
      <c r="R29" s="143">
        <v>11.6</v>
      </c>
      <c r="S29" s="143">
        <v>11.1</v>
      </c>
      <c r="T29" s="143">
        <v>11.2</v>
      </c>
      <c r="U29" s="143">
        <v>10.7</v>
      </c>
      <c r="V29" s="143">
        <v>11</v>
      </c>
      <c r="W29" s="143">
        <v>10.7</v>
      </c>
      <c r="X29" s="143">
        <v>10.7</v>
      </c>
      <c r="Y29" s="143">
        <v>11</v>
      </c>
      <c r="Z29" s="175">
        <f t="shared" si="0"/>
        <v>10.537499999999998</v>
      </c>
      <c r="AA29" s="143">
        <v>13.1</v>
      </c>
      <c r="AB29" s="144">
        <v>0.6208333333333333</v>
      </c>
      <c r="AC29" s="195">
        <v>27</v>
      </c>
      <c r="AD29" s="143">
        <v>7.4</v>
      </c>
      <c r="AE29" s="144">
        <v>0.2520833333333333</v>
      </c>
      <c r="AF29" s="2"/>
    </row>
    <row r="30" spans="1:32" ht="13.5" customHeight="1">
      <c r="A30" s="174">
        <v>28</v>
      </c>
      <c r="B30" s="143">
        <v>11</v>
      </c>
      <c r="C30" s="143">
        <v>11.6</v>
      </c>
      <c r="D30" s="143">
        <v>11.6</v>
      </c>
      <c r="E30" s="143">
        <v>12</v>
      </c>
      <c r="F30" s="143">
        <v>12.7</v>
      </c>
      <c r="G30" s="143">
        <v>12.7</v>
      </c>
      <c r="H30" s="143">
        <v>13.5</v>
      </c>
      <c r="I30" s="143">
        <v>14.3</v>
      </c>
      <c r="J30" s="143">
        <v>13</v>
      </c>
      <c r="K30" s="143">
        <v>12.9</v>
      </c>
      <c r="L30" s="143">
        <v>13.5</v>
      </c>
      <c r="M30" s="143">
        <v>13.8</v>
      </c>
      <c r="N30" s="143">
        <v>14</v>
      </c>
      <c r="O30" s="143">
        <v>14.4</v>
      </c>
      <c r="P30" s="143">
        <v>15.1</v>
      </c>
      <c r="Q30" s="143">
        <v>14.3</v>
      </c>
      <c r="R30" s="143">
        <v>14.8</v>
      </c>
      <c r="S30" s="143">
        <v>15</v>
      </c>
      <c r="T30" s="143">
        <v>15.6</v>
      </c>
      <c r="U30" s="143">
        <v>16.5</v>
      </c>
      <c r="V30" s="143">
        <v>17.2</v>
      </c>
      <c r="W30" s="143">
        <v>17</v>
      </c>
      <c r="X30" s="143">
        <v>16.9</v>
      </c>
      <c r="Y30" s="143">
        <v>17.8</v>
      </c>
      <c r="Z30" s="175">
        <f t="shared" si="0"/>
        <v>14.216666666666669</v>
      </c>
      <c r="AA30" s="143">
        <v>17.8</v>
      </c>
      <c r="AB30" s="144">
        <v>1</v>
      </c>
      <c r="AC30" s="195">
        <v>28</v>
      </c>
      <c r="AD30" s="143">
        <v>10.3</v>
      </c>
      <c r="AE30" s="144">
        <v>0.029166666666666664</v>
      </c>
      <c r="AF30" s="2"/>
    </row>
    <row r="31" spans="1:32" ht="13.5" customHeight="1">
      <c r="A31" s="174">
        <v>29</v>
      </c>
      <c r="B31" s="143">
        <v>17.3</v>
      </c>
      <c r="C31" s="143">
        <v>17.8</v>
      </c>
      <c r="D31" s="143">
        <v>17.3</v>
      </c>
      <c r="E31" s="143">
        <v>17.5</v>
      </c>
      <c r="F31" s="143">
        <v>16.4</v>
      </c>
      <c r="G31" s="143">
        <v>16</v>
      </c>
      <c r="H31" s="143">
        <v>16.7</v>
      </c>
      <c r="I31" s="143">
        <v>17.9</v>
      </c>
      <c r="J31" s="143">
        <v>17.3</v>
      </c>
      <c r="K31" s="143">
        <v>14.1</v>
      </c>
      <c r="L31" s="143">
        <v>14.1</v>
      </c>
      <c r="M31" s="143">
        <v>11.7</v>
      </c>
      <c r="N31" s="143">
        <v>9.8</v>
      </c>
      <c r="O31" s="143">
        <v>10.5</v>
      </c>
      <c r="P31" s="143">
        <v>8.9</v>
      </c>
      <c r="Q31" s="143">
        <v>8.4</v>
      </c>
      <c r="R31" s="143">
        <v>6.8</v>
      </c>
      <c r="S31" s="143">
        <v>5</v>
      </c>
      <c r="T31" s="143">
        <v>3.9</v>
      </c>
      <c r="U31" s="143">
        <v>4.3</v>
      </c>
      <c r="V31" s="143">
        <v>5</v>
      </c>
      <c r="W31" s="143">
        <v>4.7</v>
      </c>
      <c r="X31" s="143">
        <v>3.8</v>
      </c>
      <c r="Y31" s="143">
        <v>4</v>
      </c>
      <c r="Z31" s="175">
        <f t="shared" si="0"/>
        <v>11.216666666666669</v>
      </c>
      <c r="AA31" s="143">
        <v>18.3</v>
      </c>
      <c r="AB31" s="144">
        <v>0.33194444444444443</v>
      </c>
      <c r="AC31" s="195">
        <v>29</v>
      </c>
      <c r="AD31" s="143">
        <v>3.4</v>
      </c>
      <c r="AE31" s="144">
        <v>0.782638888888889</v>
      </c>
      <c r="AF31" s="2"/>
    </row>
    <row r="32" spans="1:32" ht="13.5" customHeight="1">
      <c r="A32" s="174">
        <v>30</v>
      </c>
      <c r="B32" s="143">
        <v>3.8</v>
      </c>
      <c r="C32" s="143">
        <v>3.8</v>
      </c>
      <c r="D32" s="143">
        <v>3.1</v>
      </c>
      <c r="E32" s="143">
        <v>3.5</v>
      </c>
      <c r="F32" s="143">
        <v>3.9</v>
      </c>
      <c r="G32" s="143">
        <v>4.7</v>
      </c>
      <c r="H32" s="143">
        <v>5.9</v>
      </c>
      <c r="I32" s="143">
        <v>6.2</v>
      </c>
      <c r="J32" s="143">
        <v>6.8</v>
      </c>
      <c r="K32" s="143">
        <v>7.1</v>
      </c>
      <c r="L32" s="143">
        <v>7.6</v>
      </c>
      <c r="M32" s="143">
        <v>7.9</v>
      </c>
      <c r="N32" s="143">
        <v>7.6</v>
      </c>
      <c r="O32" s="143">
        <v>7.2</v>
      </c>
      <c r="P32" s="143">
        <v>8.3</v>
      </c>
      <c r="Q32" s="143">
        <v>7.4</v>
      </c>
      <c r="R32" s="143">
        <v>8.8</v>
      </c>
      <c r="S32" s="143">
        <v>8.8</v>
      </c>
      <c r="T32" s="143">
        <v>9</v>
      </c>
      <c r="U32" s="143">
        <v>8.5</v>
      </c>
      <c r="V32" s="143">
        <v>8.6</v>
      </c>
      <c r="W32" s="143">
        <v>8.7</v>
      </c>
      <c r="X32" s="143">
        <v>9.4</v>
      </c>
      <c r="Y32" s="143">
        <v>11.2</v>
      </c>
      <c r="Z32" s="175">
        <f t="shared" si="0"/>
        <v>6.9916666666666645</v>
      </c>
      <c r="AA32" s="143">
        <v>11.3</v>
      </c>
      <c r="AB32" s="144">
        <v>1</v>
      </c>
      <c r="AC32" s="195">
        <v>30</v>
      </c>
      <c r="AD32" s="143">
        <v>2.5</v>
      </c>
      <c r="AE32" s="144">
        <v>0.12916666666666668</v>
      </c>
      <c r="AF32" s="2"/>
    </row>
    <row r="33" spans="1:32" ht="13.5" customHeight="1">
      <c r="A33" s="174">
        <v>31</v>
      </c>
      <c r="B33" s="143">
        <v>11.7</v>
      </c>
      <c r="C33" s="143">
        <v>11.3</v>
      </c>
      <c r="D33" s="143">
        <v>11.2</v>
      </c>
      <c r="E33" s="143">
        <v>11.4</v>
      </c>
      <c r="F33" s="143">
        <v>11.6</v>
      </c>
      <c r="G33" s="143">
        <v>11.4</v>
      </c>
      <c r="H33" s="143">
        <v>11.6</v>
      </c>
      <c r="I33" s="143">
        <v>13.3</v>
      </c>
      <c r="J33" s="143">
        <v>12</v>
      </c>
      <c r="K33" s="143">
        <v>10.8</v>
      </c>
      <c r="L33" s="143">
        <v>10.3</v>
      </c>
      <c r="M33" s="143">
        <v>11.3</v>
      </c>
      <c r="N33" s="143">
        <v>11.5</v>
      </c>
      <c r="O33" s="143">
        <v>11.4</v>
      </c>
      <c r="P33" s="143">
        <v>10.9</v>
      </c>
      <c r="Q33" s="143">
        <v>10.4</v>
      </c>
      <c r="R33" s="143">
        <v>9.4</v>
      </c>
      <c r="S33" s="143">
        <v>8.1</v>
      </c>
      <c r="T33" s="143">
        <v>6.7</v>
      </c>
      <c r="U33" s="143">
        <v>7.4</v>
      </c>
      <c r="V33" s="143">
        <v>8.3</v>
      </c>
      <c r="W33" s="143">
        <v>8.6</v>
      </c>
      <c r="X33" s="143">
        <v>9.6</v>
      </c>
      <c r="Y33" s="143">
        <v>9.7</v>
      </c>
      <c r="Z33" s="175">
        <f t="shared" si="0"/>
        <v>10.4125</v>
      </c>
      <c r="AA33" s="143">
        <v>13.5</v>
      </c>
      <c r="AB33" s="144">
        <v>0.3347222222222222</v>
      </c>
      <c r="AC33" s="195">
        <v>31</v>
      </c>
      <c r="AD33" s="143">
        <v>6.5</v>
      </c>
      <c r="AE33" s="144">
        <v>0.7944444444444444</v>
      </c>
      <c r="AF33" s="2"/>
    </row>
    <row r="34" spans="1:32" ht="13.5" customHeight="1">
      <c r="A34" s="179" t="s">
        <v>10</v>
      </c>
      <c r="B34" s="180">
        <f aca="true" t="shared" si="1" ref="B34:Q34">AVERAGE(B3:B33)</f>
        <v>11.22258064516129</v>
      </c>
      <c r="C34" s="180">
        <f t="shared" si="1"/>
        <v>11.21612903225807</v>
      </c>
      <c r="D34" s="180">
        <f t="shared" si="1"/>
        <v>11.19677419354839</v>
      </c>
      <c r="E34" s="180">
        <f t="shared" si="1"/>
        <v>11.183870967741933</v>
      </c>
      <c r="F34" s="180">
        <f t="shared" si="1"/>
        <v>11.12258064516129</v>
      </c>
      <c r="G34" s="180">
        <f t="shared" si="1"/>
        <v>11.241935483870966</v>
      </c>
      <c r="H34" s="180">
        <f t="shared" si="1"/>
        <v>12.264516129032256</v>
      </c>
      <c r="I34" s="180">
        <f t="shared" si="1"/>
        <v>12.693548387096772</v>
      </c>
      <c r="J34" s="180">
        <f t="shared" si="1"/>
        <v>12.674193548387096</v>
      </c>
      <c r="K34" s="180">
        <f t="shared" si="1"/>
        <v>12.83548387096774</v>
      </c>
      <c r="L34" s="180">
        <f t="shared" si="1"/>
        <v>12.738709677419354</v>
      </c>
      <c r="M34" s="180">
        <f t="shared" si="1"/>
        <v>12.999999999999998</v>
      </c>
      <c r="N34" s="180">
        <f t="shared" si="1"/>
        <v>12.645161290322582</v>
      </c>
      <c r="O34" s="180">
        <f t="shared" si="1"/>
        <v>12.635483870967741</v>
      </c>
      <c r="P34" s="180">
        <f t="shared" si="1"/>
        <v>12.496774193548386</v>
      </c>
      <c r="Q34" s="180">
        <f t="shared" si="1"/>
        <v>12.27096774193548</v>
      </c>
      <c r="R34" s="180">
        <f aca="true" t="shared" si="2" ref="R34:X34">AVERAGE(R3:R33)</f>
        <v>12.545161290322584</v>
      </c>
      <c r="S34" s="180">
        <f t="shared" si="2"/>
        <v>12.129032258064518</v>
      </c>
      <c r="T34" s="180">
        <f t="shared" si="2"/>
        <v>11.958064516129031</v>
      </c>
      <c r="U34" s="180">
        <f t="shared" si="2"/>
        <v>11.761290322580646</v>
      </c>
      <c r="V34" s="180">
        <f t="shared" si="2"/>
        <v>11.641935483870967</v>
      </c>
      <c r="W34" s="180">
        <f t="shared" si="2"/>
        <v>11.522580645161291</v>
      </c>
      <c r="X34" s="180">
        <f t="shared" si="2"/>
        <v>11.25806451612903</v>
      </c>
      <c r="Y34" s="180">
        <f>AVERAGE(Y3:Y33)</f>
        <v>11.261290322580644</v>
      </c>
      <c r="Z34" s="180">
        <f>AVERAGE(B3:Y33)</f>
        <v>11.979838709677413</v>
      </c>
      <c r="AA34" s="181">
        <f>AVERAGE(最高)</f>
        <v>15.251612903225805</v>
      </c>
      <c r="AB34" s="182"/>
      <c r="AC34" s="197"/>
      <c r="AD34" s="181">
        <f>AVERAGE(最低)</f>
        <v>8.051612903225806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21.2</v>
      </c>
      <c r="C38" s="146">
        <v>11</v>
      </c>
      <c r="D38" s="147">
        <v>0.5125</v>
      </c>
      <c r="F38" s="145"/>
      <c r="G38" s="166">
        <f>MIN(最低)</f>
        <v>2.1</v>
      </c>
      <c r="H38" s="146">
        <v>15</v>
      </c>
      <c r="I38" s="147">
        <v>0.04861111111111111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3"/>
      <c r="I39" s="147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9.5</v>
      </c>
      <c r="C3" s="143">
        <v>9.5</v>
      </c>
      <c r="D3" s="143">
        <v>9.6</v>
      </c>
      <c r="E3" s="143">
        <v>9.7</v>
      </c>
      <c r="F3" s="143">
        <v>10</v>
      </c>
      <c r="G3" s="143">
        <v>10.2</v>
      </c>
      <c r="H3" s="143">
        <v>12.8</v>
      </c>
      <c r="I3" s="143">
        <v>14.2</v>
      </c>
      <c r="J3" s="143">
        <v>12.9</v>
      </c>
      <c r="K3" s="143">
        <v>10.5</v>
      </c>
      <c r="L3" s="143">
        <v>10.3</v>
      </c>
      <c r="M3" s="143">
        <v>11.6</v>
      </c>
      <c r="N3" s="143">
        <v>11.9</v>
      </c>
      <c r="O3" s="143">
        <v>11.7</v>
      </c>
      <c r="P3" s="143">
        <v>11.5</v>
      </c>
      <c r="Q3" s="143">
        <v>11.5</v>
      </c>
      <c r="R3" s="143">
        <v>11</v>
      </c>
      <c r="S3" s="143">
        <v>11</v>
      </c>
      <c r="T3" s="143">
        <v>11.3</v>
      </c>
      <c r="U3" s="143">
        <v>11.2</v>
      </c>
      <c r="V3" s="143">
        <v>11.2</v>
      </c>
      <c r="W3" s="143">
        <v>11.8</v>
      </c>
      <c r="X3" s="143">
        <v>11.7</v>
      </c>
      <c r="Y3" s="143">
        <v>12</v>
      </c>
      <c r="Z3" s="175">
        <f aca="true" t="shared" si="0" ref="Z3:Z32">AVERAGE(B3:Y3)</f>
        <v>11.191666666666668</v>
      </c>
      <c r="AA3" s="143">
        <v>14.3</v>
      </c>
      <c r="AB3" s="144">
        <v>0.3263888888888889</v>
      </c>
      <c r="AC3" s="195">
        <v>1</v>
      </c>
      <c r="AD3" s="143">
        <v>9.2</v>
      </c>
      <c r="AE3" s="144">
        <v>0.10347222222222223</v>
      </c>
      <c r="AF3" s="2"/>
    </row>
    <row r="4" spans="1:32" ht="13.5" customHeight="1">
      <c r="A4" s="174">
        <v>2</v>
      </c>
      <c r="B4" s="143">
        <v>11.6</v>
      </c>
      <c r="C4" s="143">
        <v>11.7</v>
      </c>
      <c r="D4" s="143">
        <v>11</v>
      </c>
      <c r="E4" s="143">
        <v>10.6</v>
      </c>
      <c r="F4" s="143">
        <v>11.1</v>
      </c>
      <c r="G4" s="143">
        <v>11</v>
      </c>
      <c r="H4" s="143">
        <v>10.8</v>
      </c>
      <c r="I4" s="143">
        <v>11.7</v>
      </c>
      <c r="J4" s="143">
        <v>11.3</v>
      </c>
      <c r="K4" s="143">
        <v>11.2</v>
      </c>
      <c r="L4" s="143">
        <v>11.5</v>
      </c>
      <c r="M4" s="143">
        <v>12.3</v>
      </c>
      <c r="N4" s="143">
        <v>11.3</v>
      </c>
      <c r="O4" s="143">
        <v>11.7</v>
      </c>
      <c r="P4" s="143">
        <v>11.4</v>
      </c>
      <c r="Q4" s="143">
        <v>10.3</v>
      </c>
      <c r="R4" s="143">
        <v>10.7</v>
      </c>
      <c r="S4" s="149">
        <v>10.3</v>
      </c>
      <c r="T4" s="143">
        <v>9.7</v>
      </c>
      <c r="U4" s="143">
        <v>9.1</v>
      </c>
      <c r="V4" s="143">
        <v>9</v>
      </c>
      <c r="W4" s="143">
        <v>8.5</v>
      </c>
      <c r="X4" s="143">
        <v>8.4</v>
      </c>
      <c r="Y4" s="143">
        <v>7.9</v>
      </c>
      <c r="Z4" s="175">
        <f t="shared" si="0"/>
        <v>10.5875</v>
      </c>
      <c r="AA4" s="143">
        <v>12.9</v>
      </c>
      <c r="AB4" s="144">
        <v>0.49722222222222223</v>
      </c>
      <c r="AC4" s="195">
        <v>2</v>
      </c>
      <c r="AD4" s="143">
        <v>7.6</v>
      </c>
      <c r="AE4" s="144">
        <v>0.9951388888888889</v>
      </c>
      <c r="AF4" s="2"/>
    </row>
    <row r="5" spans="1:32" ht="13.5" customHeight="1">
      <c r="A5" s="174">
        <v>3</v>
      </c>
      <c r="B5" s="143">
        <v>8.9</v>
      </c>
      <c r="C5" s="143">
        <v>7.5</v>
      </c>
      <c r="D5" s="143">
        <v>8.5</v>
      </c>
      <c r="E5" s="143">
        <v>9.2</v>
      </c>
      <c r="F5" s="143">
        <v>9.4</v>
      </c>
      <c r="G5" s="143">
        <v>10.3</v>
      </c>
      <c r="H5" s="143">
        <v>11.8</v>
      </c>
      <c r="I5" s="143">
        <v>13.2</v>
      </c>
      <c r="J5" s="143">
        <v>13.8</v>
      </c>
      <c r="K5" s="143">
        <v>13</v>
      </c>
      <c r="L5" s="143">
        <v>13.7</v>
      </c>
      <c r="M5" s="143">
        <v>13.4</v>
      </c>
      <c r="N5" s="143">
        <v>13.6</v>
      </c>
      <c r="O5" s="143">
        <v>13.6</v>
      </c>
      <c r="P5" s="143">
        <v>13.5</v>
      </c>
      <c r="Q5" s="143">
        <v>14</v>
      </c>
      <c r="R5" s="143">
        <v>14.2</v>
      </c>
      <c r="S5" s="143">
        <v>13.9</v>
      </c>
      <c r="T5" s="143">
        <v>13</v>
      </c>
      <c r="U5" s="143">
        <v>10.9</v>
      </c>
      <c r="V5" s="143">
        <v>9.8</v>
      </c>
      <c r="W5" s="143">
        <v>10</v>
      </c>
      <c r="X5" s="143">
        <v>10.1</v>
      </c>
      <c r="Y5" s="143">
        <v>9.9</v>
      </c>
      <c r="Z5" s="175">
        <f t="shared" si="0"/>
        <v>11.633333333333333</v>
      </c>
      <c r="AA5" s="143">
        <v>14.7</v>
      </c>
      <c r="AB5" s="144">
        <v>0.6847222222222222</v>
      </c>
      <c r="AC5" s="195">
        <v>3</v>
      </c>
      <c r="AD5" s="143">
        <v>7</v>
      </c>
      <c r="AE5" s="144">
        <v>0.0763888888888889</v>
      </c>
      <c r="AF5" s="2"/>
    </row>
    <row r="6" spans="1:32" ht="13.5" customHeight="1">
      <c r="A6" s="174">
        <v>4</v>
      </c>
      <c r="B6" s="143">
        <v>10.1</v>
      </c>
      <c r="C6" s="143">
        <v>9.9</v>
      </c>
      <c r="D6" s="143">
        <v>9.3</v>
      </c>
      <c r="E6" s="143">
        <v>9.5</v>
      </c>
      <c r="F6" s="143">
        <v>9.6</v>
      </c>
      <c r="G6" s="143">
        <v>8.5</v>
      </c>
      <c r="H6" s="143">
        <v>9</v>
      </c>
      <c r="I6" s="143">
        <v>10.3</v>
      </c>
      <c r="J6" s="143">
        <v>10.1</v>
      </c>
      <c r="K6" s="143">
        <v>6.1</v>
      </c>
      <c r="L6" s="143">
        <v>4.8</v>
      </c>
      <c r="M6" s="143">
        <v>6.3</v>
      </c>
      <c r="N6" s="143">
        <v>5.8</v>
      </c>
      <c r="O6" s="143">
        <v>5.9</v>
      </c>
      <c r="P6" s="143">
        <v>5.2</v>
      </c>
      <c r="Q6" s="143">
        <v>2.9</v>
      </c>
      <c r="R6" s="143">
        <v>3</v>
      </c>
      <c r="S6" s="143">
        <v>1</v>
      </c>
      <c r="T6" s="143">
        <v>2.1</v>
      </c>
      <c r="U6" s="143">
        <v>1</v>
      </c>
      <c r="V6" s="143">
        <v>2.7</v>
      </c>
      <c r="W6" s="143">
        <v>1.7</v>
      </c>
      <c r="X6" s="143">
        <v>1.7</v>
      </c>
      <c r="Y6" s="143">
        <v>2.1</v>
      </c>
      <c r="Z6" s="175">
        <f t="shared" si="0"/>
        <v>5.774999999999999</v>
      </c>
      <c r="AA6" s="143">
        <v>11.2</v>
      </c>
      <c r="AB6" s="144">
        <v>0.3201388888888889</v>
      </c>
      <c r="AC6" s="195">
        <v>4</v>
      </c>
      <c r="AD6" s="143">
        <v>-0.6</v>
      </c>
      <c r="AE6" s="144">
        <v>0.8013888888888889</v>
      </c>
      <c r="AF6" s="2"/>
    </row>
    <row r="7" spans="1:32" ht="13.5" customHeight="1">
      <c r="A7" s="174">
        <v>5</v>
      </c>
      <c r="B7" s="143">
        <v>1.9</v>
      </c>
      <c r="C7" s="143">
        <v>2.1</v>
      </c>
      <c r="D7" s="143">
        <v>2.2</v>
      </c>
      <c r="E7" s="143">
        <v>2</v>
      </c>
      <c r="F7" s="143">
        <v>2.7</v>
      </c>
      <c r="G7" s="143">
        <v>4.2</v>
      </c>
      <c r="H7" s="143">
        <v>7.1</v>
      </c>
      <c r="I7" s="143">
        <v>8.3</v>
      </c>
      <c r="J7" s="143">
        <v>8.8</v>
      </c>
      <c r="K7" s="143">
        <v>9</v>
      </c>
      <c r="L7" s="143">
        <v>9.1</v>
      </c>
      <c r="M7" s="143">
        <v>9</v>
      </c>
      <c r="N7" s="143">
        <v>8.7</v>
      </c>
      <c r="O7" s="143">
        <v>8.5</v>
      </c>
      <c r="P7" s="143">
        <v>9.1</v>
      </c>
      <c r="Q7" s="143">
        <v>9.3</v>
      </c>
      <c r="R7" s="143">
        <v>10.2</v>
      </c>
      <c r="S7" s="143">
        <v>10.8</v>
      </c>
      <c r="T7" s="143">
        <v>10.9</v>
      </c>
      <c r="U7" s="143">
        <v>11.5</v>
      </c>
      <c r="V7" s="143">
        <v>12.2</v>
      </c>
      <c r="W7" s="143">
        <v>12.2</v>
      </c>
      <c r="X7" s="143">
        <v>14.3</v>
      </c>
      <c r="Y7" s="143">
        <v>14.6</v>
      </c>
      <c r="Z7" s="175">
        <f t="shared" si="0"/>
        <v>8.279166666666667</v>
      </c>
      <c r="AA7" s="143">
        <v>14.7</v>
      </c>
      <c r="AB7" s="144">
        <v>0.9895833333333334</v>
      </c>
      <c r="AC7" s="195">
        <v>5</v>
      </c>
      <c r="AD7" s="143">
        <v>1.3</v>
      </c>
      <c r="AE7" s="144">
        <v>0.1875</v>
      </c>
      <c r="AF7" s="2"/>
    </row>
    <row r="8" spans="1:32" ht="13.5" customHeight="1">
      <c r="A8" s="174">
        <v>6</v>
      </c>
      <c r="B8" s="143">
        <v>15.4</v>
      </c>
      <c r="C8" s="143">
        <v>15.5</v>
      </c>
      <c r="D8" s="143">
        <v>16.4</v>
      </c>
      <c r="E8" s="143">
        <v>16.4</v>
      </c>
      <c r="F8" s="143">
        <v>16.6</v>
      </c>
      <c r="G8" s="143">
        <v>16.4</v>
      </c>
      <c r="H8" s="143">
        <v>15.9</v>
      </c>
      <c r="I8" s="143">
        <v>14.8</v>
      </c>
      <c r="J8" s="143">
        <v>15.7</v>
      </c>
      <c r="K8" s="143">
        <v>15.8</v>
      </c>
      <c r="L8" s="143">
        <v>15.1</v>
      </c>
      <c r="M8" s="143">
        <v>13.8</v>
      </c>
      <c r="N8" s="143">
        <v>14.2</v>
      </c>
      <c r="O8" s="143">
        <v>14.5</v>
      </c>
      <c r="P8" s="143">
        <v>12</v>
      </c>
      <c r="Q8" s="143">
        <v>10.1</v>
      </c>
      <c r="R8" s="143">
        <v>7</v>
      </c>
      <c r="S8" s="143">
        <v>6.3</v>
      </c>
      <c r="T8" s="143">
        <v>6.1</v>
      </c>
      <c r="U8" s="143">
        <v>4.9</v>
      </c>
      <c r="V8" s="143">
        <v>4.8</v>
      </c>
      <c r="W8" s="143">
        <v>4.2</v>
      </c>
      <c r="X8" s="143">
        <v>2.1</v>
      </c>
      <c r="Y8" s="143">
        <v>1.5</v>
      </c>
      <c r="Z8" s="175">
        <f t="shared" si="0"/>
        <v>11.479166666666666</v>
      </c>
      <c r="AA8" s="143">
        <v>17.3</v>
      </c>
      <c r="AB8" s="144">
        <v>0.2298611111111111</v>
      </c>
      <c r="AC8" s="195">
        <v>6</v>
      </c>
      <c r="AD8" s="143">
        <v>1.2</v>
      </c>
      <c r="AE8" s="144">
        <v>1</v>
      </c>
      <c r="AF8" s="2"/>
    </row>
    <row r="9" spans="1:32" ht="13.5" customHeight="1">
      <c r="A9" s="174">
        <v>7</v>
      </c>
      <c r="B9" s="143">
        <v>1.1</v>
      </c>
      <c r="C9" s="143">
        <v>1.2</v>
      </c>
      <c r="D9" s="143">
        <v>2</v>
      </c>
      <c r="E9" s="143">
        <v>2.2</v>
      </c>
      <c r="F9" s="143">
        <v>1.7</v>
      </c>
      <c r="G9" s="143">
        <v>1.6</v>
      </c>
      <c r="H9" s="143">
        <v>3.3</v>
      </c>
      <c r="I9" s="143">
        <v>2.8</v>
      </c>
      <c r="J9" s="143">
        <v>3</v>
      </c>
      <c r="K9" s="143">
        <v>3.5</v>
      </c>
      <c r="L9" s="143">
        <v>2.5</v>
      </c>
      <c r="M9" s="143">
        <v>2.1</v>
      </c>
      <c r="N9" s="143">
        <v>2.3</v>
      </c>
      <c r="O9" s="143">
        <v>2.2</v>
      </c>
      <c r="P9" s="143">
        <v>2.8</v>
      </c>
      <c r="Q9" s="143">
        <v>2.1</v>
      </c>
      <c r="R9" s="143">
        <v>2.5</v>
      </c>
      <c r="S9" s="143">
        <v>1.5</v>
      </c>
      <c r="T9" s="143">
        <v>0.8</v>
      </c>
      <c r="U9" s="143">
        <v>1.4</v>
      </c>
      <c r="V9" s="143">
        <v>1.8</v>
      </c>
      <c r="W9" s="143">
        <v>1.7</v>
      </c>
      <c r="X9" s="143">
        <v>0.9</v>
      </c>
      <c r="Y9" s="143">
        <v>0</v>
      </c>
      <c r="Z9" s="175">
        <f t="shared" si="0"/>
        <v>1.958333333333333</v>
      </c>
      <c r="AA9" s="143">
        <v>5.6</v>
      </c>
      <c r="AB9" s="144">
        <v>0.42569444444444443</v>
      </c>
      <c r="AC9" s="195">
        <v>7</v>
      </c>
      <c r="AD9" s="143">
        <v>-0.5</v>
      </c>
      <c r="AE9" s="144">
        <v>0.9875</v>
      </c>
      <c r="AF9" s="2"/>
    </row>
    <row r="10" spans="1:32" ht="13.5" customHeight="1">
      <c r="A10" s="174">
        <v>8</v>
      </c>
      <c r="B10" s="143">
        <v>0.3</v>
      </c>
      <c r="C10" s="143">
        <v>1.4</v>
      </c>
      <c r="D10" s="143">
        <v>1</v>
      </c>
      <c r="E10" s="143">
        <v>1.3</v>
      </c>
      <c r="F10" s="143">
        <v>1.2</v>
      </c>
      <c r="G10" s="143">
        <v>1.5</v>
      </c>
      <c r="H10" s="143">
        <v>2.9</v>
      </c>
      <c r="I10" s="143">
        <v>4.4</v>
      </c>
      <c r="J10" s="143">
        <v>4.9</v>
      </c>
      <c r="K10" s="143">
        <v>5.7</v>
      </c>
      <c r="L10" s="143">
        <v>7.4</v>
      </c>
      <c r="M10" s="143">
        <v>8.3</v>
      </c>
      <c r="N10" s="143">
        <v>8.7</v>
      </c>
      <c r="O10" s="143">
        <v>9.1</v>
      </c>
      <c r="P10" s="143">
        <v>9.7</v>
      </c>
      <c r="Q10" s="143">
        <v>9.2</v>
      </c>
      <c r="R10" s="143">
        <v>9.2</v>
      </c>
      <c r="S10" s="143">
        <v>9.1</v>
      </c>
      <c r="T10" s="143">
        <v>9.1</v>
      </c>
      <c r="U10" s="143">
        <v>9.4</v>
      </c>
      <c r="V10" s="143">
        <v>9.3</v>
      </c>
      <c r="W10" s="143">
        <v>9.1</v>
      </c>
      <c r="X10" s="143">
        <v>9</v>
      </c>
      <c r="Y10" s="143">
        <v>9.3</v>
      </c>
      <c r="Z10" s="175">
        <f t="shared" si="0"/>
        <v>6.270833333333333</v>
      </c>
      <c r="AA10" s="143">
        <v>10</v>
      </c>
      <c r="AB10" s="144">
        <v>0.5986111111111111</v>
      </c>
      <c r="AC10" s="195">
        <v>8</v>
      </c>
      <c r="AD10" s="143">
        <v>-0.4</v>
      </c>
      <c r="AE10" s="144">
        <v>0.05</v>
      </c>
      <c r="AF10" s="2"/>
    </row>
    <row r="11" spans="1:32" ht="13.5" customHeight="1">
      <c r="A11" s="174">
        <v>9</v>
      </c>
      <c r="B11" s="143">
        <v>10</v>
      </c>
      <c r="C11" s="143">
        <v>10.3</v>
      </c>
      <c r="D11" s="143">
        <v>9.8</v>
      </c>
      <c r="E11" s="143">
        <v>9.2</v>
      </c>
      <c r="F11" s="143">
        <v>9.3</v>
      </c>
      <c r="G11" s="143">
        <v>9.1</v>
      </c>
      <c r="H11" s="143">
        <v>10.6</v>
      </c>
      <c r="I11" s="143">
        <v>11.9</v>
      </c>
      <c r="J11" s="143">
        <v>12.3</v>
      </c>
      <c r="K11" s="143">
        <v>11.5</v>
      </c>
      <c r="L11" s="143">
        <v>11.9</v>
      </c>
      <c r="M11" s="143">
        <v>12.9</v>
      </c>
      <c r="N11" s="143">
        <v>12.8</v>
      </c>
      <c r="O11" s="143">
        <v>12</v>
      </c>
      <c r="P11" s="143">
        <v>11.8</v>
      </c>
      <c r="Q11" s="143">
        <v>10.9</v>
      </c>
      <c r="R11" s="143">
        <v>11</v>
      </c>
      <c r="S11" s="143">
        <v>10.9</v>
      </c>
      <c r="T11" s="143">
        <v>9.6</v>
      </c>
      <c r="U11" s="143">
        <v>10.4</v>
      </c>
      <c r="V11" s="143">
        <v>9.5</v>
      </c>
      <c r="W11" s="143">
        <v>9.4</v>
      </c>
      <c r="X11" s="143">
        <v>9.3</v>
      </c>
      <c r="Y11" s="143">
        <v>8.8</v>
      </c>
      <c r="Z11" s="175">
        <f t="shared" si="0"/>
        <v>10.633333333333336</v>
      </c>
      <c r="AA11" s="143">
        <v>13.5</v>
      </c>
      <c r="AB11" s="144">
        <v>0.4930555555555556</v>
      </c>
      <c r="AC11" s="195">
        <v>9</v>
      </c>
      <c r="AD11" s="143">
        <v>8.4</v>
      </c>
      <c r="AE11" s="144">
        <v>0.9972222222222222</v>
      </c>
      <c r="AF11" s="2"/>
    </row>
    <row r="12" spans="1:32" ht="13.5" customHeight="1">
      <c r="A12" s="176">
        <v>10</v>
      </c>
      <c r="B12" s="166">
        <v>9.6</v>
      </c>
      <c r="C12" s="166">
        <v>9.9</v>
      </c>
      <c r="D12" s="166">
        <v>9.8</v>
      </c>
      <c r="E12" s="166">
        <v>9.6</v>
      </c>
      <c r="F12" s="166">
        <v>9.7</v>
      </c>
      <c r="G12" s="166">
        <v>9.5</v>
      </c>
      <c r="H12" s="166">
        <v>9.7</v>
      </c>
      <c r="I12" s="166">
        <v>9.8</v>
      </c>
      <c r="J12" s="166">
        <v>9.5</v>
      </c>
      <c r="K12" s="166">
        <v>9.6</v>
      </c>
      <c r="L12" s="166">
        <v>9.3</v>
      </c>
      <c r="M12" s="166">
        <v>8.2</v>
      </c>
      <c r="N12" s="166">
        <v>7.1</v>
      </c>
      <c r="O12" s="166">
        <v>6</v>
      </c>
      <c r="P12" s="166">
        <v>6.3</v>
      </c>
      <c r="Q12" s="166">
        <v>5.4</v>
      </c>
      <c r="R12" s="166">
        <v>4.8</v>
      </c>
      <c r="S12" s="166">
        <v>4.2</v>
      </c>
      <c r="T12" s="166">
        <v>3.2</v>
      </c>
      <c r="U12" s="166">
        <v>2.3</v>
      </c>
      <c r="V12" s="166">
        <v>2.7</v>
      </c>
      <c r="W12" s="166">
        <v>3.6</v>
      </c>
      <c r="X12" s="166">
        <v>3.2</v>
      </c>
      <c r="Y12" s="166">
        <v>3.2</v>
      </c>
      <c r="Z12" s="177">
        <f t="shared" si="0"/>
        <v>6.924999999999998</v>
      </c>
      <c r="AA12" s="166">
        <v>10.4</v>
      </c>
      <c r="AB12" s="178">
        <v>0.1951388888888889</v>
      </c>
      <c r="AC12" s="196">
        <v>10</v>
      </c>
      <c r="AD12" s="166">
        <v>1.6</v>
      </c>
      <c r="AE12" s="178">
        <v>0.83125</v>
      </c>
      <c r="AF12" s="2"/>
    </row>
    <row r="13" spans="1:32" ht="13.5" customHeight="1">
      <c r="A13" s="174">
        <v>11</v>
      </c>
      <c r="B13" s="143">
        <v>2.6</v>
      </c>
      <c r="C13" s="143">
        <v>2.1</v>
      </c>
      <c r="D13" s="143">
        <v>2.5</v>
      </c>
      <c r="E13" s="143">
        <v>1.4</v>
      </c>
      <c r="F13" s="143">
        <v>0.5</v>
      </c>
      <c r="G13" s="143">
        <v>1.5</v>
      </c>
      <c r="H13" s="143">
        <v>1.9</v>
      </c>
      <c r="I13" s="143">
        <v>2.9</v>
      </c>
      <c r="J13" s="143">
        <v>2.4</v>
      </c>
      <c r="K13" s="143">
        <v>2.7</v>
      </c>
      <c r="L13" s="143">
        <v>3.4</v>
      </c>
      <c r="M13" s="143">
        <v>4.9</v>
      </c>
      <c r="N13" s="143">
        <v>5.2</v>
      </c>
      <c r="O13" s="143">
        <v>5</v>
      </c>
      <c r="P13" s="143">
        <v>4</v>
      </c>
      <c r="Q13" s="143">
        <v>5.8</v>
      </c>
      <c r="R13" s="143">
        <v>4.8</v>
      </c>
      <c r="S13" s="143">
        <v>3.5</v>
      </c>
      <c r="T13" s="143">
        <v>3.6</v>
      </c>
      <c r="U13" s="143">
        <v>5.2</v>
      </c>
      <c r="V13" s="143">
        <v>5.7</v>
      </c>
      <c r="W13" s="143">
        <v>6</v>
      </c>
      <c r="X13" s="143">
        <v>6.8</v>
      </c>
      <c r="Y13" s="143">
        <v>6.6</v>
      </c>
      <c r="Z13" s="175">
        <f t="shared" si="0"/>
        <v>3.791666666666666</v>
      </c>
      <c r="AA13" s="143">
        <v>7.1</v>
      </c>
      <c r="AB13" s="144">
        <v>0.9993055555555556</v>
      </c>
      <c r="AC13" s="195">
        <v>11</v>
      </c>
      <c r="AD13" s="143">
        <v>0.2</v>
      </c>
      <c r="AE13" s="144">
        <v>0.2722222222222222</v>
      </c>
      <c r="AF13" s="2"/>
    </row>
    <row r="14" spans="1:32" ht="13.5" customHeight="1">
      <c r="A14" s="174">
        <v>12</v>
      </c>
      <c r="B14" s="143">
        <v>6.4</v>
      </c>
      <c r="C14" s="143">
        <v>6.4</v>
      </c>
      <c r="D14" s="143">
        <v>6.6</v>
      </c>
      <c r="E14" s="143">
        <v>6.7</v>
      </c>
      <c r="F14" s="143">
        <v>7.3</v>
      </c>
      <c r="G14" s="143">
        <v>7.7</v>
      </c>
      <c r="H14" s="143">
        <v>7.7</v>
      </c>
      <c r="I14" s="143">
        <v>7.9</v>
      </c>
      <c r="J14" s="143">
        <v>8.3</v>
      </c>
      <c r="K14" s="143">
        <v>9.5</v>
      </c>
      <c r="L14" s="143">
        <v>9.9</v>
      </c>
      <c r="M14" s="143">
        <v>10.1</v>
      </c>
      <c r="N14" s="143">
        <v>8.7</v>
      </c>
      <c r="O14" s="143">
        <v>9.1</v>
      </c>
      <c r="P14" s="143">
        <v>8.6</v>
      </c>
      <c r="Q14" s="143">
        <v>7.7</v>
      </c>
      <c r="R14" s="143">
        <v>8.5</v>
      </c>
      <c r="S14" s="143">
        <v>7.8</v>
      </c>
      <c r="T14" s="143">
        <v>6.7</v>
      </c>
      <c r="U14" s="143">
        <v>6.1</v>
      </c>
      <c r="V14" s="143">
        <v>5.2</v>
      </c>
      <c r="W14" s="143">
        <v>4.4</v>
      </c>
      <c r="X14" s="143">
        <v>4.7</v>
      </c>
      <c r="Y14" s="143">
        <v>4.8</v>
      </c>
      <c r="Z14" s="175">
        <f t="shared" si="0"/>
        <v>7.366666666666666</v>
      </c>
      <c r="AA14" s="143">
        <v>11.1</v>
      </c>
      <c r="AB14" s="144">
        <v>0.5111111111111112</v>
      </c>
      <c r="AC14" s="195">
        <v>12</v>
      </c>
      <c r="AD14" s="143">
        <v>3.9</v>
      </c>
      <c r="AE14" s="144">
        <v>0.9041666666666667</v>
      </c>
      <c r="AF14" s="2"/>
    </row>
    <row r="15" spans="1:32" ht="13.5" customHeight="1">
      <c r="A15" s="174">
        <v>13</v>
      </c>
      <c r="B15" s="143">
        <v>4.2</v>
      </c>
      <c r="C15" s="143">
        <v>3.7</v>
      </c>
      <c r="D15" s="143">
        <v>3</v>
      </c>
      <c r="E15" s="143">
        <v>3</v>
      </c>
      <c r="F15" s="143">
        <v>2.5</v>
      </c>
      <c r="G15" s="143">
        <v>2.6</v>
      </c>
      <c r="H15" s="143">
        <v>4.5</v>
      </c>
      <c r="I15" s="143">
        <v>3.9</v>
      </c>
      <c r="J15" s="143">
        <v>3.4</v>
      </c>
      <c r="K15" s="143">
        <v>2</v>
      </c>
      <c r="L15" s="143">
        <v>0.2</v>
      </c>
      <c r="M15" s="143">
        <v>-2.1</v>
      </c>
      <c r="N15" s="143">
        <v>-1.3</v>
      </c>
      <c r="O15" s="143">
        <v>-0.7</v>
      </c>
      <c r="P15" s="143">
        <v>-1.2</v>
      </c>
      <c r="Q15" s="143">
        <v>2.1</v>
      </c>
      <c r="R15" s="143">
        <v>3.3</v>
      </c>
      <c r="S15" s="143">
        <v>2.4</v>
      </c>
      <c r="T15" s="143">
        <v>1.3</v>
      </c>
      <c r="U15" s="143">
        <v>2.2</v>
      </c>
      <c r="V15" s="143">
        <v>1.8</v>
      </c>
      <c r="W15" s="143">
        <v>2.3</v>
      </c>
      <c r="X15" s="143">
        <v>3.6</v>
      </c>
      <c r="Y15" s="143">
        <v>5</v>
      </c>
      <c r="Z15" s="175">
        <f t="shared" si="0"/>
        <v>2.1541666666666663</v>
      </c>
      <c r="AA15" s="143">
        <v>5.8</v>
      </c>
      <c r="AB15" s="144">
        <v>0.3020833333333333</v>
      </c>
      <c r="AC15" s="195">
        <v>13</v>
      </c>
      <c r="AD15" s="143">
        <v>-2.7</v>
      </c>
      <c r="AE15" s="144">
        <v>0.5</v>
      </c>
      <c r="AF15" s="2"/>
    </row>
    <row r="16" spans="1:32" ht="13.5" customHeight="1">
      <c r="A16" s="174">
        <v>14</v>
      </c>
      <c r="B16" s="143">
        <v>5.5</v>
      </c>
      <c r="C16" s="143">
        <v>6.1</v>
      </c>
      <c r="D16" s="143">
        <v>5.9</v>
      </c>
      <c r="E16" s="143">
        <v>6.3</v>
      </c>
      <c r="F16" s="143">
        <v>6.5</v>
      </c>
      <c r="G16" s="143">
        <v>5.4</v>
      </c>
      <c r="H16" s="143">
        <v>2.6</v>
      </c>
      <c r="I16" s="143">
        <v>2.7</v>
      </c>
      <c r="J16" s="143">
        <v>2.8</v>
      </c>
      <c r="K16" s="143">
        <v>2.9</v>
      </c>
      <c r="L16" s="143">
        <v>1.8</v>
      </c>
      <c r="M16" s="143">
        <v>1.7</v>
      </c>
      <c r="N16" s="143">
        <v>2.1</v>
      </c>
      <c r="O16" s="143">
        <v>-0.2</v>
      </c>
      <c r="P16" s="143">
        <v>-1.5</v>
      </c>
      <c r="Q16" s="143">
        <v>-1.2</v>
      </c>
      <c r="R16" s="143">
        <v>-1.7</v>
      </c>
      <c r="S16" s="143">
        <v>-1.6</v>
      </c>
      <c r="T16" s="143">
        <v>-1.9</v>
      </c>
      <c r="U16" s="143">
        <v>-2</v>
      </c>
      <c r="V16" s="143">
        <v>-1.4</v>
      </c>
      <c r="W16" s="143">
        <v>-0.9</v>
      </c>
      <c r="X16" s="143">
        <v>-0.2</v>
      </c>
      <c r="Y16" s="143">
        <v>-0.9</v>
      </c>
      <c r="Z16" s="175">
        <f t="shared" si="0"/>
        <v>1.6166666666666665</v>
      </c>
      <c r="AA16" s="143">
        <v>7</v>
      </c>
      <c r="AB16" s="144">
        <v>0.2236111111111111</v>
      </c>
      <c r="AC16" s="195">
        <v>14</v>
      </c>
      <c r="AD16" s="143">
        <v>-2.6</v>
      </c>
      <c r="AE16" s="144">
        <v>0.7791666666666667</v>
      </c>
      <c r="AF16" s="2"/>
    </row>
    <row r="17" spans="1:32" ht="13.5" customHeight="1">
      <c r="A17" s="174">
        <v>15</v>
      </c>
      <c r="B17" s="143">
        <v>-1.7</v>
      </c>
      <c r="C17" s="143">
        <v>-2.4</v>
      </c>
      <c r="D17" s="143">
        <v>-3.2</v>
      </c>
      <c r="E17" s="143">
        <v>-3.6</v>
      </c>
      <c r="F17" s="143">
        <v>-3.7</v>
      </c>
      <c r="G17" s="143">
        <v>-1.3</v>
      </c>
      <c r="H17" s="143">
        <v>-0.2</v>
      </c>
      <c r="I17" s="143">
        <v>-0.6</v>
      </c>
      <c r="J17" s="143">
        <v>-2.3</v>
      </c>
      <c r="K17" s="143">
        <v>-3.7</v>
      </c>
      <c r="L17" s="143">
        <v>-2.5</v>
      </c>
      <c r="M17" s="143">
        <v>-0.1</v>
      </c>
      <c r="N17" s="143">
        <v>1.3</v>
      </c>
      <c r="O17" s="143">
        <v>2.4</v>
      </c>
      <c r="P17" s="143">
        <v>1.5</v>
      </c>
      <c r="Q17" s="143">
        <v>3.9</v>
      </c>
      <c r="R17" s="143">
        <v>3</v>
      </c>
      <c r="S17" s="143">
        <v>3.5</v>
      </c>
      <c r="T17" s="143">
        <v>4.8</v>
      </c>
      <c r="U17" s="143">
        <v>5.3</v>
      </c>
      <c r="V17" s="143">
        <v>5.5</v>
      </c>
      <c r="W17" s="143">
        <v>5.4</v>
      </c>
      <c r="X17" s="143">
        <v>5.4</v>
      </c>
      <c r="Y17" s="143">
        <v>4.4</v>
      </c>
      <c r="Z17" s="175">
        <f t="shared" si="0"/>
        <v>0.8791666666666664</v>
      </c>
      <c r="AA17" s="143">
        <v>5.9</v>
      </c>
      <c r="AB17" s="144">
        <v>0.9020833333333332</v>
      </c>
      <c r="AC17" s="195">
        <v>15</v>
      </c>
      <c r="AD17" s="143">
        <v>-4.4</v>
      </c>
      <c r="AE17" s="144">
        <v>0.18611111111111112</v>
      </c>
      <c r="AF17" s="2"/>
    </row>
    <row r="18" spans="1:32" ht="13.5" customHeight="1">
      <c r="A18" s="174">
        <v>16</v>
      </c>
      <c r="B18" s="143">
        <v>4.4</v>
      </c>
      <c r="C18" s="143">
        <v>4.5</v>
      </c>
      <c r="D18" s="143">
        <v>3.8</v>
      </c>
      <c r="E18" s="143">
        <v>3.5</v>
      </c>
      <c r="F18" s="143">
        <v>2.6</v>
      </c>
      <c r="G18" s="143">
        <v>3</v>
      </c>
      <c r="H18" s="143">
        <v>3.4</v>
      </c>
      <c r="I18" s="143">
        <v>0.7</v>
      </c>
      <c r="J18" s="143">
        <v>1.2</v>
      </c>
      <c r="K18" s="143">
        <v>1.1</v>
      </c>
      <c r="L18" s="143">
        <v>2.1</v>
      </c>
      <c r="M18" s="143">
        <v>2.4</v>
      </c>
      <c r="N18" s="143">
        <v>2.4</v>
      </c>
      <c r="O18" s="143">
        <v>2.8</v>
      </c>
      <c r="P18" s="143">
        <v>3.3</v>
      </c>
      <c r="Q18" s="143">
        <v>2.6</v>
      </c>
      <c r="R18" s="143">
        <v>2.7</v>
      </c>
      <c r="S18" s="143">
        <v>3.4</v>
      </c>
      <c r="T18" s="143">
        <v>3.3</v>
      </c>
      <c r="U18" s="143">
        <v>2.9</v>
      </c>
      <c r="V18" s="143">
        <v>3</v>
      </c>
      <c r="W18" s="143">
        <v>2.8</v>
      </c>
      <c r="X18" s="143">
        <v>3.1</v>
      </c>
      <c r="Y18" s="143">
        <v>2.6</v>
      </c>
      <c r="Z18" s="175">
        <f t="shared" si="0"/>
        <v>2.816666666666666</v>
      </c>
      <c r="AA18" s="143">
        <v>5</v>
      </c>
      <c r="AB18" s="144">
        <v>0.5111111111111112</v>
      </c>
      <c r="AC18" s="195">
        <v>16</v>
      </c>
      <c r="AD18" s="143">
        <v>-0.5</v>
      </c>
      <c r="AE18" s="144">
        <v>0.3923611111111111</v>
      </c>
      <c r="AF18" s="2"/>
    </row>
    <row r="19" spans="1:32" ht="13.5" customHeight="1">
      <c r="A19" s="174">
        <v>17</v>
      </c>
      <c r="B19" s="143">
        <v>2.8</v>
      </c>
      <c r="C19" s="143">
        <v>2.7</v>
      </c>
      <c r="D19" s="143">
        <v>2.9</v>
      </c>
      <c r="E19" s="143">
        <v>3.1</v>
      </c>
      <c r="F19" s="143">
        <v>3.7</v>
      </c>
      <c r="G19" s="143">
        <v>3.9</v>
      </c>
      <c r="H19" s="143">
        <v>4.1</v>
      </c>
      <c r="I19" s="143">
        <v>4.6</v>
      </c>
      <c r="J19" s="143">
        <v>4.1</v>
      </c>
      <c r="K19" s="143">
        <v>6.7</v>
      </c>
      <c r="L19" s="143">
        <v>5.2</v>
      </c>
      <c r="M19" s="143">
        <v>3.1</v>
      </c>
      <c r="N19" s="143">
        <v>2.5</v>
      </c>
      <c r="O19" s="143">
        <v>1.1</v>
      </c>
      <c r="P19" s="143">
        <v>2.5</v>
      </c>
      <c r="Q19" s="143">
        <v>3.3</v>
      </c>
      <c r="R19" s="143">
        <v>2.6</v>
      </c>
      <c r="S19" s="143">
        <v>2</v>
      </c>
      <c r="T19" s="143">
        <v>1.2</v>
      </c>
      <c r="U19" s="143">
        <v>0.4</v>
      </c>
      <c r="V19" s="143">
        <v>-0.2</v>
      </c>
      <c r="W19" s="143">
        <v>-0.6</v>
      </c>
      <c r="X19" s="143">
        <v>-1.3</v>
      </c>
      <c r="Y19" s="143">
        <v>-2.1</v>
      </c>
      <c r="Z19" s="175">
        <f t="shared" si="0"/>
        <v>2.4291666666666667</v>
      </c>
      <c r="AA19" s="143">
        <v>7.1</v>
      </c>
      <c r="AB19" s="144">
        <v>0.4201388888888889</v>
      </c>
      <c r="AC19" s="195">
        <v>17</v>
      </c>
      <c r="AD19" s="143">
        <v>-2.1</v>
      </c>
      <c r="AE19" s="144">
        <v>1</v>
      </c>
      <c r="AF19" s="2"/>
    </row>
    <row r="20" spans="1:32" ht="13.5" customHeight="1">
      <c r="A20" s="174">
        <v>18</v>
      </c>
      <c r="B20" s="143">
        <v>-2.2</v>
      </c>
      <c r="C20" s="143">
        <v>-2.3</v>
      </c>
      <c r="D20" s="143">
        <v>-2.2</v>
      </c>
      <c r="E20" s="143">
        <v>-2</v>
      </c>
      <c r="F20" s="143">
        <v>-0.7</v>
      </c>
      <c r="G20" s="143">
        <v>-0.9</v>
      </c>
      <c r="H20" s="143">
        <v>-0.1</v>
      </c>
      <c r="I20" s="143">
        <v>-0.5</v>
      </c>
      <c r="J20" s="143">
        <v>-0.3</v>
      </c>
      <c r="K20" s="143">
        <v>0</v>
      </c>
      <c r="L20" s="143">
        <v>1.5</v>
      </c>
      <c r="M20" s="143">
        <v>0.1</v>
      </c>
      <c r="N20" s="143">
        <v>0.4</v>
      </c>
      <c r="O20" s="143">
        <v>0.3</v>
      </c>
      <c r="P20" s="143">
        <v>0.6</v>
      </c>
      <c r="Q20" s="143">
        <v>0.8</v>
      </c>
      <c r="R20" s="143">
        <v>2.6</v>
      </c>
      <c r="S20" s="143">
        <v>2.3</v>
      </c>
      <c r="T20" s="143">
        <v>-0.4</v>
      </c>
      <c r="U20" s="143">
        <v>-0.6</v>
      </c>
      <c r="V20" s="143">
        <v>-1.4</v>
      </c>
      <c r="W20" s="143">
        <v>-1.1</v>
      </c>
      <c r="X20" s="143">
        <v>-1.7</v>
      </c>
      <c r="Y20" s="143">
        <v>-1.7</v>
      </c>
      <c r="Z20" s="175">
        <f t="shared" si="0"/>
        <v>-0.39583333333333326</v>
      </c>
      <c r="AA20" s="143">
        <v>3.5</v>
      </c>
      <c r="AB20" s="144">
        <v>0.6944444444444445</v>
      </c>
      <c r="AC20" s="195">
        <v>18</v>
      </c>
      <c r="AD20" s="143">
        <v>-2.9</v>
      </c>
      <c r="AE20" s="144">
        <v>0.15555555555555556</v>
      </c>
      <c r="AF20" s="2"/>
    </row>
    <row r="21" spans="1:32" ht="13.5" customHeight="1">
      <c r="A21" s="174">
        <v>19</v>
      </c>
      <c r="B21" s="143">
        <v>-1.4</v>
      </c>
      <c r="C21" s="143">
        <v>-1.8</v>
      </c>
      <c r="D21" s="143">
        <v>-1.2</v>
      </c>
      <c r="E21" s="143">
        <v>-2.3</v>
      </c>
      <c r="F21" s="143">
        <v>-2.1</v>
      </c>
      <c r="G21" s="143">
        <v>-1.3</v>
      </c>
      <c r="H21" s="143">
        <v>0.9</v>
      </c>
      <c r="I21" s="143">
        <v>1.6</v>
      </c>
      <c r="J21" s="143">
        <v>2.3</v>
      </c>
      <c r="K21" s="143">
        <v>3.2</v>
      </c>
      <c r="L21" s="143">
        <v>3.6</v>
      </c>
      <c r="M21" s="143">
        <v>3.7</v>
      </c>
      <c r="N21" s="143">
        <v>3.2</v>
      </c>
      <c r="O21" s="143">
        <v>3.6</v>
      </c>
      <c r="P21" s="143">
        <v>3.2</v>
      </c>
      <c r="Q21" s="143">
        <v>4.4</v>
      </c>
      <c r="R21" s="143">
        <v>3.6</v>
      </c>
      <c r="S21" s="143">
        <v>3.1</v>
      </c>
      <c r="T21" s="143">
        <v>3</v>
      </c>
      <c r="U21" s="143">
        <v>2.2</v>
      </c>
      <c r="V21" s="143">
        <v>1.3</v>
      </c>
      <c r="W21" s="143">
        <v>1.3</v>
      </c>
      <c r="X21" s="143">
        <v>2</v>
      </c>
      <c r="Y21" s="143">
        <v>1.6</v>
      </c>
      <c r="Z21" s="175">
        <f t="shared" si="0"/>
        <v>1.5708333333333335</v>
      </c>
      <c r="AA21" s="143">
        <v>4.9</v>
      </c>
      <c r="AB21" s="144">
        <v>0.66875</v>
      </c>
      <c r="AC21" s="195">
        <v>19</v>
      </c>
      <c r="AD21" s="143">
        <v>-2.7</v>
      </c>
      <c r="AE21" s="144">
        <v>0.16944444444444443</v>
      </c>
      <c r="AF21" s="2"/>
    </row>
    <row r="22" spans="1:32" ht="13.5" customHeight="1">
      <c r="A22" s="176">
        <v>20</v>
      </c>
      <c r="B22" s="166">
        <v>1.8</v>
      </c>
      <c r="C22" s="166">
        <v>1.5</v>
      </c>
      <c r="D22" s="166">
        <v>2</v>
      </c>
      <c r="E22" s="166">
        <v>1.5</v>
      </c>
      <c r="F22" s="166">
        <v>1.4</v>
      </c>
      <c r="G22" s="166">
        <v>1.3</v>
      </c>
      <c r="H22" s="166">
        <v>2.4</v>
      </c>
      <c r="I22" s="166">
        <v>4.4</v>
      </c>
      <c r="J22" s="166">
        <v>2.9</v>
      </c>
      <c r="K22" s="166">
        <v>3.4</v>
      </c>
      <c r="L22" s="166">
        <v>4.3</v>
      </c>
      <c r="M22" s="166">
        <v>4.7</v>
      </c>
      <c r="N22" s="166">
        <v>5</v>
      </c>
      <c r="O22" s="166">
        <v>5.1</v>
      </c>
      <c r="P22" s="166">
        <v>4.9</v>
      </c>
      <c r="Q22" s="166">
        <v>5.3</v>
      </c>
      <c r="R22" s="166">
        <v>5.7</v>
      </c>
      <c r="S22" s="166">
        <v>5.1</v>
      </c>
      <c r="T22" s="166">
        <v>4.3</v>
      </c>
      <c r="U22" s="166">
        <v>4.9</v>
      </c>
      <c r="V22" s="166">
        <v>4.9</v>
      </c>
      <c r="W22" s="166">
        <v>5</v>
      </c>
      <c r="X22" s="166">
        <v>4</v>
      </c>
      <c r="Y22" s="166">
        <v>4.3</v>
      </c>
      <c r="Z22" s="177">
        <f t="shared" si="0"/>
        <v>3.754166666666667</v>
      </c>
      <c r="AA22" s="166">
        <v>6.5</v>
      </c>
      <c r="AB22" s="178">
        <v>0.6743055555555556</v>
      </c>
      <c r="AC22" s="196">
        <v>20</v>
      </c>
      <c r="AD22" s="166">
        <v>1.1</v>
      </c>
      <c r="AE22" s="178">
        <v>0.26944444444444443</v>
      </c>
      <c r="AF22" s="2"/>
    </row>
    <row r="23" spans="1:32" ht="13.5" customHeight="1">
      <c r="A23" s="174">
        <v>21</v>
      </c>
      <c r="B23" s="143">
        <v>4.2</v>
      </c>
      <c r="C23" s="143">
        <v>4.2</v>
      </c>
      <c r="D23" s="143">
        <v>4.7</v>
      </c>
      <c r="E23" s="143">
        <v>4</v>
      </c>
      <c r="F23" s="143">
        <v>2.4</v>
      </c>
      <c r="G23" s="143">
        <v>2.7</v>
      </c>
      <c r="H23" s="143">
        <v>3</v>
      </c>
      <c r="I23" s="143">
        <v>5.4</v>
      </c>
      <c r="J23" s="143">
        <v>4.8</v>
      </c>
      <c r="K23" s="143">
        <v>3.9</v>
      </c>
      <c r="L23" s="143">
        <v>4.2</v>
      </c>
      <c r="M23" s="143">
        <v>4.7</v>
      </c>
      <c r="N23" s="143">
        <v>4</v>
      </c>
      <c r="O23" s="143">
        <v>3.8</v>
      </c>
      <c r="P23" s="143">
        <v>3.8</v>
      </c>
      <c r="Q23" s="143">
        <v>5.4</v>
      </c>
      <c r="R23" s="143">
        <v>5.3</v>
      </c>
      <c r="S23" s="143">
        <v>5.3</v>
      </c>
      <c r="T23" s="143">
        <v>4.2</v>
      </c>
      <c r="U23" s="143">
        <v>3.7</v>
      </c>
      <c r="V23" s="143">
        <v>3.9</v>
      </c>
      <c r="W23" s="143">
        <v>3</v>
      </c>
      <c r="X23" s="143">
        <v>3.3</v>
      </c>
      <c r="Y23" s="143">
        <v>2.5</v>
      </c>
      <c r="Z23" s="175">
        <f t="shared" si="0"/>
        <v>4.016666666666667</v>
      </c>
      <c r="AA23" s="143">
        <v>6.2</v>
      </c>
      <c r="AB23" s="144">
        <v>0.3326388888888889</v>
      </c>
      <c r="AC23" s="195">
        <v>21</v>
      </c>
      <c r="AD23" s="143">
        <v>2.1</v>
      </c>
      <c r="AE23" s="144">
        <v>0.21875</v>
      </c>
      <c r="AF23" s="2"/>
    </row>
    <row r="24" spans="1:32" ht="13.5" customHeight="1">
      <c r="A24" s="174">
        <v>22</v>
      </c>
      <c r="B24" s="143">
        <v>2.3</v>
      </c>
      <c r="C24" s="143">
        <v>2.4</v>
      </c>
      <c r="D24" s="143">
        <v>2.4</v>
      </c>
      <c r="E24" s="143">
        <v>2.3</v>
      </c>
      <c r="F24" s="143">
        <v>2.2</v>
      </c>
      <c r="G24" s="143">
        <v>2.7</v>
      </c>
      <c r="H24" s="143">
        <v>3.9</v>
      </c>
      <c r="I24" s="143">
        <v>5.7</v>
      </c>
      <c r="J24" s="143">
        <v>4.3</v>
      </c>
      <c r="K24" s="143">
        <v>5.1</v>
      </c>
      <c r="L24" s="143">
        <v>5.1</v>
      </c>
      <c r="M24" s="143">
        <v>5.3</v>
      </c>
      <c r="N24" s="143">
        <v>4.9</v>
      </c>
      <c r="O24" s="143">
        <v>5.6</v>
      </c>
      <c r="P24" s="143">
        <v>5.8</v>
      </c>
      <c r="Q24" s="143">
        <v>6.3</v>
      </c>
      <c r="R24" s="143">
        <v>6.2</v>
      </c>
      <c r="S24" s="143">
        <v>5.6</v>
      </c>
      <c r="T24" s="143">
        <v>5.6</v>
      </c>
      <c r="U24" s="143">
        <v>4.8</v>
      </c>
      <c r="V24" s="143">
        <v>4.9</v>
      </c>
      <c r="W24" s="143">
        <v>4.5</v>
      </c>
      <c r="X24" s="143">
        <v>4.6</v>
      </c>
      <c r="Y24" s="143">
        <v>4.4</v>
      </c>
      <c r="Z24" s="175">
        <f t="shared" si="0"/>
        <v>4.454166666666667</v>
      </c>
      <c r="AA24" s="143">
        <v>7.2</v>
      </c>
      <c r="AB24" s="144">
        <v>0.6798611111111111</v>
      </c>
      <c r="AC24" s="195">
        <v>22</v>
      </c>
      <c r="AD24" s="143">
        <v>1.7</v>
      </c>
      <c r="AE24" s="144">
        <v>0.16111111111111112</v>
      </c>
      <c r="AF24" s="2"/>
    </row>
    <row r="25" spans="1:32" ht="13.5" customHeight="1">
      <c r="A25" s="174">
        <v>23</v>
      </c>
      <c r="B25" s="143">
        <v>4.1</v>
      </c>
      <c r="C25" s="143">
        <v>4.5</v>
      </c>
      <c r="D25" s="143">
        <v>4</v>
      </c>
      <c r="E25" s="143">
        <v>4.2</v>
      </c>
      <c r="F25" s="143">
        <v>4.1</v>
      </c>
      <c r="G25" s="143">
        <v>3.8</v>
      </c>
      <c r="H25" s="143">
        <v>4.3</v>
      </c>
      <c r="I25" s="143">
        <v>6.9</v>
      </c>
      <c r="J25" s="143">
        <v>5.8</v>
      </c>
      <c r="K25" s="143">
        <v>6.3</v>
      </c>
      <c r="L25" s="143">
        <v>1.4</v>
      </c>
      <c r="M25" s="143">
        <v>1.2</v>
      </c>
      <c r="N25" s="143">
        <v>3</v>
      </c>
      <c r="O25" s="143">
        <v>3.1</v>
      </c>
      <c r="P25" s="143">
        <v>1.9</v>
      </c>
      <c r="Q25" s="143">
        <v>5</v>
      </c>
      <c r="R25" s="143">
        <v>3.7</v>
      </c>
      <c r="S25" s="143">
        <v>3.4</v>
      </c>
      <c r="T25" s="143">
        <v>3.4</v>
      </c>
      <c r="U25" s="143">
        <v>3.1</v>
      </c>
      <c r="V25" s="143">
        <v>3.4</v>
      </c>
      <c r="W25" s="143">
        <v>3.6</v>
      </c>
      <c r="X25" s="143">
        <v>2.9</v>
      </c>
      <c r="Y25" s="143">
        <v>3.1</v>
      </c>
      <c r="Z25" s="175">
        <f t="shared" si="0"/>
        <v>3.7583333333333333</v>
      </c>
      <c r="AA25" s="143">
        <v>7.9</v>
      </c>
      <c r="AB25" s="144">
        <v>0.3541666666666667</v>
      </c>
      <c r="AC25" s="195">
        <v>23</v>
      </c>
      <c r="AD25" s="143">
        <v>0.7</v>
      </c>
      <c r="AE25" s="144">
        <v>0.5118055555555555</v>
      </c>
      <c r="AF25" s="2"/>
    </row>
    <row r="26" spans="1:32" ht="13.5" customHeight="1">
      <c r="A26" s="174">
        <v>24</v>
      </c>
      <c r="B26" s="143">
        <v>3.1</v>
      </c>
      <c r="C26" s="143">
        <v>3.2</v>
      </c>
      <c r="D26" s="143">
        <v>2.7</v>
      </c>
      <c r="E26" s="143">
        <v>2.7</v>
      </c>
      <c r="F26" s="143">
        <v>2.5</v>
      </c>
      <c r="G26" s="143">
        <v>2</v>
      </c>
      <c r="H26" s="143">
        <v>2.9</v>
      </c>
      <c r="I26" s="143">
        <v>5.6</v>
      </c>
      <c r="J26" s="143">
        <v>5.5</v>
      </c>
      <c r="K26" s="143">
        <v>4.7</v>
      </c>
      <c r="L26" s="143">
        <v>3.2</v>
      </c>
      <c r="M26" s="143">
        <v>2.7</v>
      </c>
      <c r="N26" s="143">
        <v>1.3</v>
      </c>
      <c r="O26" s="143">
        <v>0.9</v>
      </c>
      <c r="P26" s="143">
        <v>7.2</v>
      </c>
      <c r="Q26" s="143">
        <v>6.8</v>
      </c>
      <c r="R26" s="143">
        <v>5.4</v>
      </c>
      <c r="S26" s="143">
        <v>5.1</v>
      </c>
      <c r="T26" s="143">
        <v>4.9</v>
      </c>
      <c r="U26" s="143">
        <v>5.3</v>
      </c>
      <c r="V26" s="143">
        <v>5.7</v>
      </c>
      <c r="W26" s="143">
        <v>6.4</v>
      </c>
      <c r="X26" s="143">
        <v>7.2</v>
      </c>
      <c r="Y26" s="143">
        <v>7</v>
      </c>
      <c r="Z26" s="175">
        <f t="shared" si="0"/>
        <v>4.333333333333334</v>
      </c>
      <c r="AA26" s="143">
        <v>8.2</v>
      </c>
      <c r="AB26" s="144">
        <v>0.5979166666666667</v>
      </c>
      <c r="AC26" s="195">
        <v>24</v>
      </c>
      <c r="AD26" s="143">
        <v>0.1</v>
      </c>
      <c r="AE26" s="144">
        <v>0.58125</v>
      </c>
      <c r="AF26" s="2"/>
    </row>
    <row r="27" spans="1:32" ht="13.5" customHeight="1">
      <c r="A27" s="174">
        <v>25</v>
      </c>
      <c r="B27" s="143">
        <v>7.1</v>
      </c>
      <c r="C27" s="143">
        <v>7.6</v>
      </c>
      <c r="D27" s="143">
        <v>7.7</v>
      </c>
      <c r="E27" s="143">
        <v>8.1</v>
      </c>
      <c r="F27" s="143">
        <v>7.5</v>
      </c>
      <c r="G27" s="143">
        <v>6.8</v>
      </c>
      <c r="H27" s="143">
        <v>7</v>
      </c>
      <c r="I27" s="143">
        <v>7.2</v>
      </c>
      <c r="J27" s="143">
        <v>5.4</v>
      </c>
      <c r="K27" s="143">
        <v>6.1</v>
      </c>
      <c r="L27" s="143">
        <v>-0.8</v>
      </c>
      <c r="M27" s="143">
        <v>0.7</v>
      </c>
      <c r="N27" s="143">
        <v>0.8</v>
      </c>
      <c r="O27" s="143">
        <v>2.4</v>
      </c>
      <c r="P27" s="143">
        <v>2.8</v>
      </c>
      <c r="Q27" s="143">
        <v>3.7</v>
      </c>
      <c r="R27" s="143">
        <v>5.1</v>
      </c>
      <c r="S27" s="143">
        <v>4.6</v>
      </c>
      <c r="T27" s="143">
        <v>3.1</v>
      </c>
      <c r="U27" s="143">
        <v>0.9</v>
      </c>
      <c r="V27" s="143">
        <v>0.8</v>
      </c>
      <c r="W27" s="143">
        <v>1.5</v>
      </c>
      <c r="X27" s="143">
        <v>1.9</v>
      </c>
      <c r="Y27" s="143">
        <v>2.4</v>
      </c>
      <c r="Z27" s="175">
        <f t="shared" si="0"/>
        <v>4.183333333333334</v>
      </c>
      <c r="AA27" s="143">
        <v>8.6</v>
      </c>
      <c r="AB27" s="144">
        <v>0.31319444444444444</v>
      </c>
      <c r="AC27" s="195">
        <v>25</v>
      </c>
      <c r="AD27" s="143">
        <v>-2.9</v>
      </c>
      <c r="AE27" s="144">
        <v>0.47361111111111115</v>
      </c>
      <c r="AF27" s="2"/>
    </row>
    <row r="28" spans="1:32" ht="13.5" customHeight="1">
      <c r="A28" s="174">
        <v>26</v>
      </c>
      <c r="B28" s="143">
        <v>3.3</v>
      </c>
      <c r="C28" s="143">
        <v>4.7</v>
      </c>
      <c r="D28" s="143">
        <v>5.6</v>
      </c>
      <c r="E28" s="143">
        <v>5.2</v>
      </c>
      <c r="F28" s="143">
        <v>5</v>
      </c>
      <c r="G28" s="143">
        <v>4.3</v>
      </c>
      <c r="H28" s="143">
        <v>3.5</v>
      </c>
      <c r="I28" s="143">
        <v>3.8</v>
      </c>
      <c r="J28" s="143">
        <v>2</v>
      </c>
      <c r="K28" s="143">
        <v>2.2</v>
      </c>
      <c r="L28" s="143">
        <v>2.3</v>
      </c>
      <c r="M28" s="143">
        <v>1.8</v>
      </c>
      <c r="N28" s="143">
        <v>1.2</v>
      </c>
      <c r="O28" s="143">
        <v>1.3</v>
      </c>
      <c r="P28" s="143">
        <v>2</v>
      </c>
      <c r="Q28" s="143">
        <v>2.6</v>
      </c>
      <c r="R28" s="143">
        <v>3.9</v>
      </c>
      <c r="S28" s="143">
        <v>3.8</v>
      </c>
      <c r="T28" s="143">
        <v>4</v>
      </c>
      <c r="U28" s="143">
        <v>3.4</v>
      </c>
      <c r="V28" s="143">
        <v>3.3</v>
      </c>
      <c r="W28" s="143">
        <v>2.7</v>
      </c>
      <c r="X28" s="143">
        <v>2.6</v>
      </c>
      <c r="Y28" s="143">
        <v>2.1</v>
      </c>
      <c r="Z28" s="175">
        <f t="shared" si="0"/>
        <v>3.191666666666666</v>
      </c>
      <c r="AA28" s="143">
        <v>6.2</v>
      </c>
      <c r="AB28" s="144">
        <v>0.13472222222222222</v>
      </c>
      <c r="AC28" s="195">
        <v>26</v>
      </c>
      <c r="AD28" s="143">
        <v>0.7</v>
      </c>
      <c r="AE28" s="144">
        <v>0.5576388888888889</v>
      </c>
      <c r="AF28" s="2"/>
    </row>
    <row r="29" spans="1:32" ht="13.5" customHeight="1">
      <c r="A29" s="174">
        <v>27</v>
      </c>
      <c r="B29" s="143">
        <v>2.1</v>
      </c>
      <c r="C29" s="143">
        <v>2.2</v>
      </c>
      <c r="D29" s="143">
        <v>0.1</v>
      </c>
      <c r="E29" s="143">
        <v>-2.4</v>
      </c>
      <c r="F29" s="143">
        <v>-2.5</v>
      </c>
      <c r="G29" s="143">
        <v>-2.2</v>
      </c>
      <c r="H29" s="143">
        <v>-0.8</v>
      </c>
      <c r="I29" s="143">
        <v>-0.8</v>
      </c>
      <c r="J29" s="143">
        <v>-1.2</v>
      </c>
      <c r="K29" s="143">
        <v>-1.1</v>
      </c>
      <c r="L29" s="143">
        <v>-0.3</v>
      </c>
      <c r="M29" s="143">
        <v>-2.4</v>
      </c>
      <c r="N29" s="143">
        <v>-2.3</v>
      </c>
      <c r="O29" s="143">
        <v>-2.9</v>
      </c>
      <c r="P29" s="143">
        <v>-2.6</v>
      </c>
      <c r="Q29" s="143">
        <v>-2</v>
      </c>
      <c r="R29" s="143">
        <v>-1.8</v>
      </c>
      <c r="S29" s="143">
        <v>-3</v>
      </c>
      <c r="T29" s="143">
        <v>-3.3</v>
      </c>
      <c r="U29" s="143">
        <v>-3.1</v>
      </c>
      <c r="V29" s="143">
        <v>-2.4</v>
      </c>
      <c r="W29" s="143">
        <v>-2.1</v>
      </c>
      <c r="X29" s="143">
        <v>-2.7</v>
      </c>
      <c r="Y29" s="143">
        <v>-3</v>
      </c>
      <c r="Z29" s="175">
        <f t="shared" si="0"/>
        <v>-1.6875000000000002</v>
      </c>
      <c r="AA29" s="143">
        <v>2.9</v>
      </c>
      <c r="AB29" s="144">
        <v>0.07916666666666666</v>
      </c>
      <c r="AC29" s="195">
        <v>27</v>
      </c>
      <c r="AD29" s="143">
        <v>-4.6</v>
      </c>
      <c r="AE29" s="144">
        <v>0.6458333333333334</v>
      </c>
      <c r="AF29" s="2"/>
    </row>
    <row r="30" spans="1:32" ht="13.5" customHeight="1">
      <c r="A30" s="174">
        <v>28</v>
      </c>
      <c r="B30" s="143">
        <v>-4.3</v>
      </c>
      <c r="C30" s="143">
        <v>-4.7</v>
      </c>
      <c r="D30" s="143">
        <v>-5.4</v>
      </c>
      <c r="E30" s="143">
        <v>-4.7</v>
      </c>
      <c r="F30" s="143">
        <v>-5.1</v>
      </c>
      <c r="G30" s="143">
        <v>-4.9</v>
      </c>
      <c r="H30" s="143">
        <v>-4.2</v>
      </c>
      <c r="I30" s="143">
        <v>-2.2</v>
      </c>
      <c r="J30" s="143">
        <v>-4.2</v>
      </c>
      <c r="K30" s="143">
        <v>-3.4</v>
      </c>
      <c r="L30" s="143">
        <v>-3.4</v>
      </c>
      <c r="M30" s="143">
        <v>-1.3</v>
      </c>
      <c r="N30" s="143">
        <v>-1.9</v>
      </c>
      <c r="O30" s="143">
        <v>-3.3</v>
      </c>
      <c r="P30" s="143">
        <v>-2.3</v>
      </c>
      <c r="Q30" s="143">
        <v>0.3</v>
      </c>
      <c r="R30" s="143">
        <v>-0.4</v>
      </c>
      <c r="S30" s="143">
        <v>-0.9</v>
      </c>
      <c r="T30" s="143">
        <v>-0.7</v>
      </c>
      <c r="U30" s="143">
        <v>-0.6</v>
      </c>
      <c r="V30" s="143">
        <v>-0.5</v>
      </c>
      <c r="W30" s="143">
        <v>-0.4</v>
      </c>
      <c r="X30" s="143">
        <v>0.4</v>
      </c>
      <c r="Y30" s="143">
        <v>-0.1</v>
      </c>
      <c r="Z30" s="175">
        <f t="shared" si="0"/>
        <v>-2.4250000000000003</v>
      </c>
      <c r="AA30" s="143">
        <v>0.9</v>
      </c>
      <c r="AB30" s="144">
        <v>0.6645833333333333</v>
      </c>
      <c r="AC30" s="195">
        <v>28</v>
      </c>
      <c r="AD30" s="143">
        <v>-5.6</v>
      </c>
      <c r="AE30" s="144">
        <v>0.1388888888888889</v>
      </c>
      <c r="AF30" s="2"/>
    </row>
    <row r="31" spans="1:32" ht="13.5" customHeight="1">
      <c r="A31" s="174">
        <v>29</v>
      </c>
      <c r="B31" s="143">
        <v>-0.3</v>
      </c>
      <c r="C31" s="143">
        <v>0.8</v>
      </c>
      <c r="D31" s="143">
        <v>0.4</v>
      </c>
      <c r="E31" s="143">
        <v>-0.7</v>
      </c>
      <c r="F31" s="143">
        <v>-1.2</v>
      </c>
      <c r="G31" s="143">
        <v>-1.3</v>
      </c>
      <c r="H31" s="143">
        <v>-1.6</v>
      </c>
      <c r="I31" s="143">
        <v>-0.1</v>
      </c>
      <c r="J31" s="143">
        <v>-2</v>
      </c>
      <c r="K31" s="143">
        <v>-1.8</v>
      </c>
      <c r="L31" s="143">
        <v>-1.6</v>
      </c>
      <c r="M31" s="143">
        <v>1.8</v>
      </c>
      <c r="N31" s="143">
        <v>1.3</v>
      </c>
      <c r="O31" s="143">
        <v>0.7</v>
      </c>
      <c r="P31" s="143">
        <v>1.3</v>
      </c>
      <c r="Q31" s="143">
        <v>3.4</v>
      </c>
      <c r="R31" s="143">
        <v>3.5</v>
      </c>
      <c r="S31" s="143">
        <v>3</v>
      </c>
      <c r="T31" s="143">
        <v>3.4</v>
      </c>
      <c r="U31" s="143">
        <v>2.7</v>
      </c>
      <c r="V31" s="143">
        <v>2.3</v>
      </c>
      <c r="W31" s="143">
        <v>4.2</v>
      </c>
      <c r="X31" s="143">
        <v>6.5</v>
      </c>
      <c r="Y31" s="143">
        <v>7.4</v>
      </c>
      <c r="Z31" s="175">
        <f t="shared" si="0"/>
        <v>1.3375000000000001</v>
      </c>
      <c r="AA31" s="143">
        <v>7.7</v>
      </c>
      <c r="AB31" s="144">
        <v>0.9784722222222223</v>
      </c>
      <c r="AC31" s="195">
        <v>29</v>
      </c>
      <c r="AD31" s="143">
        <v>-2.7</v>
      </c>
      <c r="AE31" s="144">
        <v>0.40902777777777777</v>
      </c>
      <c r="AF31" s="2"/>
    </row>
    <row r="32" spans="1:32" ht="13.5" customHeight="1">
      <c r="A32" s="174">
        <v>30</v>
      </c>
      <c r="B32" s="143">
        <v>8.2</v>
      </c>
      <c r="C32" s="143">
        <v>8.5</v>
      </c>
      <c r="D32" s="143">
        <v>6.9</v>
      </c>
      <c r="E32" s="143">
        <v>6.6</v>
      </c>
      <c r="F32" s="143">
        <v>6.3</v>
      </c>
      <c r="G32" s="143">
        <v>8.5</v>
      </c>
      <c r="H32" s="143">
        <v>5.5</v>
      </c>
      <c r="I32" s="143">
        <v>5.6</v>
      </c>
      <c r="J32" s="143">
        <v>5.7</v>
      </c>
      <c r="K32" s="143">
        <v>5.8</v>
      </c>
      <c r="L32" s="143">
        <v>6.7</v>
      </c>
      <c r="M32" s="143">
        <v>8.3</v>
      </c>
      <c r="N32" s="143">
        <v>6.6</v>
      </c>
      <c r="O32" s="143">
        <v>4.5</v>
      </c>
      <c r="P32" s="143">
        <v>2.8</v>
      </c>
      <c r="Q32" s="143">
        <v>0.8</v>
      </c>
      <c r="R32" s="143">
        <v>-0.7</v>
      </c>
      <c r="S32" s="143">
        <v>-0.6</v>
      </c>
      <c r="T32" s="143">
        <v>-1.2</v>
      </c>
      <c r="U32" s="143">
        <v>-2.6</v>
      </c>
      <c r="V32" s="143">
        <v>-2.9</v>
      </c>
      <c r="W32" s="143">
        <v>-2.9</v>
      </c>
      <c r="X32" s="143">
        <v>-2.7</v>
      </c>
      <c r="Y32" s="143">
        <v>-2.8</v>
      </c>
      <c r="Z32" s="175">
        <f t="shared" si="0"/>
        <v>3.370833333333333</v>
      </c>
      <c r="AA32" s="143">
        <v>9.2</v>
      </c>
      <c r="AB32" s="144">
        <v>0.5180555555555556</v>
      </c>
      <c r="AC32" s="195">
        <v>30</v>
      </c>
      <c r="AD32" s="143">
        <v>-3.5</v>
      </c>
      <c r="AE32" s="144">
        <v>0.9319444444444445</v>
      </c>
      <c r="AF32" s="2"/>
    </row>
    <row r="33" spans="1:32" ht="13.5" customHeight="1">
      <c r="A33" s="174">
        <v>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75"/>
      <c r="AA33" s="143"/>
      <c r="AB33" s="144"/>
      <c r="AC33" s="195"/>
      <c r="AD33" s="143"/>
      <c r="AE33" s="144"/>
      <c r="AF33" s="2"/>
    </row>
    <row r="34" spans="1:32" ht="13.5" customHeight="1">
      <c r="A34" s="179" t="s">
        <v>10</v>
      </c>
      <c r="B34" s="180">
        <f aca="true" t="shared" si="1" ref="B34:Q34">AVERAGE(B3:B33)</f>
        <v>4.353333333333333</v>
      </c>
      <c r="C34" s="180">
        <f t="shared" si="1"/>
        <v>4.430000000000001</v>
      </c>
      <c r="D34" s="180">
        <f t="shared" si="1"/>
        <v>4.293333333333334</v>
      </c>
      <c r="E34" s="180">
        <f t="shared" si="1"/>
        <v>4.086666666666666</v>
      </c>
      <c r="F34" s="180">
        <f t="shared" si="1"/>
        <v>4.0166666666666675</v>
      </c>
      <c r="G34" s="180">
        <f t="shared" si="1"/>
        <v>4.22</v>
      </c>
      <c r="H34" s="180">
        <f t="shared" si="1"/>
        <v>4.820000000000002</v>
      </c>
      <c r="I34" s="180">
        <f t="shared" si="1"/>
        <v>5.536666666666666</v>
      </c>
      <c r="J34" s="180">
        <f t="shared" si="1"/>
        <v>5.106666666666669</v>
      </c>
      <c r="K34" s="180">
        <f t="shared" si="1"/>
        <v>5.05</v>
      </c>
      <c r="L34" s="180">
        <f t="shared" si="1"/>
        <v>4.7299999999999995</v>
      </c>
      <c r="M34" s="180">
        <f t="shared" si="1"/>
        <v>4.973333333333333</v>
      </c>
      <c r="N34" s="180">
        <f t="shared" si="1"/>
        <v>4.826666666666667</v>
      </c>
      <c r="O34" s="180">
        <f t="shared" si="1"/>
        <v>4.659999999999998</v>
      </c>
      <c r="P34" s="180">
        <f t="shared" si="1"/>
        <v>4.73</v>
      </c>
      <c r="Q34" s="180">
        <f t="shared" si="1"/>
        <v>5.090000000000002</v>
      </c>
      <c r="R34" s="180">
        <f aca="true" t="shared" si="2" ref="R34:X34">AVERAGE(R3:R33)</f>
        <v>4.963333333333332</v>
      </c>
      <c r="S34" s="180">
        <f t="shared" si="2"/>
        <v>4.5600000000000005</v>
      </c>
      <c r="T34" s="180">
        <f t="shared" si="2"/>
        <v>4.169999999999999</v>
      </c>
      <c r="U34" s="180">
        <f t="shared" si="2"/>
        <v>3.876666666666668</v>
      </c>
      <c r="V34" s="180">
        <f t="shared" si="2"/>
        <v>3.863333333333333</v>
      </c>
      <c r="W34" s="180">
        <f t="shared" si="2"/>
        <v>3.9100000000000006</v>
      </c>
      <c r="X34" s="180">
        <f t="shared" si="2"/>
        <v>4.036666666666666</v>
      </c>
      <c r="Y34" s="180">
        <f>AVERAGE(Y3:Y33)</f>
        <v>3.8966666666666665</v>
      </c>
      <c r="Z34" s="180">
        <f>AVERAGE(B3:Y33)</f>
        <v>4.508333333333338</v>
      </c>
      <c r="AA34" s="181">
        <f>AVERAGE(最高)</f>
        <v>8.45</v>
      </c>
      <c r="AB34" s="182"/>
      <c r="AC34" s="197"/>
      <c r="AD34" s="181">
        <f>AVERAGE(最低)</f>
        <v>0.2699999999999999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17.3</v>
      </c>
      <c r="C38" s="146">
        <v>6</v>
      </c>
      <c r="D38" s="147">
        <v>0.2298611111111111</v>
      </c>
      <c r="F38" s="145"/>
      <c r="G38" s="166">
        <f>MIN(最低)</f>
        <v>-5.6</v>
      </c>
      <c r="H38" s="146">
        <v>28</v>
      </c>
      <c r="I38" s="147">
        <v>0.1388888888888889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3"/>
      <c r="I39" s="147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-3.3</v>
      </c>
      <c r="C3" s="143">
        <v>-3.5</v>
      </c>
      <c r="D3" s="143">
        <v>-2.4</v>
      </c>
      <c r="E3" s="143">
        <v>-2.6</v>
      </c>
      <c r="F3" s="143">
        <v>-2.6</v>
      </c>
      <c r="G3" s="143">
        <v>-2.3</v>
      </c>
      <c r="H3" s="143">
        <v>-2.1</v>
      </c>
      <c r="I3" s="143">
        <v>-1.6</v>
      </c>
      <c r="J3" s="143">
        <v>-1.6</v>
      </c>
      <c r="K3" s="143">
        <v>-0.7</v>
      </c>
      <c r="L3" s="143">
        <v>-2.1</v>
      </c>
      <c r="M3" s="143">
        <v>-2.4</v>
      </c>
      <c r="N3" s="143">
        <v>-0.5</v>
      </c>
      <c r="O3" s="143">
        <v>1</v>
      </c>
      <c r="P3" s="143">
        <v>-0.7</v>
      </c>
      <c r="Q3" s="143">
        <v>0.2</v>
      </c>
      <c r="R3" s="143">
        <v>1.1</v>
      </c>
      <c r="S3" s="143">
        <v>1.2</v>
      </c>
      <c r="T3" s="143">
        <v>0.7</v>
      </c>
      <c r="U3" s="143">
        <v>0</v>
      </c>
      <c r="V3" s="143">
        <v>0.4</v>
      </c>
      <c r="W3" s="143">
        <v>0.5</v>
      </c>
      <c r="X3" s="143">
        <v>1.4</v>
      </c>
      <c r="Y3" s="143">
        <v>3.2</v>
      </c>
      <c r="Z3" s="175">
        <f aca="true" t="shared" si="0" ref="Z3:Z33">AVERAGE(B3:Y3)</f>
        <v>-0.7791666666666669</v>
      </c>
      <c r="AA3" s="143">
        <v>3.3</v>
      </c>
      <c r="AB3" s="144">
        <v>1</v>
      </c>
      <c r="AC3" s="195">
        <v>1</v>
      </c>
      <c r="AD3" s="143">
        <v>-4</v>
      </c>
      <c r="AE3" s="144">
        <v>0.07708333333333334</v>
      </c>
      <c r="AF3" s="2"/>
    </row>
    <row r="4" spans="1:32" ht="13.5" customHeight="1">
      <c r="A4" s="174">
        <v>2</v>
      </c>
      <c r="B4" s="143">
        <v>3.7</v>
      </c>
      <c r="C4" s="143">
        <v>3.3</v>
      </c>
      <c r="D4" s="143">
        <v>3.7</v>
      </c>
      <c r="E4" s="143">
        <v>2.1</v>
      </c>
      <c r="F4" s="143">
        <v>1.8</v>
      </c>
      <c r="G4" s="143">
        <v>2.3</v>
      </c>
      <c r="H4" s="143">
        <v>2.2</v>
      </c>
      <c r="I4" s="143">
        <v>2.1</v>
      </c>
      <c r="J4" s="143">
        <v>2.7</v>
      </c>
      <c r="K4" s="143">
        <v>0.1</v>
      </c>
      <c r="L4" s="143">
        <v>2.8</v>
      </c>
      <c r="M4" s="143">
        <v>2.2</v>
      </c>
      <c r="N4" s="143">
        <v>5.9</v>
      </c>
      <c r="O4" s="143">
        <v>5.6</v>
      </c>
      <c r="P4" s="143">
        <v>4.8</v>
      </c>
      <c r="Q4" s="143">
        <v>4.8</v>
      </c>
      <c r="R4" s="143">
        <v>3.1</v>
      </c>
      <c r="S4" s="149">
        <v>1.9</v>
      </c>
      <c r="T4" s="143">
        <v>1.3</v>
      </c>
      <c r="U4" s="143">
        <v>0.8</v>
      </c>
      <c r="V4" s="143">
        <v>1</v>
      </c>
      <c r="W4" s="143">
        <v>0.5</v>
      </c>
      <c r="X4" s="143">
        <v>0.7</v>
      </c>
      <c r="Y4" s="143">
        <v>1.1</v>
      </c>
      <c r="Z4" s="175">
        <f t="shared" si="0"/>
        <v>2.520833333333333</v>
      </c>
      <c r="AA4" s="143">
        <v>6.4</v>
      </c>
      <c r="AB4" s="144">
        <v>0.5791666666666667</v>
      </c>
      <c r="AC4" s="195">
        <v>2</v>
      </c>
      <c r="AD4" s="143">
        <v>-0.4</v>
      </c>
      <c r="AE4" s="144">
        <v>0.9416666666666668</v>
      </c>
      <c r="AF4" s="2"/>
    </row>
    <row r="5" spans="1:32" ht="13.5" customHeight="1">
      <c r="A5" s="174">
        <v>3</v>
      </c>
      <c r="B5" s="143">
        <v>1.5</v>
      </c>
      <c r="C5" s="143">
        <v>3.1</v>
      </c>
      <c r="D5" s="143">
        <v>3.5</v>
      </c>
      <c r="E5" s="143">
        <v>3.8</v>
      </c>
      <c r="F5" s="143">
        <v>4</v>
      </c>
      <c r="G5" s="143">
        <v>3.7</v>
      </c>
      <c r="H5" s="143">
        <v>4.3</v>
      </c>
      <c r="I5" s="143">
        <v>5.5</v>
      </c>
      <c r="J5" s="143">
        <v>6.3</v>
      </c>
      <c r="K5" s="143">
        <v>6.5</v>
      </c>
      <c r="L5" s="143">
        <v>7.5</v>
      </c>
      <c r="M5" s="143">
        <v>7.2</v>
      </c>
      <c r="N5" s="143">
        <v>7</v>
      </c>
      <c r="O5" s="143">
        <v>6.2</v>
      </c>
      <c r="P5" s="143">
        <v>6.7</v>
      </c>
      <c r="Q5" s="143">
        <v>6.2</v>
      </c>
      <c r="R5" s="143">
        <v>5.1</v>
      </c>
      <c r="S5" s="143">
        <v>5.2</v>
      </c>
      <c r="T5" s="143">
        <v>5.1</v>
      </c>
      <c r="U5" s="143">
        <v>4.6</v>
      </c>
      <c r="V5" s="143">
        <v>4</v>
      </c>
      <c r="W5" s="143">
        <v>3.6</v>
      </c>
      <c r="X5" s="143">
        <v>3.4</v>
      </c>
      <c r="Y5" s="143">
        <v>3.3</v>
      </c>
      <c r="Z5" s="175">
        <f t="shared" si="0"/>
        <v>4.887499999999999</v>
      </c>
      <c r="AA5" s="143">
        <v>8.2</v>
      </c>
      <c r="AB5" s="144">
        <v>0.5076388888888889</v>
      </c>
      <c r="AC5" s="195">
        <v>3</v>
      </c>
      <c r="AD5" s="143">
        <v>0.7</v>
      </c>
      <c r="AE5" s="144">
        <v>0.003472222222222222</v>
      </c>
      <c r="AF5" s="2"/>
    </row>
    <row r="6" spans="1:32" ht="13.5" customHeight="1">
      <c r="A6" s="174">
        <v>4</v>
      </c>
      <c r="B6" s="143">
        <v>3.5</v>
      </c>
      <c r="C6" s="143">
        <v>3.6</v>
      </c>
      <c r="D6" s="143">
        <v>3.2</v>
      </c>
      <c r="E6" s="143">
        <v>3.1</v>
      </c>
      <c r="F6" s="143">
        <v>3.9</v>
      </c>
      <c r="G6" s="143">
        <v>6.3</v>
      </c>
      <c r="H6" s="143">
        <v>5.3</v>
      </c>
      <c r="I6" s="143">
        <v>5.5</v>
      </c>
      <c r="J6" s="143">
        <v>5.3</v>
      </c>
      <c r="K6" s="143">
        <v>5.6</v>
      </c>
      <c r="L6" s="143">
        <v>4.4</v>
      </c>
      <c r="M6" s="143">
        <v>4.9</v>
      </c>
      <c r="N6" s="143">
        <v>4.2</v>
      </c>
      <c r="O6" s="143">
        <v>3.4</v>
      </c>
      <c r="P6" s="143">
        <v>4.3</v>
      </c>
      <c r="Q6" s="143">
        <v>2.4</v>
      </c>
      <c r="R6" s="143">
        <v>0.9</v>
      </c>
      <c r="S6" s="143">
        <v>0.9</v>
      </c>
      <c r="T6" s="143">
        <v>1.4</v>
      </c>
      <c r="U6" s="143">
        <v>1.2</v>
      </c>
      <c r="V6" s="143">
        <v>2.5</v>
      </c>
      <c r="W6" s="143">
        <v>2.4</v>
      </c>
      <c r="X6" s="143">
        <v>2.2</v>
      </c>
      <c r="Y6" s="143">
        <v>2</v>
      </c>
      <c r="Z6" s="175">
        <f t="shared" si="0"/>
        <v>3.433333333333335</v>
      </c>
      <c r="AA6" s="143">
        <v>6.7</v>
      </c>
      <c r="AB6" s="144">
        <v>0.25972222222222224</v>
      </c>
      <c r="AC6" s="195">
        <v>4</v>
      </c>
      <c r="AD6" s="143">
        <v>0.5</v>
      </c>
      <c r="AE6" s="144">
        <v>0.7583333333333333</v>
      </c>
      <c r="AF6" s="2"/>
    </row>
    <row r="7" spans="1:32" ht="13.5" customHeight="1">
      <c r="A7" s="174">
        <v>5</v>
      </c>
      <c r="B7" s="143">
        <v>1.4</v>
      </c>
      <c r="C7" s="143">
        <v>1.7</v>
      </c>
      <c r="D7" s="143">
        <v>1.8</v>
      </c>
      <c r="E7" s="143">
        <v>2.1</v>
      </c>
      <c r="F7" s="143">
        <v>2.8</v>
      </c>
      <c r="G7" s="143">
        <v>3.1</v>
      </c>
      <c r="H7" s="143">
        <v>3.3</v>
      </c>
      <c r="I7" s="143">
        <v>3.5</v>
      </c>
      <c r="J7" s="143">
        <v>4.1</v>
      </c>
      <c r="K7" s="143">
        <v>2.5</v>
      </c>
      <c r="L7" s="143">
        <v>3.3</v>
      </c>
      <c r="M7" s="143">
        <v>3.4</v>
      </c>
      <c r="N7" s="143">
        <v>3.1</v>
      </c>
      <c r="O7" s="143">
        <v>3.5</v>
      </c>
      <c r="P7" s="143">
        <v>3.8</v>
      </c>
      <c r="Q7" s="143">
        <v>4.4</v>
      </c>
      <c r="R7" s="143">
        <v>4.5</v>
      </c>
      <c r="S7" s="143">
        <v>5.4</v>
      </c>
      <c r="T7" s="143">
        <v>5.8</v>
      </c>
      <c r="U7" s="143">
        <v>6.2</v>
      </c>
      <c r="V7" s="143">
        <v>6.7</v>
      </c>
      <c r="W7" s="143">
        <v>6.8</v>
      </c>
      <c r="X7" s="143">
        <v>6.5</v>
      </c>
      <c r="Y7" s="143">
        <v>6.6</v>
      </c>
      <c r="Z7" s="175">
        <f t="shared" si="0"/>
        <v>4.012499999999999</v>
      </c>
      <c r="AA7" s="143">
        <v>7.1</v>
      </c>
      <c r="AB7" s="144">
        <v>0.8958333333333334</v>
      </c>
      <c r="AC7" s="195">
        <v>5</v>
      </c>
      <c r="AD7" s="143">
        <v>1.4</v>
      </c>
      <c r="AE7" s="144">
        <v>0.05625</v>
      </c>
      <c r="AF7" s="2"/>
    </row>
    <row r="8" spans="1:32" ht="13.5" customHeight="1">
      <c r="A8" s="174">
        <v>6</v>
      </c>
      <c r="B8" s="143">
        <v>6.4</v>
      </c>
      <c r="C8" s="143">
        <v>6.3</v>
      </c>
      <c r="D8" s="143">
        <v>5.7</v>
      </c>
      <c r="E8" s="143">
        <v>5.1</v>
      </c>
      <c r="F8" s="143">
        <v>5</v>
      </c>
      <c r="G8" s="143">
        <v>6</v>
      </c>
      <c r="H8" s="143">
        <v>6</v>
      </c>
      <c r="I8" s="143">
        <v>7.2</v>
      </c>
      <c r="J8" s="143">
        <v>7.2</v>
      </c>
      <c r="K8" s="143">
        <v>8.3</v>
      </c>
      <c r="L8" s="143">
        <v>8.1</v>
      </c>
      <c r="M8" s="143">
        <v>8.6</v>
      </c>
      <c r="N8" s="143">
        <v>8.4</v>
      </c>
      <c r="O8" s="143">
        <v>8.1</v>
      </c>
      <c r="P8" s="143">
        <v>7.8</v>
      </c>
      <c r="Q8" s="143">
        <v>7.8</v>
      </c>
      <c r="R8" s="143">
        <v>6.8</v>
      </c>
      <c r="S8" s="143">
        <v>6.7</v>
      </c>
      <c r="T8" s="143">
        <v>6.3</v>
      </c>
      <c r="U8" s="143">
        <v>5.8</v>
      </c>
      <c r="V8" s="143">
        <v>5</v>
      </c>
      <c r="W8" s="143">
        <v>4.9</v>
      </c>
      <c r="X8" s="143">
        <v>5.7</v>
      </c>
      <c r="Y8" s="143">
        <v>4.8</v>
      </c>
      <c r="Z8" s="175">
        <f t="shared" si="0"/>
        <v>6.583333333333333</v>
      </c>
      <c r="AA8" s="143">
        <v>9.1</v>
      </c>
      <c r="AB8" s="144">
        <v>0.5159722222222222</v>
      </c>
      <c r="AC8" s="195">
        <v>6</v>
      </c>
      <c r="AD8" s="143">
        <v>4.4</v>
      </c>
      <c r="AE8" s="144">
        <v>0.9208333333333334</v>
      </c>
      <c r="AF8" s="2"/>
    </row>
    <row r="9" spans="1:32" ht="13.5" customHeight="1">
      <c r="A9" s="174">
        <v>7</v>
      </c>
      <c r="B9" s="143">
        <v>4.4</v>
      </c>
      <c r="C9" s="143">
        <v>2.6</v>
      </c>
      <c r="D9" s="143">
        <v>1.5</v>
      </c>
      <c r="E9" s="143">
        <v>1.2</v>
      </c>
      <c r="F9" s="143">
        <v>0.3</v>
      </c>
      <c r="G9" s="143">
        <v>0</v>
      </c>
      <c r="H9" s="143">
        <v>-1</v>
      </c>
      <c r="I9" s="143">
        <v>-0.8</v>
      </c>
      <c r="J9" s="143">
        <v>0.4</v>
      </c>
      <c r="K9" s="143">
        <v>-1.6</v>
      </c>
      <c r="L9" s="143">
        <v>-1.4</v>
      </c>
      <c r="M9" s="143">
        <v>-4</v>
      </c>
      <c r="N9" s="143">
        <v>-4.9</v>
      </c>
      <c r="O9" s="143">
        <v>-4.7</v>
      </c>
      <c r="P9" s="143">
        <v>-4.6</v>
      </c>
      <c r="Q9" s="143">
        <v>-5.2</v>
      </c>
      <c r="R9" s="143">
        <v>-4.1</v>
      </c>
      <c r="S9" s="143">
        <v>-5.7</v>
      </c>
      <c r="T9" s="143">
        <v>-5.7</v>
      </c>
      <c r="U9" s="143">
        <v>-6.7</v>
      </c>
      <c r="V9" s="143">
        <v>-6.1</v>
      </c>
      <c r="W9" s="143">
        <v>-6.4</v>
      </c>
      <c r="X9" s="143">
        <v>-3.9</v>
      </c>
      <c r="Y9" s="143">
        <v>-4.2</v>
      </c>
      <c r="Z9" s="175">
        <f t="shared" si="0"/>
        <v>-2.525</v>
      </c>
      <c r="AA9" s="143">
        <v>5.4</v>
      </c>
      <c r="AB9" s="144">
        <v>0.011805555555555555</v>
      </c>
      <c r="AC9" s="195">
        <v>7</v>
      </c>
      <c r="AD9" s="143">
        <v>-7</v>
      </c>
      <c r="AE9" s="144">
        <v>0.8395833333333332</v>
      </c>
      <c r="AF9" s="2"/>
    </row>
    <row r="10" spans="1:32" ht="13.5" customHeight="1">
      <c r="A10" s="174">
        <v>8</v>
      </c>
      <c r="B10" s="143">
        <v>-4.2</v>
      </c>
      <c r="C10" s="143">
        <v>-5</v>
      </c>
      <c r="D10" s="143">
        <v>-4.3</v>
      </c>
      <c r="E10" s="143">
        <v>-4.1</v>
      </c>
      <c r="F10" s="143">
        <v>-3.7</v>
      </c>
      <c r="G10" s="143">
        <v>-3.9</v>
      </c>
      <c r="H10" s="143">
        <v>-3.7</v>
      </c>
      <c r="I10" s="143">
        <v>-3.8</v>
      </c>
      <c r="J10" s="143">
        <v>-3.9</v>
      </c>
      <c r="K10" s="143">
        <v>-2.9</v>
      </c>
      <c r="L10" s="143">
        <v>-2</v>
      </c>
      <c r="M10" s="143">
        <v>-2</v>
      </c>
      <c r="N10" s="143">
        <v>-3.1</v>
      </c>
      <c r="O10" s="143">
        <v>-3</v>
      </c>
      <c r="P10" s="143">
        <v>-3.3</v>
      </c>
      <c r="Q10" s="143">
        <v>-1.2</v>
      </c>
      <c r="R10" s="143">
        <v>-1.6</v>
      </c>
      <c r="S10" s="143">
        <v>-1.8</v>
      </c>
      <c r="T10" s="143">
        <v>-2</v>
      </c>
      <c r="U10" s="143">
        <v>-2.5</v>
      </c>
      <c r="V10" s="143">
        <v>-1.5</v>
      </c>
      <c r="W10" s="143">
        <v>-1.7</v>
      </c>
      <c r="X10" s="143">
        <v>-1.3</v>
      </c>
      <c r="Y10" s="143">
        <v>-1.5</v>
      </c>
      <c r="Z10" s="175">
        <f t="shared" si="0"/>
        <v>-2.8333333333333326</v>
      </c>
      <c r="AA10" s="143">
        <v>-0.3</v>
      </c>
      <c r="AB10" s="144">
        <v>0.6763888888888889</v>
      </c>
      <c r="AC10" s="195">
        <v>8</v>
      </c>
      <c r="AD10" s="143">
        <v>-5.8</v>
      </c>
      <c r="AE10" s="144">
        <v>0.07430555555555556</v>
      </c>
      <c r="AF10" s="2"/>
    </row>
    <row r="11" spans="1:32" ht="13.5" customHeight="1">
      <c r="A11" s="174">
        <v>9</v>
      </c>
      <c r="B11" s="143">
        <v>-1.1</v>
      </c>
      <c r="C11" s="143">
        <v>-1.1</v>
      </c>
      <c r="D11" s="143">
        <v>-1.4</v>
      </c>
      <c r="E11" s="143">
        <v>-2.7</v>
      </c>
      <c r="F11" s="143">
        <v>-2.4</v>
      </c>
      <c r="G11" s="143">
        <v>-2.4</v>
      </c>
      <c r="H11" s="143">
        <v>-2.3</v>
      </c>
      <c r="I11" s="143">
        <v>-1.1</v>
      </c>
      <c r="J11" s="143">
        <v>-2.2</v>
      </c>
      <c r="K11" s="143">
        <v>-2.8</v>
      </c>
      <c r="L11" s="143">
        <v>-2.9</v>
      </c>
      <c r="M11" s="143">
        <v>-4.5</v>
      </c>
      <c r="N11" s="143">
        <v>-5.2</v>
      </c>
      <c r="O11" s="143">
        <v>-5.4</v>
      </c>
      <c r="P11" s="143">
        <v>-5.9</v>
      </c>
      <c r="Q11" s="143">
        <v>-7</v>
      </c>
      <c r="R11" s="143">
        <v>-6.7</v>
      </c>
      <c r="S11" s="143">
        <v>-6.4</v>
      </c>
      <c r="T11" s="143">
        <v>-6.9</v>
      </c>
      <c r="U11" s="143">
        <v>-7.3</v>
      </c>
      <c r="V11" s="143">
        <v>-6.9</v>
      </c>
      <c r="W11" s="143">
        <v>-5.3</v>
      </c>
      <c r="X11" s="143">
        <v>-5.5</v>
      </c>
      <c r="Y11" s="143">
        <v>-5.7</v>
      </c>
      <c r="Z11" s="175">
        <f t="shared" si="0"/>
        <v>-4.2125</v>
      </c>
      <c r="AA11" s="143">
        <v>-0.4</v>
      </c>
      <c r="AB11" s="144">
        <v>0.09444444444444444</v>
      </c>
      <c r="AC11" s="195">
        <v>9</v>
      </c>
      <c r="AD11" s="143">
        <v>-7.7</v>
      </c>
      <c r="AE11" s="144">
        <v>0.6833333333333332</v>
      </c>
      <c r="AF11" s="2"/>
    </row>
    <row r="12" spans="1:32" ht="13.5" customHeight="1">
      <c r="A12" s="176">
        <v>10</v>
      </c>
      <c r="B12" s="166">
        <v>-5.3</v>
      </c>
      <c r="C12" s="166">
        <v>-5.3</v>
      </c>
      <c r="D12" s="166">
        <v>-5.3</v>
      </c>
      <c r="E12" s="166">
        <v>-5</v>
      </c>
      <c r="F12" s="166">
        <v>-5.1</v>
      </c>
      <c r="G12" s="166">
        <v>-4.5</v>
      </c>
      <c r="H12" s="166">
        <v>-4.5</v>
      </c>
      <c r="I12" s="166">
        <v>-3.9</v>
      </c>
      <c r="J12" s="166">
        <v>-5.2</v>
      </c>
      <c r="K12" s="166">
        <v>-5</v>
      </c>
      <c r="L12" s="166">
        <v>-5.3</v>
      </c>
      <c r="M12" s="166">
        <v>-6.1</v>
      </c>
      <c r="N12" s="166">
        <v>-6.1</v>
      </c>
      <c r="O12" s="166">
        <v>-8.1</v>
      </c>
      <c r="P12" s="166">
        <v>-8</v>
      </c>
      <c r="Q12" s="166">
        <v>-7.6</v>
      </c>
      <c r="R12" s="166">
        <v>-6.7</v>
      </c>
      <c r="S12" s="166">
        <v>-6.4</v>
      </c>
      <c r="T12" s="166">
        <v>-6.5</v>
      </c>
      <c r="U12" s="166">
        <v>-5.4</v>
      </c>
      <c r="V12" s="166">
        <v>-6</v>
      </c>
      <c r="W12" s="166">
        <v>-5.3</v>
      </c>
      <c r="X12" s="166">
        <v>-5</v>
      </c>
      <c r="Y12" s="166">
        <v>-5.2</v>
      </c>
      <c r="Z12" s="177">
        <f t="shared" si="0"/>
        <v>-5.699999999999999</v>
      </c>
      <c r="AA12" s="166">
        <v>-2.3</v>
      </c>
      <c r="AB12" s="178">
        <v>0.31875</v>
      </c>
      <c r="AC12" s="196">
        <v>10</v>
      </c>
      <c r="AD12" s="166">
        <v>-8.7</v>
      </c>
      <c r="AE12" s="178">
        <v>0.5791666666666667</v>
      </c>
      <c r="AF12" s="2"/>
    </row>
    <row r="13" spans="1:32" ht="13.5" customHeight="1">
      <c r="A13" s="174">
        <v>11</v>
      </c>
      <c r="B13" s="143">
        <v>-5.2</v>
      </c>
      <c r="C13" s="143">
        <v>-5.4</v>
      </c>
      <c r="D13" s="143">
        <v>-5.6</v>
      </c>
      <c r="E13" s="143">
        <v>-5.9</v>
      </c>
      <c r="F13" s="143">
        <v>-6.1</v>
      </c>
      <c r="G13" s="143">
        <v>-6.6</v>
      </c>
      <c r="H13" s="143">
        <v>-6.5</v>
      </c>
      <c r="I13" s="143">
        <v>-5.9</v>
      </c>
      <c r="J13" s="143">
        <v>-5.7</v>
      </c>
      <c r="K13" s="143">
        <v>-6.8</v>
      </c>
      <c r="L13" s="143">
        <v>-6.6</v>
      </c>
      <c r="M13" s="143">
        <v>-6.2</v>
      </c>
      <c r="N13" s="143">
        <v>-6.5</v>
      </c>
      <c r="O13" s="143">
        <v>-6.3</v>
      </c>
      <c r="P13" s="143">
        <v>-6.6</v>
      </c>
      <c r="Q13" s="143">
        <v>-7.2</v>
      </c>
      <c r="R13" s="143">
        <v>-6.5</v>
      </c>
      <c r="S13" s="143">
        <v>-6</v>
      </c>
      <c r="T13" s="143">
        <v>-5.7</v>
      </c>
      <c r="U13" s="143">
        <v>-6.7</v>
      </c>
      <c r="V13" s="143">
        <v>-5.7</v>
      </c>
      <c r="W13" s="143">
        <v>-5.3</v>
      </c>
      <c r="X13" s="143">
        <v>-5.6</v>
      </c>
      <c r="Y13" s="143">
        <v>-5.8</v>
      </c>
      <c r="Z13" s="175">
        <f t="shared" si="0"/>
        <v>-6.1000000000000005</v>
      </c>
      <c r="AA13" s="143">
        <v>-3.1</v>
      </c>
      <c r="AB13" s="144">
        <v>0.3527777777777778</v>
      </c>
      <c r="AC13" s="195">
        <v>11</v>
      </c>
      <c r="AD13" s="143">
        <v>-7.8</v>
      </c>
      <c r="AE13" s="144">
        <v>0.8027777777777777</v>
      </c>
      <c r="AF13" s="2"/>
    </row>
    <row r="14" spans="1:32" ht="13.5" customHeight="1">
      <c r="A14" s="174">
        <v>12</v>
      </c>
      <c r="B14" s="143">
        <v>-5.5</v>
      </c>
      <c r="C14" s="143">
        <v>-5.8</v>
      </c>
      <c r="D14" s="143">
        <v>-5.9</v>
      </c>
      <c r="E14" s="143">
        <v>-6.2</v>
      </c>
      <c r="F14" s="143">
        <v>-5.6</v>
      </c>
      <c r="G14" s="143">
        <v>-5</v>
      </c>
      <c r="H14" s="143">
        <v>-4.8</v>
      </c>
      <c r="I14" s="143">
        <v>-2.9</v>
      </c>
      <c r="J14" s="143">
        <v>-3.9</v>
      </c>
      <c r="K14" s="143">
        <v>-3.6</v>
      </c>
      <c r="L14" s="143">
        <v>-3.3</v>
      </c>
      <c r="M14" s="143">
        <v>-3.1</v>
      </c>
      <c r="N14" s="143">
        <v>-4.3</v>
      </c>
      <c r="O14" s="143">
        <v>-3.3</v>
      </c>
      <c r="P14" s="143">
        <v>-3.3</v>
      </c>
      <c r="Q14" s="143">
        <v>-2.5</v>
      </c>
      <c r="R14" s="143">
        <v>-2.8</v>
      </c>
      <c r="S14" s="143">
        <v>-3.4</v>
      </c>
      <c r="T14" s="143">
        <v>-4</v>
      </c>
      <c r="U14" s="143">
        <v>-3.4</v>
      </c>
      <c r="V14" s="143">
        <v>-3.4</v>
      </c>
      <c r="W14" s="143">
        <v>-1.7</v>
      </c>
      <c r="X14" s="143">
        <v>-0.6</v>
      </c>
      <c r="Y14" s="143">
        <v>0.6</v>
      </c>
      <c r="Z14" s="175">
        <f t="shared" si="0"/>
        <v>-3.654166666666667</v>
      </c>
      <c r="AA14" s="143">
        <v>0.8</v>
      </c>
      <c r="AB14" s="144">
        <v>0.9930555555555555</v>
      </c>
      <c r="AC14" s="195">
        <v>12</v>
      </c>
      <c r="AD14" s="143">
        <v>-6.4</v>
      </c>
      <c r="AE14" s="144">
        <v>0.15902777777777777</v>
      </c>
      <c r="AF14" s="2"/>
    </row>
    <row r="15" spans="1:32" ht="13.5" customHeight="1">
      <c r="A15" s="174">
        <v>13</v>
      </c>
      <c r="B15" s="143">
        <v>1.2</v>
      </c>
      <c r="C15" s="143">
        <v>1.7</v>
      </c>
      <c r="D15" s="143">
        <v>2.4</v>
      </c>
      <c r="E15" s="143">
        <v>3.3</v>
      </c>
      <c r="F15" s="143">
        <v>4.3</v>
      </c>
      <c r="G15" s="143">
        <v>5</v>
      </c>
      <c r="H15" s="143">
        <v>5.1</v>
      </c>
      <c r="I15" s="143">
        <v>5.3</v>
      </c>
      <c r="J15" s="143">
        <v>4.9</v>
      </c>
      <c r="K15" s="143">
        <v>6</v>
      </c>
      <c r="L15" s="143">
        <v>6.2</v>
      </c>
      <c r="M15" s="143">
        <v>7.5</v>
      </c>
      <c r="N15" s="143">
        <v>8.5</v>
      </c>
      <c r="O15" s="143">
        <v>9.2</v>
      </c>
      <c r="P15" s="143">
        <v>9.7</v>
      </c>
      <c r="Q15" s="143">
        <v>10.5</v>
      </c>
      <c r="R15" s="143">
        <v>10.3</v>
      </c>
      <c r="S15" s="143">
        <v>10.1</v>
      </c>
      <c r="T15" s="143">
        <v>10.7</v>
      </c>
      <c r="U15" s="143">
        <v>10.1</v>
      </c>
      <c r="V15" s="143">
        <v>6.8</v>
      </c>
      <c r="W15" s="143">
        <v>6.2</v>
      </c>
      <c r="X15" s="143">
        <v>4.2</v>
      </c>
      <c r="Y15" s="143">
        <v>4.6</v>
      </c>
      <c r="Z15" s="175">
        <f t="shared" si="0"/>
        <v>6.408333333333332</v>
      </c>
      <c r="AA15" s="143">
        <v>11.5</v>
      </c>
      <c r="AB15" s="144">
        <v>0.7006944444444444</v>
      </c>
      <c r="AC15" s="195">
        <v>13</v>
      </c>
      <c r="AD15" s="143">
        <v>0.2</v>
      </c>
      <c r="AE15" s="144">
        <v>0.002777777777777778</v>
      </c>
      <c r="AF15" s="2"/>
    </row>
    <row r="16" spans="1:32" ht="13.5" customHeight="1">
      <c r="A16" s="174">
        <v>14</v>
      </c>
      <c r="B16" s="143">
        <v>3.3</v>
      </c>
      <c r="C16" s="143">
        <v>3.6</v>
      </c>
      <c r="D16" s="143">
        <v>2.8</v>
      </c>
      <c r="E16" s="143">
        <v>3</v>
      </c>
      <c r="F16" s="143">
        <v>3.6</v>
      </c>
      <c r="G16" s="143">
        <v>2.9</v>
      </c>
      <c r="H16" s="143">
        <v>2.7</v>
      </c>
      <c r="I16" s="143">
        <v>2.3</v>
      </c>
      <c r="J16" s="143">
        <v>1.9</v>
      </c>
      <c r="K16" s="143">
        <v>-1.2</v>
      </c>
      <c r="L16" s="143">
        <v>-1.6</v>
      </c>
      <c r="M16" s="143">
        <v>-2.5</v>
      </c>
      <c r="N16" s="143">
        <v>-3.9</v>
      </c>
      <c r="O16" s="143">
        <v>-6.5</v>
      </c>
      <c r="P16" s="143">
        <v>-5</v>
      </c>
      <c r="Q16" s="143">
        <v>-7.9</v>
      </c>
      <c r="R16" s="143">
        <v>-9.3</v>
      </c>
      <c r="S16" s="143">
        <v>-5.2</v>
      </c>
      <c r="T16" s="143">
        <v>-4.5</v>
      </c>
      <c r="U16" s="143">
        <v>-6.9</v>
      </c>
      <c r="V16" s="143">
        <v>-6.8</v>
      </c>
      <c r="W16" s="143">
        <v>-6.8</v>
      </c>
      <c r="X16" s="143">
        <v>-7</v>
      </c>
      <c r="Y16" s="143">
        <v>-7.7</v>
      </c>
      <c r="Z16" s="175">
        <f t="shared" si="0"/>
        <v>-2.3625000000000003</v>
      </c>
      <c r="AA16" s="143">
        <v>4.8</v>
      </c>
      <c r="AB16" s="144">
        <v>0.004166666666666667</v>
      </c>
      <c r="AC16" s="195">
        <v>14</v>
      </c>
      <c r="AD16" s="143">
        <v>-10.1</v>
      </c>
      <c r="AE16" s="144">
        <v>0.6986111111111111</v>
      </c>
      <c r="AF16" s="2"/>
    </row>
    <row r="17" spans="1:32" ht="13.5" customHeight="1">
      <c r="A17" s="174">
        <v>15</v>
      </c>
      <c r="B17" s="143">
        <v>-7.8</v>
      </c>
      <c r="C17" s="143">
        <v>-7.7</v>
      </c>
      <c r="D17" s="143">
        <v>-7.1</v>
      </c>
      <c r="E17" s="143">
        <v>-7.4</v>
      </c>
      <c r="F17" s="143">
        <v>-7.2</v>
      </c>
      <c r="G17" s="143">
        <v>-6.9</v>
      </c>
      <c r="H17" s="143">
        <v>-6.1</v>
      </c>
      <c r="I17" s="143">
        <v>-5.9</v>
      </c>
      <c r="J17" s="143">
        <v>-5.3</v>
      </c>
      <c r="K17" s="143">
        <v>-5.4</v>
      </c>
      <c r="L17" s="143">
        <v>-5.1</v>
      </c>
      <c r="M17" s="143">
        <v>-5.4</v>
      </c>
      <c r="N17" s="143">
        <v>-4.2</v>
      </c>
      <c r="O17" s="143">
        <v>-5.1</v>
      </c>
      <c r="P17" s="143">
        <v>-5.9</v>
      </c>
      <c r="Q17" s="143">
        <v>-6.7</v>
      </c>
      <c r="R17" s="143">
        <v>-6.2</v>
      </c>
      <c r="S17" s="143">
        <v>-5.5</v>
      </c>
      <c r="T17" s="143">
        <v>-4.9</v>
      </c>
      <c r="U17" s="143">
        <v>-4.8</v>
      </c>
      <c r="V17" s="143">
        <v>-4.9</v>
      </c>
      <c r="W17" s="143">
        <v>-4.3</v>
      </c>
      <c r="X17" s="143">
        <v>-4.2</v>
      </c>
      <c r="Y17" s="143">
        <v>-4.6</v>
      </c>
      <c r="Z17" s="175">
        <f t="shared" si="0"/>
        <v>-5.7749999999999995</v>
      </c>
      <c r="AA17" s="143">
        <v>-3.5</v>
      </c>
      <c r="AB17" s="144">
        <v>0.5548611111111111</v>
      </c>
      <c r="AC17" s="195">
        <v>15</v>
      </c>
      <c r="AD17" s="143">
        <v>-8</v>
      </c>
      <c r="AE17" s="144">
        <v>0.08819444444444445</v>
      </c>
      <c r="AF17" s="2"/>
    </row>
    <row r="18" spans="1:32" ht="13.5" customHeight="1">
      <c r="A18" s="174">
        <v>16</v>
      </c>
      <c r="B18" s="143">
        <v>-4.7</v>
      </c>
      <c r="C18" s="143">
        <v>-4.7</v>
      </c>
      <c r="D18" s="143">
        <v>-4.6</v>
      </c>
      <c r="E18" s="143">
        <v>-4.6</v>
      </c>
      <c r="F18" s="143">
        <v>-5</v>
      </c>
      <c r="G18" s="143">
        <v>-5.4</v>
      </c>
      <c r="H18" s="143">
        <v>-5.5</v>
      </c>
      <c r="I18" s="143">
        <v>-5.5</v>
      </c>
      <c r="J18" s="143">
        <v>-5.5</v>
      </c>
      <c r="K18" s="143">
        <v>-5.5</v>
      </c>
      <c r="L18" s="143">
        <v>-4.1</v>
      </c>
      <c r="M18" s="143">
        <v>-4.2</v>
      </c>
      <c r="N18" s="143">
        <v>-5.5</v>
      </c>
      <c r="O18" s="143">
        <v>-5.3</v>
      </c>
      <c r="P18" s="143">
        <v>-4.6</v>
      </c>
      <c r="Q18" s="143">
        <v>-5.7</v>
      </c>
      <c r="R18" s="143">
        <v>-5.5</v>
      </c>
      <c r="S18" s="143">
        <v>-6.1</v>
      </c>
      <c r="T18" s="143">
        <v>-6.2</v>
      </c>
      <c r="U18" s="143">
        <v>-5.5</v>
      </c>
      <c r="V18" s="143">
        <v>-4.9</v>
      </c>
      <c r="W18" s="143">
        <v>-5</v>
      </c>
      <c r="X18" s="143">
        <v>-4.8</v>
      </c>
      <c r="Y18" s="143">
        <v>-4.8</v>
      </c>
      <c r="Z18" s="175">
        <f t="shared" si="0"/>
        <v>-5.133333333333334</v>
      </c>
      <c r="AA18" s="143">
        <v>-3.3</v>
      </c>
      <c r="AB18" s="144">
        <v>0.48541666666666666</v>
      </c>
      <c r="AC18" s="195">
        <v>16</v>
      </c>
      <c r="AD18" s="143">
        <v>-6.4</v>
      </c>
      <c r="AE18" s="144">
        <v>0.7979166666666666</v>
      </c>
      <c r="AF18" s="2"/>
    </row>
    <row r="19" spans="1:32" ht="13.5" customHeight="1">
      <c r="A19" s="174">
        <v>17</v>
      </c>
      <c r="B19" s="143">
        <v>-5.2</v>
      </c>
      <c r="C19" s="143">
        <v>-5</v>
      </c>
      <c r="D19" s="143">
        <v>-4.6</v>
      </c>
      <c r="E19" s="143">
        <v>-5.2</v>
      </c>
      <c r="F19" s="143">
        <v>-6</v>
      </c>
      <c r="G19" s="143">
        <v>-6.7</v>
      </c>
      <c r="H19" s="143">
        <v>-5.5</v>
      </c>
      <c r="I19" s="143">
        <v>-6.1</v>
      </c>
      <c r="J19" s="143">
        <v>-6.2</v>
      </c>
      <c r="K19" s="143">
        <v>-5.9</v>
      </c>
      <c r="L19" s="143">
        <v>-7.7</v>
      </c>
      <c r="M19" s="143">
        <v>-6.3</v>
      </c>
      <c r="N19" s="143">
        <v>-3.4</v>
      </c>
      <c r="O19" s="143">
        <v>-4.2</v>
      </c>
      <c r="P19" s="143">
        <v>-4.1</v>
      </c>
      <c r="Q19" s="143">
        <v>-2.4</v>
      </c>
      <c r="R19" s="143">
        <v>-0.9</v>
      </c>
      <c r="S19" s="143">
        <v>-1.1</v>
      </c>
      <c r="T19" s="143">
        <v>-2.4</v>
      </c>
      <c r="U19" s="143">
        <v>-2.7</v>
      </c>
      <c r="V19" s="143">
        <v>-2.6</v>
      </c>
      <c r="W19" s="143">
        <v>-2.2</v>
      </c>
      <c r="X19" s="143">
        <v>-2.8</v>
      </c>
      <c r="Y19" s="143">
        <v>-2.6</v>
      </c>
      <c r="Z19" s="175">
        <f t="shared" si="0"/>
        <v>-4.241666666666667</v>
      </c>
      <c r="AA19" s="143">
        <v>-0.9</v>
      </c>
      <c r="AB19" s="144">
        <v>0.7083333333333334</v>
      </c>
      <c r="AC19" s="195">
        <v>17</v>
      </c>
      <c r="AD19" s="143">
        <v>-7.7</v>
      </c>
      <c r="AE19" s="144">
        <v>0.4590277777777778</v>
      </c>
      <c r="AF19" s="2"/>
    </row>
    <row r="20" spans="1:32" ht="13.5" customHeight="1">
      <c r="A20" s="174">
        <v>18</v>
      </c>
      <c r="B20" s="143">
        <v>-3.2</v>
      </c>
      <c r="C20" s="143">
        <v>-3.6</v>
      </c>
      <c r="D20" s="143">
        <v>-4.1</v>
      </c>
      <c r="E20" s="143">
        <v>-5.5</v>
      </c>
      <c r="F20" s="143">
        <v>-6.6</v>
      </c>
      <c r="G20" s="143">
        <v>-7.1</v>
      </c>
      <c r="H20" s="143">
        <v>-7</v>
      </c>
      <c r="I20" s="143">
        <v>-5.9</v>
      </c>
      <c r="J20" s="143">
        <v>-5.9</v>
      </c>
      <c r="K20" s="143">
        <v>-6.6</v>
      </c>
      <c r="L20" s="143">
        <v>-6</v>
      </c>
      <c r="M20" s="143">
        <v>-6.4</v>
      </c>
      <c r="N20" s="143">
        <v>-6.1</v>
      </c>
      <c r="O20" s="143">
        <v>-6.5</v>
      </c>
      <c r="P20" s="143">
        <v>-7.9</v>
      </c>
      <c r="Q20" s="143">
        <v>-8.2</v>
      </c>
      <c r="R20" s="143">
        <v>-7.5</v>
      </c>
      <c r="S20" s="143">
        <v>-7.4</v>
      </c>
      <c r="T20" s="143">
        <v>-7.8</v>
      </c>
      <c r="U20" s="143">
        <v>-7.6</v>
      </c>
      <c r="V20" s="143">
        <v>-7.1</v>
      </c>
      <c r="W20" s="143">
        <v>-6.9</v>
      </c>
      <c r="X20" s="143">
        <v>-7.1</v>
      </c>
      <c r="Y20" s="143">
        <v>-6.2</v>
      </c>
      <c r="Z20" s="175">
        <f t="shared" si="0"/>
        <v>-6.425</v>
      </c>
      <c r="AA20" s="143">
        <v>-2.4</v>
      </c>
      <c r="AB20" s="144">
        <v>0.014583333333333332</v>
      </c>
      <c r="AC20" s="195">
        <v>18</v>
      </c>
      <c r="AD20" s="143">
        <v>-8.4</v>
      </c>
      <c r="AE20" s="144">
        <v>0.66875</v>
      </c>
      <c r="AF20" s="2"/>
    </row>
    <row r="21" spans="1:32" ht="13.5" customHeight="1">
      <c r="A21" s="174">
        <v>19</v>
      </c>
      <c r="B21" s="143">
        <v>-6.2</v>
      </c>
      <c r="C21" s="143">
        <v>-6.5</v>
      </c>
      <c r="D21" s="143">
        <v>-6.7</v>
      </c>
      <c r="E21" s="143">
        <v>-6.7</v>
      </c>
      <c r="F21" s="143">
        <v>-7.2</v>
      </c>
      <c r="G21" s="143">
        <v>-6.9</v>
      </c>
      <c r="H21" s="143">
        <v>-6.5</v>
      </c>
      <c r="I21" s="143">
        <v>-3.3</v>
      </c>
      <c r="J21" s="143">
        <v>-4.5</v>
      </c>
      <c r="K21" s="143">
        <v>-5.2</v>
      </c>
      <c r="L21" s="143">
        <v>-4.9</v>
      </c>
      <c r="M21" s="143">
        <v>-4.7</v>
      </c>
      <c r="N21" s="143">
        <v>-5.9</v>
      </c>
      <c r="O21" s="143">
        <v>-6.1</v>
      </c>
      <c r="P21" s="143">
        <v>-5.2</v>
      </c>
      <c r="Q21" s="143">
        <v>-6.4</v>
      </c>
      <c r="R21" s="143">
        <v>-6.9</v>
      </c>
      <c r="S21" s="143">
        <v>-7.2</v>
      </c>
      <c r="T21" s="143">
        <v>-7.4</v>
      </c>
      <c r="U21" s="143">
        <v>-7.3</v>
      </c>
      <c r="V21" s="143">
        <v>-7.3</v>
      </c>
      <c r="W21" s="143">
        <v>-6.6</v>
      </c>
      <c r="X21" s="143">
        <v>-6.4</v>
      </c>
      <c r="Y21" s="143">
        <v>-6.3</v>
      </c>
      <c r="Z21" s="175">
        <f t="shared" si="0"/>
        <v>-6.179166666666668</v>
      </c>
      <c r="AA21" s="143">
        <v>-2.9</v>
      </c>
      <c r="AB21" s="144">
        <v>0.3333333333333333</v>
      </c>
      <c r="AC21" s="195">
        <v>19</v>
      </c>
      <c r="AD21" s="143">
        <v>-7.6</v>
      </c>
      <c r="AE21" s="144">
        <v>0.8493055555555555</v>
      </c>
      <c r="AF21" s="2"/>
    </row>
    <row r="22" spans="1:32" ht="13.5" customHeight="1">
      <c r="A22" s="176">
        <v>20</v>
      </c>
      <c r="B22" s="166">
        <v>-6.3</v>
      </c>
      <c r="C22" s="166">
        <v>-6.3</v>
      </c>
      <c r="D22" s="166">
        <v>-6.3</v>
      </c>
      <c r="E22" s="166">
        <v>-6.3</v>
      </c>
      <c r="F22" s="166">
        <v>-6.3</v>
      </c>
      <c r="G22" s="166">
        <v>-5.8</v>
      </c>
      <c r="H22" s="166">
        <v>-5</v>
      </c>
      <c r="I22" s="166">
        <v>-3.9</v>
      </c>
      <c r="J22" s="166">
        <v>-4.7</v>
      </c>
      <c r="K22" s="166">
        <v>-4.7</v>
      </c>
      <c r="L22" s="166">
        <v>-5.7</v>
      </c>
      <c r="M22" s="166">
        <v>-6</v>
      </c>
      <c r="N22" s="166">
        <v>-6.1</v>
      </c>
      <c r="O22" s="166">
        <v>-5.6</v>
      </c>
      <c r="P22" s="166">
        <v>-5.8</v>
      </c>
      <c r="Q22" s="166">
        <v>-5.1</v>
      </c>
      <c r="R22" s="166">
        <v>-5.9</v>
      </c>
      <c r="S22" s="166">
        <v>-6.1</v>
      </c>
      <c r="T22" s="166">
        <v>-6.4</v>
      </c>
      <c r="U22" s="166">
        <v>-6.7</v>
      </c>
      <c r="V22" s="166">
        <v>-7.2</v>
      </c>
      <c r="W22" s="166">
        <v>-6.8</v>
      </c>
      <c r="X22" s="166">
        <v>-6.6</v>
      </c>
      <c r="Y22" s="166">
        <v>-6</v>
      </c>
      <c r="Z22" s="177">
        <f t="shared" si="0"/>
        <v>-5.8999999999999995</v>
      </c>
      <c r="AA22" s="166">
        <v>-3</v>
      </c>
      <c r="AB22" s="178">
        <v>0.3298611111111111</v>
      </c>
      <c r="AC22" s="196">
        <v>20</v>
      </c>
      <c r="AD22" s="166">
        <v>-7.5</v>
      </c>
      <c r="AE22" s="178">
        <v>0.9208333333333334</v>
      </c>
      <c r="AF22" s="2"/>
    </row>
    <row r="23" spans="1:32" ht="13.5" customHeight="1">
      <c r="A23" s="174">
        <v>21</v>
      </c>
      <c r="B23" s="143">
        <v>-5.2</v>
      </c>
      <c r="C23" s="143">
        <v>-5</v>
      </c>
      <c r="D23" s="143">
        <v>-5.1</v>
      </c>
      <c r="E23" s="143">
        <v>-4.3</v>
      </c>
      <c r="F23" s="143">
        <v>-3.5</v>
      </c>
      <c r="G23" s="143">
        <v>-3.6</v>
      </c>
      <c r="H23" s="143">
        <v>-3.8</v>
      </c>
      <c r="I23" s="143">
        <v>-2.9</v>
      </c>
      <c r="J23" s="143">
        <v>-3.3</v>
      </c>
      <c r="K23" s="143">
        <v>-1.7</v>
      </c>
      <c r="L23" s="143">
        <v>1.1</v>
      </c>
      <c r="M23" s="143">
        <v>2.1</v>
      </c>
      <c r="N23" s="143">
        <v>2.5</v>
      </c>
      <c r="O23" s="143">
        <v>3</v>
      </c>
      <c r="P23" s="143">
        <v>2.9</v>
      </c>
      <c r="Q23" s="143">
        <v>1.9</v>
      </c>
      <c r="R23" s="143">
        <v>2.1</v>
      </c>
      <c r="S23" s="143">
        <v>3</v>
      </c>
      <c r="T23" s="143">
        <v>3.2</v>
      </c>
      <c r="U23" s="143">
        <v>4</v>
      </c>
      <c r="V23" s="143">
        <v>4.1</v>
      </c>
      <c r="W23" s="143">
        <v>3.6</v>
      </c>
      <c r="X23" s="143">
        <v>3.5</v>
      </c>
      <c r="Y23" s="143">
        <v>3.5</v>
      </c>
      <c r="Z23" s="175">
        <f t="shared" si="0"/>
        <v>0.08750000000000006</v>
      </c>
      <c r="AA23" s="143">
        <v>4.3</v>
      </c>
      <c r="AB23" s="144">
        <v>0.8694444444444445</v>
      </c>
      <c r="AC23" s="195">
        <v>21</v>
      </c>
      <c r="AD23" s="143">
        <v>-6.1</v>
      </c>
      <c r="AE23" s="144">
        <v>0.002777777777777778</v>
      </c>
      <c r="AF23" s="2"/>
    </row>
    <row r="24" spans="1:32" ht="13.5" customHeight="1">
      <c r="A24" s="174">
        <v>22</v>
      </c>
      <c r="B24" s="143">
        <v>3.4</v>
      </c>
      <c r="C24" s="143">
        <v>3.5</v>
      </c>
      <c r="D24" s="143">
        <v>3.6</v>
      </c>
      <c r="E24" s="143">
        <v>2.4</v>
      </c>
      <c r="F24" s="143">
        <v>2.7</v>
      </c>
      <c r="G24" s="143">
        <v>2.6</v>
      </c>
      <c r="H24" s="143">
        <v>1.4</v>
      </c>
      <c r="I24" s="143">
        <v>1.1</v>
      </c>
      <c r="J24" s="143">
        <v>2</v>
      </c>
      <c r="K24" s="143">
        <v>1.9</v>
      </c>
      <c r="L24" s="143">
        <v>-0.3</v>
      </c>
      <c r="M24" s="143">
        <v>0.4</v>
      </c>
      <c r="N24" s="143">
        <v>0</v>
      </c>
      <c r="O24" s="143">
        <v>-1.8</v>
      </c>
      <c r="P24" s="143">
        <v>-1.7</v>
      </c>
      <c r="Q24" s="143">
        <v>-2.7</v>
      </c>
      <c r="R24" s="143">
        <v>-4.7</v>
      </c>
      <c r="S24" s="143">
        <v>-6</v>
      </c>
      <c r="T24" s="143">
        <v>-5.5</v>
      </c>
      <c r="U24" s="143">
        <v>-5.5</v>
      </c>
      <c r="V24" s="143">
        <v>-5.3</v>
      </c>
      <c r="W24" s="143">
        <v>-6</v>
      </c>
      <c r="X24" s="143">
        <v>-6.3</v>
      </c>
      <c r="Y24" s="143">
        <v>-6.9</v>
      </c>
      <c r="Z24" s="175">
        <f t="shared" si="0"/>
        <v>-1.1541666666666668</v>
      </c>
      <c r="AA24" s="143">
        <v>4</v>
      </c>
      <c r="AB24" s="144">
        <v>0.020833333333333332</v>
      </c>
      <c r="AC24" s="195">
        <v>22</v>
      </c>
      <c r="AD24" s="143">
        <v>-7</v>
      </c>
      <c r="AE24" s="144">
        <v>0.998611111111111</v>
      </c>
      <c r="AF24" s="2"/>
    </row>
    <row r="25" spans="1:32" ht="13.5" customHeight="1">
      <c r="A25" s="174">
        <v>23</v>
      </c>
      <c r="B25" s="143">
        <v>-6.5</v>
      </c>
      <c r="C25" s="143">
        <v>-6.1</v>
      </c>
      <c r="D25" s="143">
        <v>-6</v>
      </c>
      <c r="E25" s="143">
        <v>-6.4</v>
      </c>
      <c r="F25" s="143">
        <v>-5.3</v>
      </c>
      <c r="G25" s="143">
        <v>-5.3</v>
      </c>
      <c r="H25" s="143">
        <v>-7.3</v>
      </c>
      <c r="I25" s="143">
        <v>-7.6</v>
      </c>
      <c r="J25" s="143">
        <v>-8.4</v>
      </c>
      <c r="K25" s="143">
        <v>-8.2</v>
      </c>
      <c r="L25" s="143">
        <v>-7.9</v>
      </c>
      <c r="M25" s="143">
        <v>-8.2</v>
      </c>
      <c r="N25" s="143">
        <v>-7.5</v>
      </c>
      <c r="O25" s="143">
        <v>-8.5</v>
      </c>
      <c r="P25" s="143">
        <v>-8.1</v>
      </c>
      <c r="Q25" s="143">
        <v>-5.4</v>
      </c>
      <c r="R25" s="143">
        <v>-6</v>
      </c>
      <c r="S25" s="143">
        <v>-6.3</v>
      </c>
      <c r="T25" s="143">
        <v>-6.2</v>
      </c>
      <c r="U25" s="143">
        <v>-6.8</v>
      </c>
      <c r="V25" s="143">
        <v>-6.7</v>
      </c>
      <c r="W25" s="143">
        <v>-6.9</v>
      </c>
      <c r="X25" s="143">
        <v>-7.1</v>
      </c>
      <c r="Y25" s="143">
        <v>-5.8</v>
      </c>
      <c r="Z25" s="175">
        <f t="shared" si="0"/>
        <v>-6.854166666666667</v>
      </c>
      <c r="AA25" s="143">
        <v>-4.8</v>
      </c>
      <c r="AB25" s="144">
        <v>0.6715277777777778</v>
      </c>
      <c r="AC25" s="195">
        <v>23</v>
      </c>
      <c r="AD25" s="143">
        <v>-9.7</v>
      </c>
      <c r="AE25" s="144">
        <v>0.5979166666666667</v>
      </c>
      <c r="AF25" s="2"/>
    </row>
    <row r="26" spans="1:32" ht="13.5" customHeight="1">
      <c r="A26" s="174">
        <v>24</v>
      </c>
      <c r="B26" s="143">
        <v>-5.9</v>
      </c>
      <c r="C26" s="143">
        <v>-5.4</v>
      </c>
      <c r="D26" s="143">
        <v>-4.1</v>
      </c>
      <c r="E26" s="143">
        <v>-2.2</v>
      </c>
      <c r="F26" s="143">
        <v>-1.3</v>
      </c>
      <c r="G26" s="143">
        <v>-0.4</v>
      </c>
      <c r="H26" s="143">
        <v>0.2</v>
      </c>
      <c r="I26" s="143">
        <v>1</v>
      </c>
      <c r="J26" s="143">
        <v>3.1</v>
      </c>
      <c r="K26" s="143">
        <v>1.7</v>
      </c>
      <c r="L26" s="143">
        <v>0.4</v>
      </c>
      <c r="M26" s="143">
        <v>-3</v>
      </c>
      <c r="N26" s="143">
        <v>-4.6</v>
      </c>
      <c r="O26" s="143">
        <v>-5.1</v>
      </c>
      <c r="P26" s="143">
        <v>-4.2</v>
      </c>
      <c r="Q26" s="143">
        <v>-3.9</v>
      </c>
      <c r="R26" s="143">
        <v>-3.1</v>
      </c>
      <c r="S26" s="143">
        <v>-4</v>
      </c>
      <c r="T26" s="143">
        <v>-4.2</v>
      </c>
      <c r="U26" s="143">
        <v>-4.4</v>
      </c>
      <c r="V26" s="143">
        <v>-3.8</v>
      </c>
      <c r="W26" s="143">
        <v>-3.2</v>
      </c>
      <c r="X26" s="143">
        <v>-4.8</v>
      </c>
      <c r="Y26" s="143">
        <v>-3.5</v>
      </c>
      <c r="Z26" s="175">
        <f t="shared" si="0"/>
        <v>-2.6958333333333333</v>
      </c>
      <c r="AA26" s="143">
        <v>3.3</v>
      </c>
      <c r="AB26" s="144">
        <v>0.3756944444444445</v>
      </c>
      <c r="AC26" s="195">
        <v>24</v>
      </c>
      <c r="AD26" s="143">
        <v>-6.1</v>
      </c>
      <c r="AE26" s="144">
        <v>0.575</v>
      </c>
      <c r="AF26" s="2"/>
    </row>
    <row r="27" spans="1:32" ht="13.5" customHeight="1">
      <c r="A27" s="174">
        <v>25</v>
      </c>
      <c r="B27" s="143">
        <v>-4</v>
      </c>
      <c r="C27" s="143">
        <v>-3.9</v>
      </c>
      <c r="D27" s="143">
        <v>-3.5</v>
      </c>
      <c r="E27" s="143">
        <v>-2.6</v>
      </c>
      <c r="F27" s="143">
        <v>-2.6</v>
      </c>
      <c r="G27" s="143">
        <v>-3.9</v>
      </c>
      <c r="H27" s="143">
        <v>-3.9</v>
      </c>
      <c r="I27" s="143">
        <v>-3.4</v>
      </c>
      <c r="J27" s="143">
        <v>-3.3</v>
      </c>
      <c r="K27" s="143">
        <v>-2.9</v>
      </c>
      <c r="L27" s="143">
        <v>-3.2</v>
      </c>
      <c r="M27" s="143">
        <v>-0.3</v>
      </c>
      <c r="N27" s="143">
        <v>0.1</v>
      </c>
      <c r="O27" s="143">
        <v>-0.2</v>
      </c>
      <c r="P27" s="143">
        <v>-2.4</v>
      </c>
      <c r="Q27" s="143">
        <v>-3.3</v>
      </c>
      <c r="R27" s="143">
        <v>-2.8</v>
      </c>
      <c r="S27" s="143">
        <v>-3.1</v>
      </c>
      <c r="T27" s="143">
        <v>-1.6</v>
      </c>
      <c r="U27" s="143">
        <v>-1</v>
      </c>
      <c r="V27" s="143">
        <v>0.6</v>
      </c>
      <c r="W27" s="143">
        <v>0.3</v>
      </c>
      <c r="X27" s="143">
        <v>0.2</v>
      </c>
      <c r="Y27" s="143">
        <v>-0.2</v>
      </c>
      <c r="Z27" s="175">
        <f t="shared" si="0"/>
        <v>-2.120833333333333</v>
      </c>
      <c r="AA27" s="143">
        <v>1.9</v>
      </c>
      <c r="AB27" s="144">
        <v>0.5159722222222222</v>
      </c>
      <c r="AC27" s="195">
        <v>25</v>
      </c>
      <c r="AD27" s="143">
        <v>-5.4</v>
      </c>
      <c r="AE27" s="144">
        <v>0.4395833333333334</v>
      </c>
      <c r="AF27" s="2"/>
    </row>
    <row r="28" spans="1:32" ht="13.5" customHeight="1">
      <c r="A28" s="174">
        <v>26</v>
      </c>
      <c r="B28" s="143">
        <v>-0.8</v>
      </c>
      <c r="C28" s="143">
        <v>-4.2</v>
      </c>
      <c r="D28" s="143">
        <v>-5</v>
      </c>
      <c r="E28" s="143">
        <v>-5.2</v>
      </c>
      <c r="F28" s="143">
        <v>-6.2</v>
      </c>
      <c r="G28" s="143">
        <v>-6.1</v>
      </c>
      <c r="H28" s="143">
        <v>-6</v>
      </c>
      <c r="I28" s="143">
        <v>-4.6</v>
      </c>
      <c r="J28" s="143">
        <v>-3.8</v>
      </c>
      <c r="K28" s="143">
        <v>-4.1</v>
      </c>
      <c r="L28" s="143">
        <v>-3.9</v>
      </c>
      <c r="M28" s="143">
        <v>-4.5</v>
      </c>
      <c r="N28" s="143">
        <v>-4.6</v>
      </c>
      <c r="O28" s="143">
        <v>-6</v>
      </c>
      <c r="P28" s="143">
        <v>-5.9</v>
      </c>
      <c r="Q28" s="143">
        <v>-7.9</v>
      </c>
      <c r="R28" s="143">
        <v>-5.9</v>
      </c>
      <c r="S28" s="143">
        <v>-4.8</v>
      </c>
      <c r="T28" s="143">
        <v>-4.7</v>
      </c>
      <c r="U28" s="143">
        <v>-4.8</v>
      </c>
      <c r="V28" s="143">
        <v>-5.1</v>
      </c>
      <c r="W28" s="143">
        <v>-4.3</v>
      </c>
      <c r="X28" s="143">
        <v>-5.4</v>
      </c>
      <c r="Y28" s="143">
        <v>-4.8</v>
      </c>
      <c r="Z28" s="175">
        <f t="shared" si="0"/>
        <v>-4.941666666666667</v>
      </c>
      <c r="AA28" s="143">
        <v>0.3</v>
      </c>
      <c r="AB28" s="144">
        <v>0.001388888888888889</v>
      </c>
      <c r="AC28" s="195">
        <v>26</v>
      </c>
      <c r="AD28" s="143">
        <v>-8.5</v>
      </c>
      <c r="AE28" s="144">
        <v>0.6604166666666667</v>
      </c>
      <c r="AF28" s="2"/>
    </row>
    <row r="29" spans="1:32" ht="13.5" customHeight="1">
      <c r="A29" s="174">
        <v>27</v>
      </c>
      <c r="B29" s="143">
        <v>-5.5</v>
      </c>
      <c r="C29" s="143">
        <v>-5</v>
      </c>
      <c r="D29" s="143">
        <v>-4.6</v>
      </c>
      <c r="E29" s="143">
        <v>-4.5</v>
      </c>
      <c r="F29" s="143">
        <v>-4.6</v>
      </c>
      <c r="G29" s="143">
        <v>-4.5</v>
      </c>
      <c r="H29" s="143">
        <v>-5.4</v>
      </c>
      <c r="I29" s="143">
        <v>-4.9</v>
      </c>
      <c r="J29" s="143">
        <v>-4.6</v>
      </c>
      <c r="K29" s="143">
        <v>-4.1</v>
      </c>
      <c r="L29" s="143">
        <v>-5.3</v>
      </c>
      <c r="M29" s="143">
        <v>-3.1</v>
      </c>
      <c r="N29" s="143">
        <v>-3.8</v>
      </c>
      <c r="O29" s="143">
        <v>-7.2</v>
      </c>
      <c r="P29" s="143">
        <v>-6.8</v>
      </c>
      <c r="Q29" s="143">
        <v>-5.3</v>
      </c>
      <c r="R29" s="143">
        <v>-4.5</v>
      </c>
      <c r="S29" s="143">
        <v>-7.1</v>
      </c>
      <c r="T29" s="143">
        <v>-7</v>
      </c>
      <c r="U29" s="143">
        <v>-7.3</v>
      </c>
      <c r="V29" s="143">
        <v>-6.9</v>
      </c>
      <c r="W29" s="143">
        <v>-6.5</v>
      </c>
      <c r="X29" s="143">
        <v>-6.3</v>
      </c>
      <c r="Y29" s="143">
        <v>-6.7</v>
      </c>
      <c r="Z29" s="175">
        <f t="shared" si="0"/>
        <v>-5.479166666666665</v>
      </c>
      <c r="AA29" s="143">
        <v>-2.1</v>
      </c>
      <c r="AB29" s="144">
        <v>0.5055555555555555</v>
      </c>
      <c r="AC29" s="195">
        <v>27</v>
      </c>
      <c r="AD29" s="143">
        <v>-8.3</v>
      </c>
      <c r="AE29" s="144">
        <v>0.6027777777777777</v>
      </c>
      <c r="AF29" s="2"/>
    </row>
    <row r="30" spans="1:32" ht="13.5" customHeight="1">
      <c r="A30" s="174">
        <v>28</v>
      </c>
      <c r="B30" s="143">
        <v>-7.1</v>
      </c>
      <c r="C30" s="143">
        <v>-6.8</v>
      </c>
      <c r="D30" s="143">
        <v>-6.4</v>
      </c>
      <c r="E30" s="143">
        <v>-5.7</v>
      </c>
      <c r="F30" s="143">
        <v>-5.4</v>
      </c>
      <c r="G30" s="143">
        <v>-5.3</v>
      </c>
      <c r="H30" s="143">
        <v>-5.3</v>
      </c>
      <c r="I30" s="143">
        <v>-3.6</v>
      </c>
      <c r="J30" s="143">
        <v>-4.5</v>
      </c>
      <c r="K30" s="143">
        <v>-3.5</v>
      </c>
      <c r="L30" s="143">
        <v>-3.3</v>
      </c>
      <c r="M30" s="143">
        <v>-4</v>
      </c>
      <c r="N30" s="143">
        <v>-4.2</v>
      </c>
      <c r="O30" s="143">
        <v>-3.4</v>
      </c>
      <c r="P30" s="143">
        <v>-1.4</v>
      </c>
      <c r="Q30" s="143">
        <v>-2.2</v>
      </c>
      <c r="R30" s="143">
        <v>-1.5</v>
      </c>
      <c r="S30" s="143">
        <v>-5.1</v>
      </c>
      <c r="T30" s="143">
        <v>-7.1</v>
      </c>
      <c r="U30" s="143">
        <v>-8.3</v>
      </c>
      <c r="V30" s="143">
        <v>-8.6</v>
      </c>
      <c r="W30" s="143">
        <v>-8.3</v>
      </c>
      <c r="X30" s="143">
        <v>-8.7</v>
      </c>
      <c r="Y30" s="143">
        <v>-9.4</v>
      </c>
      <c r="Z30" s="175">
        <f t="shared" si="0"/>
        <v>-5.379166666666666</v>
      </c>
      <c r="AA30" s="143">
        <v>-1</v>
      </c>
      <c r="AB30" s="144">
        <v>0.6145833333333334</v>
      </c>
      <c r="AC30" s="195">
        <v>28</v>
      </c>
      <c r="AD30" s="143">
        <v>-9.5</v>
      </c>
      <c r="AE30" s="144">
        <v>1</v>
      </c>
      <c r="AF30" s="2"/>
    </row>
    <row r="31" spans="1:32" ht="13.5" customHeight="1">
      <c r="A31" s="174">
        <v>29</v>
      </c>
      <c r="B31" s="143">
        <v>-9.7</v>
      </c>
      <c r="C31" s="143">
        <v>-9.3</v>
      </c>
      <c r="D31" s="143">
        <v>-8.9</v>
      </c>
      <c r="E31" s="143">
        <v>-9</v>
      </c>
      <c r="F31" s="143">
        <v>-8.2</v>
      </c>
      <c r="G31" s="143">
        <v>-8</v>
      </c>
      <c r="H31" s="143">
        <v>-7.9</v>
      </c>
      <c r="I31" s="143">
        <v>-6.3</v>
      </c>
      <c r="J31" s="143">
        <v>-6.5</v>
      </c>
      <c r="K31" s="143">
        <v>-5.8</v>
      </c>
      <c r="L31" s="143">
        <v>-4.3</v>
      </c>
      <c r="M31" s="143">
        <v>-4.2</v>
      </c>
      <c r="N31" s="143">
        <v>-4</v>
      </c>
      <c r="O31" s="143">
        <v>-3.3</v>
      </c>
      <c r="P31" s="143">
        <v>-2.7</v>
      </c>
      <c r="Q31" s="143">
        <v>-2.7</v>
      </c>
      <c r="R31" s="143">
        <v>-1.7</v>
      </c>
      <c r="S31" s="143">
        <v>-0.5</v>
      </c>
      <c r="T31" s="143">
        <v>-0.7</v>
      </c>
      <c r="U31" s="143">
        <v>-0.3</v>
      </c>
      <c r="V31" s="143">
        <v>1</v>
      </c>
      <c r="W31" s="143">
        <v>1.5</v>
      </c>
      <c r="X31" s="143">
        <v>2.3</v>
      </c>
      <c r="Y31" s="143">
        <v>1.4</v>
      </c>
      <c r="Z31" s="175">
        <f t="shared" si="0"/>
        <v>-4.075</v>
      </c>
      <c r="AA31" s="143">
        <v>2.7</v>
      </c>
      <c r="AB31" s="144">
        <v>0.9680555555555556</v>
      </c>
      <c r="AC31" s="195">
        <v>29</v>
      </c>
      <c r="AD31" s="143">
        <v>-9.8</v>
      </c>
      <c r="AE31" s="144">
        <v>0.04027777777777778</v>
      </c>
      <c r="AF31" s="2"/>
    </row>
    <row r="32" spans="1:32" ht="13.5" customHeight="1">
      <c r="A32" s="174">
        <v>30</v>
      </c>
      <c r="B32" s="143">
        <v>-0.8</v>
      </c>
      <c r="C32" s="143">
        <v>-0.7</v>
      </c>
      <c r="D32" s="143">
        <v>-1.8</v>
      </c>
      <c r="E32" s="143">
        <v>-2.2</v>
      </c>
      <c r="F32" s="143">
        <v>-2.8</v>
      </c>
      <c r="G32" s="143">
        <v>-3.9</v>
      </c>
      <c r="H32" s="143">
        <v>-4.7</v>
      </c>
      <c r="I32" s="143">
        <v>-4.5</v>
      </c>
      <c r="J32" s="143">
        <v>-3.8</v>
      </c>
      <c r="K32" s="143">
        <v>-3.7</v>
      </c>
      <c r="L32" s="143">
        <v>-2.4</v>
      </c>
      <c r="M32" s="143">
        <v>-2.4</v>
      </c>
      <c r="N32" s="143">
        <v>0.4</v>
      </c>
      <c r="O32" s="143">
        <v>0.4</v>
      </c>
      <c r="P32" s="143">
        <v>-3</v>
      </c>
      <c r="Q32" s="143">
        <v>-8.3</v>
      </c>
      <c r="R32" s="143">
        <v>-9.9</v>
      </c>
      <c r="S32" s="143">
        <v>-8.7</v>
      </c>
      <c r="T32" s="143">
        <v>-7.2</v>
      </c>
      <c r="U32" s="143">
        <v>-6.7</v>
      </c>
      <c r="V32" s="143">
        <v>-6.9</v>
      </c>
      <c r="W32" s="143">
        <v>-6.8</v>
      </c>
      <c r="X32" s="143">
        <v>-7.4</v>
      </c>
      <c r="Y32" s="143">
        <v>-7</v>
      </c>
      <c r="Z32" s="175">
        <f t="shared" si="0"/>
        <v>-4.366666666666667</v>
      </c>
      <c r="AA32" s="143">
        <v>2.6</v>
      </c>
      <c r="AB32" s="144">
        <v>0.5576388888888889</v>
      </c>
      <c r="AC32" s="195">
        <v>30</v>
      </c>
      <c r="AD32" s="143">
        <v>-12.1</v>
      </c>
      <c r="AE32" s="144">
        <v>0.6784722222222223</v>
      </c>
      <c r="AF32" s="2"/>
    </row>
    <row r="33" spans="1:32" ht="13.5" customHeight="1">
      <c r="A33" s="174">
        <v>31</v>
      </c>
      <c r="B33" s="143">
        <v>-6.8</v>
      </c>
      <c r="C33" s="143">
        <v>-6.4</v>
      </c>
      <c r="D33" s="143">
        <v>-5.3</v>
      </c>
      <c r="E33" s="143">
        <v>-4.8</v>
      </c>
      <c r="F33" s="143">
        <v>-5</v>
      </c>
      <c r="G33" s="143">
        <v>-5.4</v>
      </c>
      <c r="H33" s="143">
        <v>-5.2</v>
      </c>
      <c r="I33" s="143">
        <v>-4</v>
      </c>
      <c r="J33" s="143">
        <v>-4.4</v>
      </c>
      <c r="K33" s="143">
        <v>-5</v>
      </c>
      <c r="L33" s="143">
        <v>-6.1</v>
      </c>
      <c r="M33" s="143">
        <v>-5.5</v>
      </c>
      <c r="N33" s="143">
        <v>-6.3</v>
      </c>
      <c r="O33" s="143">
        <v>-6.8</v>
      </c>
      <c r="P33" s="143">
        <v>-7.4</v>
      </c>
      <c r="Q33" s="143">
        <v>-6.7</v>
      </c>
      <c r="R33" s="143">
        <v>-5.5</v>
      </c>
      <c r="S33" s="143">
        <v>-7.3</v>
      </c>
      <c r="T33" s="143">
        <v>-7.6</v>
      </c>
      <c r="U33" s="143">
        <v>-7.3</v>
      </c>
      <c r="V33" s="143">
        <v>-7.5</v>
      </c>
      <c r="W33" s="143">
        <v>-7.4</v>
      </c>
      <c r="X33" s="143">
        <v>-6.7</v>
      </c>
      <c r="Y33" s="143">
        <v>-6.6</v>
      </c>
      <c r="Z33" s="175">
        <f t="shared" si="0"/>
        <v>-6.124999999999999</v>
      </c>
      <c r="AA33" s="143">
        <v>-3.4</v>
      </c>
      <c r="AB33" s="144">
        <v>0.3145833333333333</v>
      </c>
      <c r="AC33" s="195">
        <v>31</v>
      </c>
      <c r="AD33" s="143">
        <v>-8.2</v>
      </c>
      <c r="AE33" s="144">
        <v>0.575</v>
      </c>
      <c r="AF33" s="2"/>
    </row>
    <row r="34" spans="1:32" ht="13.5" customHeight="1">
      <c r="A34" s="179" t="s">
        <v>10</v>
      </c>
      <c r="B34" s="180">
        <f aca="true" t="shared" si="1" ref="B34:Q34">AVERAGE(B3:B33)</f>
        <v>-2.6290322580645156</v>
      </c>
      <c r="C34" s="180">
        <f t="shared" si="1"/>
        <v>-2.6870967741935488</v>
      </c>
      <c r="D34" s="180">
        <f t="shared" si="1"/>
        <v>-2.6064516129032262</v>
      </c>
      <c r="E34" s="180">
        <f t="shared" si="1"/>
        <v>-2.6774193548387095</v>
      </c>
      <c r="F34" s="180">
        <f t="shared" si="1"/>
        <v>-2.5903225806451613</v>
      </c>
      <c r="G34" s="180">
        <f t="shared" si="1"/>
        <v>-2.5161290322580645</v>
      </c>
      <c r="H34" s="180">
        <f t="shared" si="1"/>
        <v>-2.564516129032258</v>
      </c>
      <c r="I34" s="180">
        <f t="shared" si="1"/>
        <v>-1.9</v>
      </c>
      <c r="J34" s="180">
        <f t="shared" si="1"/>
        <v>-1.9129032258064516</v>
      </c>
      <c r="K34" s="180">
        <f t="shared" si="1"/>
        <v>-2.074193548387097</v>
      </c>
      <c r="L34" s="180">
        <f t="shared" si="1"/>
        <v>-1.987096774193548</v>
      </c>
      <c r="M34" s="180">
        <f t="shared" si="1"/>
        <v>-2.02258064516129</v>
      </c>
      <c r="N34" s="180">
        <f t="shared" si="1"/>
        <v>-1.9548387096774194</v>
      </c>
      <c r="O34" s="180">
        <f t="shared" si="1"/>
        <v>-2.3225806451612905</v>
      </c>
      <c r="P34" s="180">
        <f t="shared" si="1"/>
        <v>-2.403225806451613</v>
      </c>
      <c r="Q34" s="180">
        <f t="shared" si="1"/>
        <v>-2.6870967741935483</v>
      </c>
      <c r="R34" s="180">
        <f aca="true" t="shared" si="2" ref="R34:X34">AVERAGE(R3:R33)</f>
        <v>-2.6548387096774193</v>
      </c>
      <c r="S34" s="180">
        <f t="shared" si="2"/>
        <v>-2.7999999999999994</v>
      </c>
      <c r="T34" s="180">
        <f t="shared" si="2"/>
        <v>-2.829032258064516</v>
      </c>
      <c r="U34" s="180">
        <f t="shared" si="2"/>
        <v>-3.0064516129032253</v>
      </c>
      <c r="V34" s="180">
        <f t="shared" si="2"/>
        <v>-2.8741935483870966</v>
      </c>
      <c r="W34" s="180">
        <f t="shared" si="2"/>
        <v>-2.690322580645161</v>
      </c>
      <c r="X34" s="180">
        <f t="shared" si="2"/>
        <v>-2.6903225806451614</v>
      </c>
      <c r="Y34" s="180">
        <f>AVERAGE(Y3:Y33)</f>
        <v>-2.5935483870967735</v>
      </c>
      <c r="Z34" s="180">
        <f>AVERAGE(B3:Y33)</f>
        <v>-2.486424731182795</v>
      </c>
      <c r="AA34" s="181">
        <f>AVERAGE(最高)</f>
        <v>1.5806451612903225</v>
      </c>
      <c r="AB34" s="182"/>
      <c r="AC34" s="197"/>
      <c r="AD34" s="181">
        <f>AVERAGE(最低)</f>
        <v>-6.032258064516129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11.5</v>
      </c>
      <c r="C38" s="146">
        <v>13</v>
      </c>
      <c r="D38" s="147">
        <v>0.7006944444444444</v>
      </c>
      <c r="F38" s="145"/>
      <c r="G38" s="166">
        <f>MIN(最低)</f>
        <v>-12.1</v>
      </c>
      <c r="H38" s="146">
        <v>30</v>
      </c>
      <c r="I38" s="147">
        <v>0.6784722222222223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60">
        <f>'１月'!Z1</f>
        <v>2001</v>
      </c>
      <c r="J1" s="158" t="s">
        <v>1</v>
      </c>
      <c r="K1" s="159" t="str">
        <f>("（平成"&amp;TEXT((I1-1988),"0")&amp;"年）")</f>
        <v>（平成13年）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-6.683333333333333</v>
      </c>
      <c r="C5" s="23">
        <f>'２月'!Z3</f>
        <v>1.6583333333333334</v>
      </c>
      <c r="D5" s="23">
        <f>'３月'!Z3</f>
        <v>3.008333333333334</v>
      </c>
      <c r="E5" s="23">
        <f>'４月'!Z3</f>
        <v>-2.0749999999999997</v>
      </c>
      <c r="F5" s="23">
        <f>'５月'!Z3</f>
        <v>4.229166666666666</v>
      </c>
      <c r="G5" s="23">
        <f>'６月'!Z3</f>
        <v>15.125000000000002</v>
      </c>
      <c r="H5" s="23">
        <f>'７月'!Z3</f>
        <v>20.599999999999998</v>
      </c>
      <c r="I5" s="23">
        <f>'８月'!Z3</f>
        <v>22.57083333333333</v>
      </c>
      <c r="J5" s="23">
        <f>'９月'!Z3</f>
        <v>17.816666666666666</v>
      </c>
      <c r="K5" s="23">
        <f>'10月'!Z3</f>
        <v>16.9875</v>
      </c>
      <c r="L5" s="23">
        <f>'11月'!Z3</f>
        <v>11.191666666666668</v>
      </c>
      <c r="M5" s="24">
        <f>'12月'!Z3</f>
        <v>-0.7791666666666669</v>
      </c>
      <c r="N5" s="7"/>
    </row>
    <row r="6" spans="1:14" ht="19.5" customHeight="1">
      <c r="A6" s="25">
        <v>2</v>
      </c>
      <c r="B6" s="26">
        <f>'１月'!Z4</f>
        <v>-5.224999999999999</v>
      </c>
      <c r="C6" s="27">
        <f>'２月'!Z4</f>
        <v>-6.9125000000000005</v>
      </c>
      <c r="D6" s="27">
        <f>'３月'!Z4</f>
        <v>-1.2125000000000001</v>
      </c>
      <c r="E6" s="27">
        <f>'４月'!Z4</f>
        <v>2.641666666666667</v>
      </c>
      <c r="F6" s="27">
        <f>'５月'!Z4</f>
        <v>5.883333333333333</v>
      </c>
      <c r="G6" s="27">
        <f>'６月'!Z4</f>
        <v>11.612499999999997</v>
      </c>
      <c r="H6" s="27">
        <f>'７月'!Z4</f>
        <v>18.470833333333335</v>
      </c>
      <c r="I6" s="27">
        <f>'８月'!Z4</f>
        <v>20.054166666666667</v>
      </c>
      <c r="J6" s="27">
        <f>'９月'!Z4</f>
        <v>17.075000000000003</v>
      </c>
      <c r="K6" s="27">
        <f>'10月'!Z4</f>
        <v>14.341666666666669</v>
      </c>
      <c r="L6" s="27">
        <f>'11月'!Z4</f>
        <v>10.5875</v>
      </c>
      <c r="M6" s="28">
        <f>'12月'!Z4</f>
        <v>2.520833333333333</v>
      </c>
      <c r="N6" s="7"/>
    </row>
    <row r="7" spans="1:14" ht="19.5" customHeight="1">
      <c r="A7" s="25">
        <v>3</v>
      </c>
      <c r="B7" s="26">
        <f>'１月'!Z5</f>
        <v>-7.733333333333332</v>
      </c>
      <c r="C7" s="27">
        <f>'２月'!Z5</f>
        <v>-9.100000000000001</v>
      </c>
      <c r="D7" s="27">
        <f>'３月'!Z5</f>
        <v>-1.75</v>
      </c>
      <c r="E7" s="27">
        <f>'４月'!Z5</f>
        <v>6.683333333333334</v>
      </c>
      <c r="F7" s="27">
        <f>'５月'!Z5</f>
        <v>6.266666666666667</v>
      </c>
      <c r="G7" s="27">
        <f>'６月'!Z5</f>
        <v>12.654166666666667</v>
      </c>
      <c r="H7" s="27">
        <f>'７月'!Z5</f>
        <v>21.2625</v>
      </c>
      <c r="I7" s="27">
        <f>'８月'!Z5</f>
        <v>21.38333333333333</v>
      </c>
      <c r="J7" s="27">
        <f>'９月'!Z5</f>
        <v>18.64166666666667</v>
      </c>
      <c r="K7" s="27">
        <f>'10月'!Z5</f>
        <v>9.970833333333333</v>
      </c>
      <c r="L7" s="27">
        <f>'11月'!Z5</f>
        <v>11.633333333333333</v>
      </c>
      <c r="M7" s="28">
        <f>'12月'!Z5</f>
        <v>4.887499999999999</v>
      </c>
      <c r="N7" s="7"/>
    </row>
    <row r="8" spans="1:14" ht="19.5" customHeight="1">
      <c r="A8" s="25">
        <v>4</v>
      </c>
      <c r="B8" s="26">
        <f>'１月'!Z6</f>
        <v>-9.233333333333333</v>
      </c>
      <c r="C8" s="27">
        <f>'２月'!Z6</f>
        <v>-9.416666666666666</v>
      </c>
      <c r="D8" s="27">
        <f>'３月'!Z6</f>
        <v>6.1625000000000005</v>
      </c>
      <c r="E8" s="27">
        <f>'４月'!Z6</f>
        <v>-2.170833333333333</v>
      </c>
      <c r="F8" s="27">
        <f>'５月'!Z6</f>
        <v>6.1875</v>
      </c>
      <c r="G8" s="27">
        <f>'６月'!Z6</f>
        <v>13.450000000000001</v>
      </c>
      <c r="H8" s="27">
        <f>'７月'!Z6</f>
        <v>22.69166666666666</v>
      </c>
      <c r="I8" s="27">
        <f>'８月'!Z6</f>
        <v>21.89583333333333</v>
      </c>
      <c r="J8" s="27">
        <f>'９月'!Z6</f>
        <v>18.94166666666667</v>
      </c>
      <c r="K8" s="27">
        <f>'10月'!Z6</f>
        <v>12.25</v>
      </c>
      <c r="L8" s="27">
        <f>'11月'!Z6</f>
        <v>5.774999999999999</v>
      </c>
      <c r="M8" s="28">
        <f>'12月'!Z6</f>
        <v>3.433333333333335</v>
      </c>
      <c r="N8" s="7"/>
    </row>
    <row r="9" spans="1:14" ht="19.5" customHeight="1">
      <c r="A9" s="25">
        <v>5</v>
      </c>
      <c r="B9" s="26">
        <f>'１月'!Z7</f>
        <v>-9.658333333333333</v>
      </c>
      <c r="C9" s="27">
        <f>'２月'!Z7</f>
        <v>-2.4250000000000003</v>
      </c>
      <c r="D9" s="27">
        <f>'３月'!Z7</f>
        <v>-5.629166666666666</v>
      </c>
      <c r="E9" s="27">
        <f>'４月'!Z7</f>
        <v>2.4041666666666663</v>
      </c>
      <c r="F9" s="27">
        <f>'５月'!Z7</f>
        <v>9.741666666666665</v>
      </c>
      <c r="G9" s="27">
        <f>'６月'!Z7</f>
        <v>16.433333333333334</v>
      </c>
      <c r="H9" s="27">
        <f>'７月'!Z7</f>
        <v>20.825</v>
      </c>
      <c r="I9" s="27">
        <f>'８月'!Z7</f>
        <v>18.225</v>
      </c>
      <c r="J9" s="27">
        <f>'９月'!Z7</f>
        <v>16.470833333333335</v>
      </c>
      <c r="K9" s="27">
        <f>'10月'!Z7</f>
        <v>15.629166666666665</v>
      </c>
      <c r="L9" s="27">
        <f>'11月'!Z7</f>
        <v>8.279166666666667</v>
      </c>
      <c r="M9" s="28">
        <f>'12月'!Z7</f>
        <v>4.012499999999999</v>
      </c>
      <c r="N9" s="7"/>
    </row>
    <row r="10" spans="1:14" ht="19.5" customHeight="1">
      <c r="A10" s="25">
        <v>6</v>
      </c>
      <c r="B10" s="26">
        <f>'１月'!Z8</f>
        <v>-10.066666666666666</v>
      </c>
      <c r="C10" s="27">
        <f>'２月'!Z8</f>
        <v>0.41249999999999987</v>
      </c>
      <c r="D10" s="27">
        <f>'３月'!Z8</f>
        <v>-2.2333333333333334</v>
      </c>
      <c r="E10" s="27">
        <f>'４月'!Z8</f>
        <v>5.1125</v>
      </c>
      <c r="F10" s="27">
        <f>'５月'!Z8</f>
        <v>12.933333333333335</v>
      </c>
      <c r="G10" s="27">
        <f>'６月'!Z8</f>
        <v>18.229166666666668</v>
      </c>
      <c r="H10" s="27">
        <f>'７月'!Z8</f>
        <v>22.250000000000004</v>
      </c>
      <c r="I10" s="27">
        <f>'８月'!Z8</f>
        <v>17.84583333333333</v>
      </c>
      <c r="J10" s="27">
        <f>'９月'!Z8</f>
        <v>15.958333333333334</v>
      </c>
      <c r="K10" s="27">
        <f>'10月'!Z8</f>
        <v>14.512500000000001</v>
      </c>
      <c r="L10" s="27">
        <f>'11月'!Z8</f>
        <v>11.479166666666666</v>
      </c>
      <c r="M10" s="28">
        <f>'12月'!Z8</f>
        <v>6.583333333333333</v>
      </c>
      <c r="N10" s="7"/>
    </row>
    <row r="11" spans="1:14" ht="19.5" customHeight="1">
      <c r="A11" s="25">
        <v>7</v>
      </c>
      <c r="B11" s="26">
        <f>'１月'!Z9</f>
        <v>-5.1125</v>
      </c>
      <c r="C11" s="27">
        <f>'２月'!Z9</f>
        <v>-0.35000000000000003</v>
      </c>
      <c r="D11" s="27">
        <f>'３月'!Z9</f>
        <v>-1.8291666666666666</v>
      </c>
      <c r="E11" s="27">
        <f>'４月'!Z9</f>
        <v>7.125000000000001</v>
      </c>
      <c r="F11" s="27">
        <f>'５月'!Z9</f>
        <v>12.991666666666667</v>
      </c>
      <c r="G11" s="27">
        <f>'６月'!Z9</f>
        <v>17.34583333333333</v>
      </c>
      <c r="H11" s="27">
        <f>'７月'!Z9</f>
        <v>16.808333333333334</v>
      </c>
      <c r="I11" s="27">
        <f>'８月'!Z9</f>
        <v>18.46666666666667</v>
      </c>
      <c r="J11" s="27">
        <f>'９月'!Z9</f>
        <v>18.224999999999998</v>
      </c>
      <c r="K11" s="27">
        <f>'10月'!Z9</f>
        <v>11.924999999999999</v>
      </c>
      <c r="L11" s="27">
        <f>'11月'!Z9</f>
        <v>1.958333333333333</v>
      </c>
      <c r="M11" s="28">
        <f>'12月'!Z9</f>
        <v>-2.525</v>
      </c>
      <c r="N11" s="7"/>
    </row>
    <row r="12" spans="1:14" ht="19.5" customHeight="1">
      <c r="A12" s="25">
        <v>8</v>
      </c>
      <c r="B12" s="26">
        <f>'１月'!Z10</f>
        <v>-0.020833333333333332</v>
      </c>
      <c r="C12" s="27">
        <f>'２月'!Z10</f>
        <v>-1.7416666666666665</v>
      </c>
      <c r="D12" s="27">
        <f>'３月'!Z10</f>
        <v>-7.020833333333335</v>
      </c>
      <c r="E12" s="27">
        <f>'４月'!Z10</f>
        <v>10.125000000000002</v>
      </c>
      <c r="F12" s="27">
        <f>'５月'!Z10</f>
        <v>15.920833333333334</v>
      </c>
      <c r="G12" s="27">
        <f>'６月'!Z10</f>
        <v>14.899999999999999</v>
      </c>
      <c r="H12" s="27">
        <f>'７月'!Z10</f>
        <v>17.595833333333335</v>
      </c>
      <c r="I12" s="27">
        <f>'８月'!Z10</f>
        <v>18.66666666666666</v>
      </c>
      <c r="J12" s="27">
        <f>'９月'!Z10</f>
        <v>21.45416666666667</v>
      </c>
      <c r="K12" s="27">
        <f>'10月'!Z10</f>
        <v>13.8125</v>
      </c>
      <c r="L12" s="27">
        <f>'11月'!Z10</f>
        <v>6.270833333333333</v>
      </c>
      <c r="M12" s="28">
        <f>'12月'!Z10</f>
        <v>-2.8333333333333326</v>
      </c>
      <c r="N12" s="7"/>
    </row>
    <row r="13" spans="1:14" ht="19.5" customHeight="1">
      <c r="A13" s="25">
        <v>9</v>
      </c>
      <c r="B13" s="26">
        <f>'１月'!Z11</f>
        <v>-0.10833333333333361</v>
      </c>
      <c r="C13" s="27">
        <f>'２月'!Z11</f>
        <v>-5.970833333333335</v>
      </c>
      <c r="D13" s="27">
        <f>'３月'!Z11</f>
        <v>-6.083333333333332</v>
      </c>
      <c r="E13" s="27">
        <f>'４月'!Z11</f>
        <v>12.170833333333334</v>
      </c>
      <c r="F13" s="27">
        <f>'５月'!Z11</f>
        <v>14.333333333333334</v>
      </c>
      <c r="G13" s="27">
        <f>'６月'!Z11</f>
        <v>14.850000000000003</v>
      </c>
      <c r="H13" s="27">
        <f>'７月'!Z11</f>
        <v>19.433333333333334</v>
      </c>
      <c r="I13" s="27">
        <f>'８月'!Z11</f>
        <v>20.8625</v>
      </c>
      <c r="J13" s="27">
        <f>'９月'!Z11</f>
        <v>23.912499999999998</v>
      </c>
      <c r="K13" s="27">
        <f>'10月'!Z11</f>
        <v>13.729166666666664</v>
      </c>
      <c r="L13" s="27">
        <f>'11月'!Z11</f>
        <v>10.633333333333336</v>
      </c>
      <c r="M13" s="28">
        <f>'12月'!Z11</f>
        <v>-4.2125</v>
      </c>
      <c r="N13" s="7"/>
    </row>
    <row r="14" spans="1:14" ht="19.5" customHeight="1">
      <c r="A14" s="29">
        <v>10</v>
      </c>
      <c r="B14" s="30">
        <f>'１月'!Z12</f>
        <v>3.004166666666666</v>
      </c>
      <c r="C14" s="31">
        <f>'２月'!Z12</f>
        <v>-5.516666666666666</v>
      </c>
      <c r="D14" s="31">
        <f>'３月'!Z12</f>
        <v>-4.895833333333333</v>
      </c>
      <c r="E14" s="31">
        <f>'４月'!Z12</f>
        <v>13.112500000000004</v>
      </c>
      <c r="F14" s="31">
        <f>'５月'!Z12</f>
        <v>13.608333333333334</v>
      </c>
      <c r="G14" s="31">
        <f>'６月'!Z12</f>
        <v>16.579166666666666</v>
      </c>
      <c r="H14" s="31">
        <f>'７月'!Z12</f>
        <v>20.08333333333333</v>
      </c>
      <c r="I14" s="31">
        <f>'８月'!Z12</f>
        <v>24.20416666666667</v>
      </c>
      <c r="J14" s="31">
        <f>'９月'!Z12</f>
        <v>23.733333333333334</v>
      </c>
      <c r="K14" s="31">
        <f>'10月'!Z12</f>
        <v>15.879166666666668</v>
      </c>
      <c r="L14" s="31">
        <f>'11月'!Z12</f>
        <v>6.924999999999998</v>
      </c>
      <c r="M14" s="32">
        <f>'12月'!Z12</f>
        <v>-5.699999999999999</v>
      </c>
      <c r="N14" s="7"/>
    </row>
    <row r="15" spans="1:14" ht="19.5" customHeight="1">
      <c r="A15" s="21">
        <v>11</v>
      </c>
      <c r="B15" s="22">
        <f>'１月'!Z13</f>
        <v>-0.6235294117647059</v>
      </c>
      <c r="C15" s="23">
        <f>'２月'!Z13</f>
        <v>-7.391666666666666</v>
      </c>
      <c r="D15" s="23">
        <f>'３月'!Z13</f>
        <v>-8.583333333333334</v>
      </c>
      <c r="E15" s="23">
        <f>'４月'!Z13</f>
        <v>13.012499999999998</v>
      </c>
      <c r="F15" s="23">
        <f>'５月'!Z13</f>
        <v>10.258333333333335</v>
      </c>
      <c r="G15" s="23">
        <f>'６月'!Z13</f>
        <v>16.816666666666666</v>
      </c>
      <c r="H15" s="23">
        <f>'７月'!Z13</f>
        <v>21.912500000000005</v>
      </c>
      <c r="I15" s="23">
        <f>'８月'!Z13</f>
        <v>22.933333333333337</v>
      </c>
      <c r="J15" s="23">
        <f>'９月'!Z13</f>
        <v>23.39583333333334</v>
      </c>
      <c r="K15" s="23">
        <f>'10月'!Z13</f>
        <v>18.133333333333333</v>
      </c>
      <c r="L15" s="23">
        <f>'11月'!Z13</f>
        <v>3.791666666666666</v>
      </c>
      <c r="M15" s="24">
        <f>'12月'!Z13</f>
        <v>-6.1000000000000005</v>
      </c>
      <c r="N15" s="7"/>
    </row>
    <row r="16" spans="1:14" ht="19.5" customHeight="1">
      <c r="A16" s="25">
        <v>12</v>
      </c>
      <c r="B16" s="26">
        <f>'１月'!Z14</f>
        <v>-6.556249999999999</v>
      </c>
      <c r="C16" s="27">
        <f>'２月'!Z14</f>
        <v>-10.570833333333336</v>
      </c>
      <c r="D16" s="27">
        <f>'３月'!Z14</f>
        <v>-5.954166666666667</v>
      </c>
      <c r="E16" s="27">
        <f>'４月'!Z14</f>
        <v>11.237499999999997</v>
      </c>
      <c r="F16" s="27">
        <f>'５月'!Z14</f>
        <v>7.904166666666666</v>
      </c>
      <c r="G16" s="27">
        <f>'６月'!Z14</f>
        <v>11.975</v>
      </c>
      <c r="H16" s="27">
        <f>'７月'!Z14</f>
        <v>23.054166666666664</v>
      </c>
      <c r="I16" s="27">
        <f>'８月'!Z14</f>
        <v>19.654166666666665</v>
      </c>
      <c r="J16" s="27">
        <f>'９月'!Z14</f>
        <v>20.9875</v>
      </c>
      <c r="K16" s="27">
        <f>'10月'!Z14</f>
        <v>14.562500000000002</v>
      </c>
      <c r="L16" s="27">
        <f>'11月'!Z14</f>
        <v>7.366666666666666</v>
      </c>
      <c r="M16" s="28">
        <f>'12月'!Z14</f>
        <v>-3.654166666666667</v>
      </c>
      <c r="N16" s="7"/>
    </row>
    <row r="17" spans="1:14" ht="19.5" customHeight="1">
      <c r="A17" s="25">
        <v>13</v>
      </c>
      <c r="B17" s="26">
        <f>'１月'!Z15</f>
        <v>-8.095833333333333</v>
      </c>
      <c r="C17" s="27">
        <f>'２月'!Z15</f>
        <v>-6.887499999999999</v>
      </c>
      <c r="D17" s="27">
        <f>'３月'!Z15</f>
        <v>-4.1375</v>
      </c>
      <c r="E17" s="27">
        <f>'４月'!Z15</f>
        <v>3.608333333333333</v>
      </c>
      <c r="F17" s="27">
        <f>'５月'!Z15</f>
        <v>12.737500000000002</v>
      </c>
      <c r="G17" s="27">
        <f>'６月'!Z15</f>
        <v>15.629166666666665</v>
      </c>
      <c r="H17" s="27">
        <f>'７月'!Z15</f>
        <v>23.57083333333333</v>
      </c>
      <c r="I17" s="27">
        <f>'８月'!Z15</f>
        <v>20.012500000000003</v>
      </c>
      <c r="J17" s="27">
        <f>'９月'!Z15</f>
        <v>20.14166666666667</v>
      </c>
      <c r="K17" s="27">
        <f>'10月'!Z15</f>
        <v>12.008333333333333</v>
      </c>
      <c r="L17" s="27">
        <f>'11月'!Z15</f>
        <v>2.1541666666666663</v>
      </c>
      <c r="M17" s="28">
        <f>'12月'!Z15</f>
        <v>6.408333333333332</v>
      </c>
      <c r="N17" s="7"/>
    </row>
    <row r="18" spans="1:14" ht="19.5" customHeight="1">
      <c r="A18" s="25">
        <v>14</v>
      </c>
      <c r="B18" s="26">
        <f>'１月'!Z16</f>
        <v>-8.591666666666667</v>
      </c>
      <c r="C18" s="27">
        <f>'２月'!Z16</f>
        <v>-6.733333333333334</v>
      </c>
      <c r="D18" s="27">
        <f>'３月'!Z16</f>
        <v>0.07500000000000007</v>
      </c>
      <c r="E18" s="27">
        <f>'４月'!Z16</f>
        <v>6.308333333333333</v>
      </c>
      <c r="F18" s="27">
        <f>'５月'!Z16</f>
        <v>12.333333333333336</v>
      </c>
      <c r="G18" s="27">
        <f>'６月'!Z16</f>
        <v>16.70833333333334</v>
      </c>
      <c r="H18" s="27">
        <f>'７月'!Z16</f>
        <v>23.770833333333332</v>
      </c>
      <c r="I18" s="27">
        <f>'８月'!Z16</f>
        <v>22.0625</v>
      </c>
      <c r="J18" s="27">
        <f>'９月'!Z16</f>
        <v>21.083333333333332</v>
      </c>
      <c r="K18" s="27">
        <f>'10月'!Z16</f>
        <v>9.670833333333333</v>
      </c>
      <c r="L18" s="27">
        <f>'11月'!Z16</f>
        <v>1.6166666666666665</v>
      </c>
      <c r="M18" s="28">
        <f>'12月'!Z16</f>
        <v>-2.3625000000000003</v>
      </c>
      <c r="N18" s="7"/>
    </row>
    <row r="19" spans="1:14" ht="19.5" customHeight="1">
      <c r="A19" s="25">
        <v>15</v>
      </c>
      <c r="B19" s="26">
        <f>'１月'!Z17</f>
        <v>-12.100000000000001</v>
      </c>
      <c r="C19" s="27">
        <f>'２月'!Z17</f>
        <v>-9.270833333333334</v>
      </c>
      <c r="D19" s="27">
        <f>'３月'!Z17</f>
        <v>1.4916666666666665</v>
      </c>
      <c r="E19" s="27">
        <f>'４月'!Z17</f>
        <v>4.945833333333334</v>
      </c>
      <c r="F19" s="27">
        <f>'５月'!Z17</f>
        <v>15.745833333333337</v>
      </c>
      <c r="G19" s="27">
        <f>'６月'!Z17</f>
        <v>15.470833333333337</v>
      </c>
      <c r="H19" s="27">
        <f>'７月'!Z17</f>
        <v>23.599999999999998</v>
      </c>
      <c r="I19" s="27">
        <f>'８月'!Z17</f>
        <v>20.874999999999996</v>
      </c>
      <c r="J19" s="27">
        <f>'９月'!Z17</f>
        <v>22.583333333333332</v>
      </c>
      <c r="K19" s="27">
        <f>'10月'!Z17</f>
        <v>9.087499999999999</v>
      </c>
      <c r="L19" s="27">
        <f>'11月'!Z17</f>
        <v>0.8791666666666664</v>
      </c>
      <c r="M19" s="28">
        <f>'12月'!Z17</f>
        <v>-5.7749999999999995</v>
      </c>
      <c r="N19" s="7"/>
    </row>
    <row r="20" spans="1:14" ht="19.5" customHeight="1">
      <c r="A20" s="25">
        <v>16</v>
      </c>
      <c r="B20" s="26">
        <f>'１月'!Z18</f>
        <v>-10.704166666666666</v>
      </c>
      <c r="C20" s="27">
        <f>'２月'!Z18</f>
        <v>-7.112500000000001</v>
      </c>
      <c r="D20" s="27">
        <f>'３月'!Z18</f>
        <v>-2.8625000000000007</v>
      </c>
      <c r="E20" s="27">
        <f>'４月'!Z18</f>
        <v>2.1125000000000003</v>
      </c>
      <c r="F20" s="27">
        <f>'５月'!Z18</f>
        <v>16.79583333333333</v>
      </c>
      <c r="G20" s="27">
        <f>'６月'!Z18</f>
        <v>15.225000000000001</v>
      </c>
      <c r="H20" s="27">
        <f>'７月'!Z18</f>
        <v>22.80416666666666</v>
      </c>
      <c r="I20" s="27">
        <f>'８月'!Z18</f>
        <v>19.575</v>
      </c>
      <c r="J20" s="27">
        <f>'９月'!Z18</f>
        <v>21.491666666666664</v>
      </c>
      <c r="K20" s="27">
        <f>'10月'!Z18</f>
        <v>11.604166666666666</v>
      </c>
      <c r="L20" s="27">
        <f>'11月'!Z18</f>
        <v>2.816666666666666</v>
      </c>
      <c r="M20" s="28">
        <f>'12月'!Z18</f>
        <v>-5.133333333333334</v>
      </c>
      <c r="N20" s="7"/>
    </row>
    <row r="21" spans="1:14" ht="19.5" customHeight="1">
      <c r="A21" s="25">
        <v>17</v>
      </c>
      <c r="B21" s="26">
        <f>'１月'!Z19</f>
        <v>-11.433333333333332</v>
      </c>
      <c r="C21" s="27">
        <f>'２月'!Z19</f>
        <v>-7.920833333333335</v>
      </c>
      <c r="D21" s="27">
        <f>'３月'!Z19</f>
        <v>3.3708333333333336</v>
      </c>
      <c r="E21" s="27">
        <f>'４月'!Z19</f>
        <v>10.241666666666665</v>
      </c>
      <c r="F21" s="27">
        <f>'５月'!Z19</f>
        <v>7.825</v>
      </c>
      <c r="G21" s="27">
        <f>'６月'!Z19</f>
        <v>17.141666666666666</v>
      </c>
      <c r="H21" s="27">
        <f>'７月'!Z19</f>
        <v>23.100000000000005</v>
      </c>
      <c r="I21" s="27">
        <f>'８月'!Z19</f>
        <v>18.3875</v>
      </c>
      <c r="J21" s="27">
        <f>'９月'!Z19</f>
        <v>18.745833333333334</v>
      </c>
      <c r="K21" s="27">
        <f>'10月'!Z19</f>
        <v>15.58333333333333</v>
      </c>
      <c r="L21" s="27">
        <f>'11月'!Z19</f>
        <v>2.4291666666666667</v>
      </c>
      <c r="M21" s="28">
        <f>'12月'!Z19</f>
        <v>-4.241666666666667</v>
      </c>
      <c r="N21" s="7"/>
    </row>
    <row r="22" spans="1:14" ht="19.5" customHeight="1">
      <c r="A22" s="25">
        <v>18</v>
      </c>
      <c r="B22" s="26">
        <f>'１月'!Z20</f>
        <v>-8.879166666666668</v>
      </c>
      <c r="C22" s="27">
        <f>'２月'!Z20</f>
        <v>-2.133333333333334</v>
      </c>
      <c r="D22" s="27">
        <f>'３月'!Z20</f>
        <v>4.4</v>
      </c>
      <c r="E22" s="27">
        <f>'４月'!Z20</f>
        <v>10.6</v>
      </c>
      <c r="F22" s="27">
        <f>'５月'!Z20</f>
        <v>12.270833333333334</v>
      </c>
      <c r="G22" s="27">
        <f>'６月'!Z20</f>
        <v>19.104166666666668</v>
      </c>
      <c r="H22" s="27">
        <f>'７月'!Z20</f>
        <v>20.966666666666665</v>
      </c>
      <c r="I22" s="27">
        <f>'８月'!Z20</f>
        <v>18.108333333333334</v>
      </c>
      <c r="J22" s="27">
        <f>'９月'!Z20</f>
        <v>21.233333333333334</v>
      </c>
      <c r="K22" s="27">
        <f>'10月'!Z20</f>
        <v>9.408333333333333</v>
      </c>
      <c r="L22" s="27">
        <f>'11月'!Z20</f>
        <v>-0.39583333333333326</v>
      </c>
      <c r="M22" s="28">
        <f>'12月'!Z20</f>
        <v>-6.425</v>
      </c>
      <c r="N22" s="7"/>
    </row>
    <row r="23" spans="1:14" ht="19.5" customHeight="1">
      <c r="A23" s="25">
        <v>19</v>
      </c>
      <c r="B23" s="26">
        <f>'１月'!Z21</f>
        <v>-9.499999999999998</v>
      </c>
      <c r="C23" s="27">
        <f>'２月'!Z21</f>
        <v>-0.16250000000000012</v>
      </c>
      <c r="D23" s="27">
        <f>'３月'!Z21</f>
        <v>0.525</v>
      </c>
      <c r="E23" s="27">
        <f>'４月'!Z21</f>
        <v>12.954166666666664</v>
      </c>
      <c r="F23" s="27">
        <f>'５月'!Z21</f>
        <v>14.254166666666665</v>
      </c>
      <c r="G23" s="27">
        <f>'６月'!Z21</f>
        <v>21.3875</v>
      </c>
      <c r="H23" s="27">
        <f>'７月'!Z21</f>
        <v>20.354166666666668</v>
      </c>
      <c r="I23" s="27">
        <f>'８月'!Z21</f>
        <v>16.05</v>
      </c>
      <c r="J23" s="27">
        <f>'９月'!Z21</f>
        <v>17.474999999999998</v>
      </c>
      <c r="K23" s="27">
        <f>'10月'!Z21</f>
        <v>6.016666666666666</v>
      </c>
      <c r="L23" s="27">
        <f>'11月'!Z21</f>
        <v>1.5708333333333335</v>
      </c>
      <c r="M23" s="28">
        <f>'12月'!Z21</f>
        <v>-6.179166666666668</v>
      </c>
      <c r="N23" s="7"/>
    </row>
    <row r="24" spans="1:14" ht="19.5" customHeight="1">
      <c r="A24" s="29">
        <v>20</v>
      </c>
      <c r="B24" s="30">
        <f>'１月'!Z22</f>
        <v>-4.204166666666667</v>
      </c>
      <c r="C24" s="31">
        <f>'２月'!Z22</f>
        <v>-5.283333333333334</v>
      </c>
      <c r="D24" s="31">
        <f>'３月'!Z22</f>
        <v>5.004166666666667</v>
      </c>
      <c r="E24" s="31">
        <f>'４月'!Z22</f>
        <v>8.320833333333335</v>
      </c>
      <c r="F24" s="31">
        <f>'５月'!Z22</f>
        <v>15.15</v>
      </c>
      <c r="G24" s="31">
        <f>'６月'!Z22</f>
        <v>18.416666666666668</v>
      </c>
      <c r="H24" s="31">
        <f>'７月'!Z22</f>
        <v>22.099999999999994</v>
      </c>
      <c r="I24" s="31">
        <f>'８月'!Z22</f>
        <v>17.3875</v>
      </c>
      <c r="J24" s="31">
        <f>'９月'!Z22</f>
        <v>16.17083333333333</v>
      </c>
      <c r="K24" s="31">
        <f>'10月'!Z22</f>
        <v>7.3374999999999995</v>
      </c>
      <c r="L24" s="31">
        <f>'11月'!Z22</f>
        <v>3.754166666666667</v>
      </c>
      <c r="M24" s="32">
        <f>'12月'!Z22</f>
        <v>-5.8999999999999995</v>
      </c>
      <c r="N24" s="7"/>
    </row>
    <row r="25" spans="1:14" ht="19.5" customHeight="1">
      <c r="A25" s="21">
        <v>21</v>
      </c>
      <c r="B25" s="22">
        <f>'１月'!Z23</f>
        <v>-3.0750000000000006</v>
      </c>
      <c r="C25" s="23">
        <f>'２月'!Z23</f>
        <v>0.9166666666666665</v>
      </c>
      <c r="D25" s="23">
        <f>'３月'!Z23</f>
        <v>3.1791666666666667</v>
      </c>
      <c r="E25" s="23">
        <f>'４月'!Z23</f>
        <v>2.1958333333333333</v>
      </c>
      <c r="F25" s="23">
        <f>'５月'!Z23</f>
        <v>15.64166666666666</v>
      </c>
      <c r="G25" s="23">
        <f>'６月'!Z23</f>
        <v>14.83333333333333</v>
      </c>
      <c r="H25" s="23">
        <f>'７月'!Z23</f>
        <v>23.945833333333336</v>
      </c>
      <c r="I25" s="23">
        <f>'８月'!Z23</f>
        <v>20.92083333333333</v>
      </c>
      <c r="J25" s="23">
        <f>'９月'!Z23</f>
        <v>16.041666666666668</v>
      </c>
      <c r="K25" s="23">
        <f>'10月'!Z23</f>
        <v>10.14166666666667</v>
      </c>
      <c r="L25" s="23">
        <f>'11月'!Z23</f>
        <v>4.016666666666667</v>
      </c>
      <c r="M25" s="24">
        <f>'12月'!Z23</f>
        <v>0.08750000000000006</v>
      </c>
      <c r="N25" s="7"/>
    </row>
    <row r="26" spans="1:14" ht="19.5" customHeight="1">
      <c r="A26" s="25">
        <v>22</v>
      </c>
      <c r="B26" s="26">
        <f>'１月'!Z24</f>
        <v>-5.524999999999999</v>
      </c>
      <c r="C26" s="27">
        <f>'２月'!Z24</f>
        <v>0.9250000000000002</v>
      </c>
      <c r="D26" s="27">
        <f>'３月'!Z24</f>
        <v>2.9708333333333328</v>
      </c>
      <c r="E26" s="27">
        <f>'４月'!Z24</f>
        <v>3.3875000000000006</v>
      </c>
      <c r="F26" s="27">
        <f>'５月'!Z24</f>
        <v>15.795833333333334</v>
      </c>
      <c r="G26" s="27">
        <f>'６月'!Z24</f>
        <v>15.804166666666667</v>
      </c>
      <c r="H26" s="27">
        <f>'７月'!Z24</f>
        <v>24.191666666666666</v>
      </c>
      <c r="I26" s="27">
        <f>'８月'!Z24</f>
        <v>23.975000000000005</v>
      </c>
      <c r="J26" s="27">
        <f>'９月'!Z24</f>
        <v>6.645833333333335</v>
      </c>
      <c r="K26" s="27">
        <f>'10月'!Z24</f>
        <v>13.666666666666666</v>
      </c>
      <c r="L26" s="27">
        <f>'11月'!Z24</f>
        <v>4.454166666666667</v>
      </c>
      <c r="M26" s="28">
        <f>'12月'!Z24</f>
        <v>-1.1541666666666668</v>
      </c>
      <c r="N26" s="7"/>
    </row>
    <row r="27" spans="1:14" ht="19.5" customHeight="1">
      <c r="A27" s="25">
        <v>23</v>
      </c>
      <c r="B27" s="26">
        <f>'１月'!Z25</f>
        <v>-5.9875</v>
      </c>
      <c r="C27" s="27">
        <f>'２月'!Z25</f>
        <v>2.5541666666666667</v>
      </c>
      <c r="D27" s="27">
        <f>'３月'!Z25</f>
        <v>0.9666666666666669</v>
      </c>
      <c r="E27" s="27">
        <f>'４月'!Z25</f>
        <v>2.633333333333333</v>
      </c>
      <c r="F27" s="27">
        <f>'５月'!Z25</f>
        <v>17.92083333333333</v>
      </c>
      <c r="G27" s="27">
        <f>'６月'!Z25</f>
        <v>18.37083333333333</v>
      </c>
      <c r="H27" s="27">
        <f>'７月'!Z25</f>
        <v>24.366666666666664</v>
      </c>
      <c r="I27" s="27">
        <f>'８月'!Z25</f>
        <v>22.337500000000002</v>
      </c>
      <c r="J27" s="27">
        <f>'９月'!Z25</f>
        <v>9.129166666666665</v>
      </c>
      <c r="K27" s="27">
        <f>'10月'!Z25</f>
        <v>14.858333333333334</v>
      </c>
      <c r="L27" s="27">
        <f>'11月'!Z25</f>
        <v>3.7583333333333333</v>
      </c>
      <c r="M27" s="28">
        <f>'12月'!Z25</f>
        <v>-6.854166666666667</v>
      </c>
      <c r="N27" s="7"/>
    </row>
    <row r="28" spans="1:14" ht="19.5" customHeight="1">
      <c r="A28" s="25">
        <v>24</v>
      </c>
      <c r="B28" s="26">
        <f>'１月'!Z26</f>
        <v>-8.225000000000001</v>
      </c>
      <c r="C28" s="27">
        <f>'２月'!Z26</f>
        <v>1.6749999999999992</v>
      </c>
      <c r="D28" s="27">
        <f>'３月'!Z26</f>
        <v>3.758333333333333</v>
      </c>
      <c r="E28" s="27">
        <f>'４月'!Z26</f>
        <v>8.200000000000001</v>
      </c>
      <c r="F28" s="27">
        <f>'５月'!Z26</f>
        <v>17.2625</v>
      </c>
      <c r="G28" s="27">
        <f>'６月'!Z26</f>
        <v>19.795833333333334</v>
      </c>
      <c r="H28" s="27">
        <f>'７月'!Z26</f>
        <v>24.07083333333333</v>
      </c>
      <c r="I28" s="27">
        <f>'８月'!Z26</f>
        <v>20.97083333333333</v>
      </c>
      <c r="J28" s="27">
        <f>'９月'!Z26</f>
        <v>11.774999999999999</v>
      </c>
      <c r="K28" s="27">
        <f>'10月'!Z26</f>
        <v>9.725</v>
      </c>
      <c r="L28" s="27">
        <f>'11月'!Z26</f>
        <v>4.333333333333334</v>
      </c>
      <c r="M28" s="28">
        <f>'12月'!Z26</f>
        <v>-2.6958333333333333</v>
      </c>
      <c r="N28" s="7"/>
    </row>
    <row r="29" spans="1:14" ht="19.5" customHeight="1">
      <c r="A29" s="25">
        <v>25</v>
      </c>
      <c r="B29" s="26">
        <f>'１月'!Z27</f>
        <v>-0.8208333333333333</v>
      </c>
      <c r="C29" s="27">
        <f>'２月'!Z27</f>
        <v>-6.529166666666668</v>
      </c>
      <c r="D29" s="27">
        <f>'３月'!Z27</f>
        <v>10</v>
      </c>
      <c r="E29" s="27">
        <f>'４月'!Z27</f>
        <v>8.470833333333335</v>
      </c>
      <c r="F29" s="27">
        <f>'５月'!Z27</f>
        <v>16.433333333333334</v>
      </c>
      <c r="G29" s="27">
        <f>'６月'!Z27</f>
        <v>20.67083333333333</v>
      </c>
      <c r="H29" s="27">
        <f>'７月'!Z27</f>
        <v>22.904166666666665</v>
      </c>
      <c r="I29" s="27">
        <f>'８月'!Z27</f>
        <v>21.520833333333332</v>
      </c>
      <c r="J29" s="27">
        <f>'９月'!Z27</f>
        <v>13.020833333333334</v>
      </c>
      <c r="K29" s="27">
        <f>'10月'!Z27</f>
        <v>9.137500000000001</v>
      </c>
      <c r="L29" s="27">
        <f>'11月'!Z27</f>
        <v>4.183333333333334</v>
      </c>
      <c r="M29" s="28">
        <f>'12月'!Z27</f>
        <v>-2.120833333333333</v>
      </c>
      <c r="N29" s="7"/>
    </row>
    <row r="30" spans="1:14" ht="19.5" customHeight="1">
      <c r="A30" s="25">
        <v>26</v>
      </c>
      <c r="B30" s="26">
        <f>'１月'!Z28</f>
        <v>0.029166666666666823</v>
      </c>
      <c r="C30" s="27">
        <f>'２月'!Z28</f>
        <v>-9.925000000000002</v>
      </c>
      <c r="D30" s="27">
        <f>'３月'!Z28</f>
        <v>5.479166666666667</v>
      </c>
      <c r="E30" s="27">
        <f>'４月'!Z28</f>
        <v>2.166666666666667</v>
      </c>
      <c r="F30" s="27">
        <f>'５月'!Z28</f>
        <v>18.3</v>
      </c>
      <c r="G30" s="27">
        <f>'６月'!Z28</f>
        <v>20.737499999999997</v>
      </c>
      <c r="H30" s="27">
        <f>'７月'!Z28</f>
        <v>20.083333333333332</v>
      </c>
      <c r="I30" s="27">
        <f>'８月'!Z28</f>
        <v>21.633333333333336</v>
      </c>
      <c r="J30" s="27">
        <f>'９月'!Z28</f>
        <v>13.258333333333335</v>
      </c>
      <c r="K30" s="27">
        <f>'10月'!Z28</f>
        <v>8.020833333333334</v>
      </c>
      <c r="L30" s="27">
        <f>'11月'!Z28</f>
        <v>3.191666666666666</v>
      </c>
      <c r="M30" s="28">
        <f>'12月'!Z28</f>
        <v>-4.941666666666667</v>
      </c>
      <c r="N30" s="7"/>
    </row>
    <row r="31" spans="1:14" ht="19.5" customHeight="1">
      <c r="A31" s="25">
        <v>27</v>
      </c>
      <c r="B31" s="26">
        <f>'１月'!Z29</f>
        <v>-0.3333333333333334</v>
      </c>
      <c r="C31" s="27">
        <f>'２月'!Z29</f>
        <v>-4.716666666666668</v>
      </c>
      <c r="D31" s="27">
        <f>'３月'!Z29</f>
        <v>-1.0958333333333334</v>
      </c>
      <c r="E31" s="27">
        <f>'４月'!Z29</f>
        <v>6.8500000000000005</v>
      </c>
      <c r="F31" s="27">
        <f>'５月'!Z29</f>
        <v>16.287499999999998</v>
      </c>
      <c r="G31" s="27">
        <f>'６月'!Z29</f>
        <v>21.337500000000002</v>
      </c>
      <c r="H31" s="27">
        <f>'７月'!Z29</f>
        <v>17.104166666666668</v>
      </c>
      <c r="I31" s="27">
        <f>'８月'!Z29</f>
        <v>21.566666666666674</v>
      </c>
      <c r="J31" s="27">
        <f>'９月'!Z29</f>
        <v>16.666666666666668</v>
      </c>
      <c r="K31" s="27">
        <f>'10月'!Z29</f>
        <v>10.537499999999998</v>
      </c>
      <c r="L31" s="27">
        <f>'11月'!Z29</f>
        <v>-1.6875000000000002</v>
      </c>
      <c r="M31" s="28">
        <f>'12月'!Z29</f>
        <v>-5.479166666666665</v>
      </c>
      <c r="N31" s="7"/>
    </row>
    <row r="32" spans="1:14" ht="19.5" customHeight="1">
      <c r="A32" s="25">
        <v>28</v>
      </c>
      <c r="B32" s="26">
        <f>'１月'!Z30</f>
        <v>-0.6375000000000001</v>
      </c>
      <c r="C32" s="27">
        <f>'２月'!Z30</f>
        <v>3.1166666666666667</v>
      </c>
      <c r="D32" s="27">
        <f>'３月'!Z30</f>
        <v>2.320833333333333</v>
      </c>
      <c r="E32" s="27">
        <f>'４月'!Z30</f>
        <v>10.512500000000001</v>
      </c>
      <c r="F32" s="27">
        <f>'５月'!Z30</f>
        <v>13.504166666666668</v>
      </c>
      <c r="G32" s="27">
        <f>'６月'!Z30</f>
        <v>18.841666666666665</v>
      </c>
      <c r="H32" s="27">
        <f>'７月'!Z30</f>
        <v>15.883333333333333</v>
      </c>
      <c r="I32" s="27">
        <f>'８月'!Z30</f>
        <v>21.833333333333332</v>
      </c>
      <c r="J32" s="27">
        <f>'９月'!Z30</f>
        <v>13.145833333333334</v>
      </c>
      <c r="K32" s="27">
        <f>'10月'!Z30</f>
        <v>14.216666666666669</v>
      </c>
      <c r="L32" s="27">
        <f>'11月'!Z30</f>
        <v>-2.4250000000000003</v>
      </c>
      <c r="M32" s="28">
        <f>'12月'!Z30</f>
        <v>-5.379166666666666</v>
      </c>
      <c r="N32" s="7"/>
    </row>
    <row r="33" spans="1:14" ht="19.5" customHeight="1">
      <c r="A33" s="25">
        <v>29</v>
      </c>
      <c r="B33" s="26">
        <f>'１月'!Z31</f>
        <v>-6.95</v>
      </c>
      <c r="C33" s="27"/>
      <c r="D33" s="27">
        <f>'３月'!Z31</f>
        <v>2.3333333333333335</v>
      </c>
      <c r="E33" s="27">
        <f>'４月'!Z31</f>
        <v>13.983333333333336</v>
      </c>
      <c r="F33" s="27">
        <f>'５月'!Z31</f>
        <v>14.25</v>
      </c>
      <c r="G33" s="27">
        <f>'６月'!Z31</f>
        <v>19.7125</v>
      </c>
      <c r="H33" s="27">
        <f>'７月'!Z31</f>
        <v>16.770833333333332</v>
      </c>
      <c r="I33" s="27">
        <f>'８月'!Z31</f>
        <v>20.75833333333333</v>
      </c>
      <c r="J33" s="27">
        <f>'９月'!Z31</f>
        <v>9.008333333333331</v>
      </c>
      <c r="K33" s="27">
        <f>'10月'!Z31</f>
        <v>11.216666666666669</v>
      </c>
      <c r="L33" s="27">
        <f>'11月'!Z31</f>
        <v>1.3375000000000001</v>
      </c>
      <c r="M33" s="28">
        <f>'12月'!Z31</f>
        <v>-4.075</v>
      </c>
      <c r="N33" s="7"/>
    </row>
    <row r="34" spans="1:14" ht="19.5" customHeight="1">
      <c r="A34" s="25">
        <v>30</v>
      </c>
      <c r="B34" s="26">
        <f>'１月'!Z32</f>
        <v>-8.070833333333331</v>
      </c>
      <c r="C34" s="27"/>
      <c r="D34" s="27">
        <f>'３月'!Z32</f>
        <v>-1.5833333333333333</v>
      </c>
      <c r="E34" s="27">
        <f>'４月'!Z32</f>
        <v>10.929166666666665</v>
      </c>
      <c r="F34" s="27">
        <f>'５月'!Z32</f>
        <v>15.887499999999996</v>
      </c>
      <c r="G34" s="27">
        <f>'６月'!Z32</f>
        <v>21.020833333333332</v>
      </c>
      <c r="H34" s="27">
        <f>'７月'!Z32</f>
        <v>21.541666666666668</v>
      </c>
      <c r="I34" s="27">
        <f>'８月'!Z32</f>
        <v>19.950000000000006</v>
      </c>
      <c r="J34" s="27">
        <f>'９月'!Z32</f>
        <v>12.9125</v>
      </c>
      <c r="K34" s="27">
        <f>'10月'!Z32</f>
        <v>6.9916666666666645</v>
      </c>
      <c r="L34" s="27">
        <f>'11月'!Z32</f>
        <v>3.370833333333333</v>
      </c>
      <c r="M34" s="28">
        <f>'12月'!Z32</f>
        <v>-4.366666666666667</v>
      </c>
      <c r="N34" s="7"/>
    </row>
    <row r="35" spans="1:14" ht="19.5" customHeight="1">
      <c r="A35" s="33">
        <v>31</v>
      </c>
      <c r="B35" s="34">
        <f>'１月'!Z33</f>
        <v>-4.5625</v>
      </c>
      <c r="C35" s="35"/>
      <c r="D35" s="35">
        <f>'３月'!Z33</f>
        <v>-1.3500000000000003</v>
      </c>
      <c r="E35" s="35"/>
      <c r="F35" s="35">
        <f>'５月'!Z33</f>
        <v>18.67916666666667</v>
      </c>
      <c r="G35" s="35"/>
      <c r="H35" s="35">
        <f>'７月'!Z33</f>
        <v>23.470833333333335</v>
      </c>
      <c r="I35" s="35">
        <f>'８月'!Z33</f>
        <v>20.120833333333334</v>
      </c>
      <c r="J35" s="35"/>
      <c r="K35" s="35">
        <f>'10月'!Z33</f>
        <v>10.4125</v>
      </c>
      <c r="L35" s="35"/>
      <c r="M35" s="36">
        <f>'12月'!Z33</f>
        <v>-6.124999999999999</v>
      </c>
      <c r="N35" s="7"/>
    </row>
    <row r="36" spans="1:14" ht="19.5" customHeight="1">
      <c r="A36" s="186" t="s">
        <v>10</v>
      </c>
      <c r="B36" s="183">
        <f>AVERAGEA(B5:B35)</f>
        <v>-5.667224067046172</v>
      </c>
      <c r="C36" s="184">
        <f aca="true" t="shared" si="0" ref="C36:M36">AVERAGEA(C5:C35)</f>
        <v>-4.100446428571429</v>
      </c>
      <c r="D36" s="184">
        <f t="shared" si="0"/>
        <v>-0.037903225806451564</v>
      </c>
      <c r="E36" s="184">
        <f t="shared" si="0"/>
        <v>6.926666666666665</v>
      </c>
      <c r="F36" s="184">
        <f t="shared" si="0"/>
        <v>13.13978494623656</v>
      </c>
      <c r="G36" s="184">
        <f t="shared" si="0"/>
        <v>17.00597222222222</v>
      </c>
      <c r="H36" s="184">
        <f t="shared" si="0"/>
        <v>21.277016129032262</v>
      </c>
      <c r="I36" s="184">
        <f t="shared" si="0"/>
        <v>20.477688172043017</v>
      </c>
      <c r="J36" s="184">
        <f t="shared" si="0"/>
        <v>17.238055555555555</v>
      </c>
      <c r="K36" s="184">
        <f t="shared" si="0"/>
        <v>11.979838709677423</v>
      </c>
      <c r="L36" s="184">
        <f t="shared" si="0"/>
        <v>4.508333333333332</v>
      </c>
      <c r="M36" s="185">
        <f t="shared" si="0"/>
        <v>-2.486424731182796</v>
      </c>
      <c r="N36" s="7"/>
    </row>
    <row r="37" spans="1:14" ht="19.5" customHeight="1">
      <c r="A37" s="37" t="s">
        <v>28</v>
      </c>
      <c r="B37" s="38">
        <f>AVERAGEA(B5:B14)</f>
        <v>-5.08375</v>
      </c>
      <c r="C37" s="39">
        <f aca="true" t="shared" si="1" ref="C37:M37">AVERAGEA(C5:C14)</f>
        <v>-3.9362500000000002</v>
      </c>
      <c r="D37" s="39">
        <f t="shared" si="1"/>
        <v>-2.148333333333333</v>
      </c>
      <c r="E37" s="39">
        <f t="shared" si="1"/>
        <v>5.512916666666667</v>
      </c>
      <c r="F37" s="39">
        <f t="shared" si="1"/>
        <v>10.209583333333333</v>
      </c>
      <c r="G37" s="39">
        <f t="shared" si="1"/>
        <v>15.117916666666668</v>
      </c>
      <c r="H37" s="39">
        <f t="shared" si="1"/>
        <v>20.00208333333333</v>
      </c>
      <c r="I37" s="39">
        <f t="shared" si="1"/>
        <v>20.4175</v>
      </c>
      <c r="J37" s="39">
        <f t="shared" si="1"/>
        <v>19.222916666666663</v>
      </c>
      <c r="K37" s="39">
        <f t="shared" si="1"/>
        <v>13.903749999999999</v>
      </c>
      <c r="L37" s="39">
        <f t="shared" si="1"/>
        <v>8.473333333333333</v>
      </c>
      <c r="M37" s="40">
        <f t="shared" si="1"/>
        <v>0.5387500000000001</v>
      </c>
      <c r="N37" s="7"/>
    </row>
    <row r="38" spans="1:14" ht="19.5" customHeight="1">
      <c r="A38" s="41" t="s">
        <v>29</v>
      </c>
      <c r="B38" s="42">
        <f>AVERAGEA(B15:B24)</f>
        <v>-8.068811274509804</v>
      </c>
      <c r="C38" s="43">
        <f aca="true" t="shared" si="2" ref="C38:M38">AVERAGEA(C15:C24)</f>
        <v>-6.346666666666667</v>
      </c>
      <c r="D38" s="43">
        <f t="shared" si="2"/>
        <v>-0.6670833333333334</v>
      </c>
      <c r="E38" s="43">
        <f t="shared" si="2"/>
        <v>8.334166666666665</v>
      </c>
      <c r="F38" s="43">
        <f t="shared" si="2"/>
        <v>12.5275</v>
      </c>
      <c r="G38" s="43">
        <f t="shared" si="2"/>
        <v>16.787499999999998</v>
      </c>
      <c r="H38" s="43">
        <f t="shared" si="2"/>
        <v>22.52333333333333</v>
      </c>
      <c r="I38" s="43">
        <f t="shared" si="2"/>
        <v>19.504583333333336</v>
      </c>
      <c r="J38" s="43">
        <f t="shared" si="2"/>
        <v>20.330833333333334</v>
      </c>
      <c r="K38" s="43">
        <f t="shared" si="2"/>
        <v>11.341249999999999</v>
      </c>
      <c r="L38" s="43">
        <f t="shared" si="2"/>
        <v>2.598333333333333</v>
      </c>
      <c r="M38" s="44">
        <f t="shared" si="2"/>
        <v>-3.9362500000000002</v>
      </c>
      <c r="N38" s="7"/>
    </row>
    <row r="39" spans="1:14" ht="19.5" customHeight="1">
      <c r="A39" s="45" t="s">
        <v>30</v>
      </c>
      <c r="B39" s="46">
        <f>AVERAGEA(B25:B35)</f>
        <v>-4.014393939393939</v>
      </c>
      <c r="C39" s="47">
        <f aca="true" t="shared" si="3" ref="C39:M39">AVERAGEA(C25:C35)</f>
        <v>-1.4979166666666672</v>
      </c>
      <c r="D39" s="47">
        <f t="shared" si="3"/>
        <v>2.452651515151515</v>
      </c>
      <c r="E39" s="47">
        <f t="shared" si="3"/>
        <v>6.932916666666666</v>
      </c>
      <c r="F39" s="47">
        <f t="shared" si="3"/>
        <v>16.360227272727272</v>
      </c>
      <c r="G39" s="47">
        <f t="shared" si="3"/>
        <v>19.1125</v>
      </c>
      <c r="H39" s="47">
        <f t="shared" si="3"/>
        <v>21.3030303030303</v>
      </c>
      <c r="I39" s="47">
        <f t="shared" si="3"/>
        <v>21.417045454545455</v>
      </c>
      <c r="J39" s="47">
        <f t="shared" si="3"/>
        <v>12.160416666666666</v>
      </c>
      <c r="K39" s="47">
        <f t="shared" si="3"/>
        <v>10.811363636363636</v>
      </c>
      <c r="L39" s="47">
        <f t="shared" si="3"/>
        <v>2.453333333333333</v>
      </c>
      <c r="M39" s="48">
        <f t="shared" si="3"/>
        <v>-3.918560606060606</v>
      </c>
      <c r="N39" s="7"/>
    </row>
    <row r="45" ht="12">
      <c r="A45" s="49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60">
        <f>'１月'!Z1</f>
        <v>2001</v>
      </c>
      <c r="J1" s="158" t="s">
        <v>1</v>
      </c>
      <c r="K1" s="159" t="str">
        <f>("（平成"&amp;TEXT((I1-1988),"0")&amp;"年）")</f>
        <v>（平成13年）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6.6</v>
      </c>
      <c r="C5" s="69">
        <f>'２月'!AA3</f>
        <v>5.4</v>
      </c>
      <c r="D5" s="69">
        <f>'３月'!AA3</f>
        <v>6.6</v>
      </c>
      <c r="E5" s="69">
        <f>'４月'!AA3</f>
        <v>2.3</v>
      </c>
      <c r="F5" s="69">
        <f>'５月'!AA3</f>
        <v>6.2</v>
      </c>
      <c r="G5" s="69">
        <f>'６月'!AA3</f>
        <v>19.4</v>
      </c>
      <c r="H5" s="69">
        <f>'７月'!AA3</f>
        <v>26</v>
      </c>
      <c r="I5" s="69">
        <f>'８月'!AA3</f>
        <v>25.1</v>
      </c>
      <c r="J5" s="69">
        <f>'９月'!AA3</f>
        <v>20</v>
      </c>
      <c r="K5" s="69">
        <f>'10月'!AA3</f>
        <v>18.4</v>
      </c>
      <c r="L5" s="69">
        <f>'11月'!AA3</f>
        <v>14.3</v>
      </c>
      <c r="M5" s="70">
        <f>'12月'!AA3</f>
        <v>3.3</v>
      </c>
      <c r="N5" s="53"/>
    </row>
    <row r="6" spans="1:14" ht="18" customHeight="1">
      <c r="A6" s="71">
        <v>2</v>
      </c>
      <c r="B6" s="72">
        <f>'１月'!AA4</f>
        <v>-2</v>
      </c>
      <c r="C6" s="73">
        <f>'２月'!AA4</f>
        <v>-3.1</v>
      </c>
      <c r="D6" s="73">
        <f>'３月'!AA4</f>
        <v>3.8</v>
      </c>
      <c r="E6" s="73">
        <f>'４月'!AA4</f>
        <v>9.4</v>
      </c>
      <c r="F6" s="73">
        <f>'５月'!AA4</f>
        <v>7.5</v>
      </c>
      <c r="G6" s="73">
        <f>'６月'!AA4</f>
        <v>18.9</v>
      </c>
      <c r="H6" s="73">
        <f>'７月'!AA4</f>
        <v>20.7</v>
      </c>
      <c r="I6" s="73">
        <f>'８月'!AA4</f>
        <v>21.8</v>
      </c>
      <c r="J6" s="73">
        <f>'９月'!AA4</f>
        <v>20.7</v>
      </c>
      <c r="K6" s="73">
        <f>'10月'!AA4</f>
        <v>20.9</v>
      </c>
      <c r="L6" s="73">
        <f>'11月'!AA4</f>
        <v>12.9</v>
      </c>
      <c r="M6" s="74">
        <f>'12月'!AA4</f>
        <v>6.4</v>
      </c>
      <c r="N6" s="53"/>
    </row>
    <row r="7" spans="1:14" ht="18" customHeight="1">
      <c r="A7" s="71">
        <v>3</v>
      </c>
      <c r="B7" s="72">
        <f>'１月'!AA5</f>
        <v>-3</v>
      </c>
      <c r="C7" s="73">
        <f>'２月'!AA5</f>
        <v>-6.1</v>
      </c>
      <c r="D7" s="73">
        <f>'３月'!AA5</f>
        <v>5.9</v>
      </c>
      <c r="E7" s="73">
        <f>'４月'!AA5</f>
        <v>11.4</v>
      </c>
      <c r="F7" s="73">
        <f>'５月'!AA5</f>
        <v>9.1</v>
      </c>
      <c r="G7" s="73">
        <f>'６月'!AA5</f>
        <v>17.2</v>
      </c>
      <c r="H7" s="73">
        <f>'７月'!AA5</f>
        <v>24.3</v>
      </c>
      <c r="I7" s="73">
        <f>'８月'!AA5</f>
        <v>23.8</v>
      </c>
      <c r="J7" s="73">
        <f>'９月'!AA5</f>
        <v>20.6</v>
      </c>
      <c r="K7" s="73">
        <f>'10月'!AA5</f>
        <v>12.1</v>
      </c>
      <c r="L7" s="73">
        <f>'11月'!AA5</f>
        <v>14.7</v>
      </c>
      <c r="M7" s="74">
        <f>'12月'!AA5</f>
        <v>8.2</v>
      </c>
      <c r="N7" s="53"/>
    </row>
    <row r="8" spans="1:14" ht="18" customHeight="1">
      <c r="A8" s="71">
        <v>4</v>
      </c>
      <c r="B8" s="72">
        <f>'１月'!AA6</f>
        <v>-5.3</v>
      </c>
      <c r="C8" s="73">
        <f>'２月'!AA6</f>
        <v>-6</v>
      </c>
      <c r="D8" s="73">
        <f>'３月'!AA6</f>
        <v>11.7</v>
      </c>
      <c r="E8" s="73">
        <f>'４月'!AA6</f>
        <v>3.6</v>
      </c>
      <c r="F8" s="73">
        <f>'５月'!AA6</f>
        <v>8.6</v>
      </c>
      <c r="G8" s="73">
        <f>'６月'!AA6</f>
        <v>16.9</v>
      </c>
      <c r="H8" s="73">
        <f>'７月'!AA6</f>
        <v>25.4</v>
      </c>
      <c r="I8" s="73">
        <f>'８月'!AA6</f>
        <v>25.5</v>
      </c>
      <c r="J8" s="73">
        <f>'９月'!AA6</f>
        <v>22.5</v>
      </c>
      <c r="K8" s="73">
        <f>'10月'!AA6</f>
        <v>14.8</v>
      </c>
      <c r="L8" s="73">
        <f>'11月'!AA6</f>
        <v>11.2</v>
      </c>
      <c r="M8" s="74">
        <f>'12月'!AA6</f>
        <v>6.7</v>
      </c>
      <c r="N8" s="53"/>
    </row>
    <row r="9" spans="1:14" ht="18" customHeight="1">
      <c r="A9" s="71">
        <v>5</v>
      </c>
      <c r="B9" s="72">
        <f>'１月'!AA7</f>
        <v>-7.7</v>
      </c>
      <c r="C9" s="73">
        <f>'２月'!AA7</f>
        <v>2.8</v>
      </c>
      <c r="D9" s="73">
        <f>'３月'!AA7</f>
        <v>-0.2</v>
      </c>
      <c r="E9" s="73">
        <f>'４月'!AA7</f>
        <v>7</v>
      </c>
      <c r="F9" s="73">
        <f>'５月'!AA7</f>
        <v>12</v>
      </c>
      <c r="G9" s="73">
        <f>'６月'!AA7</f>
        <v>19.1</v>
      </c>
      <c r="H9" s="73">
        <f>'７月'!AA7</f>
        <v>23.5</v>
      </c>
      <c r="I9" s="73">
        <f>'８月'!AA7</f>
        <v>20.5</v>
      </c>
      <c r="J9" s="73">
        <f>'９月'!AA7</f>
        <v>18.2</v>
      </c>
      <c r="K9" s="73">
        <f>'10月'!AA7</f>
        <v>18.4</v>
      </c>
      <c r="L9" s="73">
        <f>'11月'!AA7</f>
        <v>14.7</v>
      </c>
      <c r="M9" s="74">
        <f>'12月'!AA7</f>
        <v>7.1</v>
      </c>
      <c r="N9" s="53"/>
    </row>
    <row r="10" spans="1:14" ht="18" customHeight="1">
      <c r="A10" s="71">
        <v>6</v>
      </c>
      <c r="B10" s="72">
        <f>'１月'!AA8</f>
        <v>-7.8</v>
      </c>
      <c r="C10" s="73">
        <f>'２月'!AA8</f>
        <v>3.2</v>
      </c>
      <c r="D10" s="73">
        <f>'３月'!AA8</f>
        <v>2.9</v>
      </c>
      <c r="E10" s="73">
        <f>'４月'!AA8</f>
        <v>8.3</v>
      </c>
      <c r="F10" s="73">
        <f>'５月'!AA8</f>
        <v>15.4</v>
      </c>
      <c r="G10" s="73">
        <f>'６月'!AA8</f>
        <v>20</v>
      </c>
      <c r="H10" s="73">
        <f>'７月'!AA8</f>
        <v>25.2</v>
      </c>
      <c r="I10" s="73">
        <f>'８月'!AA8</f>
        <v>20.3</v>
      </c>
      <c r="J10" s="73">
        <f>'９月'!AA8</f>
        <v>17.3</v>
      </c>
      <c r="K10" s="73">
        <f>'10月'!AA8</f>
        <v>17.6</v>
      </c>
      <c r="L10" s="73">
        <f>'11月'!AA8</f>
        <v>17.3</v>
      </c>
      <c r="M10" s="74">
        <f>'12月'!AA8</f>
        <v>9.1</v>
      </c>
      <c r="N10" s="53"/>
    </row>
    <row r="11" spans="1:14" ht="18" customHeight="1">
      <c r="A11" s="71">
        <v>7</v>
      </c>
      <c r="B11" s="72">
        <f>'１月'!AA9</f>
        <v>1.4</v>
      </c>
      <c r="C11" s="73">
        <f>'２月'!AA9</f>
        <v>1.6</v>
      </c>
      <c r="D11" s="73">
        <f>'３月'!AA9</f>
        <v>5.8</v>
      </c>
      <c r="E11" s="73">
        <f>'４月'!AA9</f>
        <v>8.6</v>
      </c>
      <c r="F11" s="73">
        <f>'５月'!AA9</f>
        <v>15.5</v>
      </c>
      <c r="G11" s="73">
        <f>'６月'!AA9</f>
        <v>21.1</v>
      </c>
      <c r="H11" s="73">
        <f>'７月'!AA9</f>
        <v>18.9</v>
      </c>
      <c r="I11" s="73">
        <f>'８月'!AA9</f>
        <v>19.9</v>
      </c>
      <c r="J11" s="73">
        <f>'９月'!AA9</f>
        <v>20.7</v>
      </c>
      <c r="K11" s="73">
        <f>'10月'!AA9</f>
        <v>15.6</v>
      </c>
      <c r="L11" s="73">
        <f>'11月'!AA9</f>
        <v>5.6</v>
      </c>
      <c r="M11" s="74">
        <f>'12月'!AA9</f>
        <v>5.4</v>
      </c>
      <c r="N11" s="53"/>
    </row>
    <row r="12" spans="1:14" ht="18" customHeight="1">
      <c r="A12" s="71">
        <v>8</v>
      </c>
      <c r="B12" s="72">
        <f>'１月'!AA10</f>
        <v>4</v>
      </c>
      <c r="C12" s="73">
        <f>'２月'!AA10</f>
        <v>4.1</v>
      </c>
      <c r="D12" s="73">
        <f>'３月'!AA10</f>
        <v>-2.9</v>
      </c>
      <c r="E12" s="73">
        <f>'４月'!AA10</f>
        <v>12.6</v>
      </c>
      <c r="F12" s="73">
        <f>'５月'!AA10</f>
        <v>17.9</v>
      </c>
      <c r="G12" s="73">
        <f>'６月'!AA10</f>
        <v>17</v>
      </c>
      <c r="H12" s="73">
        <f>'７月'!AA10</f>
        <v>21.2</v>
      </c>
      <c r="I12" s="73">
        <f>'８月'!AA10</f>
        <v>20.9</v>
      </c>
      <c r="J12" s="73">
        <f>'９月'!AA10</f>
        <v>24.3</v>
      </c>
      <c r="K12" s="73">
        <f>'10月'!AA10</f>
        <v>15.8</v>
      </c>
      <c r="L12" s="73">
        <f>'11月'!AA10</f>
        <v>10</v>
      </c>
      <c r="M12" s="74">
        <f>'12月'!AA10</f>
        <v>-0.3</v>
      </c>
      <c r="N12" s="53"/>
    </row>
    <row r="13" spans="1:14" ht="18" customHeight="1">
      <c r="A13" s="71">
        <v>9</v>
      </c>
      <c r="B13" s="72">
        <f>'１月'!AA11</f>
        <v>5.1</v>
      </c>
      <c r="C13" s="73">
        <f>'２月'!AA11</f>
        <v>-1.2</v>
      </c>
      <c r="D13" s="73">
        <f>'３月'!AA11</f>
        <v>-1.7</v>
      </c>
      <c r="E13" s="73">
        <f>'４月'!AA11</f>
        <v>14.3</v>
      </c>
      <c r="F13" s="73">
        <f>'５月'!AA11</f>
        <v>18.1</v>
      </c>
      <c r="G13" s="73">
        <f>'６月'!AA11</f>
        <v>17.2</v>
      </c>
      <c r="H13" s="73">
        <f>'７月'!AA11</f>
        <v>21.4</v>
      </c>
      <c r="I13" s="73">
        <f>'８月'!AA11</f>
        <v>23.3</v>
      </c>
      <c r="J13" s="73">
        <f>'９月'!AA11</f>
        <v>25.5</v>
      </c>
      <c r="K13" s="73">
        <f>'10月'!AA11</f>
        <v>15.7</v>
      </c>
      <c r="L13" s="73">
        <f>'11月'!AA11</f>
        <v>13.5</v>
      </c>
      <c r="M13" s="74">
        <f>'12月'!AA11</f>
        <v>-0.4</v>
      </c>
      <c r="N13" s="53"/>
    </row>
    <row r="14" spans="1:14" ht="18" customHeight="1">
      <c r="A14" s="75">
        <v>10</v>
      </c>
      <c r="B14" s="76">
        <f>'１月'!AA12</f>
        <v>10.3</v>
      </c>
      <c r="C14" s="77">
        <f>'２月'!AA12</f>
        <v>-1.8</v>
      </c>
      <c r="D14" s="77">
        <f>'３月'!AA12</f>
        <v>0.8</v>
      </c>
      <c r="E14" s="77">
        <f>'４月'!AA12</f>
        <v>14.6</v>
      </c>
      <c r="F14" s="77">
        <f>'５月'!AA12</f>
        <v>16</v>
      </c>
      <c r="G14" s="77">
        <f>'６月'!AA12</f>
        <v>18.6</v>
      </c>
      <c r="H14" s="77">
        <f>'７月'!AA12</f>
        <v>22</v>
      </c>
      <c r="I14" s="77">
        <f>'８月'!AA12</f>
        <v>25.9</v>
      </c>
      <c r="J14" s="77">
        <f>'９月'!AA12</f>
        <v>24.7</v>
      </c>
      <c r="K14" s="77">
        <f>'10月'!AA12</f>
        <v>18.6</v>
      </c>
      <c r="L14" s="77">
        <f>'11月'!AA12</f>
        <v>10.4</v>
      </c>
      <c r="M14" s="78">
        <f>'12月'!AA12</f>
        <v>-2.3</v>
      </c>
      <c r="N14" s="53"/>
    </row>
    <row r="15" spans="1:14" ht="18" customHeight="1">
      <c r="A15" s="67">
        <v>11</v>
      </c>
      <c r="B15" s="68">
        <f>'１月'!AA13</f>
        <v>2.8</v>
      </c>
      <c r="C15" s="69">
        <f>'２月'!AA13</f>
        <v>-3.5</v>
      </c>
      <c r="D15" s="69">
        <f>'３月'!AA13</f>
        <v>-0.8</v>
      </c>
      <c r="E15" s="69">
        <f>'４月'!AA13</f>
        <v>15.1</v>
      </c>
      <c r="F15" s="69">
        <f>'５月'!AA13</f>
        <v>12.9</v>
      </c>
      <c r="G15" s="69">
        <f>'６月'!AA13</f>
        <v>20.5</v>
      </c>
      <c r="H15" s="69">
        <f>'７月'!AA13</f>
        <v>24.4</v>
      </c>
      <c r="I15" s="69">
        <f>'８月'!AA13</f>
        <v>27</v>
      </c>
      <c r="J15" s="69">
        <f>'９月'!AA13</f>
        <v>24.3</v>
      </c>
      <c r="K15" s="69">
        <f>'10月'!AA13</f>
        <v>21.2</v>
      </c>
      <c r="L15" s="69">
        <f>'11月'!AA13</f>
        <v>7.1</v>
      </c>
      <c r="M15" s="70">
        <f>'12月'!AA13</f>
        <v>-3.1</v>
      </c>
      <c r="N15" s="53"/>
    </row>
    <row r="16" spans="1:14" ht="18" customHeight="1">
      <c r="A16" s="71">
        <v>12</v>
      </c>
      <c r="B16" s="72">
        <f>'１月'!AA14</f>
        <v>-2.4</v>
      </c>
      <c r="C16" s="73">
        <f>'２月'!AA14</f>
        <v>-8.6</v>
      </c>
      <c r="D16" s="73">
        <f>'３月'!AA14</f>
        <v>-2.8</v>
      </c>
      <c r="E16" s="73">
        <f>'４月'!AA14</f>
        <v>15</v>
      </c>
      <c r="F16" s="73">
        <f>'５月'!AA14</f>
        <v>12.7</v>
      </c>
      <c r="G16" s="73">
        <f>'６月'!AA14</f>
        <v>14</v>
      </c>
      <c r="H16" s="73">
        <f>'７月'!AA14</f>
        <v>25.5</v>
      </c>
      <c r="I16" s="73">
        <f>'８月'!AA14</f>
        <v>21.3</v>
      </c>
      <c r="J16" s="73">
        <f>'９月'!AA14</f>
        <v>24</v>
      </c>
      <c r="K16" s="73">
        <f>'10月'!AA14</f>
        <v>16.8</v>
      </c>
      <c r="L16" s="73">
        <f>'11月'!AA14</f>
        <v>11.1</v>
      </c>
      <c r="M16" s="74">
        <f>'12月'!AA14</f>
        <v>0.8</v>
      </c>
      <c r="N16" s="53"/>
    </row>
    <row r="17" spans="1:14" ht="18" customHeight="1">
      <c r="A17" s="71">
        <v>13</v>
      </c>
      <c r="B17" s="72">
        <f>'１月'!AA15</f>
        <v>-1.7</v>
      </c>
      <c r="C17" s="73">
        <f>'２月'!AA15</f>
        <v>-2.5</v>
      </c>
      <c r="D17" s="73">
        <f>'３月'!AA15</f>
        <v>-0.3</v>
      </c>
      <c r="E17" s="73">
        <f>'４月'!AA15</f>
        <v>7.4</v>
      </c>
      <c r="F17" s="73">
        <f>'５月'!AA15</f>
        <v>15.3</v>
      </c>
      <c r="G17" s="73">
        <f>'６月'!AA15</f>
        <v>18.1</v>
      </c>
      <c r="H17" s="73">
        <f>'７月'!AA15</f>
        <v>26.1</v>
      </c>
      <c r="I17" s="73">
        <f>'８月'!AA15</f>
        <v>21.2</v>
      </c>
      <c r="J17" s="73">
        <f>'９月'!AA15</f>
        <v>23.4</v>
      </c>
      <c r="K17" s="73">
        <f>'10月'!AA15</f>
        <v>16.2</v>
      </c>
      <c r="L17" s="73">
        <f>'11月'!AA15</f>
        <v>5.8</v>
      </c>
      <c r="M17" s="74">
        <f>'12月'!AA15</f>
        <v>11.5</v>
      </c>
      <c r="N17" s="53"/>
    </row>
    <row r="18" spans="1:14" ht="18" customHeight="1">
      <c r="A18" s="71">
        <v>14</v>
      </c>
      <c r="B18" s="72">
        <f>'１月'!AA16</f>
        <v>-2.1</v>
      </c>
      <c r="C18" s="73">
        <f>'２月'!AA16</f>
        <v>-3.5</v>
      </c>
      <c r="D18" s="73">
        <f>'３月'!AA16</f>
        <v>4.6</v>
      </c>
      <c r="E18" s="73">
        <f>'４月'!AA16</f>
        <v>10.5</v>
      </c>
      <c r="F18" s="73">
        <f>'５月'!AA16</f>
        <v>16.3</v>
      </c>
      <c r="G18" s="73">
        <f>'６月'!AA16</f>
        <v>18.4</v>
      </c>
      <c r="H18" s="73">
        <f>'７月'!AA16</f>
        <v>26.2</v>
      </c>
      <c r="I18" s="73">
        <f>'８月'!AA16</f>
        <v>25.7</v>
      </c>
      <c r="J18" s="73">
        <f>'９月'!AA16</f>
        <v>22.9</v>
      </c>
      <c r="K18" s="73">
        <f>'10月'!AA16</f>
        <v>13.8</v>
      </c>
      <c r="L18" s="73">
        <f>'11月'!AA16</f>
        <v>7</v>
      </c>
      <c r="M18" s="74">
        <f>'12月'!AA16</f>
        <v>4.8</v>
      </c>
      <c r="N18" s="53"/>
    </row>
    <row r="19" spans="1:14" ht="18" customHeight="1">
      <c r="A19" s="71">
        <v>15</v>
      </c>
      <c r="B19" s="72">
        <f>'１月'!AA17</f>
        <v>-9.7</v>
      </c>
      <c r="C19" s="73">
        <f>'２月'!AA17</f>
        <v>-6.3</v>
      </c>
      <c r="D19" s="73">
        <f>'３月'!AA17</f>
        <v>10.1</v>
      </c>
      <c r="E19" s="73">
        <f>'４月'!AA17</f>
        <v>10</v>
      </c>
      <c r="F19" s="73">
        <f>'５月'!AA17</f>
        <v>18.3</v>
      </c>
      <c r="G19" s="73">
        <f>'６月'!AA17</f>
        <v>16.9</v>
      </c>
      <c r="H19" s="73">
        <f>'７月'!AA17</f>
        <v>26.7</v>
      </c>
      <c r="I19" s="73">
        <f>'８月'!AA17</f>
        <v>23.2</v>
      </c>
      <c r="J19" s="73">
        <f>'９月'!AA17</f>
        <v>23.9</v>
      </c>
      <c r="K19" s="73">
        <f>'10月'!AA17</f>
        <v>13.1</v>
      </c>
      <c r="L19" s="73">
        <f>'11月'!AA17</f>
        <v>5.9</v>
      </c>
      <c r="M19" s="74">
        <f>'12月'!AA17</f>
        <v>-3.5</v>
      </c>
      <c r="N19" s="53"/>
    </row>
    <row r="20" spans="1:14" ht="18" customHeight="1">
      <c r="A20" s="71">
        <v>16</v>
      </c>
      <c r="B20" s="72">
        <f>'１月'!AA18</f>
        <v>-7.4</v>
      </c>
      <c r="C20" s="73">
        <f>'２月'!AA18</f>
        <v>0.2</v>
      </c>
      <c r="D20" s="73">
        <f>'３月'!AA18</f>
        <v>2</v>
      </c>
      <c r="E20" s="73">
        <f>'４月'!AA18</f>
        <v>9.9</v>
      </c>
      <c r="F20" s="73">
        <f>'５月'!AA18</f>
        <v>19.1</v>
      </c>
      <c r="G20" s="73">
        <f>'６月'!AA18</f>
        <v>17.3</v>
      </c>
      <c r="H20" s="73">
        <f>'７月'!AA18</f>
        <v>24.4</v>
      </c>
      <c r="I20" s="73">
        <f>'８月'!AA18</f>
        <v>21.7</v>
      </c>
      <c r="J20" s="73">
        <f>'９月'!AA18</f>
        <v>24.6</v>
      </c>
      <c r="K20" s="73">
        <f>'10月'!AA18</f>
        <v>14.2</v>
      </c>
      <c r="L20" s="73">
        <f>'11月'!AA18</f>
        <v>5</v>
      </c>
      <c r="M20" s="74">
        <f>'12月'!AA18</f>
        <v>-3.3</v>
      </c>
      <c r="N20" s="53"/>
    </row>
    <row r="21" spans="1:14" ht="18" customHeight="1">
      <c r="A21" s="71">
        <v>17</v>
      </c>
      <c r="B21" s="72">
        <f>'１月'!AA19</f>
        <v>-7.9</v>
      </c>
      <c r="C21" s="73">
        <f>'２月'!AA19</f>
        <v>-2.4</v>
      </c>
      <c r="D21" s="73">
        <f>'３月'!AA19</f>
        <v>8.3</v>
      </c>
      <c r="E21" s="73">
        <f>'４月'!AA19</f>
        <v>12.2</v>
      </c>
      <c r="F21" s="73">
        <f>'５月'!AA19</f>
        <v>11.6</v>
      </c>
      <c r="G21" s="73">
        <f>'６月'!AA19</f>
        <v>19</v>
      </c>
      <c r="H21" s="73">
        <f>'７月'!AA19</f>
        <v>25.7</v>
      </c>
      <c r="I21" s="73">
        <f>'８月'!AA19</f>
        <v>20.4</v>
      </c>
      <c r="J21" s="73">
        <f>'９月'!AA19</f>
        <v>20.8</v>
      </c>
      <c r="K21" s="73">
        <f>'10月'!AA19</f>
        <v>17.4</v>
      </c>
      <c r="L21" s="73">
        <f>'11月'!AA19</f>
        <v>7.1</v>
      </c>
      <c r="M21" s="74">
        <f>'12月'!AA19</f>
        <v>-0.9</v>
      </c>
      <c r="N21" s="53"/>
    </row>
    <row r="22" spans="1:14" ht="18" customHeight="1">
      <c r="A22" s="71">
        <v>18</v>
      </c>
      <c r="B22" s="72">
        <f>'１月'!AA20</f>
        <v>-4.7</v>
      </c>
      <c r="C22" s="73">
        <f>'２月'!AA20</f>
        <v>1.4</v>
      </c>
      <c r="D22" s="73">
        <f>'３月'!AA20</f>
        <v>8.2</v>
      </c>
      <c r="E22" s="73">
        <f>'４月'!AA20</f>
        <v>14.2</v>
      </c>
      <c r="F22" s="73">
        <f>'５月'!AA20</f>
        <v>15.9</v>
      </c>
      <c r="G22" s="73">
        <f>'６月'!AA20</f>
        <v>21.2</v>
      </c>
      <c r="H22" s="73">
        <f>'７月'!AA20</f>
        <v>23.3</v>
      </c>
      <c r="I22" s="73">
        <f>'８月'!AA20</f>
        <v>21.5</v>
      </c>
      <c r="J22" s="73">
        <f>'９月'!AA20</f>
        <v>23.4</v>
      </c>
      <c r="K22" s="73">
        <f>'10月'!AA20</f>
        <v>13.9</v>
      </c>
      <c r="L22" s="73">
        <f>'11月'!AA20</f>
        <v>3.5</v>
      </c>
      <c r="M22" s="74">
        <f>'12月'!AA20</f>
        <v>-2.4</v>
      </c>
      <c r="N22" s="53"/>
    </row>
    <row r="23" spans="1:14" ht="18" customHeight="1">
      <c r="A23" s="71">
        <v>19</v>
      </c>
      <c r="B23" s="72">
        <f>'１月'!AA21</f>
        <v>-5.9</v>
      </c>
      <c r="C23" s="73">
        <f>'２月'!AA21</f>
        <v>5</v>
      </c>
      <c r="D23" s="73">
        <f>'３月'!AA21</f>
        <v>5.5</v>
      </c>
      <c r="E23" s="73">
        <f>'４月'!AA21</f>
        <v>15.5</v>
      </c>
      <c r="F23" s="73">
        <f>'５月'!AA21</f>
        <v>17.4</v>
      </c>
      <c r="G23" s="73">
        <f>'６月'!AA21</f>
        <v>23.4</v>
      </c>
      <c r="H23" s="73">
        <f>'７月'!AA21</f>
        <v>22.2</v>
      </c>
      <c r="I23" s="73">
        <f>'８月'!AA21</f>
        <v>18.5</v>
      </c>
      <c r="J23" s="73">
        <f>'９月'!AA21</f>
        <v>21.8</v>
      </c>
      <c r="K23" s="73">
        <f>'10月'!AA21</f>
        <v>9.1</v>
      </c>
      <c r="L23" s="73">
        <f>'11月'!AA21</f>
        <v>4.9</v>
      </c>
      <c r="M23" s="74">
        <f>'12月'!AA21</f>
        <v>-2.9</v>
      </c>
      <c r="N23" s="53"/>
    </row>
    <row r="24" spans="1:14" ht="18" customHeight="1">
      <c r="A24" s="75">
        <v>20</v>
      </c>
      <c r="B24" s="76">
        <f>'１月'!AA22</f>
        <v>2.3</v>
      </c>
      <c r="C24" s="77">
        <f>'２月'!AA22</f>
        <v>-2.2</v>
      </c>
      <c r="D24" s="77">
        <f>'３月'!AA22</f>
        <v>8.7</v>
      </c>
      <c r="E24" s="77">
        <f>'４月'!AA22</f>
        <v>12.8</v>
      </c>
      <c r="F24" s="77">
        <f>'５月'!AA22</f>
        <v>17.4</v>
      </c>
      <c r="G24" s="77">
        <f>'６月'!AA22</f>
        <v>23.2</v>
      </c>
      <c r="H24" s="77">
        <f>'７月'!AA22</f>
        <v>23.9</v>
      </c>
      <c r="I24" s="77">
        <f>'８月'!AA22</f>
        <v>19.9</v>
      </c>
      <c r="J24" s="77">
        <f>'９月'!AA22</f>
        <v>17.9</v>
      </c>
      <c r="K24" s="77">
        <f>'10月'!AA22</f>
        <v>9.9</v>
      </c>
      <c r="L24" s="77">
        <f>'11月'!AA22</f>
        <v>6.5</v>
      </c>
      <c r="M24" s="78">
        <f>'12月'!AA22</f>
        <v>-3</v>
      </c>
      <c r="N24" s="53"/>
    </row>
    <row r="25" spans="1:14" ht="18" customHeight="1">
      <c r="A25" s="67">
        <v>21</v>
      </c>
      <c r="B25" s="68">
        <f>'１月'!AA23</f>
        <v>3.9</v>
      </c>
      <c r="C25" s="69">
        <f>'２月'!AA23</f>
        <v>5.3</v>
      </c>
      <c r="D25" s="69">
        <f>'３月'!AA23</f>
        <v>7.3</v>
      </c>
      <c r="E25" s="69">
        <f>'４月'!AA23</f>
        <v>8.9</v>
      </c>
      <c r="F25" s="69">
        <f>'５月'!AA23</f>
        <v>18.1</v>
      </c>
      <c r="G25" s="69">
        <f>'６月'!AA23</f>
        <v>16.8</v>
      </c>
      <c r="H25" s="69">
        <f>'７月'!AA23</f>
        <v>26</v>
      </c>
      <c r="I25" s="69">
        <f>'８月'!AA23</f>
        <v>24.6</v>
      </c>
      <c r="J25" s="69">
        <f>'９月'!AA23</f>
        <v>18.7</v>
      </c>
      <c r="K25" s="69">
        <f>'10月'!AA23</f>
        <v>12.2</v>
      </c>
      <c r="L25" s="69">
        <f>'11月'!AA23</f>
        <v>6.2</v>
      </c>
      <c r="M25" s="70">
        <f>'12月'!AA23</f>
        <v>4.3</v>
      </c>
      <c r="N25" s="53"/>
    </row>
    <row r="26" spans="1:14" ht="18" customHeight="1">
      <c r="A26" s="71">
        <v>22</v>
      </c>
      <c r="B26" s="72">
        <f>'１月'!AA24</f>
        <v>-2.2</v>
      </c>
      <c r="C26" s="73">
        <f>'２月'!AA24</f>
        <v>4.9</v>
      </c>
      <c r="D26" s="73">
        <f>'３月'!AA24</f>
        <v>10.2</v>
      </c>
      <c r="E26" s="73">
        <f>'４月'!AA24</f>
        <v>9.1</v>
      </c>
      <c r="F26" s="73">
        <f>'５月'!AA24</f>
        <v>17.1</v>
      </c>
      <c r="G26" s="73">
        <f>'６月'!AA24</f>
        <v>18.1</v>
      </c>
      <c r="H26" s="73">
        <f>'７月'!AA24</f>
        <v>26.3</v>
      </c>
      <c r="I26" s="73">
        <f>'８月'!AA24</f>
        <v>24.9</v>
      </c>
      <c r="J26" s="73">
        <f>'９月'!AA24</f>
        <v>13.2</v>
      </c>
      <c r="K26" s="73">
        <f>'10月'!AA24</f>
        <v>17.7</v>
      </c>
      <c r="L26" s="73">
        <f>'11月'!AA24</f>
        <v>7.2</v>
      </c>
      <c r="M26" s="74">
        <f>'12月'!AA24</f>
        <v>4</v>
      </c>
      <c r="N26" s="53"/>
    </row>
    <row r="27" spans="1:14" ht="18" customHeight="1">
      <c r="A27" s="71">
        <v>23</v>
      </c>
      <c r="B27" s="72">
        <f>'１月'!AA25</f>
        <v>-0.7</v>
      </c>
      <c r="C27" s="73">
        <f>'２月'!AA25</f>
        <v>6.2</v>
      </c>
      <c r="D27" s="73">
        <f>'３月'!AA25</f>
        <v>10.1</v>
      </c>
      <c r="E27" s="73">
        <f>'４月'!AA25</f>
        <v>10.4</v>
      </c>
      <c r="F27" s="73">
        <f>'５月'!AA25</f>
        <v>20</v>
      </c>
      <c r="G27" s="73">
        <f>'６月'!AA25</f>
        <v>20.6</v>
      </c>
      <c r="H27" s="73">
        <f>'７月'!AA25</f>
        <v>26.3</v>
      </c>
      <c r="I27" s="73">
        <f>'８月'!AA25</f>
        <v>26.1</v>
      </c>
      <c r="J27" s="73">
        <f>'９月'!AA25</f>
        <v>11.6</v>
      </c>
      <c r="K27" s="73">
        <f>'10月'!AA25</f>
        <v>19.4</v>
      </c>
      <c r="L27" s="73">
        <f>'11月'!AA25</f>
        <v>7.9</v>
      </c>
      <c r="M27" s="74">
        <f>'12月'!AA25</f>
        <v>-4.8</v>
      </c>
      <c r="N27" s="53"/>
    </row>
    <row r="28" spans="1:14" ht="18" customHeight="1">
      <c r="A28" s="71">
        <v>24</v>
      </c>
      <c r="B28" s="72">
        <f>'１月'!AA26</f>
        <v>-5.3</v>
      </c>
      <c r="C28" s="73">
        <f>'２月'!AA26</f>
        <v>3.9</v>
      </c>
      <c r="D28" s="73">
        <f>'３月'!AA26</f>
        <v>10</v>
      </c>
      <c r="E28" s="73">
        <f>'４月'!AA26</f>
        <v>13.4</v>
      </c>
      <c r="F28" s="73">
        <f>'５月'!AA26</f>
        <v>19</v>
      </c>
      <c r="G28" s="73">
        <f>'６月'!AA26</f>
        <v>22.3</v>
      </c>
      <c r="H28" s="73">
        <f>'７月'!AA26</f>
        <v>26.3</v>
      </c>
      <c r="I28" s="73">
        <f>'８月'!AA26</f>
        <v>22.3</v>
      </c>
      <c r="J28" s="73">
        <f>'９月'!AA26</f>
        <v>14.3</v>
      </c>
      <c r="K28" s="73">
        <f>'10月'!AA26</f>
        <v>13.5</v>
      </c>
      <c r="L28" s="73">
        <f>'11月'!AA26</f>
        <v>8.2</v>
      </c>
      <c r="M28" s="74">
        <f>'12月'!AA26</f>
        <v>3.3</v>
      </c>
      <c r="N28" s="53"/>
    </row>
    <row r="29" spans="1:14" ht="18" customHeight="1">
      <c r="A29" s="71">
        <v>25</v>
      </c>
      <c r="B29" s="72">
        <f>'１月'!AA27</f>
        <v>4.7</v>
      </c>
      <c r="C29" s="73">
        <f>'２月'!AA27</f>
        <v>-0.2</v>
      </c>
      <c r="D29" s="73">
        <f>'３月'!AA27</f>
        <v>12.3</v>
      </c>
      <c r="E29" s="73">
        <f>'４月'!AA27</f>
        <v>10.2</v>
      </c>
      <c r="F29" s="73">
        <f>'５月'!AA27</f>
        <v>19.2</v>
      </c>
      <c r="G29" s="73">
        <f>'６月'!AA27</f>
        <v>22.6</v>
      </c>
      <c r="H29" s="73">
        <f>'７月'!AA27</f>
        <v>26.1</v>
      </c>
      <c r="I29" s="73">
        <f>'８月'!AA27</f>
        <v>23.2</v>
      </c>
      <c r="J29" s="73">
        <f>'９月'!AA27</f>
        <v>16.6</v>
      </c>
      <c r="K29" s="73">
        <f>'10月'!AA27</f>
        <v>11.8</v>
      </c>
      <c r="L29" s="73">
        <f>'11月'!AA27</f>
        <v>8.6</v>
      </c>
      <c r="M29" s="74">
        <f>'12月'!AA27</f>
        <v>1.9</v>
      </c>
      <c r="N29" s="53"/>
    </row>
    <row r="30" spans="1:14" ht="18" customHeight="1">
      <c r="A30" s="71">
        <v>26</v>
      </c>
      <c r="B30" s="72">
        <f>'１月'!AA28</f>
        <v>4.1</v>
      </c>
      <c r="C30" s="73">
        <f>'２月'!AA28</f>
        <v>-7.5</v>
      </c>
      <c r="D30" s="73">
        <f>'３月'!AA28</f>
        <v>13.5</v>
      </c>
      <c r="E30" s="73">
        <f>'４月'!AA28</f>
        <v>6.6</v>
      </c>
      <c r="F30" s="73">
        <f>'５月'!AA28</f>
        <v>20.1</v>
      </c>
      <c r="G30" s="73">
        <f>'６月'!AA28</f>
        <v>23.1</v>
      </c>
      <c r="H30" s="73">
        <f>'７月'!AA28</f>
        <v>21.8</v>
      </c>
      <c r="I30" s="73">
        <f>'８月'!AA28</f>
        <v>23.9</v>
      </c>
      <c r="J30" s="73">
        <f>'９月'!AA28</f>
        <v>17</v>
      </c>
      <c r="K30" s="73">
        <f>'10月'!AA28</f>
        <v>10.7</v>
      </c>
      <c r="L30" s="73">
        <f>'11月'!AA28</f>
        <v>6.2</v>
      </c>
      <c r="M30" s="74">
        <f>'12月'!AA28</f>
        <v>0.3</v>
      </c>
      <c r="N30" s="53"/>
    </row>
    <row r="31" spans="1:14" ht="18" customHeight="1">
      <c r="A31" s="71">
        <v>27</v>
      </c>
      <c r="B31" s="72">
        <f>'１月'!AA29</f>
        <v>2</v>
      </c>
      <c r="C31" s="73">
        <f>'２月'!AA29</f>
        <v>1.8</v>
      </c>
      <c r="D31" s="73">
        <f>'３月'!AA29</f>
        <v>5.1</v>
      </c>
      <c r="E31" s="73">
        <f>'４月'!AA29</f>
        <v>9.9</v>
      </c>
      <c r="F31" s="73">
        <f>'５月'!AA29</f>
        <v>19.3</v>
      </c>
      <c r="G31" s="73">
        <f>'６月'!AA29</f>
        <v>24.6</v>
      </c>
      <c r="H31" s="73">
        <f>'７月'!AA29</f>
        <v>19.5</v>
      </c>
      <c r="I31" s="73">
        <f>'８月'!AA29</f>
        <v>23.4</v>
      </c>
      <c r="J31" s="73">
        <f>'９月'!AA29</f>
        <v>19.3</v>
      </c>
      <c r="K31" s="73">
        <f>'10月'!AA29</f>
        <v>13.1</v>
      </c>
      <c r="L31" s="73">
        <f>'11月'!AA29</f>
        <v>2.9</v>
      </c>
      <c r="M31" s="74">
        <f>'12月'!AA29</f>
        <v>-2.1</v>
      </c>
      <c r="N31" s="53"/>
    </row>
    <row r="32" spans="1:14" ht="18" customHeight="1">
      <c r="A32" s="71">
        <v>28</v>
      </c>
      <c r="B32" s="72">
        <f>'１月'!AA30</f>
        <v>3.1</v>
      </c>
      <c r="C32" s="73">
        <f>'２月'!AA30</f>
        <v>5.4</v>
      </c>
      <c r="D32" s="73">
        <f>'３月'!AA30</f>
        <v>6.1</v>
      </c>
      <c r="E32" s="73">
        <f>'４月'!AA30</f>
        <v>12.7</v>
      </c>
      <c r="F32" s="73">
        <f>'５月'!AA30</f>
        <v>16.9</v>
      </c>
      <c r="G32" s="73">
        <f>'６月'!AA30</f>
        <v>21.7</v>
      </c>
      <c r="H32" s="73">
        <f>'７月'!AA30</f>
        <v>18</v>
      </c>
      <c r="I32" s="73">
        <f>'８月'!AA30</f>
        <v>24</v>
      </c>
      <c r="J32" s="73">
        <f>'９月'!AA30</f>
        <v>17.7</v>
      </c>
      <c r="K32" s="73">
        <f>'10月'!AA30</f>
        <v>17.8</v>
      </c>
      <c r="L32" s="73">
        <f>'11月'!AA30</f>
        <v>0.9</v>
      </c>
      <c r="M32" s="74">
        <f>'12月'!AA30</f>
        <v>-1</v>
      </c>
      <c r="N32" s="53"/>
    </row>
    <row r="33" spans="1:14" ht="18" customHeight="1">
      <c r="A33" s="71">
        <v>29</v>
      </c>
      <c r="B33" s="72">
        <f>'１月'!AA31</f>
        <v>-1.5</v>
      </c>
      <c r="C33" s="73"/>
      <c r="D33" s="73">
        <f>'３月'!AA31</f>
        <v>4.3</v>
      </c>
      <c r="E33" s="73">
        <f>'４月'!AA31</f>
        <v>15.7</v>
      </c>
      <c r="F33" s="73">
        <f>'５月'!AA31</f>
        <v>16.1</v>
      </c>
      <c r="G33" s="73">
        <f>'６月'!AA31</f>
        <v>24.4</v>
      </c>
      <c r="H33" s="73">
        <f>'７月'!AA31</f>
        <v>18.8</v>
      </c>
      <c r="I33" s="73">
        <f>'８月'!AA31</f>
        <v>22.8</v>
      </c>
      <c r="J33" s="73">
        <f>'９月'!AA31</f>
        <v>10.9</v>
      </c>
      <c r="K33" s="73">
        <f>'10月'!AA31</f>
        <v>18.3</v>
      </c>
      <c r="L33" s="73">
        <f>'11月'!AA31</f>
        <v>7.7</v>
      </c>
      <c r="M33" s="74">
        <f>'12月'!AA31</f>
        <v>2.7</v>
      </c>
      <c r="N33" s="53"/>
    </row>
    <row r="34" spans="1:14" ht="18" customHeight="1">
      <c r="A34" s="71">
        <v>30</v>
      </c>
      <c r="B34" s="72">
        <f>'１月'!AA32</f>
        <v>-5.7</v>
      </c>
      <c r="C34" s="73"/>
      <c r="D34" s="73">
        <f>'３月'!AA32</f>
        <v>4.8</v>
      </c>
      <c r="E34" s="73">
        <f>'４月'!AA32</f>
        <v>15.9</v>
      </c>
      <c r="F34" s="73">
        <f>'５月'!AA32</f>
        <v>18.4</v>
      </c>
      <c r="G34" s="73">
        <f>'６月'!AA32</f>
        <v>23.3</v>
      </c>
      <c r="H34" s="73">
        <f>'７月'!AA32</f>
        <v>23.4</v>
      </c>
      <c r="I34" s="73">
        <f>'８月'!AA32</f>
        <v>21.6</v>
      </c>
      <c r="J34" s="73">
        <f>'９月'!AA32</f>
        <v>16.9</v>
      </c>
      <c r="K34" s="73">
        <f>'10月'!AA32</f>
        <v>11.3</v>
      </c>
      <c r="L34" s="73">
        <f>'11月'!AA32</f>
        <v>9.2</v>
      </c>
      <c r="M34" s="74">
        <f>'12月'!AA32</f>
        <v>2.6</v>
      </c>
      <c r="N34" s="53"/>
    </row>
    <row r="35" spans="1:14" ht="18" customHeight="1">
      <c r="A35" s="79">
        <v>31</v>
      </c>
      <c r="B35" s="80">
        <f>'１月'!AA33</f>
        <v>0.2</v>
      </c>
      <c r="C35" s="81"/>
      <c r="D35" s="81">
        <f>'３月'!AA33</f>
        <v>2.1</v>
      </c>
      <c r="E35" s="81"/>
      <c r="F35" s="81">
        <f>'５月'!AA33</f>
        <v>21.9</v>
      </c>
      <c r="G35" s="81"/>
      <c r="H35" s="81">
        <f>'７月'!AA33</f>
        <v>26.3</v>
      </c>
      <c r="I35" s="81">
        <f>'８月'!AA33</f>
        <v>22.5</v>
      </c>
      <c r="J35" s="81">
        <f>'９月'!AA33</f>
        <v>0</v>
      </c>
      <c r="K35" s="81">
        <f>'10月'!AA33</f>
        <v>13.5</v>
      </c>
      <c r="L35" s="81"/>
      <c r="M35" s="82">
        <f>'12月'!AA33</f>
        <v>-3.4</v>
      </c>
      <c r="N35" s="83"/>
    </row>
    <row r="36" spans="1:14" ht="18" customHeight="1">
      <c r="A36" s="187" t="s">
        <v>10</v>
      </c>
      <c r="B36" s="188">
        <f>AVERAGEA(B5:B35)</f>
        <v>-1.0483870967741935</v>
      </c>
      <c r="C36" s="189">
        <f>AVERAGEA(C5:C33)</f>
        <v>-0.13214285714285706</v>
      </c>
      <c r="D36" s="189">
        <f>AVERAGEA(D5:D35)</f>
        <v>5.225806451612903</v>
      </c>
      <c r="E36" s="189">
        <f>AVERAGEA(E5:E34)</f>
        <v>10.916666666666664</v>
      </c>
      <c r="F36" s="189">
        <f>AVERAGEA(F5:F35)</f>
        <v>15.783870967741937</v>
      </c>
      <c r="G36" s="189">
        <f>AVERAGEA(G5:G34)</f>
        <v>19.83</v>
      </c>
      <c r="H36" s="189">
        <f>AVERAGEA(H5:H35)</f>
        <v>23.735483870967734</v>
      </c>
      <c r="I36" s="189">
        <f>AVERAGEA(I5:I35)</f>
        <v>22.79677419354838</v>
      </c>
      <c r="J36" s="189">
        <f>AVERAGEA(J5:J34)</f>
        <v>19.923333333333332</v>
      </c>
      <c r="K36" s="189">
        <f>AVERAGEA(K5:K35)</f>
        <v>15.251612903225805</v>
      </c>
      <c r="L36" s="189">
        <f>AVERAGEA(L5:L34)</f>
        <v>8.45</v>
      </c>
      <c r="M36" s="190">
        <f>AVERAGEA(M5:M35)</f>
        <v>1.5806451612903225</v>
      </c>
      <c r="N36" s="83"/>
    </row>
    <row r="37" spans="1:14" ht="18" customHeight="1">
      <c r="A37" s="84" t="s">
        <v>28</v>
      </c>
      <c r="B37" s="85">
        <f aca="true" t="shared" si="0" ref="B37:M37">AVERAGEA(B5:B14)</f>
        <v>0.15999999999999998</v>
      </c>
      <c r="C37" s="86">
        <f t="shared" si="0"/>
        <v>-0.10999999999999992</v>
      </c>
      <c r="D37" s="86">
        <f t="shared" si="0"/>
        <v>3.2699999999999996</v>
      </c>
      <c r="E37" s="86">
        <f t="shared" si="0"/>
        <v>9.209999999999999</v>
      </c>
      <c r="F37" s="86">
        <f t="shared" si="0"/>
        <v>12.629999999999999</v>
      </c>
      <c r="G37" s="86">
        <f t="shared" si="0"/>
        <v>18.54</v>
      </c>
      <c r="H37" s="86">
        <f t="shared" si="0"/>
        <v>22.86</v>
      </c>
      <c r="I37" s="86">
        <f t="shared" si="0"/>
        <v>22.700000000000003</v>
      </c>
      <c r="J37" s="86">
        <f t="shared" si="0"/>
        <v>21.45</v>
      </c>
      <c r="K37" s="86">
        <f t="shared" si="0"/>
        <v>16.79</v>
      </c>
      <c r="L37" s="86">
        <f t="shared" si="0"/>
        <v>12.46</v>
      </c>
      <c r="M37" s="87">
        <f t="shared" si="0"/>
        <v>4.32</v>
      </c>
      <c r="N37" s="83"/>
    </row>
    <row r="38" spans="1:14" ht="18" customHeight="1">
      <c r="A38" s="88" t="s">
        <v>29</v>
      </c>
      <c r="B38" s="89">
        <f aca="true" t="shared" si="1" ref="B38:M38">AVERAGEA(B15:B24)</f>
        <v>-3.6700000000000004</v>
      </c>
      <c r="C38" s="90">
        <f t="shared" si="1"/>
        <v>-2.24</v>
      </c>
      <c r="D38" s="90">
        <f t="shared" si="1"/>
        <v>4.35</v>
      </c>
      <c r="E38" s="90">
        <f t="shared" si="1"/>
        <v>12.260000000000002</v>
      </c>
      <c r="F38" s="90">
        <f t="shared" si="1"/>
        <v>15.690000000000001</v>
      </c>
      <c r="G38" s="90">
        <f t="shared" si="1"/>
        <v>19.2</v>
      </c>
      <c r="H38" s="90">
        <f t="shared" si="1"/>
        <v>24.84</v>
      </c>
      <c r="I38" s="90">
        <f t="shared" si="1"/>
        <v>22.04</v>
      </c>
      <c r="J38" s="90">
        <f t="shared" si="1"/>
        <v>22.700000000000003</v>
      </c>
      <c r="K38" s="90">
        <f t="shared" si="1"/>
        <v>14.559999999999999</v>
      </c>
      <c r="L38" s="90">
        <f t="shared" si="1"/>
        <v>6.39</v>
      </c>
      <c r="M38" s="91">
        <f t="shared" si="1"/>
        <v>-0.2</v>
      </c>
      <c r="N38" s="53"/>
    </row>
    <row r="39" spans="1:14" ht="18" customHeight="1">
      <c r="A39" s="92" t="s">
        <v>30</v>
      </c>
      <c r="B39" s="93">
        <f aca="true" t="shared" si="2" ref="B39:M39">AVERAGEA(B25:B35)</f>
        <v>0.23636363636363633</v>
      </c>
      <c r="C39" s="94">
        <f t="shared" si="2"/>
        <v>2.4749999999999996</v>
      </c>
      <c r="D39" s="94">
        <f t="shared" si="2"/>
        <v>7.799999999999998</v>
      </c>
      <c r="E39" s="94">
        <f t="shared" si="2"/>
        <v>11.280000000000001</v>
      </c>
      <c r="F39" s="94">
        <f t="shared" si="2"/>
        <v>18.736363636363638</v>
      </c>
      <c r="G39" s="94">
        <f t="shared" si="2"/>
        <v>21.75</v>
      </c>
      <c r="H39" s="94">
        <f t="shared" si="2"/>
        <v>23.527272727272727</v>
      </c>
      <c r="I39" s="94">
        <f t="shared" si="2"/>
        <v>23.572727272727274</v>
      </c>
      <c r="J39" s="94">
        <f t="shared" si="2"/>
        <v>14.200000000000001</v>
      </c>
      <c r="K39" s="94">
        <f t="shared" si="2"/>
        <v>14.481818181818182</v>
      </c>
      <c r="L39" s="94">
        <f t="shared" si="2"/>
        <v>6.5</v>
      </c>
      <c r="M39" s="95">
        <f t="shared" si="2"/>
        <v>0.7090909090909091</v>
      </c>
      <c r="N39" s="53"/>
    </row>
    <row r="41" ht="12">
      <c r="A41" s="96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101" customWidth="1"/>
    <col min="2" max="13" width="8.375" style="101" customWidth="1"/>
    <col min="14" max="14" width="2.875" style="101" customWidth="1"/>
    <col min="15" max="16384" width="6.875" style="101" customWidth="1"/>
  </cols>
  <sheetData>
    <row r="1" spans="1:14" ht="24.75" customHeight="1">
      <c r="A1" s="97" t="s">
        <v>33</v>
      </c>
      <c r="B1" s="98"/>
      <c r="C1" s="98"/>
      <c r="D1" s="98"/>
      <c r="E1" s="98"/>
      <c r="F1" s="98"/>
      <c r="G1" s="99"/>
      <c r="H1" s="99"/>
      <c r="I1" s="160">
        <f>'１月'!Z1</f>
        <v>2001</v>
      </c>
      <c r="J1" s="158" t="s">
        <v>1</v>
      </c>
      <c r="K1" s="159" t="str">
        <f>("（平成"&amp;TEXT((I1-1988),"0")&amp;"年）")</f>
        <v>（平成13年）</v>
      </c>
      <c r="L1" s="99"/>
      <c r="M1" s="99"/>
      <c r="N1" s="100"/>
    </row>
    <row r="2" spans="1:14" ht="18" customHeight="1">
      <c r="A2" s="102" t="s">
        <v>2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0"/>
    </row>
    <row r="3" spans="1:14" ht="18" customHeight="1">
      <c r="A3" s="106"/>
      <c r="B3" s="107" t="s">
        <v>15</v>
      </c>
      <c r="C3" s="108" t="s">
        <v>16</v>
      </c>
      <c r="D3" s="108" t="s">
        <v>17</v>
      </c>
      <c r="E3" s="108" t="s">
        <v>18</v>
      </c>
      <c r="F3" s="108" t="s">
        <v>19</v>
      </c>
      <c r="G3" s="108" t="s">
        <v>20</v>
      </c>
      <c r="H3" s="108" t="s">
        <v>21</v>
      </c>
      <c r="I3" s="108" t="s">
        <v>22</v>
      </c>
      <c r="J3" s="108" t="s">
        <v>23</v>
      </c>
      <c r="K3" s="108" t="s">
        <v>24</v>
      </c>
      <c r="L3" s="108" t="s">
        <v>25</v>
      </c>
      <c r="M3" s="109" t="s">
        <v>26</v>
      </c>
      <c r="N3" s="100"/>
    </row>
    <row r="4" spans="1:14" ht="18" customHeight="1">
      <c r="A4" s="110" t="s">
        <v>27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00"/>
    </row>
    <row r="5" spans="1:14" ht="18" customHeight="1">
      <c r="A5" s="114">
        <v>1</v>
      </c>
      <c r="B5" s="115">
        <f>'１月'!AD3</f>
        <v>-11.3</v>
      </c>
      <c r="C5" s="116">
        <f>'２月'!AD3</f>
        <v>-4</v>
      </c>
      <c r="D5" s="116">
        <f>'３月'!AD3</f>
        <v>-0.1</v>
      </c>
      <c r="E5" s="116">
        <f>'４月'!AD3</f>
        <v>-7.1</v>
      </c>
      <c r="F5" s="116">
        <f>'５月'!AD3</f>
        <v>2.9</v>
      </c>
      <c r="G5" s="116">
        <f>'６月'!AD3</f>
        <v>8.1</v>
      </c>
      <c r="H5" s="116">
        <f>'７月'!AD3</f>
        <v>15.7</v>
      </c>
      <c r="I5" s="116">
        <f>'８月'!AD3</f>
        <v>21.1</v>
      </c>
      <c r="J5" s="116">
        <f>'９月'!AD3</f>
        <v>15.4</v>
      </c>
      <c r="K5" s="116">
        <f>'10月'!AD3</f>
        <v>14.7</v>
      </c>
      <c r="L5" s="116">
        <f>'11月'!AD3</f>
        <v>9.2</v>
      </c>
      <c r="M5" s="117">
        <f>'12月'!AD3</f>
        <v>-4</v>
      </c>
      <c r="N5" s="100"/>
    </row>
    <row r="6" spans="1:14" ht="18" customHeight="1">
      <c r="A6" s="118">
        <v>2</v>
      </c>
      <c r="B6" s="119">
        <f>'１月'!AD4</f>
        <v>-9.5</v>
      </c>
      <c r="C6" s="120">
        <f>'２月'!AD4</f>
        <v>-10</v>
      </c>
      <c r="D6" s="120">
        <f>'３月'!AD4</f>
        <v>-5</v>
      </c>
      <c r="E6" s="120">
        <f>'４月'!AD4</f>
        <v>-3.2</v>
      </c>
      <c r="F6" s="120">
        <f>'５月'!AD4</f>
        <v>3.3</v>
      </c>
      <c r="G6" s="120">
        <f>'６月'!AD4</f>
        <v>3.6</v>
      </c>
      <c r="H6" s="120">
        <f>'７月'!AD4</f>
        <v>15.8</v>
      </c>
      <c r="I6" s="120">
        <f>'８月'!AD4</f>
        <v>18.9</v>
      </c>
      <c r="J6" s="120">
        <f>'９月'!AD4</f>
        <v>13.1</v>
      </c>
      <c r="K6" s="120">
        <f>'10月'!AD4</f>
        <v>6.3</v>
      </c>
      <c r="L6" s="120">
        <f>'11月'!AD4</f>
        <v>7.6</v>
      </c>
      <c r="M6" s="121">
        <f>'12月'!AD4</f>
        <v>-0.4</v>
      </c>
      <c r="N6" s="100"/>
    </row>
    <row r="7" spans="1:14" ht="18" customHeight="1">
      <c r="A7" s="118">
        <v>3</v>
      </c>
      <c r="B7" s="119">
        <f>'１月'!AD5</f>
        <v>-11.9</v>
      </c>
      <c r="C7" s="120">
        <f>'２月'!AD5</f>
        <v>-12.1</v>
      </c>
      <c r="D7" s="120">
        <f>'３月'!AD5</f>
        <v>-6.3</v>
      </c>
      <c r="E7" s="120">
        <f>'４月'!AD5</f>
        <v>0.6</v>
      </c>
      <c r="F7" s="120">
        <f>'５月'!AD5</f>
        <v>4</v>
      </c>
      <c r="G7" s="120">
        <f>'６月'!AD5</f>
        <v>6.6</v>
      </c>
      <c r="H7" s="120">
        <f>'７月'!AD5</f>
        <v>19.4</v>
      </c>
      <c r="I7" s="120">
        <f>'８月'!AD5</f>
        <v>18.8</v>
      </c>
      <c r="J7" s="120">
        <f>'９月'!AD5</f>
        <v>15.6</v>
      </c>
      <c r="K7" s="120">
        <f>'10月'!AD5</f>
        <v>7.9</v>
      </c>
      <c r="L7" s="120">
        <f>'11月'!AD5</f>
        <v>7</v>
      </c>
      <c r="M7" s="121">
        <f>'12月'!AD5</f>
        <v>0.7</v>
      </c>
      <c r="N7" s="100"/>
    </row>
    <row r="8" spans="1:14" ht="18" customHeight="1">
      <c r="A8" s="118">
        <v>4</v>
      </c>
      <c r="B8" s="119">
        <f>'１月'!AD6</f>
        <v>-12.7</v>
      </c>
      <c r="C8" s="120">
        <f>'２月'!AD6</f>
        <v>-12.6</v>
      </c>
      <c r="D8" s="120">
        <f>'３月'!AD6</f>
        <v>-4.1</v>
      </c>
      <c r="E8" s="120">
        <f>'４月'!AD6</f>
        <v>-5</v>
      </c>
      <c r="F8" s="120">
        <f>'５月'!AD6</f>
        <v>4.1</v>
      </c>
      <c r="G8" s="120">
        <f>'６月'!AD6</f>
        <v>10.7</v>
      </c>
      <c r="H8" s="120">
        <f>'７月'!AD6</f>
        <v>20.7</v>
      </c>
      <c r="I8" s="120">
        <f>'８月'!AD6</f>
        <v>18.3</v>
      </c>
      <c r="J8" s="120">
        <f>'９月'!AD6</f>
        <v>16.1</v>
      </c>
      <c r="K8" s="120">
        <f>'10月'!AD6</f>
        <v>9.1</v>
      </c>
      <c r="L8" s="120">
        <f>'11月'!AD6</f>
        <v>-0.6</v>
      </c>
      <c r="M8" s="121">
        <f>'12月'!AD6</f>
        <v>0.5</v>
      </c>
      <c r="N8" s="100"/>
    </row>
    <row r="9" spans="1:14" ht="18" customHeight="1">
      <c r="A9" s="118">
        <v>5</v>
      </c>
      <c r="B9" s="119">
        <f>'１月'!AD7</f>
        <v>-11.7</v>
      </c>
      <c r="C9" s="120">
        <f>'２月'!AD7</f>
        <v>-9.1</v>
      </c>
      <c r="D9" s="120">
        <f>'３月'!AD7</f>
        <v>-9.6</v>
      </c>
      <c r="E9" s="120">
        <f>'４月'!AD7</f>
        <v>-3.6</v>
      </c>
      <c r="F9" s="120">
        <f>'５月'!AD7</f>
        <v>6.9</v>
      </c>
      <c r="G9" s="120">
        <f>'６月'!AD7</f>
        <v>11.4</v>
      </c>
      <c r="H9" s="120">
        <f>'７月'!AD7</f>
        <v>19.3</v>
      </c>
      <c r="I9" s="120">
        <f>'８月'!AD7</f>
        <v>16.4</v>
      </c>
      <c r="J9" s="120">
        <f>'９月'!AD7</f>
        <v>14.2</v>
      </c>
      <c r="K9" s="120">
        <f>'10月'!AD7</f>
        <v>12.5</v>
      </c>
      <c r="L9" s="120">
        <f>'11月'!AD7</f>
        <v>1.3</v>
      </c>
      <c r="M9" s="121">
        <f>'12月'!AD7</f>
        <v>1.4</v>
      </c>
      <c r="N9" s="100"/>
    </row>
    <row r="10" spans="1:14" ht="18" customHeight="1">
      <c r="A10" s="118">
        <v>6</v>
      </c>
      <c r="B10" s="119">
        <f>'１月'!AD8</f>
        <v>-12.7</v>
      </c>
      <c r="C10" s="120">
        <f>'２月'!AD8</f>
        <v>-2.5</v>
      </c>
      <c r="D10" s="120">
        <f>'３月'!AD8</f>
        <v>-6.1</v>
      </c>
      <c r="E10" s="120">
        <f>'４月'!AD8</f>
        <v>1.3</v>
      </c>
      <c r="F10" s="120">
        <f>'５月'!AD8</f>
        <v>10</v>
      </c>
      <c r="G10" s="120">
        <f>'６月'!AD8</f>
        <v>16.3</v>
      </c>
      <c r="H10" s="120">
        <f>'７月'!AD8</f>
        <v>18</v>
      </c>
      <c r="I10" s="120">
        <f>'８月'!AD8</f>
        <v>15.9</v>
      </c>
      <c r="J10" s="120">
        <f>'９月'!AD8</f>
        <v>15</v>
      </c>
      <c r="K10" s="120">
        <f>'10月'!AD8</f>
        <v>10.9</v>
      </c>
      <c r="L10" s="120">
        <f>'11月'!AD8</f>
        <v>1.2</v>
      </c>
      <c r="M10" s="121">
        <f>'12月'!AD8</f>
        <v>4.4</v>
      </c>
      <c r="N10" s="100"/>
    </row>
    <row r="11" spans="1:14" ht="18" customHeight="1">
      <c r="A11" s="118">
        <v>7</v>
      </c>
      <c r="B11" s="119">
        <f>'１月'!AD9</f>
        <v>-9.8</v>
      </c>
      <c r="C11" s="120">
        <f>'２月'!AD9</f>
        <v>-3.2</v>
      </c>
      <c r="D11" s="120">
        <f>'３月'!AD9</f>
        <v>-9</v>
      </c>
      <c r="E11" s="120">
        <f>'４月'!AD9</f>
        <v>5.5</v>
      </c>
      <c r="F11" s="120">
        <f>'５月'!AD9</f>
        <v>10.7</v>
      </c>
      <c r="G11" s="120">
        <f>'６月'!AD9</f>
        <v>14.3</v>
      </c>
      <c r="H11" s="120">
        <f>'７月'!AD9</f>
        <v>15.3</v>
      </c>
      <c r="I11" s="120">
        <f>'８月'!AD9</f>
        <v>17.3</v>
      </c>
      <c r="J11" s="120">
        <f>'９月'!AD9</f>
        <v>15.5</v>
      </c>
      <c r="K11" s="120">
        <f>'10月'!AD9</f>
        <v>7.4</v>
      </c>
      <c r="L11" s="120">
        <f>'11月'!AD9</f>
        <v>-0.5</v>
      </c>
      <c r="M11" s="121">
        <f>'12月'!AD9</f>
        <v>-7</v>
      </c>
      <c r="N11" s="100"/>
    </row>
    <row r="12" spans="1:14" ht="18" customHeight="1">
      <c r="A12" s="118">
        <v>8</v>
      </c>
      <c r="B12" s="119">
        <f>'１月'!AD10</f>
        <v>-2.6</v>
      </c>
      <c r="C12" s="120">
        <f>'２月'!AD10</f>
        <v>-10.6</v>
      </c>
      <c r="D12" s="120">
        <f>'３月'!AD10</f>
        <v>-11.1</v>
      </c>
      <c r="E12" s="120">
        <f>'４月'!AD10</f>
        <v>7.3</v>
      </c>
      <c r="F12" s="120">
        <f>'５月'!AD10</f>
        <v>13.8</v>
      </c>
      <c r="G12" s="120">
        <f>'６月'!AD10</f>
        <v>12.8</v>
      </c>
      <c r="H12" s="120">
        <f>'７月'!AD10</f>
        <v>13</v>
      </c>
      <c r="I12" s="120">
        <f>'８月'!AD10</f>
        <v>17.3</v>
      </c>
      <c r="J12" s="120">
        <f>'９月'!AD10</f>
        <v>18.9</v>
      </c>
      <c r="K12" s="120">
        <f>'10月'!AD10</f>
        <v>11.3</v>
      </c>
      <c r="L12" s="120">
        <f>'11月'!AD10</f>
        <v>-0.4</v>
      </c>
      <c r="M12" s="121">
        <f>'12月'!AD10</f>
        <v>-5.8</v>
      </c>
      <c r="N12" s="100"/>
    </row>
    <row r="13" spans="1:14" ht="18" customHeight="1">
      <c r="A13" s="118">
        <v>9</v>
      </c>
      <c r="B13" s="119">
        <f>'１月'!AD11</f>
        <v>-3.1</v>
      </c>
      <c r="C13" s="120">
        <f>'２月'!AD11</f>
        <v>-10.9</v>
      </c>
      <c r="D13" s="120">
        <f>'３月'!AD11</f>
        <v>-10</v>
      </c>
      <c r="E13" s="120">
        <f>'４月'!AD11</f>
        <v>10.2</v>
      </c>
      <c r="F13" s="120">
        <f>'５月'!AD11</f>
        <v>12.1</v>
      </c>
      <c r="G13" s="120">
        <f>'６月'!AD11</f>
        <v>12.8</v>
      </c>
      <c r="H13" s="120">
        <f>'７月'!AD11</f>
        <v>17.4</v>
      </c>
      <c r="I13" s="120">
        <f>'８月'!AD11</f>
        <v>17.8</v>
      </c>
      <c r="J13" s="120">
        <f>'９月'!AD11</f>
        <v>23.2</v>
      </c>
      <c r="K13" s="120">
        <f>'10月'!AD11</f>
        <v>10.8</v>
      </c>
      <c r="L13" s="120">
        <f>'11月'!AD11</f>
        <v>8.4</v>
      </c>
      <c r="M13" s="121">
        <f>'12月'!AD11</f>
        <v>-7.7</v>
      </c>
      <c r="N13" s="100"/>
    </row>
    <row r="14" spans="1:14" ht="18" customHeight="1">
      <c r="A14" s="122">
        <v>10</v>
      </c>
      <c r="B14" s="123">
        <f>'１月'!AD12</f>
        <v>-2.5</v>
      </c>
      <c r="C14" s="124">
        <f>'２月'!AD12</f>
        <v>-9.7</v>
      </c>
      <c r="D14" s="124">
        <f>'３月'!AD12</f>
        <v>-9.6</v>
      </c>
      <c r="E14" s="124">
        <f>'４月'!AD12</f>
        <v>11.8</v>
      </c>
      <c r="F14" s="124">
        <f>'５月'!AD12</f>
        <v>11.1</v>
      </c>
      <c r="G14" s="124">
        <f>'６月'!AD12</f>
        <v>14.5</v>
      </c>
      <c r="H14" s="124">
        <f>'７月'!AD12</f>
        <v>17.2</v>
      </c>
      <c r="I14" s="124">
        <f>'８月'!AD12</f>
        <v>22.4</v>
      </c>
      <c r="J14" s="124">
        <f>'９月'!AD12</f>
        <v>23.1</v>
      </c>
      <c r="K14" s="124">
        <f>'10月'!AD12</f>
        <v>12.3</v>
      </c>
      <c r="L14" s="124">
        <f>'11月'!AD12</f>
        <v>1.6</v>
      </c>
      <c r="M14" s="125">
        <f>'12月'!AD12</f>
        <v>-8.7</v>
      </c>
      <c r="N14" s="100"/>
    </row>
    <row r="15" spans="1:14" ht="18" customHeight="1">
      <c r="A15" s="114">
        <v>11</v>
      </c>
      <c r="B15" s="115">
        <f>'１月'!AD13</f>
        <v>-2.9</v>
      </c>
      <c r="C15" s="116">
        <f>'２月'!AD13</f>
        <v>-11</v>
      </c>
      <c r="D15" s="116">
        <f>'３月'!AD13</f>
        <v>-12.5</v>
      </c>
      <c r="E15" s="116">
        <f>'４月'!AD13</f>
        <v>11.7</v>
      </c>
      <c r="F15" s="116">
        <f>'５月'!AD13</f>
        <v>7.5</v>
      </c>
      <c r="G15" s="116">
        <f>'６月'!AD13</f>
        <v>11.3</v>
      </c>
      <c r="H15" s="116">
        <f>'７月'!AD13</f>
        <v>18.7</v>
      </c>
      <c r="I15" s="116">
        <f>'８月'!AD13</f>
        <v>20.2</v>
      </c>
      <c r="J15" s="116">
        <f>'９月'!AD13</f>
        <v>22.5</v>
      </c>
      <c r="K15" s="116">
        <f>'10月'!AD13</f>
        <v>15.1</v>
      </c>
      <c r="L15" s="116">
        <f>'11月'!AD13</f>
        <v>0.2</v>
      </c>
      <c r="M15" s="117">
        <f>'12月'!AD13</f>
        <v>-7.8</v>
      </c>
      <c r="N15" s="100"/>
    </row>
    <row r="16" spans="1:14" ht="18" customHeight="1">
      <c r="A16" s="118">
        <v>12</v>
      </c>
      <c r="B16" s="119">
        <f>'１月'!AD14</f>
        <v>-9.8</v>
      </c>
      <c r="C16" s="120">
        <f>'２月'!AD14</f>
        <v>-12.7</v>
      </c>
      <c r="D16" s="120">
        <f>'３月'!AD14</f>
        <v>-10.9</v>
      </c>
      <c r="E16" s="120">
        <f>'４月'!AD14</f>
        <v>2.5</v>
      </c>
      <c r="F16" s="120">
        <f>'５月'!AD14</f>
        <v>5</v>
      </c>
      <c r="G16" s="120">
        <f>'６月'!AD14</f>
        <v>10</v>
      </c>
      <c r="H16" s="120">
        <f>'７月'!AD14</f>
        <v>21.6</v>
      </c>
      <c r="I16" s="120">
        <f>'８月'!AD14</f>
        <v>18.2</v>
      </c>
      <c r="J16" s="120">
        <f>'９月'!AD14</f>
        <v>17.9</v>
      </c>
      <c r="K16" s="120">
        <f>'10月'!AD14</f>
        <v>13</v>
      </c>
      <c r="L16" s="120">
        <f>'11月'!AD14</f>
        <v>3.9</v>
      </c>
      <c r="M16" s="121">
        <f>'12月'!AD14</f>
        <v>-6.4</v>
      </c>
      <c r="N16" s="100"/>
    </row>
    <row r="17" spans="1:14" ht="18" customHeight="1">
      <c r="A17" s="118">
        <v>13</v>
      </c>
      <c r="B17" s="119">
        <f>'１月'!AD15</f>
        <v>-12</v>
      </c>
      <c r="C17" s="120">
        <f>'２月'!AD15</f>
        <v>-13.7</v>
      </c>
      <c r="D17" s="120">
        <f>'３月'!AD15</f>
        <v>-9.3</v>
      </c>
      <c r="E17" s="120">
        <f>'４月'!AD15</f>
        <v>-3.8</v>
      </c>
      <c r="F17" s="120">
        <f>'５月'!AD15</f>
        <v>9.7</v>
      </c>
      <c r="G17" s="120">
        <f>'６月'!AD15</f>
        <v>13</v>
      </c>
      <c r="H17" s="120">
        <f>'７月'!AD15</f>
        <v>21.9</v>
      </c>
      <c r="I17" s="120">
        <f>'８月'!AD15</f>
        <v>18.7</v>
      </c>
      <c r="J17" s="120">
        <f>'９月'!AD15</f>
        <v>18.5</v>
      </c>
      <c r="K17" s="120">
        <f>'10月'!AD15</f>
        <v>6.2</v>
      </c>
      <c r="L17" s="120">
        <f>'11月'!AD15</f>
        <v>-2.7</v>
      </c>
      <c r="M17" s="121">
        <f>'12月'!AD15</f>
        <v>0.2</v>
      </c>
      <c r="N17" s="100"/>
    </row>
    <row r="18" spans="1:14" ht="18" customHeight="1">
      <c r="A18" s="118">
        <v>14</v>
      </c>
      <c r="B18" s="119">
        <f>'１月'!AD16</f>
        <v>-15.3</v>
      </c>
      <c r="C18" s="120">
        <f>'２月'!AD16</f>
        <v>-12.2</v>
      </c>
      <c r="D18" s="120">
        <f>'３月'!AD16</f>
        <v>-3.6</v>
      </c>
      <c r="E18" s="120">
        <f>'４月'!AD16</f>
        <v>2.5</v>
      </c>
      <c r="F18" s="120">
        <f>'５月'!AD16</f>
        <v>6.8</v>
      </c>
      <c r="G18" s="120">
        <f>'６月'!AD16</f>
        <v>15</v>
      </c>
      <c r="H18" s="120">
        <f>'７月'!AD16</f>
        <v>22</v>
      </c>
      <c r="I18" s="120">
        <f>'８月'!AD16</f>
        <v>20.1</v>
      </c>
      <c r="J18" s="120">
        <f>'９月'!AD16</f>
        <v>20.2</v>
      </c>
      <c r="K18" s="120">
        <f>'10月'!AD16</f>
        <v>3.6</v>
      </c>
      <c r="L18" s="120">
        <f>'11月'!AD16</f>
        <v>-2.6</v>
      </c>
      <c r="M18" s="121">
        <f>'12月'!AD16</f>
        <v>-10.1</v>
      </c>
      <c r="N18" s="100"/>
    </row>
    <row r="19" spans="1:14" ht="18" customHeight="1">
      <c r="A19" s="118">
        <v>15</v>
      </c>
      <c r="B19" s="119">
        <f>'１月'!AD17</f>
        <v>-14.9</v>
      </c>
      <c r="C19" s="120">
        <f>'２月'!AD17</f>
        <v>-12.9</v>
      </c>
      <c r="D19" s="120">
        <f>'３月'!AD17</f>
        <v>-7.1</v>
      </c>
      <c r="E19" s="120">
        <f>'４月'!AD17</f>
        <v>-3.7</v>
      </c>
      <c r="F19" s="120">
        <f>'５月'!AD17</f>
        <v>11.8</v>
      </c>
      <c r="G19" s="120">
        <f>'６月'!AD17</f>
        <v>14</v>
      </c>
      <c r="H19" s="120">
        <f>'７月'!AD17</f>
        <v>21.2</v>
      </c>
      <c r="I19" s="120">
        <f>'８月'!AD17</f>
        <v>19.7</v>
      </c>
      <c r="J19" s="120">
        <f>'９月'!AD17</f>
        <v>20.5</v>
      </c>
      <c r="K19" s="120">
        <f>'10月'!AD17</f>
        <v>2.1</v>
      </c>
      <c r="L19" s="120">
        <f>'11月'!AD17</f>
        <v>-4.4</v>
      </c>
      <c r="M19" s="121">
        <f>'12月'!AD17</f>
        <v>-8</v>
      </c>
      <c r="N19" s="100"/>
    </row>
    <row r="20" spans="1:14" ht="18" customHeight="1">
      <c r="A20" s="118">
        <v>16</v>
      </c>
      <c r="B20" s="119">
        <f>'１月'!AD18</f>
        <v>-12.9</v>
      </c>
      <c r="C20" s="120">
        <f>'２月'!AD18</f>
        <v>-13.9</v>
      </c>
      <c r="D20" s="120">
        <f>'３月'!AD18</f>
        <v>-7.4</v>
      </c>
      <c r="E20" s="120">
        <f>'４月'!AD18</f>
        <v>-6.8</v>
      </c>
      <c r="F20" s="120">
        <f>'５月'!AD18</f>
        <v>9.8</v>
      </c>
      <c r="G20" s="120">
        <f>'６月'!AD18</f>
        <v>13.9</v>
      </c>
      <c r="H20" s="120">
        <f>'７月'!AD18</f>
        <v>19.9</v>
      </c>
      <c r="I20" s="120">
        <f>'８月'!AD18</f>
        <v>15.8</v>
      </c>
      <c r="J20" s="120">
        <f>'９月'!AD18</f>
        <v>17.8</v>
      </c>
      <c r="K20" s="120">
        <f>'10月'!AD18</f>
        <v>7.5</v>
      </c>
      <c r="L20" s="120">
        <f>'11月'!AD18</f>
        <v>-0.5</v>
      </c>
      <c r="M20" s="121">
        <f>'12月'!AD18</f>
        <v>-6.4</v>
      </c>
      <c r="N20" s="100"/>
    </row>
    <row r="21" spans="1:14" ht="18" customHeight="1">
      <c r="A21" s="118">
        <v>17</v>
      </c>
      <c r="B21" s="119">
        <f>'１月'!AD19</f>
        <v>-13.6</v>
      </c>
      <c r="C21" s="120">
        <f>'２月'!AD19</f>
        <v>-12.1</v>
      </c>
      <c r="D21" s="120">
        <f>'３月'!AD19</f>
        <v>-2.6</v>
      </c>
      <c r="E21" s="120">
        <f>'４月'!AD19</f>
        <v>6.6</v>
      </c>
      <c r="F21" s="120">
        <f>'５月'!AD19</f>
        <v>1.6</v>
      </c>
      <c r="G21" s="120">
        <f>'６月'!AD19</f>
        <v>13.9</v>
      </c>
      <c r="H21" s="120">
        <f>'７月'!AD19</f>
        <v>20.3</v>
      </c>
      <c r="I21" s="120">
        <f>'８月'!AD19</f>
        <v>14.5</v>
      </c>
      <c r="J21" s="120">
        <f>'９月'!AD19</f>
        <v>16.9</v>
      </c>
      <c r="K21" s="120">
        <f>'10月'!AD19</f>
        <v>13.2</v>
      </c>
      <c r="L21" s="120">
        <f>'11月'!AD19</f>
        <v>-2.1</v>
      </c>
      <c r="M21" s="121">
        <f>'12月'!AD19</f>
        <v>-7.7</v>
      </c>
      <c r="N21" s="100"/>
    </row>
    <row r="22" spans="1:14" ht="18" customHeight="1">
      <c r="A22" s="118">
        <v>18</v>
      </c>
      <c r="B22" s="119">
        <f>'１月'!AD20</f>
        <v>-12.1</v>
      </c>
      <c r="C22" s="120">
        <f>'２月'!AD20</f>
        <v>-5.9</v>
      </c>
      <c r="D22" s="120">
        <f>'３月'!AD20</f>
        <v>-3.9</v>
      </c>
      <c r="E22" s="120">
        <f>'４月'!AD20</f>
        <v>7.5</v>
      </c>
      <c r="F22" s="120">
        <f>'５月'!AD20</f>
        <v>8</v>
      </c>
      <c r="G22" s="120">
        <f>'６月'!AD20</f>
        <v>17.1</v>
      </c>
      <c r="H22" s="120">
        <f>'７月'!AD20</f>
        <v>19.3</v>
      </c>
      <c r="I22" s="120">
        <f>'８月'!AD20</f>
        <v>12.9</v>
      </c>
      <c r="J22" s="120">
        <f>'９月'!AD20</f>
        <v>19</v>
      </c>
      <c r="K22" s="120">
        <f>'10月'!AD20</f>
        <v>4.9</v>
      </c>
      <c r="L22" s="120">
        <f>'11月'!AD20</f>
        <v>-2.9</v>
      </c>
      <c r="M22" s="121">
        <f>'12月'!AD20</f>
        <v>-8.4</v>
      </c>
      <c r="N22" s="100"/>
    </row>
    <row r="23" spans="1:14" ht="18" customHeight="1">
      <c r="A23" s="118">
        <v>19</v>
      </c>
      <c r="B23" s="119">
        <f>'１月'!AD21</f>
        <v>-12.8</v>
      </c>
      <c r="C23" s="120">
        <f>'２月'!AD21</f>
        <v>-5.4</v>
      </c>
      <c r="D23" s="120">
        <f>'３月'!AD21</f>
        <v>-5.7</v>
      </c>
      <c r="E23" s="120">
        <f>'４月'!AD21</f>
        <v>9.3</v>
      </c>
      <c r="F23" s="120">
        <f>'５月'!AD21</f>
        <v>9.9</v>
      </c>
      <c r="G23" s="120">
        <f>'６月'!AD21</f>
        <v>19.3</v>
      </c>
      <c r="H23" s="120">
        <f>'７月'!AD21</f>
        <v>19.6</v>
      </c>
      <c r="I23" s="120">
        <f>'８月'!AD21</f>
        <v>12.1</v>
      </c>
      <c r="J23" s="120">
        <f>'９月'!AD21</f>
        <v>13.5</v>
      </c>
      <c r="K23" s="120">
        <f>'10月'!AD21</f>
        <v>2.8</v>
      </c>
      <c r="L23" s="120">
        <f>'11月'!AD21</f>
        <v>-2.7</v>
      </c>
      <c r="M23" s="121">
        <f>'12月'!AD21</f>
        <v>-7.6</v>
      </c>
      <c r="N23" s="100"/>
    </row>
    <row r="24" spans="1:14" ht="18" customHeight="1">
      <c r="A24" s="122">
        <v>20</v>
      </c>
      <c r="B24" s="123">
        <f>'１月'!AD22</f>
        <v>-12.6</v>
      </c>
      <c r="C24" s="124">
        <f>'２月'!AD22</f>
        <v>-8.3</v>
      </c>
      <c r="D24" s="124">
        <f>'３月'!AD22</f>
        <v>0.1</v>
      </c>
      <c r="E24" s="124">
        <f>'４月'!AD22</f>
        <v>1.2</v>
      </c>
      <c r="F24" s="124">
        <f>'５月'!AD22</f>
        <v>13.4</v>
      </c>
      <c r="G24" s="124">
        <f>'６月'!AD22</f>
        <v>14</v>
      </c>
      <c r="H24" s="124">
        <f>'７月'!AD22</f>
        <v>19.8</v>
      </c>
      <c r="I24" s="124">
        <f>'８月'!AD22</f>
        <v>15.9</v>
      </c>
      <c r="J24" s="124">
        <f>'９月'!AD22</f>
        <v>13.4</v>
      </c>
      <c r="K24" s="124">
        <f>'10月'!AD22</f>
        <v>4</v>
      </c>
      <c r="L24" s="124">
        <f>'11月'!AD22</f>
        <v>1.1</v>
      </c>
      <c r="M24" s="125">
        <f>'12月'!AD22</f>
        <v>-7.5</v>
      </c>
      <c r="N24" s="100"/>
    </row>
    <row r="25" spans="1:14" ht="18" customHeight="1">
      <c r="A25" s="114">
        <v>21</v>
      </c>
      <c r="B25" s="115">
        <f>'１月'!AD23</f>
        <v>-9.3</v>
      </c>
      <c r="C25" s="116">
        <f>'２月'!AD23</f>
        <v>-4.4</v>
      </c>
      <c r="D25" s="116">
        <f>'３月'!AD23</f>
        <v>-1.2</v>
      </c>
      <c r="E25" s="116">
        <f>'４月'!AD23</f>
        <v>-1.9</v>
      </c>
      <c r="F25" s="116">
        <f>'５月'!AD23</f>
        <v>13.7</v>
      </c>
      <c r="G25" s="116">
        <f>'６月'!AD23</f>
        <v>13.5</v>
      </c>
      <c r="H25" s="116">
        <f>'７月'!AD23</f>
        <v>22.8</v>
      </c>
      <c r="I25" s="116">
        <f>'８月'!AD23</f>
        <v>16.8</v>
      </c>
      <c r="J25" s="116">
        <f>'９月'!AD23</f>
        <v>12.2</v>
      </c>
      <c r="K25" s="116">
        <f>'10月'!AD23</f>
        <v>8.2</v>
      </c>
      <c r="L25" s="116">
        <f>'11月'!AD23</f>
        <v>2.1</v>
      </c>
      <c r="M25" s="117">
        <f>'12月'!AD23</f>
        <v>-6.1</v>
      </c>
      <c r="N25" s="100"/>
    </row>
    <row r="26" spans="1:14" ht="18" customHeight="1">
      <c r="A26" s="118">
        <v>22</v>
      </c>
      <c r="B26" s="119">
        <f>'１月'!AD24</f>
        <v>-9</v>
      </c>
      <c r="C26" s="120">
        <f>'２月'!AD24</f>
        <v>-2.6</v>
      </c>
      <c r="D26" s="120">
        <f>'３月'!AD24</f>
        <v>-7.4</v>
      </c>
      <c r="E26" s="120">
        <f>'４月'!AD24</f>
        <v>-6.7</v>
      </c>
      <c r="F26" s="120">
        <f>'５月'!AD24</f>
        <v>14.8</v>
      </c>
      <c r="G26" s="120">
        <f>'６月'!AD24</f>
        <v>13.9</v>
      </c>
      <c r="H26" s="120">
        <f>'７月'!AD24</f>
        <v>22.4</v>
      </c>
      <c r="I26" s="120">
        <f>'８月'!AD24</f>
        <v>22.8</v>
      </c>
      <c r="J26" s="120">
        <f>'９月'!AD24</f>
        <v>2</v>
      </c>
      <c r="K26" s="120">
        <f>'10月'!AD24</f>
        <v>9.9</v>
      </c>
      <c r="L26" s="120">
        <f>'11月'!AD24</f>
        <v>1.7</v>
      </c>
      <c r="M26" s="121">
        <f>'12月'!AD24</f>
        <v>-7</v>
      </c>
      <c r="N26" s="100"/>
    </row>
    <row r="27" spans="1:14" ht="18" customHeight="1">
      <c r="A27" s="118">
        <v>23</v>
      </c>
      <c r="B27" s="119">
        <f>'１月'!AD25</f>
        <v>-11.6</v>
      </c>
      <c r="C27" s="120">
        <f>'２月'!AD25</f>
        <v>-1.1</v>
      </c>
      <c r="D27" s="120">
        <f>'３月'!AD25</f>
        <v>-6.7</v>
      </c>
      <c r="E27" s="120">
        <f>'４月'!AD25</f>
        <v>-7</v>
      </c>
      <c r="F27" s="120">
        <f>'５月'!AD25</f>
        <v>16.3</v>
      </c>
      <c r="G27" s="120">
        <f>'６月'!AD25</f>
        <v>14.7</v>
      </c>
      <c r="H27" s="120">
        <f>'７月'!AD25</f>
        <v>22.8</v>
      </c>
      <c r="I27" s="120">
        <f>'８月'!AD25</f>
        <v>19.8</v>
      </c>
      <c r="J27" s="120">
        <f>'９月'!AD25</f>
        <v>5.7</v>
      </c>
      <c r="K27" s="120">
        <f>'10月'!AD25</f>
        <v>8.8</v>
      </c>
      <c r="L27" s="120">
        <f>'11月'!AD25</f>
        <v>0.7</v>
      </c>
      <c r="M27" s="121">
        <f>'12月'!AD25</f>
        <v>-9.7</v>
      </c>
      <c r="N27" s="100"/>
    </row>
    <row r="28" spans="1:14" ht="18" customHeight="1">
      <c r="A28" s="118">
        <v>24</v>
      </c>
      <c r="B28" s="119">
        <f>'１月'!AD26</f>
        <v>-11</v>
      </c>
      <c r="C28" s="120">
        <f>'２月'!AD26</f>
        <v>-1.3</v>
      </c>
      <c r="D28" s="120">
        <f>'３月'!AD26</f>
        <v>-5.8</v>
      </c>
      <c r="E28" s="120">
        <f>'４月'!AD26</f>
        <v>3.2</v>
      </c>
      <c r="F28" s="120">
        <f>'５月'!AD26</f>
        <v>15.6</v>
      </c>
      <c r="G28" s="120">
        <f>'６月'!AD26</f>
        <v>17.8</v>
      </c>
      <c r="H28" s="120">
        <f>'７月'!AD26</f>
        <v>22</v>
      </c>
      <c r="I28" s="120">
        <f>'８月'!AD26</f>
        <v>19.2</v>
      </c>
      <c r="J28" s="120">
        <f>'９月'!AD26</f>
        <v>7.6</v>
      </c>
      <c r="K28" s="120">
        <f>'10月'!AD26</f>
        <v>6.2</v>
      </c>
      <c r="L28" s="120">
        <f>'11月'!AD26</f>
        <v>0.1</v>
      </c>
      <c r="M28" s="121">
        <f>'12月'!AD26</f>
        <v>-6.1</v>
      </c>
      <c r="N28" s="100"/>
    </row>
    <row r="29" spans="1:14" ht="18" customHeight="1">
      <c r="A29" s="118">
        <v>25</v>
      </c>
      <c r="B29" s="119">
        <f>'１月'!AD27</f>
        <v>-8.3</v>
      </c>
      <c r="C29" s="120">
        <f>'２月'!AD27</f>
        <v>-11.8</v>
      </c>
      <c r="D29" s="120">
        <f>'３月'!AD27</f>
        <v>6.8</v>
      </c>
      <c r="E29" s="120">
        <f>'４月'!AD27</f>
        <v>5.8</v>
      </c>
      <c r="F29" s="120">
        <f>'５月'!AD27</f>
        <v>14.4</v>
      </c>
      <c r="G29" s="120">
        <f>'６月'!AD27</f>
        <v>19.4</v>
      </c>
      <c r="H29" s="120">
        <f>'７月'!AD27</f>
        <v>20.3</v>
      </c>
      <c r="I29" s="120">
        <f>'８月'!AD27</f>
        <v>20</v>
      </c>
      <c r="J29" s="120">
        <f>'９月'!AD27</f>
        <v>9.4</v>
      </c>
      <c r="K29" s="120">
        <f>'10月'!AD27</f>
        <v>6.3</v>
      </c>
      <c r="L29" s="120">
        <f>'11月'!AD27</f>
        <v>-2.9</v>
      </c>
      <c r="M29" s="121">
        <f>'12月'!AD27</f>
        <v>-5.4</v>
      </c>
      <c r="N29" s="100"/>
    </row>
    <row r="30" spans="1:14" ht="18" customHeight="1">
      <c r="A30" s="118">
        <v>26</v>
      </c>
      <c r="B30" s="119">
        <f>'１月'!AD28</f>
        <v>-4.4</v>
      </c>
      <c r="C30" s="120">
        <f>'２月'!AD28</f>
        <v>-12.1</v>
      </c>
      <c r="D30" s="120">
        <f>'３月'!AD28</f>
        <v>-6.6</v>
      </c>
      <c r="E30" s="120">
        <f>'４月'!AD28</f>
        <v>-1.9</v>
      </c>
      <c r="F30" s="120">
        <f>'５月'!AD28</f>
        <v>16.3</v>
      </c>
      <c r="G30" s="120">
        <f>'６月'!AD28</f>
        <v>19.1</v>
      </c>
      <c r="H30" s="120">
        <f>'７月'!AD28</f>
        <v>17.1</v>
      </c>
      <c r="I30" s="120">
        <f>'８月'!AD28</f>
        <v>19.9</v>
      </c>
      <c r="J30" s="120">
        <f>'９月'!AD28</f>
        <v>8.6</v>
      </c>
      <c r="K30" s="120">
        <f>'10月'!AD28</f>
        <v>4.5</v>
      </c>
      <c r="L30" s="120">
        <f>'11月'!AD28</f>
        <v>0.7</v>
      </c>
      <c r="M30" s="121">
        <f>'12月'!AD28</f>
        <v>-8.5</v>
      </c>
      <c r="N30" s="100"/>
    </row>
    <row r="31" spans="1:14" ht="18" customHeight="1">
      <c r="A31" s="118">
        <v>27</v>
      </c>
      <c r="B31" s="119">
        <f>'１月'!AD29</f>
        <v>-4.3</v>
      </c>
      <c r="C31" s="120">
        <f>'２月'!AD29</f>
        <v>-10.1</v>
      </c>
      <c r="D31" s="120">
        <f>'３月'!AD29</f>
        <v>-9.4</v>
      </c>
      <c r="E31" s="120">
        <f>'４月'!AD29</f>
        <v>2.6</v>
      </c>
      <c r="F31" s="120">
        <f>'５月'!AD29</f>
        <v>14.1</v>
      </c>
      <c r="G31" s="120">
        <f>'６月'!AD29</f>
        <v>18.6</v>
      </c>
      <c r="H31" s="120">
        <f>'７月'!AD29</f>
        <v>15</v>
      </c>
      <c r="I31" s="120">
        <f>'８月'!AD29</f>
        <v>20.4</v>
      </c>
      <c r="J31" s="120">
        <f>'９月'!AD29</f>
        <v>14.9</v>
      </c>
      <c r="K31" s="120">
        <f>'10月'!AD29</f>
        <v>7.4</v>
      </c>
      <c r="L31" s="120">
        <f>'11月'!AD29</f>
        <v>-4.6</v>
      </c>
      <c r="M31" s="121">
        <f>'12月'!AD29</f>
        <v>-8.3</v>
      </c>
      <c r="N31" s="100"/>
    </row>
    <row r="32" spans="1:14" ht="18" customHeight="1">
      <c r="A32" s="118">
        <v>28</v>
      </c>
      <c r="B32" s="119">
        <f>'１月'!AD30</f>
        <v>-4.5</v>
      </c>
      <c r="C32" s="120">
        <f>'２月'!AD30</f>
        <v>0.2</v>
      </c>
      <c r="D32" s="120">
        <f>'３月'!AD30</f>
        <v>0</v>
      </c>
      <c r="E32" s="120">
        <f>'４月'!AD30</f>
        <v>6.8</v>
      </c>
      <c r="F32" s="120">
        <f>'５月'!AD30</f>
        <v>11.9</v>
      </c>
      <c r="G32" s="120">
        <f>'６月'!AD30</f>
        <v>16.3</v>
      </c>
      <c r="H32" s="120">
        <f>'７月'!AD30</f>
        <v>14.2</v>
      </c>
      <c r="I32" s="120">
        <f>'８月'!AD30</f>
        <v>20.4</v>
      </c>
      <c r="J32" s="120">
        <f>'９月'!AD30</f>
        <v>7.4</v>
      </c>
      <c r="K32" s="120">
        <f>'10月'!AD30</f>
        <v>10.3</v>
      </c>
      <c r="L32" s="120">
        <f>'11月'!AD30</f>
        <v>-5.6</v>
      </c>
      <c r="M32" s="121">
        <f>'12月'!AD30</f>
        <v>-9.5</v>
      </c>
      <c r="N32" s="100"/>
    </row>
    <row r="33" spans="1:14" ht="18" customHeight="1">
      <c r="A33" s="118">
        <v>29</v>
      </c>
      <c r="B33" s="119">
        <f>'１月'!AD31</f>
        <v>-10.2</v>
      </c>
      <c r="C33" s="120"/>
      <c r="D33" s="120">
        <f>'３月'!AD31</f>
        <v>-0.5</v>
      </c>
      <c r="E33" s="120">
        <f>'４月'!AD31</f>
        <v>11.9</v>
      </c>
      <c r="F33" s="120">
        <f>'５月'!AD31</f>
        <v>12.5</v>
      </c>
      <c r="G33" s="120">
        <f>'６月'!AD31</f>
        <v>16.7</v>
      </c>
      <c r="H33" s="120">
        <f>'７月'!AD31</f>
        <v>13.6</v>
      </c>
      <c r="I33" s="120">
        <f>'８月'!AD31</f>
        <v>19.6</v>
      </c>
      <c r="J33" s="120">
        <f>'９月'!AD31</f>
        <v>6.2</v>
      </c>
      <c r="K33" s="120">
        <f>'10月'!AD31</f>
        <v>3.4</v>
      </c>
      <c r="L33" s="120">
        <f>'11月'!AD31</f>
        <v>-2.7</v>
      </c>
      <c r="M33" s="121">
        <f>'12月'!AD31</f>
        <v>-9.8</v>
      </c>
      <c r="N33" s="100"/>
    </row>
    <row r="34" spans="1:14" ht="18" customHeight="1">
      <c r="A34" s="118">
        <v>30</v>
      </c>
      <c r="B34" s="119">
        <f>'１月'!AD32</f>
        <v>-11.9</v>
      </c>
      <c r="C34" s="120"/>
      <c r="D34" s="120">
        <f>'３月'!AD32</f>
        <v>-7.3</v>
      </c>
      <c r="E34" s="120">
        <f>'４月'!AD32</f>
        <v>4.2</v>
      </c>
      <c r="F34" s="120">
        <f>'５月'!AD32</f>
        <v>13.6</v>
      </c>
      <c r="G34" s="120">
        <f>'６月'!AD32</f>
        <v>18.7</v>
      </c>
      <c r="H34" s="120">
        <f>'７月'!AD32</f>
        <v>18.2</v>
      </c>
      <c r="I34" s="120">
        <f>'８月'!AD32</f>
        <v>18.9</v>
      </c>
      <c r="J34" s="120">
        <f>'９月'!AD32</f>
        <v>9.2</v>
      </c>
      <c r="K34" s="120">
        <f>'10月'!AD32</f>
        <v>2.5</v>
      </c>
      <c r="L34" s="120">
        <f>'11月'!AD32</f>
        <v>-3.5</v>
      </c>
      <c r="M34" s="121">
        <f>'12月'!AD32</f>
        <v>-12.1</v>
      </c>
      <c r="N34" s="100"/>
    </row>
    <row r="35" spans="1:14" ht="18" customHeight="1">
      <c r="A35" s="126">
        <v>31</v>
      </c>
      <c r="B35" s="127">
        <f>'１月'!AD33</f>
        <v>-8.6</v>
      </c>
      <c r="C35" s="128"/>
      <c r="D35" s="128">
        <f>'３月'!AD33</f>
        <v>-8</v>
      </c>
      <c r="E35" s="129"/>
      <c r="F35" s="128">
        <f>'５月'!AD33</f>
        <v>16.9</v>
      </c>
      <c r="G35" s="129"/>
      <c r="H35" s="128">
        <f>'７月'!AD33</f>
        <v>21.2</v>
      </c>
      <c r="I35" s="128">
        <f>'８月'!AD33</f>
        <v>18.6</v>
      </c>
      <c r="J35" s="129"/>
      <c r="K35" s="128">
        <f>'10月'!AD33</f>
        <v>6.5</v>
      </c>
      <c r="L35" s="128"/>
      <c r="M35" s="130">
        <f>'12月'!AD33</f>
        <v>-8.2</v>
      </c>
      <c r="N35" s="100"/>
    </row>
    <row r="36" spans="1:14" ht="18" customHeight="1">
      <c r="A36" s="191" t="s">
        <v>10</v>
      </c>
      <c r="B36" s="192">
        <f>AVERAGEA(B5:B35)</f>
        <v>-9.670967741935485</v>
      </c>
      <c r="C36" s="193">
        <f>AVERAGEA(C5:C33)</f>
        <v>-8.42857142857143</v>
      </c>
      <c r="D36" s="193">
        <f>AVERAGEA(D5:D35)</f>
        <v>-5.8032258064516125</v>
      </c>
      <c r="E36" s="193">
        <f>AVERAGEA(E5:E34)</f>
        <v>2.06</v>
      </c>
      <c r="F36" s="193">
        <f>AVERAGEA(F5:F35)</f>
        <v>10.403225806451612</v>
      </c>
      <c r="G36" s="193">
        <f>AVERAGEA(G5:G34)</f>
        <v>14.043333333333333</v>
      </c>
      <c r="H36" s="193">
        <f>AVERAGEA(H5:H35)</f>
        <v>18.89354838709678</v>
      </c>
      <c r="I36" s="193">
        <f>AVERAGEA(I5:I35)</f>
        <v>18.34516129032258</v>
      </c>
      <c r="J36" s="193">
        <f>AVERAGEA(J5:J34)</f>
        <v>14.449999999999996</v>
      </c>
      <c r="K36" s="193">
        <f>AVERAGEA(K5:K35)</f>
        <v>8.051612903225806</v>
      </c>
      <c r="L36" s="193">
        <f>AVERAGEA(L5:L34)</f>
        <v>0.2699999999999999</v>
      </c>
      <c r="M36" s="194">
        <f>AVERAGEA(M5:M35)</f>
        <v>-6.032258064516129</v>
      </c>
      <c r="N36" s="100"/>
    </row>
    <row r="37" spans="1:14" ht="18" customHeight="1">
      <c r="A37" s="131" t="s">
        <v>28</v>
      </c>
      <c r="B37" s="132">
        <f aca="true" t="shared" si="0" ref="B37:M38">AVERAGEA(B5:B14)</f>
        <v>-8.78</v>
      </c>
      <c r="C37" s="133">
        <f t="shared" si="0"/>
        <v>-8.470000000000002</v>
      </c>
      <c r="D37" s="133">
        <f t="shared" si="0"/>
        <v>-7.089999999999999</v>
      </c>
      <c r="E37" s="133">
        <f t="shared" si="0"/>
        <v>1.78</v>
      </c>
      <c r="F37" s="133">
        <f t="shared" si="0"/>
        <v>7.889999999999999</v>
      </c>
      <c r="G37" s="133">
        <f t="shared" si="0"/>
        <v>11.11</v>
      </c>
      <c r="H37" s="133">
        <f t="shared" si="0"/>
        <v>17.18</v>
      </c>
      <c r="I37" s="133">
        <f t="shared" si="0"/>
        <v>18.42</v>
      </c>
      <c r="J37" s="133">
        <f t="shared" si="0"/>
        <v>17.009999999999998</v>
      </c>
      <c r="K37" s="133">
        <f t="shared" si="0"/>
        <v>10.319999999999999</v>
      </c>
      <c r="L37" s="133">
        <f t="shared" si="0"/>
        <v>3.4799999999999995</v>
      </c>
      <c r="M37" s="134">
        <f t="shared" si="0"/>
        <v>-2.6599999999999997</v>
      </c>
      <c r="N37" s="100"/>
    </row>
    <row r="38" spans="1:14" ht="18" customHeight="1">
      <c r="A38" s="135" t="s">
        <v>29</v>
      </c>
      <c r="B38" s="198">
        <f t="shared" si="0"/>
        <v>-7.9399999999999995</v>
      </c>
      <c r="C38" s="136">
        <f aca="true" t="shared" si="1" ref="C38:M38">AVERAGEA(C15:C24)</f>
        <v>-10.809999999999999</v>
      </c>
      <c r="D38" s="136">
        <f t="shared" si="1"/>
        <v>-6.290000000000001</v>
      </c>
      <c r="E38" s="136">
        <f t="shared" si="1"/>
        <v>2.7</v>
      </c>
      <c r="F38" s="136">
        <f t="shared" si="1"/>
        <v>8.35</v>
      </c>
      <c r="G38" s="136">
        <f t="shared" si="1"/>
        <v>14.15</v>
      </c>
      <c r="H38" s="136">
        <f t="shared" si="1"/>
        <v>20.43</v>
      </c>
      <c r="I38" s="136">
        <f t="shared" si="1"/>
        <v>16.81</v>
      </c>
      <c r="J38" s="136">
        <f t="shared" si="1"/>
        <v>18.02</v>
      </c>
      <c r="K38" s="136">
        <f t="shared" si="1"/>
        <v>7.24</v>
      </c>
      <c r="L38" s="136">
        <f t="shared" si="1"/>
        <v>-1.27</v>
      </c>
      <c r="M38" s="137">
        <f t="shared" si="1"/>
        <v>-6.970000000000001</v>
      </c>
      <c r="N38" s="100"/>
    </row>
    <row r="39" spans="1:14" ht="18" customHeight="1">
      <c r="A39" s="138" t="s">
        <v>30</v>
      </c>
      <c r="B39" s="139">
        <f>AVERAGEA(B25:B35)</f>
        <v>-8.463636363636363</v>
      </c>
      <c r="C39" s="140">
        <f>AVERAGEA(C25:C33)</f>
        <v>-5.4</v>
      </c>
      <c r="D39" s="140">
        <f>AVERAGEA(D25:D35)</f>
        <v>-4.1909090909090905</v>
      </c>
      <c r="E39" s="140">
        <f>AVERAGEA(E25:E34)</f>
        <v>1.7</v>
      </c>
      <c r="F39" s="140">
        <f>AVERAGEA(F25:F35)</f>
        <v>14.554545454545455</v>
      </c>
      <c r="G39" s="140">
        <f>AVERAGEA(G25:G34)</f>
        <v>16.869999999999997</v>
      </c>
      <c r="H39" s="140">
        <f>AVERAGEA(H25:H35)</f>
        <v>19.05454545454545</v>
      </c>
      <c r="I39" s="140">
        <f>AVERAGEA(I25:I35)</f>
        <v>19.672727272727272</v>
      </c>
      <c r="J39" s="140">
        <f>AVERAGEA(J25:J34)</f>
        <v>8.32</v>
      </c>
      <c r="K39" s="140">
        <f>AVERAGEA(K25:K35)</f>
        <v>6.7272727272727275</v>
      </c>
      <c r="L39" s="140">
        <f>AVERAGEA(L25:L34)</f>
        <v>-1.4</v>
      </c>
      <c r="M39" s="141">
        <f>AVERAGEA(M25:M35)</f>
        <v>-8.245454545454544</v>
      </c>
      <c r="N39" s="100"/>
    </row>
    <row r="41" ht="12">
      <c r="A41" s="142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-0.9</v>
      </c>
      <c r="C3" s="143">
        <v>-0.9</v>
      </c>
      <c r="D3" s="143">
        <v>0.3</v>
      </c>
      <c r="E3" s="143">
        <v>0.9</v>
      </c>
      <c r="F3" s="143">
        <v>1.2</v>
      </c>
      <c r="G3" s="143">
        <v>0.5</v>
      </c>
      <c r="H3" s="143">
        <v>0.8</v>
      </c>
      <c r="I3" s="143">
        <v>1.5</v>
      </c>
      <c r="J3" s="143">
        <v>2.8</v>
      </c>
      <c r="K3" s="143">
        <v>3.4</v>
      </c>
      <c r="L3" s="143">
        <v>3.7</v>
      </c>
      <c r="M3" s="143">
        <v>3.6</v>
      </c>
      <c r="N3" s="143">
        <v>4.6</v>
      </c>
      <c r="O3" s="143">
        <v>4.9</v>
      </c>
      <c r="P3" s="143">
        <v>4.3</v>
      </c>
      <c r="Q3" s="143">
        <v>4.4</v>
      </c>
      <c r="R3" s="143">
        <v>3.7</v>
      </c>
      <c r="S3" s="143">
        <v>3.6</v>
      </c>
      <c r="T3" s="143">
        <v>2.7</v>
      </c>
      <c r="U3" s="143">
        <v>3.1</v>
      </c>
      <c r="V3" s="143">
        <v>0.6</v>
      </c>
      <c r="W3" s="143">
        <v>-3.1</v>
      </c>
      <c r="X3" s="143">
        <v>-2.7</v>
      </c>
      <c r="Y3" s="143">
        <v>-3.2</v>
      </c>
      <c r="Z3" s="175">
        <f aca="true" t="shared" si="0" ref="Z3:Z30">AVERAGE(B3:Y3)</f>
        <v>1.6583333333333334</v>
      </c>
      <c r="AA3" s="143">
        <v>5.4</v>
      </c>
      <c r="AB3" s="144">
        <v>0.5569444444444445</v>
      </c>
      <c r="AC3" s="195">
        <v>1</v>
      </c>
      <c r="AD3" s="143">
        <v>-4</v>
      </c>
      <c r="AE3" s="144">
        <v>0.9972222222222222</v>
      </c>
      <c r="AF3" s="2"/>
    </row>
    <row r="4" spans="1:32" ht="13.5" customHeight="1">
      <c r="A4" s="174">
        <v>2</v>
      </c>
      <c r="B4" s="143">
        <v>-3.9</v>
      </c>
      <c r="C4" s="143">
        <v>-5.3</v>
      </c>
      <c r="D4" s="143">
        <v>-6.4</v>
      </c>
      <c r="E4" s="143">
        <v>-8</v>
      </c>
      <c r="F4" s="143">
        <v>-8.2</v>
      </c>
      <c r="G4" s="143">
        <v>-8.2</v>
      </c>
      <c r="H4" s="143">
        <v>-6.9</v>
      </c>
      <c r="I4" s="143">
        <v>-8.4</v>
      </c>
      <c r="J4" s="143">
        <v>-7.7</v>
      </c>
      <c r="K4" s="143">
        <v>-8.1</v>
      </c>
      <c r="L4" s="143">
        <v>-9.2</v>
      </c>
      <c r="M4" s="143">
        <v>-7.2</v>
      </c>
      <c r="N4" s="143">
        <v>-7.1</v>
      </c>
      <c r="O4" s="143">
        <v>-7.6</v>
      </c>
      <c r="P4" s="143">
        <v>-6.2</v>
      </c>
      <c r="Q4" s="143">
        <v>-7</v>
      </c>
      <c r="R4" s="143">
        <v>-6</v>
      </c>
      <c r="S4" s="149">
        <v>-4.9</v>
      </c>
      <c r="T4" s="143">
        <v>-5.2</v>
      </c>
      <c r="U4" s="143">
        <v>-5.2</v>
      </c>
      <c r="V4" s="143">
        <v>-5.9</v>
      </c>
      <c r="W4" s="143">
        <v>-7.4</v>
      </c>
      <c r="X4" s="143">
        <v>-7.3</v>
      </c>
      <c r="Y4" s="143">
        <v>-8.6</v>
      </c>
      <c r="Z4" s="175">
        <f t="shared" si="0"/>
        <v>-6.9125000000000005</v>
      </c>
      <c r="AA4" s="143">
        <v>-3.1</v>
      </c>
      <c r="AB4" s="144">
        <v>0.0020833333333333333</v>
      </c>
      <c r="AC4" s="195">
        <v>2</v>
      </c>
      <c r="AD4" s="143">
        <v>-10</v>
      </c>
      <c r="AE4" s="144">
        <v>0.4625</v>
      </c>
      <c r="AF4" s="2"/>
    </row>
    <row r="5" spans="1:32" ht="13.5" customHeight="1">
      <c r="A5" s="174">
        <v>3</v>
      </c>
      <c r="B5" s="143">
        <v>-7.8</v>
      </c>
      <c r="C5" s="143">
        <v>-8.8</v>
      </c>
      <c r="D5" s="143">
        <v>-9.9</v>
      </c>
      <c r="E5" s="143">
        <v>-9.8</v>
      </c>
      <c r="F5" s="143">
        <v>-9.8</v>
      </c>
      <c r="G5" s="143">
        <v>-10</v>
      </c>
      <c r="H5" s="143">
        <v>-9.3</v>
      </c>
      <c r="I5" s="143">
        <v>-9</v>
      </c>
      <c r="J5" s="143">
        <v>-9.3</v>
      </c>
      <c r="K5" s="143">
        <v>-8</v>
      </c>
      <c r="L5" s="143">
        <v>-7</v>
      </c>
      <c r="M5" s="143">
        <v>-8.2</v>
      </c>
      <c r="N5" s="143">
        <v>-8.2</v>
      </c>
      <c r="O5" s="143">
        <v>-11.3</v>
      </c>
      <c r="P5" s="143">
        <v>-10.3</v>
      </c>
      <c r="Q5" s="143">
        <v>-10.3</v>
      </c>
      <c r="R5" s="143">
        <v>-7.3</v>
      </c>
      <c r="S5" s="143">
        <v>-6.9</v>
      </c>
      <c r="T5" s="143">
        <v>-7.9</v>
      </c>
      <c r="U5" s="143">
        <v>-8.7</v>
      </c>
      <c r="V5" s="143">
        <v>-9.6</v>
      </c>
      <c r="W5" s="143">
        <v>-9.3</v>
      </c>
      <c r="X5" s="143">
        <v>-10.3</v>
      </c>
      <c r="Y5" s="143">
        <v>-11.4</v>
      </c>
      <c r="Z5" s="175">
        <f t="shared" si="0"/>
        <v>-9.100000000000001</v>
      </c>
      <c r="AA5" s="143">
        <v>-6.1</v>
      </c>
      <c r="AB5" s="144">
        <v>0.48055555555555557</v>
      </c>
      <c r="AC5" s="195">
        <v>3</v>
      </c>
      <c r="AD5" s="143">
        <v>-12.1</v>
      </c>
      <c r="AE5" s="144">
        <v>0.60625</v>
      </c>
      <c r="AF5" s="2"/>
    </row>
    <row r="6" spans="1:32" ht="13.5" customHeight="1">
      <c r="A6" s="174">
        <v>4</v>
      </c>
      <c r="B6" s="143">
        <v>-11.9</v>
      </c>
      <c r="C6" s="143">
        <v>-12.3</v>
      </c>
      <c r="D6" s="143">
        <v>-12</v>
      </c>
      <c r="E6" s="143">
        <v>-10.8</v>
      </c>
      <c r="F6" s="143">
        <v>-11</v>
      </c>
      <c r="G6" s="143">
        <v>-10.6</v>
      </c>
      <c r="H6" s="143">
        <v>-10.3</v>
      </c>
      <c r="I6" s="143">
        <v>-9.6</v>
      </c>
      <c r="J6" s="143">
        <v>-10.8</v>
      </c>
      <c r="K6" s="143">
        <v>-9.9</v>
      </c>
      <c r="L6" s="143">
        <v>-10.3</v>
      </c>
      <c r="M6" s="143">
        <v>-10.5</v>
      </c>
      <c r="N6" s="143">
        <v>-9.2</v>
      </c>
      <c r="O6" s="143">
        <v>-9.6</v>
      </c>
      <c r="P6" s="143">
        <v>-9.4</v>
      </c>
      <c r="Q6" s="143">
        <v>-7</v>
      </c>
      <c r="R6" s="143">
        <v>-6.7</v>
      </c>
      <c r="S6" s="143">
        <v>-7.4</v>
      </c>
      <c r="T6" s="143">
        <v>-7.4</v>
      </c>
      <c r="U6" s="143">
        <v>-7.8</v>
      </c>
      <c r="V6" s="143">
        <v>-7.7</v>
      </c>
      <c r="W6" s="143">
        <v>-8.1</v>
      </c>
      <c r="X6" s="143">
        <v>-7.8</v>
      </c>
      <c r="Y6" s="143">
        <v>-7.9</v>
      </c>
      <c r="Z6" s="175">
        <f t="shared" si="0"/>
        <v>-9.416666666666666</v>
      </c>
      <c r="AA6" s="143">
        <v>-6</v>
      </c>
      <c r="AB6" s="144">
        <v>0.7208333333333333</v>
      </c>
      <c r="AC6" s="195">
        <v>4</v>
      </c>
      <c r="AD6" s="143">
        <v>-12.6</v>
      </c>
      <c r="AE6" s="144">
        <v>0.1111111111111111</v>
      </c>
      <c r="AF6" s="2"/>
    </row>
    <row r="7" spans="1:32" ht="13.5" customHeight="1">
      <c r="A7" s="174">
        <v>5</v>
      </c>
      <c r="B7" s="143">
        <v>-8.5</v>
      </c>
      <c r="C7" s="143">
        <v>-7.7</v>
      </c>
      <c r="D7" s="143">
        <v>-6.9</v>
      </c>
      <c r="E7" s="143">
        <v>-6.1</v>
      </c>
      <c r="F7" s="143">
        <v>-6.3</v>
      </c>
      <c r="G7" s="143">
        <v>-5.5</v>
      </c>
      <c r="H7" s="143">
        <v>-7</v>
      </c>
      <c r="I7" s="143">
        <v>-6.3</v>
      </c>
      <c r="J7" s="143">
        <v>-8.5</v>
      </c>
      <c r="K7" s="143">
        <v>-6.5</v>
      </c>
      <c r="L7" s="143">
        <v>-2.9</v>
      </c>
      <c r="M7" s="143">
        <v>-0.7</v>
      </c>
      <c r="N7" s="143">
        <v>0.5</v>
      </c>
      <c r="O7" s="143">
        <v>0.6</v>
      </c>
      <c r="P7" s="143">
        <v>1.7</v>
      </c>
      <c r="Q7" s="143">
        <v>2.3</v>
      </c>
      <c r="R7" s="143">
        <v>2.2</v>
      </c>
      <c r="S7" s="143">
        <v>1.8</v>
      </c>
      <c r="T7" s="143">
        <v>1.3</v>
      </c>
      <c r="U7" s="143">
        <v>1.1</v>
      </c>
      <c r="V7" s="143">
        <v>1</v>
      </c>
      <c r="W7" s="143">
        <v>1.9</v>
      </c>
      <c r="X7" s="143">
        <v>0.6</v>
      </c>
      <c r="Y7" s="143">
        <v>-0.3</v>
      </c>
      <c r="Z7" s="175">
        <f t="shared" si="0"/>
        <v>-2.4250000000000003</v>
      </c>
      <c r="AA7" s="143">
        <v>2.8</v>
      </c>
      <c r="AB7" s="144">
        <v>0.6770833333333334</v>
      </c>
      <c r="AC7" s="195">
        <v>5</v>
      </c>
      <c r="AD7" s="143">
        <v>-9.1</v>
      </c>
      <c r="AE7" s="144">
        <v>0.3666666666666667</v>
      </c>
      <c r="AF7" s="2"/>
    </row>
    <row r="8" spans="1:32" ht="13.5" customHeight="1">
      <c r="A8" s="174">
        <v>6</v>
      </c>
      <c r="B8" s="143">
        <v>-0.5</v>
      </c>
      <c r="C8" s="143">
        <v>1.1</v>
      </c>
      <c r="D8" s="143">
        <v>-1.8</v>
      </c>
      <c r="E8" s="143">
        <v>-1.8</v>
      </c>
      <c r="F8" s="143">
        <v>0</v>
      </c>
      <c r="G8" s="143">
        <v>0.8</v>
      </c>
      <c r="H8" s="143">
        <v>1.7</v>
      </c>
      <c r="I8" s="143">
        <v>-0.3</v>
      </c>
      <c r="J8" s="143">
        <v>-0.8</v>
      </c>
      <c r="K8" s="143">
        <v>-0.7</v>
      </c>
      <c r="L8" s="143">
        <v>-0.1</v>
      </c>
      <c r="M8" s="143">
        <v>0.5</v>
      </c>
      <c r="N8" s="143">
        <v>2.8</v>
      </c>
      <c r="O8" s="143">
        <v>2.8</v>
      </c>
      <c r="P8" s="143">
        <v>2.2</v>
      </c>
      <c r="Q8" s="143">
        <v>1.6</v>
      </c>
      <c r="R8" s="143">
        <v>1.7</v>
      </c>
      <c r="S8" s="143">
        <v>1.5</v>
      </c>
      <c r="T8" s="143">
        <v>1.1</v>
      </c>
      <c r="U8" s="143">
        <v>1</v>
      </c>
      <c r="V8" s="143">
        <v>0.6</v>
      </c>
      <c r="W8" s="143">
        <v>-0.3</v>
      </c>
      <c r="X8" s="143">
        <v>-1.3</v>
      </c>
      <c r="Y8" s="143">
        <v>-1.9</v>
      </c>
      <c r="Z8" s="175">
        <f t="shared" si="0"/>
        <v>0.41249999999999987</v>
      </c>
      <c r="AA8" s="143">
        <v>3.2</v>
      </c>
      <c r="AB8" s="144">
        <v>0.5631944444444444</v>
      </c>
      <c r="AC8" s="195">
        <v>6</v>
      </c>
      <c r="AD8" s="143">
        <v>-2.5</v>
      </c>
      <c r="AE8" s="144">
        <v>0.11388888888888889</v>
      </c>
      <c r="AF8" s="2"/>
    </row>
    <row r="9" spans="1:32" ht="13.5" customHeight="1">
      <c r="A9" s="174">
        <v>7</v>
      </c>
      <c r="B9" s="143">
        <v>-1.9</v>
      </c>
      <c r="C9" s="143">
        <v>-1.9</v>
      </c>
      <c r="D9" s="143">
        <v>-2.1</v>
      </c>
      <c r="E9" s="143">
        <v>-2.3</v>
      </c>
      <c r="F9" s="143">
        <v>-2.5</v>
      </c>
      <c r="G9" s="143">
        <v>-2.6</v>
      </c>
      <c r="H9" s="143">
        <v>-1.7</v>
      </c>
      <c r="I9" s="143">
        <v>0.6</v>
      </c>
      <c r="J9" s="143">
        <v>0.7</v>
      </c>
      <c r="K9" s="143">
        <v>0.3</v>
      </c>
      <c r="L9" s="143">
        <v>0.4</v>
      </c>
      <c r="M9" s="143">
        <v>0.1</v>
      </c>
      <c r="N9" s="143">
        <v>0.1</v>
      </c>
      <c r="O9" s="143">
        <v>-0.3</v>
      </c>
      <c r="P9" s="143">
        <v>0.1</v>
      </c>
      <c r="Q9" s="143">
        <v>0.1</v>
      </c>
      <c r="R9" s="143">
        <v>0.1</v>
      </c>
      <c r="S9" s="143">
        <v>0.2</v>
      </c>
      <c r="T9" s="143">
        <v>0.3</v>
      </c>
      <c r="U9" s="143">
        <v>0.6</v>
      </c>
      <c r="V9" s="143">
        <v>0.7</v>
      </c>
      <c r="W9" s="143">
        <v>0.8</v>
      </c>
      <c r="X9" s="143">
        <v>0.8</v>
      </c>
      <c r="Y9" s="143">
        <v>1</v>
      </c>
      <c r="Z9" s="175">
        <f t="shared" si="0"/>
        <v>-0.35000000000000003</v>
      </c>
      <c r="AA9" s="143">
        <v>1.6</v>
      </c>
      <c r="AB9" s="144">
        <v>0.9951388888888889</v>
      </c>
      <c r="AC9" s="195">
        <v>7</v>
      </c>
      <c r="AD9" s="143">
        <v>-3.2</v>
      </c>
      <c r="AE9" s="144">
        <v>0.2777777777777778</v>
      </c>
      <c r="AF9" s="2"/>
    </row>
    <row r="10" spans="1:32" ht="13.5" customHeight="1">
      <c r="A10" s="174">
        <v>8</v>
      </c>
      <c r="B10" s="143">
        <v>1</v>
      </c>
      <c r="C10" s="143">
        <v>1.6</v>
      </c>
      <c r="D10" s="143">
        <v>1.3</v>
      </c>
      <c r="E10" s="143">
        <v>1.5</v>
      </c>
      <c r="F10" s="143">
        <v>1.3</v>
      </c>
      <c r="G10" s="143">
        <v>1</v>
      </c>
      <c r="H10" s="143">
        <v>1.5</v>
      </c>
      <c r="I10" s="143">
        <v>2.2</v>
      </c>
      <c r="J10" s="143">
        <v>1.9</v>
      </c>
      <c r="K10" s="143">
        <v>1.6</v>
      </c>
      <c r="L10" s="143">
        <v>2.1</v>
      </c>
      <c r="M10" s="143">
        <v>2.5</v>
      </c>
      <c r="N10" s="143">
        <v>0.3</v>
      </c>
      <c r="O10" s="143">
        <v>1.2</v>
      </c>
      <c r="P10" s="143">
        <v>-1.5</v>
      </c>
      <c r="Q10" s="143">
        <v>-4.5</v>
      </c>
      <c r="R10" s="143">
        <v>-6.1</v>
      </c>
      <c r="S10" s="143">
        <v>-5.8</v>
      </c>
      <c r="T10" s="143">
        <v>-6.1</v>
      </c>
      <c r="U10" s="143">
        <v>-6.7</v>
      </c>
      <c r="V10" s="143">
        <v>-7.7</v>
      </c>
      <c r="W10" s="143">
        <v>-5.7</v>
      </c>
      <c r="X10" s="143">
        <v>-8.2</v>
      </c>
      <c r="Y10" s="143">
        <v>-10.5</v>
      </c>
      <c r="Z10" s="175">
        <f t="shared" si="0"/>
        <v>-1.7416666666666665</v>
      </c>
      <c r="AA10" s="143">
        <v>4.1</v>
      </c>
      <c r="AB10" s="144">
        <v>0.5048611111111111</v>
      </c>
      <c r="AC10" s="195">
        <v>8</v>
      </c>
      <c r="AD10" s="143">
        <v>-10.6</v>
      </c>
      <c r="AE10" s="144">
        <v>1</v>
      </c>
      <c r="AF10" s="2"/>
    </row>
    <row r="11" spans="1:32" ht="13.5" customHeight="1">
      <c r="A11" s="174">
        <v>9</v>
      </c>
      <c r="B11" s="143">
        <v>-9.8</v>
      </c>
      <c r="C11" s="143">
        <v>-9.3</v>
      </c>
      <c r="D11" s="143">
        <v>-9.9</v>
      </c>
      <c r="E11" s="143">
        <v>-9.1</v>
      </c>
      <c r="F11" s="143">
        <v>-9.7</v>
      </c>
      <c r="G11" s="143">
        <v>-10.1</v>
      </c>
      <c r="H11" s="143">
        <v>-8.7</v>
      </c>
      <c r="I11" s="143">
        <v>-8</v>
      </c>
      <c r="J11" s="143">
        <v>-9.4</v>
      </c>
      <c r="K11" s="143">
        <v>-9.1</v>
      </c>
      <c r="L11" s="143">
        <v>-7.3</v>
      </c>
      <c r="M11" s="143">
        <v>-6.8</v>
      </c>
      <c r="N11" s="143">
        <v>-5.1</v>
      </c>
      <c r="O11" s="143">
        <v>-4.3</v>
      </c>
      <c r="P11" s="143">
        <v>-4</v>
      </c>
      <c r="Q11" s="143">
        <v>-3.7</v>
      </c>
      <c r="R11" s="143">
        <v>-3.2</v>
      </c>
      <c r="S11" s="143">
        <v>-3</v>
      </c>
      <c r="T11" s="143">
        <v>-3</v>
      </c>
      <c r="U11" s="143">
        <v>-2.4</v>
      </c>
      <c r="V11" s="143">
        <v>-1.8</v>
      </c>
      <c r="W11" s="143">
        <v>-1.4</v>
      </c>
      <c r="X11" s="143">
        <v>-1.9</v>
      </c>
      <c r="Y11" s="143">
        <v>-2.3</v>
      </c>
      <c r="Z11" s="175">
        <f t="shared" si="0"/>
        <v>-5.970833333333335</v>
      </c>
      <c r="AA11" s="143">
        <v>-1.2</v>
      </c>
      <c r="AB11" s="144">
        <v>0.9395833333333333</v>
      </c>
      <c r="AC11" s="195">
        <v>9</v>
      </c>
      <c r="AD11" s="143">
        <v>-10.9</v>
      </c>
      <c r="AE11" s="144">
        <v>0.011111111111111112</v>
      </c>
      <c r="AF11" s="2"/>
    </row>
    <row r="12" spans="1:32" ht="13.5" customHeight="1">
      <c r="A12" s="176">
        <v>10</v>
      </c>
      <c r="B12" s="166">
        <v>-3.4</v>
      </c>
      <c r="C12" s="166">
        <v>-4.3</v>
      </c>
      <c r="D12" s="166">
        <v>-5.1</v>
      </c>
      <c r="E12" s="166">
        <v>-4.3</v>
      </c>
      <c r="F12" s="166">
        <v>-5</v>
      </c>
      <c r="G12" s="166">
        <v>-5.8</v>
      </c>
      <c r="H12" s="166">
        <v>-5.2</v>
      </c>
      <c r="I12" s="166">
        <v>-3.5</v>
      </c>
      <c r="J12" s="166">
        <v>-6.1</v>
      </c>
      <c r="K12" s="166">
        <v>-8.1</v>
      </c>
      <c r="L12" s="166">
        <v>-8.7</v>
      </c>
      <c r="M12" s="166">
        <v>-8.9</v>
      </c>
      <c r="N12" s="166">
        <v>-7.3</v>
      </c>
      <c r="O12" s="166">
        <v>-6.2</v>
      </c>
      <c r="P12" s="166">
        <v>-7.6</v>
      </c>
      <c r="Q12" s="166">
        <v>-6.3</v>
      </c>
      <c r="R12" s="166">
        <v>-2.8</v>
      </c>
      <c r="S12" s="166">
        <v>-3.5</v>
      </c>
      <c r="T12" s="166">
        <v>-4.2</v>
      </c>
      <c r="U12" s="166">
        <v>-4.4</v>
      </c>
      <c r="V12" s="166">
        <v>-5.6</v>
      </c>
      <c r="W12" s="166">
        <v>-4.6</v>
      </c>
      <c r="X12" s="166">
        <v>-5.8</v>
      </c>
      <c r="Y12" s="166">
        <v>-5.7</v>
      </c>
      <c r="Z12" s="177">
        <f t="shared" si="0"/>
        <v>-5.516666666666666</v>
      </c>
      <c r="AA12" s="166">
        <v>-1.8</v>
      </c>
      <c r="AB12" s="178">
        <v>0.7013888888888888</v>
      </c>
      <c r="AC12" s="196">
        <v>10</v>
      </c>
      <c r="AD12" s="166">
        <v>-9.7</v>
      </c>
      <c r="AE12" s="178">
        <v>0.49722222222222223</v>
      </c>
      <c r="AF12" s="2"/>
    </row>
    <row r="13" spans="1:32" ht="13.5" customHeight="1">
      <c r="A13" s="174">
        <v>11</v>
      </c>
      <c r="B13" s="143">
        <v>-6</v>
      </c>
      <c r="C13" s="143">
        <v>-6.1</v>
      </c>
      <c r="D13" s="143">
        <v>-6.2</v>
      </c>
      <c r="E13" s="143">
        <v>-6</v>
      </c>
      <c r="F13" s="143">
        <v>-6.1</v>
      </c>
      <c r="G13" s="143">
        <v>-5.7</v>
      </c>
      <c r="H13" s="143">
        <v>-5.1</v>
      </c>
      <c r="I13" s="143">
        <v>-5</v>
      </c>
      <c r="J13" s="143">
        <v>-5.6</v>
      </c>
      <c r="K13" s="143">
        <v>-6.1</v>
      </c>
      <c r="L13" s="143">
        <v>-7.6</v>
      </c>
      <c r="M13" s="143">
        <v>-9.9</v>
      </c>
      <c r="N13" s="143">
        <v>-9.5</v>
      </c>
      <c r="O13" s="143">
        <v>-9.3</v>
      </c>
      <c r="P13" s="143">
        <v>-9.8</v>
      </c>
      <c r="Q13" s="143">
        <v>-10.1</v>
      </c>
      <c r="R13" s="143">
        <v>-9.6</v>
      </c>
      <c r="S13" s="143">
        <v>-7.4</v>
      </c>
      <c r="T13" s="143">
        <v>-6.1</v>
      </c>
      <c r="U13" s="143">
        <v>-6.7</v>
      </c>
      <c r="V13" s="143">
        <v>-6.3</v>
      </c>
      <c r="W13" s="143">
        <v>-8</v>
      </c>
      <c r="X13" s="143">
        <v>-10.1</v>
      </c>
      <c r="Y13" s="143">
        <v>-9.1</v>
      </c>
      <c r="Z13" s="175">
        <f t="shared" si="0"/>
        <v>-7.391666666666666</v>
      </c>
      <c r="AA13" s="143">
        <v>-3.5</v>
      </c>
      <c r="AB13" s="144">
        <v>0.36180555555555555</v>
      </c>
      <c r="AC13" s="195">
        <v>11</v>
      </c>
      <c r="AD13" s="143">
        <v>-11</v>
      </c>
      <c r="AE13" s="144">
        <v>0.5680555555555555</v>
      </c>
      <c r="AF13" s="2"/>
    </row>
    <row r="14" spans="1:32" ht="13.5" customHeight="1">
      <c r="A14" s="174">
        <v>12</v>
      </c>
      <c r="B14" s="143">
        <v>-10</v>
      </c>
      <c r="C14" s="143">
        <v>-10.1</v>
      </c>
      <c r="D14" s="143">
        <v>-11.6</v>
      </c>
      <c r="E14" s="143">
        <v>-11.8</v>
      </c>
      <c r="F14" s="143">
        <v>-9.8</v>
      </c>
      <c r="G14" s="143">
        <v>-10.2</v>
      </c>
      <c r="H14" s="143">
        <v>-10.3</v>
      </c>
      <c r="I14" s="143">
        <v>-9.9</v>
      </c>
      <c r="J14" s="143">
        <v>-10.5</v>
      </c>
      <c r="K14" s="143">
        <v>-12.2</v>
      </c>
      <c r="L14" s="143">
        <v>-11.4</v>
      </c>
      <c r="M14" s="143">
        <v>-11</v>
      </c>
      <c r="N14" s="143">
        <v>-9.9</v>
      </c>
      <c r="O14" s="143">
        <v>-10.4</v>
      </c>
      <c r="P14" s="143">
        <v>-11.4</v>
      </c>
      <c r="Q14" s="143">
        <v>-10.9</v>
      </c>
      <c r="R14" s="143">
        <v>-11.2</v>
      </c>
      <c r="S14" s="143">
        <v>-10.6</v>
      </c>
      <c r="T14" s="143">
        <v>-10.8</v>
      </c>
      <c r="U14" s="143">
        <v>-11.5</v>
      </c>
      <c r="V14" s="143">
        <v>-9.8</v>
      </c>
      <c r="W14" s="143">
        <v>-8.8</v>
      </c>
      <c r="X14" s="143">
        <v>-8.8</v>
      </c>
      <c r="Y14" s="143">
        <v>-10.8</v>
      </c>
      <c r="Z14" s="175">
        <f t="shared" si="0"/>
        <v>-10.570833333333336</v>
      </c>
      <c r="AA14" s="143">
        <v>-8.6</v>
      </c>
      <c r="AB14" s="144">
        <v>0.9277777777777777</v>
      </c>
      <c r="AC14" s="195">
        <v>12</v>
      </c>
      <c r="AD14" s="143">
        <v>-12.7</v>
      </c>
      <c r="AE14" s="144">
        <v>0.43263888888888885</v>
      </c>
      <c r="AF14" s="2"/>
    </row>
    <row r="15" spans="1:32" ht="13.5" customHeight="1">
      <c r="A15" s="174">
        <v>13</v>
      </c>
      <c r="B15" s="143">
        <v>-11.7</v>
      </c>
      <c r="C15" s="143">
        <v>-13</v>
      </c>
      <c r="D15" s="143">
        <v>-11</v>
      </c>
      <c r="E15" s="143">
        <v>-12.5</v>
      </c>
      <c r="F15" s="143">
        <v>-10.3</v>
      </c>
      <c r="G15" s="143">
        <v>-10.4</v>
      </c>
      <c r="H15" s="143">
        <v>-9.5</v>
      </c>
      <c r="I15" s="143">
        <v>-8.8</v>
      </c>
      <c r="J15" s="143">
        <v>-5.9</v>
      </c>
      <c r="K15" s="143">
        <v>-6.2</v>
      </c>
      <c r="L15" s="143">
        <v>-6.6</v>
      </c>
      <c r="M15" s="143">
        <v>-5.3</v>
      </c>
      <c r="N15" s="143">
        <v>-4.5</v>
      </c>
      <c r="O15" s="143">
        <v>-4</v>
      </c>
      <c r="P15" s="143">
        <v>-3.9</v>
      </c>
      <c r="Q15" s="143">
        <v>-3.9</v>
      </c>
      <c r="R15" s="143">
        <v>-2.9</v>
      </c>
      <c r="S15" s="143">
        <v>-3.1</v>
      </c>
      <c r="T15" s="143">
        <v>-3.2</v>
      </c>
      <c r="U15" s="143">
        <v>-3.6</v>
      </c>
      <c r="V15" s="143">
        <v>-5.4</v>
      </c>
      <c r="W15" s="143">
        <v>-6.5</v>
      </c>
      <c r="X15" s="143">
        <v>-6.4</v>
      </c>
      <c r="Y15" s="143">
        <v>-6.7</v>
      </c>
      <c r="Z15" s="175">
        <f t="shared" si="0"/>
        <v>-6.887499999999999</v>
      </c>
      <c r="AA15" s="143">
        <v>-2.5</v>
      </c>
      <c r="AB15" s="144">
        <v>0.7229166666666668</v>
      </c>
      <c r="AC15" s="195">
        <v>13</v>
      </c>
      <c r="AD15" s="143">
        <v>-13.7</v>
      </c>
      <c r="AE15" s="144">
        <v>0.08263888888888889</v>
      </c>
      <c r="AF15" s="2"/>
    </row>
    <row r="16" spans="1:32" ht="13.5" customHeight="1">
      <c r="A16" s="174">
        <v>14</v>
      </c>
      <c r="B16" s="143">
        <v>-6.2</v>
      </c>
      <c r="C16" s="143">
        <v>-6.5</v>
      </c>
      <c r="D16" s="143">
        <v>-7</v>
      </c>
      <c r="E16" s="143">
        <v>-7</v>
      </c>
      <c r="F16" s="143">
        <v>-6.9</v>
      </c>
      <c r="G16" s="143">
        <v>-6</v>
      </c>
      <c r="H16" s="143">
        <v>-5.5</v>
      </c>
      <c r="I16" s="143">
        <v>-4.7</v>
      </c>
      <c r="J16" s="143">
        <v>-3.9</v>
      </c>
      <c r="K16" s="143">
        <v>-4.6</v>
      </c>
      <c r="L16" s="143">
        <v>-5</v>
      </c>
      <c r="M16" s="143">
        <v>-6.2</v>
      </c>
      <c r="N16" s="143">
        <v>-6.9</v>
      </c>
      <c r="O16" s="143">
        <v>-6.4</v>
      </c>
      <c r="P16" s="143">
        <v>-5</v>
      </c>
      <c r="Q16" s="143">
        <v>-5</v>
      </c>
      <c r="R16" s="143">
        <v>-5.2</v>
      </c>
      <c r="S16" s="143">
        <v>-5.4</v>
      </c>
      <c r="T16" s="143">
        <v>-6</v>
      </c>
      <c r="U16" s="143">
        <v>-7.8</v>
      </c>
      <c r="V16" s="143">
        <v>-10.9</v>
      </c>
      <c r="W16" s="143">
        <v>-10.6</v>
      </c>
      <c r="X16" s="143">
        <v>-11.4</v>
      </c>
      <c r="Y16" s="143">
        <v>-11.5</v>
      </c>
      <c r="Z16" s="175">
        <f t="shared" si="0"/>
        <v>-6.733333333333334</v>
      </c>
      <c r="AA16" s="143">
        <v>-3.5</v>
      </c>
      <c r="AB16" s="144">
        <v>0.3638888888888889</v>
      </c>
      <c r="AC16" s="195">
        <v>14</v>
      </c>
      <c r="AD16" s="143">
        <v>-12.2</v>
      </c>
      <c r="AE16" s="144">
        <v>0.9506944444444444</v>
      </c>
      <c r="AF16" s="2"/>
    </row>
    <row r="17" spans="1:32" ht="13.5" customHeight="1">
      <c r="A17" s="174">
        <v>15</v>
      </c>
      <c r="B17" s="143">
        <v>-10.7</v>
      </c>
      <c r="C17" s="143">
        <v>-10.8</v>
      </c>
      <c r="D17" s="143">
        <v>-10.1</v>
      </c>
      <c r="E17" s="143">
        <v>-9.9</v>
      </c>
      <c r="F17" s="143">
        <v>-10</v>
      </c>
      <c r="G17" s="143">
        <v>-10.1</v>
      </c>
      <c r="H17" s="143">
        <v>-9.3</v>
      </c>
      <c r="I17" s="143">
        <v>-9.2</v>
      </c>
      <c r="J17" s="143">
        <v>-10.1</v>
      </c>
      <c r="K17" s="143">
        <v>-10.2</v>
      </c>
      <c r="L17" s="143">
        <v>-11.8</v>
      </c>
      <c r="M17" s="143">
        <v>-11.2</v>
      </c>
      <c r="N17" s="143">
        <v>-9</v>
      </c>
      <c r="O17" s="143">
        <v>-9.9</v>
      </c>
      <c r="P17" s="143">
        <v>-11.9</v>
      </c>
      <c r="Q17" s="143">
        <v>-6.7</v>
      </c>
      <c r="R17" s="143">
        <v>-7.3</v>
      </c>
      <c r="S17" s="143">
        <v>-7.1</v>
      </c>
      <c r="T17" s="143">
        <v>-7</v>
      </c>
      <c r="U17" s="143">
        <v>-7.1</v>
      </c>
      <c r="V17" s="143">
        <v>-8.1</v>
      </c>
      <c r="W17" s="143">
        <v>-8.8</v>
      </c>
      <c r="X17" s="143">
        <v>-8.7</v>
      </c>
      <c r="Y17" s="143">
        <v>-7.5</v>
      </c>
      <c r="Z17" s="175">
        <f t="shared" si="0"/>
        <v>-9.270833333333334</v>
      </c>
      <c r="AA17" s="143">
        <v>-6.3</v>
      </c>
      <c r="AB17" s="144">
        <v>0.8104166666666667</v>
      </c>
      <c r="AC17" s="195">
        <v>15</v>
      </c>
      <c r="AD17" s="143">
        <v>-12.9</v>
      </c>
      <c r="AE17" s="144">
        <v>0.6013888888888889</v>
      </c>
      <c r="AF17" s="2"/>
    </row>
    <row r="18" spans="1:32" ht="13.5" customHeight="1">
      <c r="A18" s="174">
        <v>16</v>
      </c>
      <c r="B18" s="143">
        <v>-8.8</v>
      </c>
      <c r="C18" s="143">
        <v>-8.1</v>
      </c>
      <c r="D18" s="143">
        <v>-5.3</v>
      </c>
      <c r="E18" s="143">
        <v>-3.9</v>
      </c>
      <c r="F18" s="143">
        <v>-3.4</v>
      </c>
      <c r="G18" s="143">
        <v>-2.7</v>
      </c>
      <c r="H18" s="143">
        <v>-4.3</v>
      </c>
      <c r="I18" s="143">
        <v>-4.1</v>
      </c>
      <c r="J18" s="143">
        <v>-2.6</v>
      </c>
      <c r="K18" s="143">
        <v>-0.4</v>
      </c>
      <c r="L18" s="143">
        <v>-1.3</v>
      </c>
      <c r="M18" s="143">
        <v>-4.9</v>
      </c>
      <c r="N18" s="143">
        <v>-8.4</v>
      </c>
      <c r="O18" s="143">
        <v>-9.8</v>
      </c>
      <c r="P18" s="143">
        <v>-13.8</v>
      </c>
      <c r="Q18" s="143">
        <v>-12.5</v>
      </c>
      <c r="R18" s="143">
        <v>-11.9</v>
      </c>
      <c r="S18" s="143">
        <v>-7.9</v>
      </c>
      <c r="T18" s="143">
        <v>-7.6</v>
      </c>
      <c r="U18" s="143">
        <v>-9.5</v>
      </c>
      <c r="V18" s="143">
        <v>-10.3</v>
      </c>
      <c r="W18" s="143">
        <v>-9.9</v>
      </c>
      <c r="X18" s="143">
        <v>-10</v>
      </c>
      <c r="Y18" s="143">
        <v>-9.3</v>
      </c>
      <c r="Z18" s="175">
        <f t="shared" si="0"/>
        <v>-7.112500000000001</v>
      </c>
      <c r="AA18" s="143">
        <v>0.2</v>
      </c>
      <c r="AB18" s="144">
        <v>0.4375</v>
      </c>
      <c r="AC18" s="195">
        <v>16</v>
      </c>
      <c r="AD18" s="143">
        <v>-13.9</v>
      </c>
      <c r="AE18" s="144">
        <v>0.6305555555555555</v>
      </c>
      <c r="AF18" s="2"/>
    </row>
    <row r="19" spans="1:32" ht="13.5" customHeight="1">
      <c r="A19" s="174">
        <v>17</v>
      </c>
      <c r="B19" s="143">
        <v>-10.1</v>
      </c>
      <c r="C19" s="143">
        <v>-9.7</v>
      </c>
      <c r="D19" s="143">
        <v>-10.1</v>
      </c>
      <c r="E19" s="143">
        <v>-10</v>
      </c>
      <c r="F19" s="143">
        <v>-10.5</v>
      </c>
      <c r="G19" s="143">
        <v>-10.4</v>
      </c>
      <c r="H19" s="143">
        <v>-9.5</v>
      </c>
      <c r="I19" s="143">
        <v>-10.2</v>
      </c>
      <c r="J19" s="143">
        <v>-9.9</v>
      </c>
      <c r="K19" s="143">
        <v>-11.5</v>
      </c>
      <c r="L19" s="143">
        <v>-9.9</v>
      </c>
      <c r="M19" s="143">
        <v>-10.3</v>
      </c>
      <c r="N19" s="143">
        <v>-8.1</v>
      </c>
      <c r="O19" s="143">
        <v>-8.3</v>
      </c>
      <c r="P19" s="143">
        <v>-8.4</v>
      </c>
      <c r="Q19" s="143">
        <v>-6.7</v>
      </c>
      <c r="R19" s="143">
        <v>-5.9</v>
      </c>
      <c r="S19" s="143">
        <v>-6</v>
      </c>
      <c r="T19" s="143">
        <v>-4.9</v>
      </c>
      <c r="U19" s="143">
        <v>-4.8</v>
      </c>
      <c r="V19" s="143">
        <v>-4.5</v>
      </c>
      <c r="W19" s="143">
        <v>-4.3</v>
      </c>
      <c r="X19" s="143">
        <v>-3.4</v>
      </c>
      <c r="Y19" s="143">
        <v>-2.7</v>
      </c>
      <c r="Z19" s="175">
        <f t="shared" si="0"/>
        <v>-7.920833333333335</v>
      </c>
      <c r="AA19" s="143">
        <v>-2.4</v>
      </c>
      <c r="AB19" s="144">
        <v>1</v>
      </c>
      <c r="AC19" s="195">
        <v>17</v>
      </c>
      <c r="AD19" s="143">
        <v>-12.1</v>
      </c>
      <c r="AE19" s="144">
        <v>0.4270833333333333</v>
      </c>
      <c r="AF19" s="2"/>
    </row>
    <row r="20" spans="1:32" ht="13.5" customHeight="1">
      <c r="A20" s="174">
        <v>18</v>
      </c>
      <c r="B20" s="143">
        <v>-2.4</v>
      </c>
      <c r="C20" s="143">
        <v>-1.9</v>
      </c>
      <c r="D20" s="143">
        <v>-1.5</v>
      </c>
      <c r="E20" s="143">
        <v>-1.6</v>
      </c>
      <c r="F20" s="143">
        <v>-1.8</v>
      </c>
      <c r="G20" s="143">
        <v>-2.2</v>
      </c>
      <c r="H20" s="143">
        <v>-1.8</v>
      </c>
      <c r="I20" s="143">
        <v>-1.2</v>
      </c>
      <c r="J20" s="143">
        <v>-1.7</v>
      </c>
      <c r="K20" s="143">
        <v>-3</v>
      </c>
      <c r="L20" s="143">
        <v>-2.5</v>
      </c>
      <c r="M20" s="143">
        <v>-3.8</v>
      </c>
      <c r="N20" s="143">
        <v>-5.3</v>
      </c>
      <c r="O20" s="143">
        <v>-4.9</v>
      </c>
      <c r="P20" s="143">
        <v>0.3</v>
      </c>
      <c r="Q20" s="143">
        <v>-0.1</v>
      </c>
      <c r="R20" s="143">
        <v>0.3</v>
      </c>
      <c r="S20" s="143">
        <v>-0.2</v>
      </c>
      <c r="T20" s="143">
        <v>-1.4</v>
      </c>
      <c r="U20" s="143">
        <v>-2.5</v>
      </c>
      <c r="V20" s="143">
        <v>-3.2</v>
      </c>
      <c r="W20" s="143">
        <v>-2.9</v>
      </c>
      <c r="X20" s="143">
        <v>-2.7</v>
      </c>
      <c r="Y20" s="143">
        <v>-3.2</v>
      </c>
      <c r="Z20" s="175">
        <f t="shared" si="0"/>
        <v>-2.133333333333334</v>
      </c>
      <c r="AA20" s="143">
        <v>1.4</v>
      </c>
      <c r="AB20" s="144">
        <v>0.7354166666666666</v>
      </c>
      <c r="AC20" s="195">
        <v>18</v>
      </c>
      <c r="AD20" s="143">
        <v>-5.9</v>
      </c>
      <c r="AE20" s="144">
        <v>0.56875</v>
      </c>
      <c r="AF20" s="2"/>
    </row>
    <row r="21" spans="1:32" ht="13.5" customHeight="1">
      <c r="A21" s="174">
        <v>19</v>
      </c>
      <c r="B21" s="143">
        <v>-2.9</v>
      </c>
      <c r="C21" s="143">
        <v>-1.5</v>
      </c>
      <c r="D21" s="143">
        <v>-1.1</v>
      </c>
      <c r="E21" s="143">
        <v>-1.2</v>
      </c>
      <c r="F21" s="143">
        <v>-0.8</v>
      </c>
      <c r="G21" s="143">
        <v>-0.8</v>
      </c>
      <c r="H21" s="143">
        <v>2.2</v>
      </c>
      <c r="I21" s="143">
        <v>0.6</v>
      </c>
      <c r="J21" s="143">
        <v>1.2</v>
      </c>
      <c r="K21" s="143">
        <v>1.3</v>
      </c>
      <c r="L21" s="143">
        <v>3.5</v>
      </c>
      <c r="M21" s="143">
        <v>4.1</v>
      </c>
      <c r="N21" s="143">
        <v>3.5</v>
      </c>
      <c r="O21" s="143">
        <v>3.1</v>
      </c>
      <c r="P21" s="143">
        <v>4.1</v>
      </c>
      <c r="Q21" s="143">
        <v>4.7</v>
      </c>
      <c r="R21" s="143">
        <v>4.3</v>
      </c>
      <c r="S21" s="143">
        <v>-0.3</v>
      </c>
      <c r="T21" s="143">
        <v>-4.5</v>
      </c>
      <c r="U21" s="143">
        <v>-4.2</v>
      </c>
      <c r="V21" s="143">
        <v>-4.8</v>
      </c>
      <c r="W21" s="143">
        <v>-4.6</v>
      </c>
      <c r="X21" s="143">
        <v>-4.7</v>
      </c>
      <c r="Y21" s="143">
        <v>-5.1</v>
      </c>
      <c r="Z21" s="175">
        <f t="shared" si="0"/>
        <v>-0.16250000000000012</v>
      </c>
      <c r="AA21" s="143">
        <v>5</v>
      </c>
      <c r="AB21" s="144">
        <v>0.66875</v>
      </c>
      <c r="AC21" s="195">
        <v>19</v>
      </c>
      <c r="AD21" s="143">
        <v>-5.4</v>
      </c>
      <c r="AE21" s="144">
        <v>0.998611111111111</v>
      </c>
      <c r="AF21" s="2"/>
    </row>
    <row r="22" spans="1:32" ht="13.5" customHeight="1">
      <c r="A22" s="176">
        <v>20</v>
      </c>
      <c r="B22" s="166">
        <v>-6.3</v>
      </c>
      <c r="C22" s="166">
        <v>-7.2</v>
      </c>
      <c r="D22" s="166">
        <v>-7.7</v>
      </c>
      <c r="E22" s="166">
        <v>-7.5</v>
      </c>
      <c r="F22" s="166">
        <v>-7.7</v>
      </c>
      <c r="G22" s="166">
        <v>-7.5</v>
      </c>
      <c r="H22" s="166">
        <v>-6.7</v>
      </c>
      <c r="I22" s="166">
        <v>-6.3</v>
      </c>
      <c r="J22" s="166">
        <v>-6.4</v>
      </c>
      <c r="K22" s="166">
        <v>-7.4</v>
      </c>
      <c r="L22" s="166">
        <v>-4.3</v>
      </c>
      <c r="M22" s="166">
        <v>-5.7</v>
      </c>
      <c r="N22" s="166">
        <v>-6.7</v>
      </c>
      <c r="O22" s="166">
        <v>-2.7</v>
      </c>
      <c r="P22" s="166">
        <v>-3.4</v>
      </c>
      <c r="Q22" s="166">
        <v>-3.4</v>
      </c>
      <c r="R22" s="166">
        <v>-3.5</v>
      </c>
      <c r="S22" s="166">
        <v>-2.9</v>
      </c>
      <c r="T22" s="166">
        <v>-3.1</v>
      </c>
      <c r="U22" s="166">
        <v>-3.5</v>
      </c>
      <c r="V22" s="166">
        <v>-4</v>
      </c>
      <c r="W22" s="166">
        <v>-4.1</v>
      </c>
      <c r="X22" s="166">
        <v>-4.6</v>
      </c>
      <c r="Y22" s="166">
        <v>-4.2</v>
      </c>
      <c r="Z22" s="177">
        <f t="shared" si="0"/>
        <v>-5.283333333333334</v>
      </c>
      <c r="AA22" s="166">
        <v>-2.2</v>
      </c>
      <c r="AB22" s="178">
        <v>0.5701388888888889</v>
      </c>
      <c r="AC22" s="196">
        <v>20</v>
      </c>
      <c r="AD22" s="166">
        <v>-8.3</v>
      </c>
      <c r="AE22" s="178">
        <v>0.2347222222222222</v>
      </c>
      <c r="AF22" s="2"/>
    </row>
    <row r="23" spans="1:32" ht="13.5" customHeight="1">
      <c r="A23" s="174">
        <v>21</v>
      </c>
      <c r="B23" s="143">
        <v>-3.9</v>
      </c>
      <c r="C23" s="143">
        <v>-4</v>
      </c>
      <c r="D23" s="143">
        <v>-2.8</v>
      </c>
      <c r="E23" s="143">
        <v>-2.3</v>
      </c>
      <c r="F23" s="143">
        <v>-1.1</v>
      </c>
      <c r="G23" s="143">
        <v>-0.8</v>
      </c>
      <c r="H23" s="143">
        <v>0.1</v>
      </c>
      <c r="I23" s="143">
        <v>2.4</v>
      </c>
      <c r="J23" s="143">
        <v>2.8</v>
      </c>
      <c r="K23" s="143">
        <v>3.7</v>
      </c>
      <c r="L23" s="143">
        <v>3.7</v>
      </c>
      <c r="M23" s="143">
        <v>4.5</v>
      </c>
      <c r="N23" s="143">
        <v>3.9</v>
      </c>
      <c r="O23" s="143">
        <v>4.9</v>
      </c>
      <c r="P23" s="143">
        <v>0.2</v>
      </c>
      <c r="Q23" s="143">
        <v>-0.8</v>
      </c>
      <c r="R23" s="143">
        <v>0</v>
      </c>
      <c r="S23" s="143">
        <v>0</v>
      </c>
      <c r="T23" s="143">
        <v>0.7</v>
      </c>
      <c r="U23" s="143">
        <v>0.8</v>
      </c>
      <c r="V23" s="143">
        <v>2.3</v>
      </c>
      <c r="W23" s="143">
        <v>2.6</v>
      </c>
      <c r="X23" s="143">
        <v>2.2</v>
      </c>
      <c r="Y23" s="143">
        <v>2.9</v>
      </c>
      <c r="Z23" s="175">
        <f t="shared" si="0"/>
        <v>0.9166666666666665</v>
      </c>
      <c r="AA23" s="143">
        <v>5.3</v>
      </c>
      <c r="AB23" s="144">
        <v>0.5715277777777777</v>
      </c>
      <c r="AC23" s="195">
        <v>21</v>
      </c>
      <c r="AD23" s="143">
        <v>-4.4</v>
      </c>
      <c r="AE23" s="144">
        <v>0.004166666666666667</v>
      </c>
      <c r="AF23" s="2"/>
    </row>
    <row r="24" spans="1:32" ht="13.5" customHeight="1">
      <c r="A24" s="174">
        <v>22</v>
      </c>
      <c r="B24" s="143">
        <v>0.6</v>
      </c>
      <c r="C24" s="143">
        <v>1.3</v>
      </c>
      <c r="D24" s="143">
        <v>0.9</v>
      </c>
      <c r="E24" s="143">
        <v>0</v>
      </c>
      <c r="F24" s="143">
        <v>-0.3</v>
      </c>
      <c r="G24" s="143">
        <v>-0.1</v>
      </c>
      <c r="H24" s="143">
        <v>0.8</v>
      </c>
      <c r="I24" s="143">
        <v>0.9</v>
      </c>
      <c r="J24" s="143">
        <v>-1.6</v>
      </c>
      <c r="K24" s="143">
        <v>-1.4</v>
      </c>
      <c r="L24" s="143">
        <v>0.7</v>
      </c>
      <c r="M24" s="143">
        <v>0.1</v>
      </c>
      <c r="N24" s="143">
        <v>-1.1</v>
      </c>
      <c r="O24" s="143">
        <v>-0.3</v>
      </c>
      <c r="P24" s="143">
        <v>-0.1</v>
      </c>
      <c r="Q24" s="143">
        <v>-0.7</v>
      </c>
      <c r="R24" s="143">
        <v>0.1</v>
      </c>
      <c r="S24" s="143">
        <v>0.4</v>
      </c>
      <c r="T24" s="143">
        <v>2.1</v>
      </c>
      <c r="U24" s="143">
        <v>3</v>
      </c>
      <c r="V24" s="143">
        <v>3.5</v>
      </c>
      <c r="W24" s="143">
        <v>4.3</v>
      </c>
      <c r="X24" s="143">
        <v>4.6</v>
      </c>
      <c r="Y24" s="143">
        <v>4.5</v>
      </c>
      <c r="Z24" s="175">
        <f t="shared" si="0"/>
        <v>0.9250000000000002</v>
      </c>
      <c r="AA24" s="143">
        <v>4.9</v>
      </c>
      <c r="AB24" s="144">
        <v>0.9736111111111111</v>
      </c>
      <c r="AC24" s="195">
        <v>22</v>
      </c>
      <c r="AD24" s="143">
        <v>-2.6</v>
      </c>
      <c r="AE24" s="144">
        <v>0.4263888888888889</v>
      </c>
      <c r="AF24" s="2"/>
    </row>
    <row r="25" spans="1:32" ht="13.5" customHeight="1">
      <c r="A25" s="174">
        <v>23</v>
      </c>
      <c r="B25" s="143">
        <v>4.6</v>
      </c>
      <c r="C25" s="143">
        <v>4.5</v>
      </c>
      <c r="D25" s="143">
        <v>4.6</v>
      </c>
      <c r="E25" s="143">
        <v>4.5</v>
      </c>
      <c r="F25" s="143">
        <v>3.7</v>
      </c>
      <c r="G25" s="143">
        <v>3.8</v>
      </c>
      <c r="H25" s="143">
        <v>4.8</v>
      </c>
      <c r="I25" s="143">
        <v>4.8</v>
      </c>
      <c r="J25" s="143">
        <v>5.8</v>
      </c>
      <c r="K25" s="143">
        <v>3.3</v>
      </c>
      <c r="L25" s="143">
        <v>3.7</v>
      </c>
      <c r="M25" s="143">
        <v>1.1</v>
      </c>
      <c r="N25" s="143">
        <v>2.7</v>
      </c>
      <c r="O25" s="143">
        <v>3</v>
      </c>
      <c r="P25" s="143">
        <v>1.2</v>
      </c>
      <c r="Q25" s="143">
        <v>0</v>
      </c>
      <c r="R25" s="143">
        <v>2.6</v>
      </c>
      <c r="S25" s="143">
        <v>1.9</v>
      </c>
      <c r="T25" s="143">
        <v>0.5</v>
      </c>
      <c r="U25" s="143">
        <v>-0.7</v>
      </c>
      <c r="V25" s="143">
        <v>-0.5</v>
      </c>
      <c r="W25" s="143">
        <v>-0.3</v>
      </c>
      <c r="X25" s="143">
        <v>0.2</v>
      </c>
      <c r="Y25" s="143">
        <v>1.5</v>
      </c>
      <c r="Z25" s="175">
        <f t="shared" si="0"/>
        <v>2.5541666666666667</v>
      </c>
      <c r="AA25" s="143">
        <v>6.2</v>
      </c>
      <c r="AB25" s="144">
        <v>0.3666666666666667</v>
      </c>
      <c r="AC25" s="195">
        <v>23</v>
      </c>
      <c r="AD25" s="143">
        <v>-1.1</v>
      </c>
      <c r="AE25" s="144">
        <v>0.85625</v>
      </c>
      <c r="AF25" s="2"/>
    </row>
    <row r="26" spans="1:32" ht="13.5" customHeight="1">
      <c r="A26" s="174">
        <v>24</v>
      </c>
      <c r="B26" s="143">
        <v>2.3</v>
      </c>
      <c r="C26" s="143">
        <v>3.4</v>
      </c>
      <c r="D26" s="143">
        <v>3.2</v>
      </c>
      <c r="E26" s="143">
        <v>3.1</v>
      </c>
      <c r="F26" s="143">
        <v>2.9</v>
      </c>
      <c r="G26" s="143">
        <v>3.7</v>
      </c>
      <c r="H26" s="143">
        <v>3.5</v>
      </c>
      <c r="I26" s="143">
        <v>3.5</v>
      </c>
      <c r="J26" s="143">
        <v>3.1</v>
      </c>
      <c r="K26" s="143">
        <v>2.5</v>
      </c>
      <c r="L26" s="143">
        <v>3.1</v>
      </c>
      <c r="M26" s="143">
        <v>3.6</v>
      </c>
      <c r="N26" s="143">
        <v>2.7</v>
      </c>
      <c r="O26" s="143">
        <v>0.9</v>
      </c>
      <c r="P26" s="143">
        <v>0.9</v>
      </c>
      <c r="Q26" s="143">
        <v>0.8</v>
      </c>
      <c r="R26" s="143">
        <v>0.3</v>
      </c>
      <c r="S26" s="143">
        <v>-0.5</v>
      </c>
      <c r="T26" s="143">
        <v>-0.3</v>
      </c>
      <c r="U26" s="143">
        <v>-0.7</v>
      </c>
      <c r="V26" s="143">
        <v>-0.2</v>
      </c>
      <c r="W26" s="143">
        <v>-0.2</v>
      </c>
      <c r="X26" s="143">
        <v>-0.7</v>
      </c>
      <c r="Y26" s="143">
        <v>-0.7</v>
      </c>
      <c r="Z26" s="175">
        <f t="shared" si="0"/>
        <v>1.6749999999999992</v>
      </c>
      <c r="AA26" s="143">
        <v>3.9</v>
      </c>
      <c r="AB26" s="144">
        <v>0.3368055555555556</v>
      </c>
      <c r="AC26" s="195">
        <v>24</v>
      </c>
      <c r="AD26" s="143">
        <v>-1.3</v>
      </c>
      <c r="AE26" s="144">
        <v>0.9979166666666667</v>
      </c>
      <c r="AF26" s="2"/>
    </row>
    <row r="27" spans="1:32" ht="13.5" customHeight="1">
      <c r="A27" s="174">
        <v>25</v>
      </c>
      <c r="B27" s="143">
        <v>-0.6</v>
      </c>
      <c r="C27" s="143">
        <v>-1.2</v>
      </c>
      <c r="D27" s="143">
        <v>-1.2</v>
      </c>
      <c r="E27" s="143">
        <v>-1.9</v>
      </c>
      <c r="F27" s="143">
        <v>-3.3</v>
      </c>
      <c r="G27" s="143">
        <v>-5.6</v>
      </c>
      <c r="H27" s="143">
        <v>-3.4</v>
      </c>
      <c r="I27" s="143">
        <v>-3.5</v>
      </c>
      <c r="J27" s="143">
        <v>-3.9</v>
      </c>
      <c r="K27" s="143">
        <v>-4.1</v>
      </c>
      <c r="L27" s="143">
        <v>-7.6</v>
      </c>
      <c r="M27" s="143">
        <v>-9</v>
      </c>
      <c r="N27" s="143">
        <v>-9.1</v>
      </c>
      <c r="O27" s="143">
        <v>-8.2</v>
      </c>
      <c r="P27" s="143">
        <v>-10.1</v>
      </c>
      <c r="Q27" s="143">
        <v>-11.2</v>
      </c>
      <c r="R27" s="143">
        <v>-11.5</v>
      </c>
      <c r="S27" s="143">
        <v>-9.7</v>
      </c>
      <c r="T27" s="143">
        <v>-8.2</v>
      </c>
      <c r="U27" s="143">
        <v>-8.7</v>
      </c>
      <c r="V27" s="143">
        <v>-9.1</v>
      </c>
      <c r="W27" s="143">
        <v>-9.3</v>
      </c>
      <c r="X27" s="143">
        <v>-7.8</v>
      </c>
      <c r="Y27" s="143">
        <v>-8.5</v>
      </c>
      <c r="Z27" s="175">
        <f t="shared" si="0"/>
        <v>-6.529166666666668</v>
      </c>
      <c r="AA27" s="143">
        <v>-0.2</v>
      </c>
      <c r="AB27" s="144">
        <v>0.0375</v>
      </c>
      <c r="AC27" s="195">
        <v>25</v>
      </c>
      <c r="AD27" s="143">
        <v>-11.8</v>
      </c>
      <c r="AE27" s="144">
        <v>0.7243055555555555</v>
      </c>
      <c r="AF27" s="2"/>
    </row>
    <row r="28" spans="1:32" ht="13.5" customHeight="1">
      <c r="A28" s="174">
        <v>26</v>
      </c>
      <c r="B28" s="143">
        <v>-8.3</v>
      </c>
      <c r="C28" s="143">
        <v>-9.8</v>
      </c>
      <c r="D28" s="143">
        <v>-10.5</v>
      </c>
      <c r="E28" s="143">
        <v>-10.6</v>
      </c>
      <c r="F28" s="143">
        <v>-10.2</v>
      </c>
      <c r="G28" s="143">
        <v>-9.5</v>
      </c>
      <c r="H28" s="143">
        <v>-8.2</v>
      </c>
      <c r="I28" s="143">
        <v>-10.2</v>
      </c>
      <c r="J28" s="143">
        <v>-10.4</v>
      </c>
      <c r="K28" s="143">
        <v>-10.4</v>
      </c>
      <c r="L28" s="143">
        <v>-10.3</v>
      </c>
      <c r="M28" s="143">
        <v>-9.8</v>
      </c>
      <c r="N28" s="143">
        <v>-9.7</v>
      </c>
      <c r="O28" s="143">
        <v>-10.1</v>
      </c>
      <c r="P28" s="143">
        <v>-10.9</v>
      </c>
      <c r="Q28" s="143">
        <v>-10.5</v>
      </c>
      <c r="R28" s="143">
        <v>-10.8</v>
      </c>
      <c r="S28" s="143">
        <v>-10.6</v>
      </c>
      <c r="T28" s="143">
        <v>-10.4</v>
      </c>
      <c r="U28" s="143">
        <v>-9.8</v>
      </c>
      <c r="V28" s="143">
        <v>-9.5</v>
      </c>
      <c r="W28" s="143">
        <v>-9.4</v>
      </c>
      <c r="X28" s="143">
        <v>-9.4</v>
      </c>
      <c r="Y28" s="143">
        <v>-8.9</v>
      </c>
      <c r="Z28" s="175">
        <f t="shared" si="0"/>
        <v>-9.925000000000002</v>
      </c>
      <c r="AA28" s="143">
        <v>-7.5</v>
      </c>
      <c r="AB28" s="144">
        <v>0.03333333333333333</v>
      </c>
      <c r="AC28" s="195">
        <v>26</v>
      </c>
      <c r="AD28" s="143">
        <v>-12.1</v>
      </c>
      <c r="AE28" s="144">
        <v>0.15277777777777776</v>
      </c>
      <c r="AF28" s="2"/>
    </row>
    <row r="29" spans="1:32" ht="13.5" customHeight="1">
      <c r="A29" s="174">
        <v>27</v>
      </c>
      <c r="B29" s="143">
        <v>-9.8</v>
      </c>
      <c r="C29" s="143">
        <v>-8.9</v>
      </c>
      <c r="D29" s="143">
        <v>-8.2</v>
      </c>
      <c r="E29" s="143">
        <v>-7.8</v>
      </c>
      <c r="F29" s="143">
        <v>-8.6</v>
      </c>
      <c r="G29" s="143">
        <v>-9</v>
      </c>
      <c r="H29" s="143">
        <v>-7.6</v>
      </c>
      <c r="I29" s="143">
        <v>-7.9</v>
      </c>
      <c r="J29" s="143">
        <v>-7.4</v>
      </c>
      <c r="K29" s="143">
        <v>-7.3</v>
      </c>
      <c r="L29" s="143">
        <v>-7.3</v>
      </c>
      <c r="M29" s="143">
        <v>-7.4</v>
      </c>
      <c r="N29" s="143">
        <v>-5.9</v>
      </c>
      <c r="O29" s="143">
        <v>-3.5</v>
      </c>
      <c r="P29" s="143">
        <v>-2.7</v>
      </c>
      <c r="Q29" s="143">
        <v>-1.4</v>
      </c>
      <c r="R29" s="143">
        <v>0.4</v>
      </c>
      <c r="S29" s="143">
        <v>0.6</v>
      </c>
      <c r="T29" s="143">
        <v>0</v>
      </c>
      <c r="U29" s="143">
        <v>-1.7</v>
      </c>
      <c r="V29" s="143">
        <v>-2.1</v>
      </c>
      <c r="W29" s="143">
        <v>-1.4</v>
      </c>
      <c r="X29" s="143">
        <v>0.3</v>
      </c>
      <c r="Y29" s="143">
        <v>1.4</v>
      </c>
      <c r="Z29" s="175">
        <f t="shared" si="0"/>
        <v>-4.716666666666668</v>
      </c>
      <c r="AA29" s="143">
        <v>1.8</v>
      </c>
      <c r="AB29" s="144">
        <v>0.99375</v>
      </c>
      <c r="AC29" s="195">
        <v>27</v>
      </c>
      <c r="AD29" s="143">
        <v>-10.1</v>
      </c>
      <c r="AE29" s="144">
        <v>0.049305555555555554</v>
      </c>
      <c r="AF29" s="2"/>
    </row>
    <row r="30" spans="1:32" ht="13.5" customHeight="1">
      <c r="A30" s="174">
        <v>28</v>
      </c>
      <c r="B30" s="143">
        <v>1</v>
      </c>
      <c r="C30" s="143">
        <v>0.6</v>
      </c>
      <c r="D30" s="143">
        <v>1.4</v>
      </c>
      <c r="E30" s="143">
        <v>1.2</v>
      </c>
      <c r="F30" s="143">
        <v>2.8</v>
      </c>
      <c r="G30" s="143">
        <v>2.4</v>
      </c>
      <c r="H30" s="143">
        <v>2.4</v>
      </c>
      <c r="I30" s="143">
        <v>2.9</v>
      </c>
      <c r="J30" s="143">
        <v>2.3</v>
      </c>
      <c r="K30" s="143">
        <v>2.3</v>
      </c>
      <c r="L30" s="143">
        <v>2.4</v>
      </c>
      <c r="M30" s="143">
        <v>2.9</v>
      </c>
      <c r="N30" s="143">
        <v>3.2</v>
      </c>
      <c r="O30" s="143">
        <v>3.7</v>
      </c>
      <c r="P30" s="143">
        <v>4.2</v>
      </c>
      <c r="Q30" s="143">
        <v>4.5</v>
      </c>
      <c r="R30" s="143">
        <v>4.4</v>
      </c>
      <c r="S30" s="143">
        <v>3.9</v>
      </c>
      <c r="T30" s="143">
        <v>4.6</v>
      </c>
      <c r="U30" s="143">
        <v>4.3</v>
      </c>
      <c r="V30" s="143">
        <v>4</v>
      </c>
      <c r="W30" s="143">
        <v>4.7</v>
      </c>
      <c r="X30" s="143">
        <v>4.4</v>
      </c>
      <c r="Y30" s="143">
        <v>4.3</v>
      </c>
      <c r="Z30" s="175">
        <f t="shared" si="0"/>
        <v>3.1166666666666667</v>
      </c>
      <c r="AA30" s="143">
        <v>5.4</v>
      </c>
      <c r="AB30" s="144">
        <v>0.9819444444444444</v>
      </c>
      <c r="AC30" s="195">
        <v>28</v>
      </c>
      <c r="AD30" s="143">
        <v>0.2</v>
      </c>
      <c r="AE30" s="144">
        <v>0.07013888888888889</v>
      </c>
      <c r="AF30" s="2"/>
    </row>
    <row r="31" spans="1:32" ht="13.5" customHeight="1">
      <c r="A31" s="174">
        <v>29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75"/>
      <c r="AA31" s="143"/>
      <c r="AB31" s="144"/>
      <c r="AC31" s="195"/>
      <c r="AD31" s="143"/>
      <c r="AE31" s="144"/>
      <c r="AF31" s="2"/>
    </row>
    <row r="32" spans="1:32" ht="13.5" customHeight="1">
      <c r="A32" s="174">
        <v>30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75"/>
      <c r="AA32" s="143"/>
      <c r="AB32" s="144"/>
      <c r="AC32" s="195"/>
      <c r="AD32" s="143"/>
      <c r="AE32" s="144"/>
      <c r="AF32" s="2"/>
    </row>
    <row r="33" spans="1:32" ht="13.5" customHeight="1">
      <c r="A33" s="174">
        <v>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75"/>
      <c r="AA33" s="143"/>
      <c r="AB33" s="144"/>
      <c r="AC33" s="195"/>
      <c r="AD33" s="143"/>
      <c r="AE33" s="144"/>
      <c r="AF33" s="2"/>
    </row>
    <row r="34" spans="1:32" ht="13.5" customHeight="1">
      <c r="A34" s="179" t="s">
        <v>10</v>
      </c>
      <c r="B34" s="180">
        <f aca="true" t="shared" si="1" ref="B34:Q34">AVERAGE(B3:B33)</f>
        <v>-4.885714285714287</v>
      </c>
      <c r="C34" s="180">
        <f t="shared" si="1"/>
        <v>-4.885714285714286</v>
      </c>
      <c r="D34" s="180">
        <f t="shared" si="1"/>
        <v>-4.882142857142855</v>
      </c>
      <c r="E34" s="180">
        <f t="shared" si="1"/>
        <v>-4.821428571428572</v>
      </c>
      <c r="F34" s="180">
        <f t="shared" si="1"/>
        <v>-4.692857142857142</v>
      </c>
      <c r="G34" s="180">
        <f t="shared" si="1"/>
        <v>-4.7</v>
      </c>
      <c r="H34" s="180">
        <f t="shared" si="1"/>
        <v>-4.017857142857143</v>
      </c>
      <c r="I34" s="180">
        <f t="shared" si="1"/>
        <v>-3.810714285714286</v>
      </c>
      <c r="J34" s="180">
        <f t="shared" si="1"/>
        <v>-3.9964285714285728</v>
      </c>
      <c r="K34" s="180">
        <f t="shared" si="1"/>
        <v>-4.171428571428573</v>
      </c>
      <c r="L34" s="180">
        <f t="shared" si="1"/>
        <v>-3.8499999999999988</v>
      </c>
      <c r="M34" s="180">
        <f t="shared" si="1"/>
        <v>-4.064285714285715</v>
      </c>
      <c r="N34" s="180">
        <f t="shared" si="1"/>
        <v>-3.8107142857142846</v>
      </c>
      <c r="O34" s="180">
        <f t="shared" si="1"/>
        <v>-3.6428571428571423</v>
      </c>
      <c r="P34" s="180">
        <f t="shared" si="1"/>
        <v>-3.9714285714285715</v>
      </c>
      <c r="Q34" s="180">
        <f t="shared" si="1"/>
        <v>-3.7250000000000005</v>
      </c>
      <c r="R34" s="180">
        <f aca="true" t="shared" si="2" ref="R34:X34">AVERAGE(R3:R33)</f>
        <v>-3.278571428571429</v>
      </c>
      <c r="S34" s="180">
        <f t="shared" si="2"/>
        <v>-3.189285714285714</v>
      </c>
      <c r="T34" s="180">
        <f t="shared" si="2"/>
        <v>-3.3571428571428577</v>
      </c>
      <c r="U34" s="180">
        <f t="shared" si="2"/>
        <v>-3.717857142857143</v>
      </c>
      <c r="V34" s="180">
        <f t="shared" si="2"/>
        <v>-4.082142857142856</v>
      </c>
      <c r="W34" s="180">
        <f t="shared" si="2"/>
        <v>-4.0964285714285715</v>
      </c>
      <c r="X34" s="180">
        <f t="shared" si="2"/>
        <v>-4.317857142857144</v>
      </c>
      <c r="Y34" s="180">
        <f>AVERAGE(Y3:Y33)</f>
        <v>-4.442857142857142</v>
      </c>
      <c r="Z34" s="180">
        <f>AVERAGE(B3:Y33)</f>
        <v>-4.100446428571428</v>
      </c>
      <c r="AA34" s="181">
        <f>AVERAGE(最高)</f>
        <v>-0.13214285714285706</v>
      </c>
      <c r="AB34" s="182"/>
      <c r="AC34" s="197"/>
      <c r="AD34" s="181">
        <f>AVERAGE(最低)</f>
        <v>-8.42857142857143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6.2</v>
      </c>
      <c r="C38" s="146">
        <v>23</v>
      </c>
      <c r="D38" s="147">
        <v>0.3666666666666667</v>
      </c>
      <c r="F38" s="145"/>
      <c r="G38" s="166">
        <f>MIN(最低)</f>
        <v>-13.9</v>
      </c>
      <c r="H38" s="146">
        <v>16</v>
      </c>
      <c r="I38" s="147">
        <v>0.6305555555555555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3"/>
      <c r="I39" s="147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4.7</v>
      </c>
      <c r="C3" s="143">
        <v>4.8</v>
      </c>
      <c r="D3" s="143">
        <v>5.1</v>
      </c>
      <c r="E3" s="143">
        <v>6.3</v>
      </c>
      <c r="F3" s="143">
        <v>6.1</v>
      </c>
      <c r="G3" s="143">
        <v>5.3</v>
      </c>
      <c r="H3" s="143">
        <v>4.2</v>
      </c>
      <c r="I3" s="143">
        <v>4</v>
      </c>
      <c r="J3" s="143">
        <v>4</v>
      </c>
      <c r="K3" s="143">
        <v>3.3</v>
      </c>
      <c r="L3" s="143">
        <v>2</v>
      </c>
      <c r="M3" s="143">
        <v>2.2</v>
      </c>
      <c r="N3" s="143">
        <v>2.3</v>
      </c>
      <c r="O3" s="143">
        <v>2.5</v>
      </c>
      <c r="P3" s="143">
        <v>3.1</v>
      </c>
      <c r="Q3" s="143">
        <v>3.2</v>
      </c>
      <c r="R3" s="143">
        <v>2.9</v>
      </c>
      <c r="S3" s="143">
        <v>1.8</v>
      </c>
      <c r="T3" s="143">
        <v>1.7</v>
      </c>
      <c r="U3" s="143">
        <v>0.7</v>
      </c>
      <c r="V3" s="143">
        <v>0.5</v>
      </c>
      <c r="W3" s="143">
        <v>0.4</v>
      </c>
      <c r="X3" s="143">
        <v>0.7</v>
      </c>
      <c r="Y3" s="143">
        <v>0.4</v>
      </c>
      <c r="Z3" s="175">
        <f aca="true" t="shared" si="0" ref="Z3:Z33">AVERAGE(B3:Y3)</f>
        <v>3.008333333333334</v>
      </c>
      <c r="AA3" s="143">
        <v>6.6</v>
      </c>
      <c r="AB3" s="144">
        <v>0.19375</v>
      </c>
      <c r="AC3" s="195">
        <v>1</v>
      </c>
      <c r="AD3" s="143">
        <v>-0.1</v>
      </c>
      <c r="AE3" s="144">
        <v>0.8694444444444445</v>
      </c>
      <c r="AF3" s="2"/>
    </row>
    <row r="4" spans="1:32" ht="13.5" customHeight="1">
      <c r="A4" s="174">
        <v>2</v>
      </c>
      <c r="B4" s="143">
        <v>1.1</v>
      </c>
      <c r="C4" s="143">
        <v>0.9</v>
      </c>
      <c r="D4" s="143">
        <v>0.4</v>
      </c>
      <c r="E4" s="143">
        <v>0.8</v>
      </c>
      <c r="F4" s="143">
        <v>0.2</v>
      </c>
      <c r="G4" s="143">
        <v>0</v>
      </c>
      <c r="H4" s="143">
        <v>0.7</v>
      </c>
      <c r="I4" s="143">
        <v>0.5</v>
      </c>
      <c r="J4" s="143">
        <v>1.1</v>
      </c>
      <c r="K4" s="143">
        <v>1.8</v>
      </c>
      <c r="L4" s="143">
        <v>2.5</v>
      </c>
      <c r="M4" s="143">
        <v>0.2</v>
      </c>
      <c r="N4" s="143">
        <v>-1.7</v>
      </c>
      <c r="O4" s="143">
        <v>-1.6</v>
      </c>
      <c r="P4" s="143">
        <v>-2.7</v>
      </c>
      <c r="Q4" s="143">
        <v>-2.8</v>
      </c>
      <c r="R4" s="143">
        <v>-3.3</v>
      </c>
      <c r="S4" s="149">
        <v>-4.4</v>
      </c>
      <c r="T4" s="143">
        <v>-4.2</v>
      </c>
      <c r="U4" s="143">
        <v>-4.2</v>
      </c>
      <c r="V4" s="143">
        <v>-3.3</v>
      </c>
      <c r="W4" s="143">
        <v>-3.5</v>
      </c>
      <c r="X4" s="143">
        <v>-3.5</v>
      </c>
      <c r="Y4" s="143">
        <v>-4.1</v>
      </c>
      <c r="Z4" s="175">
        <f t="shared" si="0"/>
        <v>-1.2125000000000001</v>
      </c>
      <c r="AA4" s="143">
        <v>3.8</v>
      </c>
      <c r="AB4" s="144">
        <v>0.4465277777777778</v>
      </c>
      <c r="AC4" s="195">
        <v>2</v>
      </c>
      <c r="AD4" s="143">
        <v>-5</v>
      </c>
      <c r="AE4" s="144">
        <v>0.7208333333333333</v>
      </c>
      <c r="AF4" s="2"/>
    </row>
    <row r="5" spans="1:32" ht="13.5" customHeight="1">
      <c r="A5" s="174">
        <v>3</v>
      </c>
      <c r="B5" s="143">
        <v>-4.2</v>
      </c>
      <c r="C5" s="143">
        <v>-3.8</v>
      </c>
      <c r="D5" s="143">
        <v>-4.2</v>
      </c>
      <c r="E5" s="143">
        <v>-4.3</v>
      </c>
      <c r="F5" s="143">
        <v>-4.3</v>
      </c>
      <c r="G5" s="143">
        <v>-5</v>
      </c>
      <c r="H5" s="143">
        <v>-3.1</v>
      </c>
      <c r="I5" s="143">
        <v>-3.8</v>
      </c>
      <c r="J5" s="143">
        <v>-5</v>
      </c>
      <c r="K5" s="143">
        <v>-3.8</v>
      </c>
      <c r="L5" s="143">
        <v>-4.4</v>
      </c>
      <c r="M5" s="143">
        <v>-4.6</v>
      </c>
      <c r="N5" s="143">
        <v>-4.4</v>
      </c>
      <c r="O5" s="143">
        <v>-2.7</v>
      </c>
      <c r="P5" s="143">
        <v>-1.1</v>
      </c>
      <c r="Q5" s="143">
        <v>-1.3</v>
      </c>
      <c r="R5" s="143">
        <v>-1.2</v>
      </c>
      <c r="S5" s="143">
        <v>-0.1</v>
      </c>
      <c r="T5" s="143">
        <v>0.7</v>
      </c>
      <c r="U5" s="143">
        <v>1.6</v>
      </c>
      <c r="V5" s="143">
        <v>2.2</v>
      </c>
      <c r="W5" s="143">
        <v>3.3</v>
      </c>
      <c r="X5" s="143">
        <v>5.6</v>
      </c>
      <c r="Y5" s="143">
        <v>5.9</v>
      </c>
      <c r="Z5" s="175">
        <f t="shared" si="0"/>
        <v>-1.75</v>
      </c>
      <c r="AA5" s="143">
        <v>5.9</v>
      </c>
      <c r="AB5" s="144">
        <v>1</v>
      </c>
      <c r="AC5" s="195">
        <v>3</v>
      </c>
      <c r="AD5" s="143">
        <v>-6.3</v>
      </c>
      <c r="AE5" s="144">
        <v>0.3972222222222222</v>
      </c>
      <c r="AF5" s="2"/>
    </row>
    <row r="6" spans="1:32" ht="13.5" customHeight="1">
      <c r="A6" s="174">
        <v>4</v>
      </c>
      <c r="B6" s="143">
        <v>6.3</v>
      </c>
      <c r="C6" s="143">
        <v>6.5</v>
      </c>
      <c r="D6" s="143">
        <v>7.2</v>
      </c>
      <c r="E6" s="143">
        <v>7.4</v>
      </c>
      <c r="F6" s="143">
        <v>7.9</v>
      </c>
      <c r="G6" s="143">
        <v>7.9</v>
      </c>
      <c r="H6" s="143">
        <v>8.4</v>
      </c>
      <c r="I6" s="143">
        <v>9.4</v>
      </c>
      <c r="J6" s="143">
        <v>9.9</v>
      </c>
      <c r="K6" s="143">
        <v>10.7</v>
      </c>
      <c r="L6" s="143">
        <v>10.7</v>
      </c>
      <c r="M6" s="143">
        <v>10.3</v>
      </c>
      <c r="N6" s="143">
        <v>10.5</v>
      </c>
      <c r="O6" s="143">
        <v>9.7</v>
      </c>
      <c r="P6" s="143">
        <v>8.7</v>
      </c>
      <c r="Q6" s="143">
        <v>8.7</v>
      </c>
      <c r="R6" s="143">
        <v>4.3</v>
      </c>
      <c r="S6" s="143">
        <v>2.1</v>
      </c>
      <c r="T6" s="143">
        <v>1.3</v>
      </c>
      <c r="U6" s="143">
        <v>1.7</v>
      </c>
      <c r="V6" s="143">
        <v>0.9</v>
      </c>
      <c r="W6" s="143">
        <v>0.4</v>
      </c>
      <c r="X6" s="143">
        <v>-2.1</v>
      </c>
      <c r="Y6" s="143">
        <v>-0.9</v>
      </c>
      <c r="Z6" s="175">
        <f t="shared" si="0"/>
        <v>6.1625000000000005</v>
      </c>
      <c r="AA6" s="143">
        <v>11.7</v>
      </c>
      <c r="AB6" s="144">
        <v>0.45069444444444445</v>
      </c>
      <c r="AC6" s="195">
        <v>4</v>
      </c>
      <c r="AD6" s="143">
        <v>-4.1</v>
      </c>
      <c r="AE6" s="144">
        <v>0.9486111111111111</v>
      </c>
      <c r="AF6" s="2"/>
    </row>
    <row r="7" spans="1:32" ht="13.5" customHeight="1">
      <c r="A7" s="174">
        <v>5</v>
      </c>
      <c r="B7" s="143">
        <v>-0.7</v>
      </c>
      <c r="C7" s="143">
        <v>-1.4</v>
      </c>
      <c r="D7" s="143">
        <v>-1.9</v>
      </c>
      <c r="E7" s="143">
        <v>-5.6</v>
      </c>
      <c r="F7" s="143">
        <v>-6.3</v>
      </c>
      <c r="G7" s="143">
        <v>-6.8</v>
      </c>
      <c r="H7" s="143">
        <v>-5.4</v>
      </c>
      <c r="I7" s="143">
        <v>-6.3</v>
      </c>
      <c r="J7" s="143">
        <v>-4.9</v>
      </c>
      <c r="K7" s="143">
        <v>-7.5</v>
      </c>
      <c r="L7" s="143">
        <v>-7.5</v>
      </c>
      <c r="M7" s="143">
        <v>-8.8</v>
      </c>
      <c r="N7" s="143">
        <v>-8.4</v>
      </c>
      <c r="O7" s="143">
        <v>-8.4</v>
      </c>
      <c r="P7" s="143">
        <v>-6.8</v>
      </c>
      <c r="Q7" s="143">
        <v>-6.1</v>
      </c>
      <c r="R7" s="143">
        <v>-6.3</v>
      </c>
      <c r="S7" s="143">
        <v>-5.9</v>
      </c>
      <c r="T7" s="143">
        <v>-5.6</v>
      </c>
      <c r="U7" s="143">
        <v>-5.3</v>
      </c>
      <c r="V7" s="143">
        <v>-4.6</v>
      </c>
      <c r="W7" s="143">
        <v>-5.4</v>
      </c>
      <c r="X7" s="143">
        <v>-4.9</v>
      </c>
      <c r="Y7" s="143">
        <v>-4.3</v>
      </c>
      <c r="Z7" s="175">
        <f t="shared" si="0"/>
        <v>-5.629166666666666</v>
      </c>
      <c r="AA7" s="143">
        <v>-0.2</v>
      </c>
      <c r="AB7" s="144">
        <v>0.03680555555555556</v>
      </c>
      <c r="AC7" s="195">
        <v>5</v>
      </c>
      <c r="AD7" s="143">
        <v>-9.6</v>
      </c>
      <c r="AE7" s="144">
        <v>0.5104166666666666</v>
      </c>
      <c r="AF7" s="2"/>
    </row>
    <row r="8" spans="1:32" ht="13.5" customHeight="1">
      <c r="A8" s="174">
        <v>6</v>
      </c>
      <c r="B8" s="143">
        <v>-4.5</v>
      </c>
      <c r="C8" s="143">
        <v>-4.6</v>
      </c>
      <c r="D8" s="143">
        <v>-4.7</v>
      </c>
      <c r="E8" s="143">
        <v>-5.4</v>
      </c>
      <c r="F8" s="143">
        <v>-5.4</v>
      </c>
      <c r="G8" s="143">
        <v>-5.5</v>
      </c>
      <c r="H8" s="143">
        <v>-4.7</v>
      </c>
      <c r="I8" s="143">
        <v>-4</v>
      </c>
      <c r="J8" s="143">
        <v>-4.8</v>
      </c>
      <c r="K8" s="143">
        <v>-4.2</v>
      </c>
      <c r="L8" s="143">
        <v>-3.3</v>
      </c>
      <c r="M8" s="143">
        <v>-3.4</v>
      </c>
      <c r="N8" s="143">
        <v>-3.2</v>
      </c>
      <c r="O8" s="143">
        <v>-3.4</v>
      </c>
      <c r="P8" s="143">
        <v>-4.6</v>
      </c>
      <c r="Q8" s="143">
        <v>-4.9</v>
      </c>
      <c r="R8" s="143">
        <v>1.4</v>
      </c>
      <c r="S8" s="143">
        <v>1.9</v>
      </c>
      <c r="T8" s="143">
        <v>1.8</v>
      </c>
      <c r="U8" s="143">
        <v>2.2</v>
      </c>
      <c r="V8" s="143">
        <v>2.5</v>
      </c>
      <c r="W8" s="143">
        <v>2.4</v>
      </c>
      <c r="X8" s="143">
        <v>2.5</v>
      </c>
      <c r="Y8" s="143">
        <v>2.3</v>
      </c>
      <c r="Z8" s="175">
        <f t="shared" si="0"/>
        <v>-2.2333333333333334</v>
      </c>
      <c r="AA8" s="143">
        <v>2.9</v>
      </c>
      <c r="AB8" s="144">
        <v>0.9465277777777777</v>
      </c>
      <c r="AC8" s="195">
        <v>6</v>
      </c>
      <c r="AD8" s="143">
        <v>-6.1</v>
      </c>
      <c r="AE8" s="144">
        <v>0.1840277777777778</v>
      </c>
      <c r="AF8" s="2"/>
    </row>
    <row r="9" spans="1:32" ht="13.5" customHeight="1">
      <c r="A9" s="174">
        <v>7</v>
      </c>
      <c r="B9" s="143">
        <v>2.9</v>
      </c>
      <c r="C9" s="143">
        <v>3.2</v>
      </c>
      <c r="D9" s="143">
        <v>2.9</v>
      </c>
      <c r="E9" s="143">
        <v>2.6</v>
      </c>
      <c r="F9" s="143">
        <v>2.4</v>
      </c>
      <c r="G9" s="143">
        <v>2</v>
      </c>
      <c r="H9" s="143">
        <v>2.8</v>
      </c>
      <c r="I9" s="143">
        <v>0.7</v>
      </c>
      <c r="J9" s="143">
        <v>1.1</v>
      </c>
      <c r="K9" s="143">
        <v>1.4</v>
      </c>
      <c r="L9" s="143">
        <v>5.6</v>
      </c>
      <c r="M9" s="143">
        <v>3.2</v>
      </c>
      <c r="N9" s="143">
        <v>-0.1</v>
      </c>
      <c r="O9" s="143">
        <v>-1.8</v>
      </c>
      <c r="P9" s="143">
        <v>-6.3</v>
      </c>
      <c r="Q9" s="143">
        <v>-6.2</v>
      </c>
      <c r="R9" s="143">
        <v>-8.1</v>
      </c>
      <c r="S9" s="143">
        <v>-8.4</v>
      </c>
      <c r="T9" s="143">
        <v>-5.8</v>
      </c>
      <c r="U9" s="143">
        <v>-6.2</v>
      </c>
      <c r="V9" s="143">
        <v>-8</v>
      </c>
      <c r="W9" s="143">
        <v>-8.5</v>
      </c>
      <c r="X9" s="143">
        <v>-8.4</v>
      </c>
      <c r="Y9" s="143">
        <v>-6.9</v>
      </c>
      <c r="Z9" s="175">
        <f t="shared" si="0"/>
        <v>-1.8291666666666666</v>
      </c>
      <c r="AA9" s="143">
        <v>5.8</v>
      </c>
      <c r="AB9" s="144">
        <v>0.4590277777777778</v>
      </c>
      <c r="AC9" s="195">
        <v>7</v>
      </c>
      <c r="AD9" s="143">
        <v>-9</v>
      </c>
      <c r="AE9" s="144">
        <v>0.7388888888888889</v>
      </c>
      <c r="AF9" s="2"/>
    </row>
    <row r="10" spans="1:32" ht="13.5" customHeight="1">
      <c r="A10" s="174">
        <v>8</v>
      </c>
      <c r="B10" s="143">
        <v>-7.7</v>
      </c>
      <c r="C10" s="143">
        <v>-7.8</v>
      </c>
      <c r="D10" s="143">
        <v>-7.5</v>
      </c>
      <c r="E10" s="143">
        <v>-8.1</v>
      </c>
      <c r="F10" s="143">
        <v>-7.6</v>
      </c>
      <c r="G10" s="143">
        <v>-7.3</v>
      </c>
      <c r="H10" s="143">
        <v>-5.4</v>
      </c>
      <c r="I10" s="143">
        <v>-9.3</v>
      </c>
      <c r="J10" s="143">
        <v>-9.5</v>
      </c>
      <c r="K10" s="143">
        <v>-8.9</v>
      </c>
      <c r="L10" s="143">
        <v>-10.4</v>
      </c>
      <c r="M10" s="143">
        <v>-9.2</v>
      </c>
      <c r="N10" s="143">
        <v>-9.7</v>
      </c>
      <c r="O10" s="143">
        <v>-7.4</v>
      </c>
      <c r="P10" s="143">
        <v>-7.1</v>
      </c>
      <c r="Q10" s="143">
        <v>-5.4</v>
      </c>
      <c r="R10" s="143">
        <v>-5.2</v>
      </c>
      <c r="S10" s="143">
        <v>-4</v>
      </c>
      <c r="T10" s="143">
        <v>-4.3</v>
      </c>
      <c r="U10" s="143">
        <v>-5.9</v>
      </c>
      <c r="V10" s="143">
        <v>-6.3</v>
      </c>
      <c r="W10" s="143">
        <v>-3.7</v>
      </c>
      <c r="X10" s="143">
        <v>-4.3</v>
      </c>
      <c r="Y10" s="143">
        <v>-6.5</v>
      </c>
      <c r="Z10" s="175">
        <f t="shared" si="0"/>
        <v>-7.020833333333335</v>
      </c>
      <c r="AA10" s="143">
        <v>-2.9</v>
      </c>
      <c r="AB10" s="144">
        <v>0.9368055555555556</v>
      </c>
      <c r="AC10" s="195">
        <v>8</v>
      </c>
      <c r="AD10" s="143">
        <v>-11.1</v>
      </c>
      <c r="AE10" s="144">
        <v>0.5222222222222223</v>
      </c>
      <c r="AF10" s="2"/>
    </row>
    <row r="11" spans="1:32" ht="13.5" customHeight="1">
      <c r="A11" s="174">
        <v>9</v>
      </c>
      <c r="B11" s="143">
        <v>-8.8</v>
      </c>
      <c r="C11" s="143">
        <v>-7.5</v>
      </c>
      <c r="D11" s="143">
        <v>-9.7</v>
      </c>
      <c r="E11" s="143">
        <v>-9.2</v>
      </c>
      <c r="F11" s="143">
        <v>-8.3</v>
      </c>
      <c r="G11" s="143">
        <v>-8.4</v>
      </c>
      <c r="H11" s="143">
        <v>-6.5</v>
      </c>
      <c r="I11" s="143">
        <v>-8.4</v>
      </c>
      <c r="J11" s="143">
        <v>-6.2</v>
      </c>
      <c r="K11" s="143">
        <v>-7.2</v>
      </c>
      <c r="L11" s="143">
        <v>-4.3</v>
      </c>
      <c r="M11" s="143">
        <v>-5.3</v>
      </c>
      <c r="N11" s="143">
        <v>-4.6</v>
      </c>
      <c r="O11" s="143">
        <v>-3.1</v>
      </c>
      <c r="P11" s="143">
        <v>-1.8</v>
      </c>
      <c r="Q11" s="143">
        <v>-2.6</v>
      </c>
      <c r="R11" s="143">
        <v>-3</v>
      </c>
      <c r="S11" s="143">
        <v>-3.1</v>
      </c>
      <c r="T11" s="143">
        <v>-3.6</v>
      </c>
      <c r="U11" s="143">
        <v>-5.5</v>
      </c>
      <c r="V11" s="143">
        <v>-7.8</v>
      </c>
      <c r="W11" s="143">
        <v>-7</v>
      </c>
      <c r="X11" s="143">
        <v>-7.1</v>
      </c>
      <c r="Y11" s="143">
        <v>-7</v>
      </c>
      <c r="Z11" s="175">
        <f t="shared" si="0"/>
        <v>-6.083333333333332</v>
      </c>
      <c r="AA11" s="143">
        <v>-1.7</v>
      </c>
      <c r="AB11" s="144">
        <v>0.6229166666666667</v>
      </c>
      <c r="AC11" s="195">
        <v>9</v>
      </c>
      <c r="AD11" s="143">
        <v>-10</v>
      </c>
      <c r="AE11" s="144">
        <v>0.13055555555555556</v>
      </c>
      <c r="AF11" s="2"/>
    </row>
    <row r="12" spans="1:32" ht="13.5" customHeight="1">
      <c r="A12" s="176">
        <v>10</v>
      </c>
      <c r="B12" s="166">
        <v>-7.6</v>
      </c>
      <c r="C12" s="166">
        <v>-7.3</v>
      </c>
      <c r="D12" s="166">
        <v>-7.2</v>
      </c>
      <c r="E12" s="166">
        <v>-7.5</v>
      </c>
      <c r="F12" s="166">
        <v>-7.6</v>
      </c>
      <c r="G12" s="166">
        <v>-9.3</v>
      </c>
      <c r="H12" s="166">
        <v>-7.4</v>
      </c>
      <c r="I12" s="166">
        <v>-6.2</v>
      </c>
      <c r="J12" s="166">
        <v>-7.4</v>
      </c>
      <c r="K12" s="166">
        <v>-8.9</v>
      </c>
      <c r="L12" s="166">
        <v>-7.8</v>
      </c>
      <c r="M12" s="166">
        <v>-5.5</v>
      </c>
      <c r="N12" s="166">
        <v>-3.6</v>
      </c>
      <c r="O12" s="166">
        <v>-2.8</v>
      </c>
      <c r="P12" s="166">
        <v>-3.1</v>
      </c>
      <c r="Q12" s="166">
        <v>-4.2</v>
      </c>
      <c r="R12" s="166">
        <v>-4.8</v>
      </c>
      <c r="S12" s="166">
        <v>-3.4</v>
      </c>
      <c r="T12" s="166">
        <v>-2.6</v>
      </c>
      <c r="U12" s="166">
        <v>-1.8</v>
      </c>
      <c r="V12" s="166">
        <v>-0.5</v>
      </c>
      <c r="W12" s="166">
        <v>0.6</v>
      </c>
      <c r="X12" s="166">
        <v>-0.4</v>
      </c>
      <c r="Y12" s="166">
        <v>-1.2</v>
      </c>
      <c r="Z12" s="177">
        <f t="shared" si="0"/>
        <v>-4.895833333333333</v>
      </c>
      <c r="AA12" s="166">
        <v>0.8</v>
      </c>
      <c r="AB12" s="178">
        <v>0.9256944444444444</v>
      </c>
      <c r="AC12" s="196">
        <v>10</v>
      </c>
      <c r="AD12" s="166">
        <v>-9.6</v>
      </c>
      <c r="AE12" s="178">
        <v>0.41180555555555554</v>
      </c>
      <c r="AF12" s="2"/>
    </row>
    <row r="13" spans="1:32" ht="13.5" customHeight="1">
      <c r="A13" s="174">
        <v>11</v>
      </c>
      <c r="B13" s="143">
        <v>-2.1</v>
      </c>
      <c r="C13" s="143">
        <v>-7.3</v>
      </c>
      <c r="D13" s="143">
        <v>-9.7</v>
      </c>
      <c r="E13" s="143">
        <v>-10</v>
      </c>
      <c r="F13" s="143">
        <v>-9.7</v>
      </c>
      <c r="G13" s="143">
        <v>-9.2</v>
      </c>
      <c r="H13" s="143">
        <v>-8.2</v>
      </c>
      <c r="I13" s="143">
        <v>-7.7</v>
      </c>
      <c r="J13" s="143">
        <v>-11</v>
      </c>
      <c r="K13" s="143">
        <v>-11.2</v>
      </c>
      <c r="L13" s="143">
        <v>-9.9</v>
      </c>
      <c r="M13" s="143">
        <v>-10.8</v>
      </c>
      <c r="N13" s="143">
        <v>-11</v>
      </c>
      <c r="O13" s="143">
        <v>-5.8</v>
      </c>
      <c r="P13" s="143">
        <v>-6.6</v>
      </c>
      <c r="Q13" s="143">
        <v>-6.7</v>
      </c>
      <c r="R13" s="143">
        <v>-6.3</v>
      </c>
      <c r="S13" s="143">
        <v>-5.3</v>
      </c>
      <c r="T13" s="143">
        <v>-5.7</v>
      </c>
      <c r="U13" s="143">
        <v>-10.8</v>
      </c>
      <c r="V13" s="143">
        <v>-10.6</v>
      </c>
      <c r="W13" s="143">
        <v>-11.1</v>
      </c>
      <c r="X13" s="143">
        <v>-9.8</v>
      </c>
      <c r="Y13" s="143">
        <v>-9.5</v>
      </c>
      <c r="Z13" s="175">
        <f t="shared" si="0"/>
        <v>-8.583333333333334</v>
      </c>
      <c r="AA13" s="143">
        <v>-0.8</v>
      </c>
      <c r="AB13" s="144">
        <v>0.009027777777777779</v>
      </c>
      <c r="AC13" s="195">
        <v>11</v>
      </c>
      <c r="AD13" s="143">
        <v>-12.5</v>
      </c>
      <c r="AE13" s="144">
        <v>0.5125</v>
      </c>
      <c r="AF13" s="2"/>
    </row>
    <row r="14" spans="1:32" ht="13.5" customHeight="1">
      <c r="A14" s="174">
        <v>12</v>
      </c>
      <c r="B14" s="143">
        <v>-9.6</v>
      </c>
      <c r="C14" s="143">
        <v>-9.1</v>
      </c>
      <c r="D14" s="143">
        <v>-9</v>
      </c>
      <c r="E14" s="143">
        <v>-9.5</v>
      </c>
      <c r="F14" s="143">
        <v>-9.1</v>
      </c>
      <c r="G14" s="143">
        <v>-9.1</v>
      </c>
      <c r="H14" s="143">
        <v>-8.5</v>
      </c>
      <c r="I14" s="143">
        <v>-5.2</v>
      </c>
      <c r="J14" s="143">
        <v>-4.3</v>
      </c>
      <c r="K14" s="143">
        <v>-5.8</v>
      </c>
      <c r="L14" s="143">
        <v>-6.6</v>
      </c>
      <c r="M14" s="143">
        <v>-4</v>
      </c>
      <c r="N14" s="143">
        <v>-5.3</v>
      </c>
      <c r="O14" s="143">
        <v>-4.8</v>
      </c>
      <c r="P14" s="143">
        <v>-5.1</v>
      </c>
      <c r="Q14" s="143">
        <v>-5.3</v>
      </c>
      <c r="R14" s="143">
        <v>-4.7</v>
      </c>
      <c r="S14" s="143">
        <v>-4.5</v>
      </c>
      <c r="T14" s="143">
        <v>-4.2</v>
      </c>
      <c r="U14" s="143">
        <v>-4.2</v>
      </c>
      <c r="V14" s="143">
        <v>-4.2</v>
      </c>
      <c r="W14" s="143">
        <v>-4.3</v>
      </c>
      <c r="X14" s="143">
        <v>-3.3</v>
      </c>
      <c r="Y14" s="143">
        <v>-3.2</v>
      </c>
      <c r="Z14" s="175">
        <f t="shared" si="0"/>
        <v>-5.954166666666667</v>
      </c>
      <c r="AA14" s="143">
        <v>-2.8</v>
      </c>
      <c r="AB14" s="144">
        <v>1</v>
      </c>
      <c r="AC14" s="195">
        <v>12</v>
      </c>
      <c r="AD14" s="143">
        <v>-10.9</v>
      </c>
      <c r="AE14" s="144">
        <v>0.019444444444444445</v>
      </c>
      <c r="AF14" s="2"/>
    </row>
    <row r="15" spans="1:32" ht="13.5" customHeight="1">
      <c r="A15" s="174">
        <v>13</v>
      </c>
      <c r="B15" s="143">
        <v>-2</v>
      </c>
      <c r="C15" s="143">
        <v>-1.5</v>
      </c>
      <c r="D15" s="143">
        <v>-1.2</v>
      </c>
      <c r="E15" s="143">
        <v>-1.8</v>
      </c>
      <c r="F15" s="143">
        <v>-3.5</v>
      </c>
      <c r="G15" s="143">
        <v>-5.5</v>
      </c>
      <c r="H15" s="143">
        <v>-6.1</v>
      </c>
      <c r="I15" s="143">
        <v>-4.9</v>
      </c>
      <c r="J15" s="143">
        <v>-6.2</v>
      </c>
      <c r="K15" s="143">
        <v>-4.7</v>
      </c>
      <c r="L15" s="143">
        <v>-6.7</v>
      </c>
      <c r="M15" s="143">
        <v>-7.1</v>
      </c>
      <c r="N15" s="143">
        <v>-8.5</v>
      </c>
      <c r="O15" s="143">
        <v>-8.2</v>
      </c>
      <c r="P15" s="143">
        <v>-8.8</v>
      </c>
      <c r="Q15" s="143">
        <v>-2.9</v>
      </c>
      <c r="R15" s="143">
        <v>-2.2</v>
      </c>
      <c r="S15" s="143">
        <v>-2.6</v>
      </c>
      <c r="T15" s="143">
        <v>-2.8</v>
      </c>
      <c r="U15" s="143">
        <v>-2.3</v>
      </c>
      <c r="V15" s="143">
        <v>-2.2</v>
      </c>
      <c r="W15" s="143">
        <v>-2.3</v>
      </c>
      <c r="X15" s="143">
        <v>-2.6</v>
      </c>
      <c r="Y15" s="143">
        <v>-2.7</v>
      </c>
      <c r="Z15" s="175">
        <f t="shared" si="0"/>
        <v>-4.1375</v>
      </c>
      <c r="AA15" s="143">
        <v>-0.3</v>
      </c>
      <c r="AB15" s="144">
        <v>0.11875</v>
      </c>
      <c r="AC15" s="195">
        <v>13</v>
      </c>
      <c r="AD15" s="143">
        <v>-9.3</v>
      </c>
      <c r="AE15" s="144">
        <v>0.5868055555555556</v>
      </c>
      <c r="AF15" s="2"/>
    </row>
    <row r="16" spans="1:32" ht="13.5" customHeight="1">
      <c r="A16" s="174">
        <v>14</v>
      </c>
      <c r="B16" s="143">
        <v>-2.6</v>
      </c>
      <c r="C16" s="143">
        <v>-2.9</v>
      </c>
      <c r="D16" s="143">
        <v>-3.3</v>
      </c>
      <c r="E16" s="143">
        <v>-3.2</v>
      </c>
      <c r="F16" s="143">
        <v>-3.1</v>
      </c>
      <c r="G16" s="143">
        <v>-2.5</v>
      </c>
      <c r="H16" s="143">
        <v>0.2</v>
      </c>
      <c r="I16" s="143">
        <v>0.9</v>
      </c>
      <c r="J16" s="143">
        <v>-2.6</v>
      </c>
      <c r="K16" s="143">
        <v>-2.4</v>
      </c>
      <c r="L16" s="143">
        <v>-1.2</v>
      </c>
      <c r="M16" s="143">
        <v>-0.4</v>
      </c>
      <c r="N16" s="143">
        <v>-0.4</v>
      </c>
      <c r="O16" s="143">
        <v>-0.9</v>
      </c>
      <c r="P16" s="143">
        <v>-0.7</v>
      </c>
      <c r="Q16" s="143">
        <v>0.2</v>
      </c>
      <c r="R16" s="143">
        <v>2.5</v>
      </c>
      <c r="S16" s="143">
        <v>3.3</v>
      </c>
      <c r="T16" s="143">
        <v>2.5</v>
      </c>
      <c r="U16" s="143">
        <v>3</v>
      </c>
      <c r="V16" s="143">
        <v>3.6</v>
      </c>
      <c r="W16" s="143">
        <v>3.6</v>
      </c>
      <c r="X16" s="143">
        <v>3.8</v>
      </c>
      <c r="Y16" s="143">
        <v>4.4</v>
      </c>
      <c r="Z16" s="175">
        <f t="shared" si="0"/>
        <v>0.07500000000000007</v>
      </c>
      <c r="AA16" s="143">
        <v>4.6</v>
      </c>
      <c r="AB16" s="144">
        <v>0.9951388888888889</v>
      </c>
      <c r="AC16" s="195">
        <v>14</v>
      </c>
      <c r="AD16" s="143">
        <v>-3.6</v>
      </c>
      <c r="AE16" s="144">
        <v>0.17847222222222223</v>
      </c>
      <c r="AF16" s="2"/>
    </row>
    <row r="17" spans="1:32" ht="13.5" customHeight="1">
      <c r="A17" s="174">
        <v>15</v>
      </c>
      <c r="B17" s="143">
        <v>4.5</v>
      </c>
      <c r="C17" s="143">
        <v>3.9</v>
      </c>
      <c r="D17" s="143">
        <v>3.6</v>
      </c>
      <c r="E17" s="143">
        <v>3.6</v>
      </c>
      <c r="F17" s="143">
        <v>3.3</v>
      </c>
      <c r="G17" s="143">
        <v>1.8</v>
      </c>
      <c r="H17" s="143">
        <v>1.1</v>
      </c>
      <c r="I17" s="143">
        <v>6.7</v>
      </c>
      <c r="J17" s="143">
        <v>8.2</v>
      </c>
      <c r="K17" s="143">
        <v>9.2</v>
      </c>
      <c r="L17" s="143">
        <v>9.8</v>
      </c>
      <c r="M17" s="143">
        <v>9.3</v>
      </c>
      <c r="N17" s="143">
        <v>7.2</v>
      </c>
      <c r="O17" s="143">
        <v>3.8</v>
      </c>
      <c r="P17" s="143">
        <v>0.4</v>
      </c>
      <c r="Q17" s="143">
        <v>-1.2</v>
      </c>
      <c r="R17" s="143">
        <v>-3.4</v>
      </c>
      <c r="S17" s="143">
        <v>-4.2</v>
      </c>
      <c r="T17" s="143">
        <v>-4</v>
      </c>
      <c r="U17" s="143">
        <v>-4.1</v>
      </c>
      <c r="V17" s="143">
        <v>-5.3</v>
      </c>
      <c r="W17" s="143">
        <v>-5.5</v>
      </c>
      <c r="X17" s="143">
        <v>-6.3</v>
      </c>
      <c r="Y17" s="143">
        <v>-6.6</v>
      </c>
      <c r="Z17" s="175">
        <f t="shared" si="0"/>
        <v>1.4916666666666665</v>
      </c>
      <c r="AA17" s="143">
        <v>10.1</v>
      </c>
      <c r="AB17" s="144">
        <v>0.4625</v>
      </c>
      <c r="AC17" s="195">
        <v>15</v>
      </c>
      <c r="AD17" s="143">
        <v>-7.1</v>
      </c>
      <c r="AE17" s="144">
        <v>1</v>
      </c>
      <c r="AF17" s="2"/>
    </row>
    <row r="18" spans="1:32" ht="13.5" customHeight="1">
      <c r="A18" s="174">
        <v>16</v>
      </c>
      <c r="B18" s="143">
        <v>-6</v>
      </c>
      <c r="C18" s="143">
        <v>-5</v>
      </c>
      <c r="D18" s="143">
        <v>-4.9</v>
      </c>
      <c r="E18" s="143">
        <v>-5.5</v>
      </c>
      <c r="F18" s="143">
        <v>-5.1</v>
      </c>
      <c r="G18" s="143">
        <v>-5.4</v>
      </c>
      <c r="H18" s="143">
        <v>-3.5</v>
      </c>
      <c r="I18" s="143">
        <v>-4.7</v>
      </c>
      <c r="J18" s="143">
        <v>-5.1</v>
      </c>
      <c r="K18" s="143">
        <v>-4.7</v>
      </c>
      <c r="L18" s="143">
        <v>-4.7</v>
      </c>
      <c r="M18" s="143">
        <v>-3.8</v>
      </c>
      <c r="N18" s="143">
        <v>-2.9</v>
      </c>
      <c r="O18" s="143">
        <v>-2.6</v>
      </c>
      <c r="P18" s="143">
        <v>-1.7</v>
      </c>
      <c r="Q18" s="143">
        <v>-1.9</v>
      </c>
      <c r="R18" s="143">
        <v>-2</v>
      </c>
      <c r="S18" s="143">
        <v>-1.1</v>
      </c>
      <c r="T18" s="143">
        <v>-0.5</v>
      </c>
      <c r="U18" s="143">
        <v>-0.1</v>
      </c>
      <c r="V18" s="143">
        <v>-0.5</v>
      </c>
      <c r="W18" s="143">
        <v>0.1</v>
      </c>
      <c r="X18" s="143">
        <v>1.3</v>
      </c>
      <c r="Y18" s="143">
        <v>1.6</v>
      </c>
      <c r="Z18" s="175">
        <f t="shared" si="0"/>
        <v>-2.8625000000000007</v>
      </c>
      <c r="AA18" s="143">
        <v>2</v>
      </c>
      <c r="AB18" s="144">
        <v>0.998611111111111</v>
      </c>
      <c r="AC18" s="195">
        <v>16</v>
      </c>
      <c r="AD18" s="143">
        <v>-7.4</v>
      </c>
      <c r="AE18" s="144">
        <v>0.029861111111111113</v>
      </c>
      <c r="AF18" s="2"/>
    </row>
    <row r="19" spans="1:32" ht="13.5" customHeight="1">
      <c r="A19" s="174">
        <v>17</v>
      </c>
      <c r="B19" s="143">
        <v>2.6</v>
      </c>
      <c r="C19" s="143">
        <v>2.4</v>
      </c>
      <c r="D19" s="143">
        <v>2.6</v>
      </c>
      <c r="E19" s="143">
        <v>1.8</v>
      </c>
      <c r="F19" s="143">
        <v>1.3</v>
      </c>
      <c r="G19" s="143">
        <v>-0.2</v>
      </c>
      <c r="H19" s="143">
        <v>1.4</v>
      </c>
      <c r="I19" s="143">
        <v>-1.7</v>
      </c>
      <c r="J19" s="143">
        <v>-0.2</v>
      </c>
      <c r="K19" s="143">
        <v>0.4</v>
      </c>
      <c r="L19" s="143">
        <v>1</v>
      </c>
      <c r="M19" s="143">
        <v>1.4</v>
      </c>
      <c r="N19" s="143">
        <v>2.1</v>
      </c>
      <c r="O19" s="143">
        <v>2.1</v>
      </c>
      <c r="P19" s="143">
        <v>2.2</v>
      </c>
      <c r="Q19" s="143">
        <v>5.5</v>
      </c>
      <c r="R19" s="143">
        <v>6.2</v>
      </c>
      <c r="S19" s="143">
        <v>6.2</v>
      </c>
      <c r="T19" s="143">
        <v>6.6</v>
      </c>
      <c r="U19" s="143">
        <v>6.9</v>
      </c>
      <c r="V19" s="143">
        <v>7.8</v>
      </c>
      <c r="W19" s="143">
        <v>8</v>
      </c>
      <c r="X19" s="143">
        <v>7.6</v>
      </c>
      <c r="Y19" s="143">
        <v>6.9</v>
      </c>
      <c r="Z19" s="175">
        <f t="shared" si="0"/>
        <v>3.3708333333333336</v>
      </c>
      <c r="AA19" s="143">
        <v>8.3</v>
      </c>
      <c r="AB19" s="144">
        <v>0.9243055555555556</v>
      </c>
      <c r="AC19" s="195">
        <v>17</v>
      </c>
      <c r="AD19" s="143">
        <v>-2.6</v>
      </c>
      <c r="AE19" s="144">
        <v>0.34097222222222223</v>
      </c>
      <c r="AF19" s="2"/>
    </row>
    <row r="20" spans="1:32" ht="13.5" customHeight="1">
      <c r="A20" s="174">
        <v>18</v>
      </c>
      <c r="B20" s="143">
        <v>6.5</v>
      </c>
      <c r="C20" s="143">
        <v>6.4</v>
      </c>
      <c r="D20" s="143">
        <v>6.3</v>
      </c>
      <c r="E20" s="143">
        <v>6.5</v>
      </c>
      <c r="F20" s="143">
        <v>5.9</v>
      </c>
      <c r="G20" s="143">
        <v>5.9</v>
      </c>
      <c r="H20" s="143">
        <v>6.7</v>
      </c>
      <c r="I20" s="143">
        <v>6.7</v>
      </c>
      <c r="J20" s="143">
        <v>6.9</v>
      </c>
      <c r="K20" s="143">
        <v>5.8</v>
      </c>
      <c r="L20" s="143">
        <v>7.1</v>
      </c>
      <c r="M20" s="143">
        <v>6.8</v>
      </c>
      <c r="N20" s="143">
        <v>7.5</v>
      </c>
      <c r="O20" s="143">
        <v>6.3</v>
      </c>
      <c r="P20" s="143">
        <v>7.4</v>
      </c>
      <c r="Q20" s="143">
        <v>5.9</v>
      </c>
      <c r="R20" s="143">
        <v>6.9</v>
      </c>
      <c r="S20" s="143">
        <v>-1.7</v>
      </c>
      <c r="T20" s="143">
        <v>-2.4</v>
      </c>
      <c r="U20" s="143">
        <v>-3.1</v>
      </c>
      <c r="V20" s="143">
        <v>-0.2</v>
      </c>
      <c r="W20" s="143">
        <v>0.8</v>
      </c>
      <c r="X20" s="143">
        <v>0.3</v>
      </c>
      <c r="Y20" s="143">
        <v>0.4</v>
      </c>
      <c r="Z20" s="175">
        <f t="shared" si="0"/>
        <v>4.4</v>
      </c>
      <c r="AA20" s="143">
        <v>8.2</v>
      </c>
      <c r="AB20" s="144">
        <v>0.5618055555555556</v>
      </c>
      <c r="AC20" s="195">
        <v>18</v>
      </c>
      <c r="AD20" s="143">
        <v>-3.9</v>
      </c>
      <c r="AE20" s="144">
        <v>0.8173611111111111</v>
      </c>
      <c r="AF20" s="2"/>
    </row>
    <row r="21" spans="1:32" ht="13.5" customHeight="1">
      <c r="A21" s="174">
        <v>19</v>
      </c>
      <c r="B21" s="143">
        <v>-0.8</v>
      </c>
      <c r="C21" s="143">
        <v>-3.7</v>
      </c>
      <c r="D21" s="143">
        <v>-1.5</v>
      </c>
      <c r="E21" s="143">
        <v>-1.1</v>
      </c>
      <c r="F21" s="143">
        <v>-1.5</v>
      </c>
      <c r="G21" s="143">
        <v>-2</v>
      </c>
      <c r="H21" s="143">
        <v>-0.3</v>
      </c>
      <c r="I21" s="143">
        <v>-2.9</v>
      </c>
      <c r="J21" s="143">
        <v>-1</v>
      </c>
      <c r="K21" s="143">
        <v>-3.9</v>
      </c>
      <c r="L21" s="143">
        <v>-3.8</v>
      </c>
      <c r="M21" s="143">
        <v>2.3</v>
      </c>
      <c r="N21" s="143">
        <v>1.1</v>
      </c>
      <c r="O21" s="143">
        <v>-0.3</v>
      </c>
      <c r="P21" s="143">
        <v>0.5</v>
      </c>
      <c r="Q21" s="143">
        <v>1.6</v>
      </c>
      <c r="R21" s="143">
        <v>3.2</v>
      </c>
      <c r="S21" s="143">
        <v>4.5</v>
      </c>
      <c r="T21" s="143">
        <v>4.8</v>
      </c>
      <c r="U21" s="143">
        <v>3.9</v>
      </c>
      <c r="V21" s="143">
        <v>2.3</v>
      </c>
      <c r="W21" s="143">
        <v>3.4</v>
      </c>
      <c r="X21" s="143">
        <v>3.8</v>
      </c>
      <c r="Y21" s="143">
        <v>4</v>
      </c>
      <c r="Z21" s="175">
        <f t="shared" si="0"/>
        <v>0.525</v>
      </c>
      <c r="AA21" s="143">
        <v>5.5</v>
      </c>
      <c r="AB21" s="144">
        <v>0.7854166666666668</v>
      </c>
      <c r="AC21" s="195">
        <v>19</v>
      </c>
      <c r="AD21" s="143">
        <v>-5.7</v>
      </c>
      <c r="AE21" s="144">
        <v>0.23680555555555557</v>
      </c>
      <c r="AF21" s="2"/>
    </row>
    <row r="22" spans="1:32" ht="13.5" customHeight="1">
      <c r="A22" s="176">
        <v>20</v>
      </c>
      <c r="B22" s="166">
        <v>4.3</v>
      </c>
      <c r="C22" s="166">
        <v>4.2</v>
      </c>
      <c r="D22" s="166">
        <v>3.8</v>
      </c>
      <c r="E22" s="166">
        <v>4</v>
      </c>
      <c r="F22" s="166">
        <v>3.3</v>
      </c>
      <c r="G22" s="166">
        <v>2.5</v>
      </c>
      <c r="H22" s="166">
        <v>3.7</v>
      </c>
      <c r="I22" s="166">
        <v>3.2</v>
      </c>
      <c r="J22" s="166">
        <v>3.7</v>
      </c>
      <c r="K22" s="166">
        <v>3.7</v>
      </c>
      <c r="L22" s="166">
        <v>6</v>
      </c>
      <c r="M22" s="166">
        <v>7.4</v>
      </c>
      <c r="N22" s="166">
        <v>5.9</v>
      </c>
      <c r="O22" s="166">
        <v>8</v>
      </c>
      <c r="P22" s="166">
        <v>5.5</v>
      </c>
      <c r="Q22" s="166">
        <v>6.1</v>
      </c>
      <c r="R22" s="166">
        <v>7.8</v>
      </c>
      <c r="S22" s="166">
        <v>7.7</v>
      </c>
      <c r="T22" s="166">
        <v>6</v>
      </c>
      <c r="U22" s="166">
        <v>4.6</v>
      </c>
      <c r="V22" s="166">
        <v>4.9</v>
      </c>
      <c r="W22" s="166">
        <v>4.9</v>
      </c>
      <c r="X22" s="166">
        <v>4.4</v>
      </c>
      <c r="Y22" s="166">
        <v>4.5</v>
      </c>
      <c r="Z22" s="177">
        <f t="shared" si="0"/>
        <v>5.004166666666667</v>
      </c>
      <c r="AA22" s="166">
        <v>8.7</v>
      </c>
      <c r="AB22" s="178">
        <v>0.7284722222222223</v>
      </c>
      <c r="AC22" s="196">
        <v>20</v>
      </c>
      <c r="AD22" s="166">
        <v>0.1</v>
      </c>
      <c r="AE22" s="178">
        <v>0.4368055555555555</v>
      </c>
      <c r="AF22" s="2"/>
    </row>
    <row r="23" spans="1:32" ht="13.5" customHeight="1">
      <c r="A23" s="174">
        <v>21</v>
      </c>
      <c r="B23" s="143">
        <v>4.1</v>
      </c>
      <c r="C23" s="143">
        <v>3.6</v>
      </c>
      <c r="D23" s="143">
        <v>4.1</v>
      </c>
      <c r="E23" s="143">
        <v>3.2</v>
      </c>
      <c r="F23" s="143">
        <v>2.8</v>
      </c>
      <c r="G23" s="143">
        <v>1.6</v>
      </c>
      <c r="H23" s="143">
        <v>2.8</v>
      </c>
      <c r="I23" s="143">
        <v>2.9</v>
      </c>
      <c r="J23" s="143">
        <v>0.3</v>
      </c>
      <c r="K23" s="143">
        <v>6.7</v>
      </c>
      <c r="L23" s="143">
        <v>5</v>
      </c>
      <c r="M23" s="143">
        <v>2.9</v>
      </c>
      <c r="N23" s="143">
        <v>3.5</v>
      </c>
      <c r="O23" s="143">
        <v>5.6</v>
      </c>
      <c r="P23" s="143">
        <v>4.4</v>
      </c>
      <c r="Q23" s="143">
        <v>4.5</v>
      </c>
      <c r="R23" s="143">
        <v>4.5</v>
      </c>
      <c r="S23" s="143">
        <v>3.4</v>
      </c>
      <c r="T23" s="143">
        <v>2.8</v>
      </c>
      <c r="U23" s="143">
        <v>3</v>
      </c>
      <c r="V23" s="143">
        <v>2.6</v>
      </c>
      <c r="W23" s="143">
        <v>0.8</v>
      </c>
      <c r="X23" s="143">
        <v>0.2</v>
      </c>
      <c r="Y23" s="143">
        <v>1</v>
      </c>
      <c r="Z23" s="175">
        <f t="shared" si="0"/>
        <v>3.1791666666666667</v>
      </c>
      <c r="AA23" s="143">
        <v>7.3</v>
      </c>
      <c r="AB23" s="144">
        <v>0.41041666666666665</v>
      </c>
      <c r="AC23" s="195">
        <v>21</v>
      </c>
      <c r="AD23" s="143">
        <v>-1.2</v>
      </c>
      <c r="AE23" s="144">
        <v>0.5319444444444444</v>
      </c>
      <c r="AF23" s="2"/>
    </row>
    <row r="24" spans="1:32" ht="13.5" customHeight="1">
      <c r="A24" s="174">
        <v>22</v>
      </c>
      <c r="B24" s="143">
        <v>0.7</v>
      </c>
      <c r="C24" s="143">
        <v>1.3</v>
      </c>
      <c r="D24" s="143">
        <v>1.1</v>
      </c>
      <c r="E24" s="143">
        <v>-3.5</v>
      </c>
      <c r="F24" s="143">
        <v>-6.6</v>
      </c>
      <c r="G24" s="143">
        <v>-6.8</v>
      </c>
      <c r="H24" s="143">
        <v>-4.9</v>
      </c>
      <c r="I24" s="143">
        <v>-1.1</v>
      </c>
      <c r="J24" s="143">
        <v>-0.5</v>
      </c>
      <c r="K24" s="143">
        <v>0.6</v>
      </c>
      <c r="L24" s="143">
        <v>1.1</v>
      </c>
      <c r="M24" s="143">
        <v>2.1</v>
      </c>
      <c r="N24" s="143">
        <v>3.7</v>
      </c>
      <c r="O24" s="143">
        <v>2.9</v>
      </c>
      <c r="P24" s="143">
        <v>5.2</v>
      </c>
      <c r="Q24" s="143">
        <v>6</v>
      </c>
      <c r="R24" s="143">
        <v>7.4</v>
      </c>
      <c r="S24" s="143">
        <v>8.4</v>
      </c>
      <c r="T24" s="143">
        <v>8.2</v>
      </c>
      <c r="U24" s="143">
        <v>8.6</v>
      </c>
      <c r="V24" s="143">
        <v>8.7</v>
      </c>
      <c r="W24" s="143">
        <v>9.3</v>
      </c>
      <c r="X24" s="143">
        <v>9.8</v>
      </c>
      <c r="Y24" s="143">
        <v>9.6</v>
      </c>
      <c r="Z24" s="175">
        <f t="shared" si="0"/>
        <v>2.9708333333333328</v>
      </c>
      <c r="AA24" s="143">
        <v>10.2</v>
      </c>
      <c r="AB24" s="144">
        <v>0.9770833333333333</v>
      </c>
      <c r="AC24" s="195">
        <v>22</v>
      </c>
      <c r="AD24" s="143">
        <v>-7.4</v>
      </c>
      <c r="AE24" s="144">
        <v>0.23958333333333334</v>
      </c>
      <c r="AF24" s="2"/>
    </row>
    <row r="25" spans="1:32" ht="13.5" customHeight="1">
      <c r="A25" s="174">
        <v>23</v>
      </c>
      <c r="B25" s="143">
        <v>9.2</v>
      </c>
      <c r="C25" s="143">
        <v>9.4</v>
      </c>
      <c r="D25" s="143">
        <v>9.6</v>
      </c>
      <c r="E25" s="143">
        <v>9.6</v>
      </c>
      <c r="F25" s="143">
        <v>8.3</v>
      </c>
      <c r="G25" s="143">
        <v>6.9</v>
      </c>
      <c r="H25" s="143">
        <v>1</v>
      </c>
      <c r="I25" s="143">
        <v>0.4</v>
      </c>
      <c r="J25" s="143">
        <v>-1.1</v>
      </c>
      <c r="K25" s="143">
        <v>-1.8</v>
      </c>
      <c r="L25" s="143">
        <v>-0.3</v>
      </c>
      <c r="M25" s="143">
        <v>-0.7</v>
      </c>
      <c r="N25" s="143">
        <v>-0.8</v>
      </c>
      <c r="O25" s="143">
        <v>0</v>
      </c>
      <c r="P25" s="143">
        <v>-0.4</v>
      </c>
      <c r="Q25" s="143">
        <v>-0.9</v>
      </c>
      <c r="R25" s="143">
        <v>-2.5</v>
      </c>
      <c r="S25" s="143">
        <v>-4.2</v>
      </c>
      <c r="T25" s="143">
        <v>-4.7</v>
      </c>
      <c r="U25" s="143">
        <v>-5.8</v>
      </c>
      <c r="V25" s="143">
        <v>-3</v>
      </c>
      <c r="W25" s="143">
        <v>-2.6</v>
      </c>
      <c r="X25" s="143">
        <v>-1.5</v>
      </c>
      <c r="Y25" s="143">
        <v>-0.9</v>
      </c>
      <c r="Z25" s="175">
        <f t="shared" si="0"/>
        <v>0.9666666666666669</v>
      </c>
      <c r="AA25" s="143">
        <v>10.1</v>
      </c>
      <c r="AB25" s="144">
        <v>0.009027777777777779</v>
      </c>
      <c r="AC25" s="195">
        <v>23</v>
      </c>
      <c r="AD25" s="143">
        <v>-6.7</v>
      </c>
      <c r="AE25" s="144">
        <v>0.8152777777777778</v>
      </c>
      <c r="AF25" s="2"/>
    </row>
    <row r="26" spans="1:32" ht="13.5" customHeight="1">
      <c r="A26" s="174">
        <v>24</v>
      </c>
      <c r="B26" s="143">
        <v>-1</v>
      </c>
      <c r="C26" s="143">
        <v>-2</v>
      </c>
      <c r="D26" s="143">
        <v>-4.7</v>
      </c>
      <c r="E26" s="143">
        <v>-4.2</v>
      </c>
      <c r="F26" s="143">
        <v>-3</v>
      </c>
      <c r="G26" s="143">
        <v>-1.6</v>
      </c>
      <c r="H26" s="143">
        <v>0.6</v>
      </c>
      <c r="I26" s="143">
        <v>0.9</v>
      </c>
      <c r="J26" s="143">
        <v>2.2</v>
      </c>
      <c r="K26" s="143">
        <v>2.2</v>
      </c>
      <c r="L26" s="143">
        <v>2.8</v>
      </c>
      <c r="M26" s="143">
        <v>3.4</v>
      </c>
      <c r="N26" s="143">
        <v>4.5</v>
      </c>
      <c r="O26" s="143">
        <v>5.9</v>
      </c>
      <c r="P26" s="143">
        <v>7</v>
      </c>
      <c r="Q26" s="143">
        <v>7.9</v>
      </c>
      <c r="R26" s="143">
        <v>9.4</v>
      </c>
      <c r="S26" s="143">
        <v>9.8</v>
      </c>
      <c r="T26" s="143">
        <v>9.8</v>
      </c>
      <c r="U26" s="143">
        <v>9.5</v>
      </c>
      <c r="V26" s="143">
        <v>8.4</v>
      </c>
      <c r="W26" s="143">
        <v>8.5</v>
      </c>
      <c r="X26" s="143">
        <v>6.6</v>
      </c>
      <c r="Y26" s="143">
        <v>7.3</v>
      </c>
      <c r="Z26" s="175">
        <f t="shared" si="0"/>
        <v>3.758333333333333</v>
      </c>
      <c r="AA26" s="143">
        <v>10</v>
      </c>
      <c r="AB26" s="144">
        <v>0.7527777777777778</v>
      </c>
      <c r="AC26" s="195">
        <v>24</v>
      </c>
      <c r="AD26" s="143">
        <v>-5.8</v>
      </c>
      <c r="AE26" s="144">
        <v>0.13194444444444445</v>
      </c>
      <c r="AF26" s="2"/>
    </row>
    <row r="27" spans="1:32" ht="13.5" customHeight="1">
      <c r="A27" s="174">
        <v>25</v>
      </c>
      <c r="B27" s="143">
        <v>7.1</v>
      </c>
      <c r="C27" s="143">
        <v>7.5</v>
      </c>
      <c r="D27" s="143">
        <v>7.8</v>
      </c>
      <c r="E27" s="143">
        <v>8.1</v>
      </c>
      <c r="F27" s="143">
        <v>8</v>
      </c>
      <c r="G27" s="143">
        <v>7.8</v>
      </c>
      <c r="H27" s="143">
        <v>9</v>
      </c>
      <c r="I27" s="143">
        <v>9.2</v>
      </c>
      <c r="J27" s="143">
        <v>9.3</v>
      </c>
      <c r="K27" s="143">
        <v>9.9</v>
      </c>
      <c r="L27" s="143">
        <v>10.7</v>
      </c>
      <c r="M27" s="143">
        <v>10.7</v>
      </c>
      <c r="N27" s="143">
        <v>11</v>
      </c>
      <c r="O27" s="143">
        <v>12.1</v>
      </c>
      <c r="P27" s="143">
        <v>10.4</v>
      </c>
      <c r="Q27" s="143">
        <v>10.9</v>
      </c>
      <c r="R27" s="143">
        <v>10.6</v>
      </c>
      <c r="S27" s="143">
        <v>11.3</v>
      </c>
      <c r="T27" s="143">
        <v>11.7</v>
      </c>
      <c r="U27" s="143">
        <v>11.5</v>
      </c>
      <c r="V27" s="143">
        <v>11.2</v>
      </c>
      <c r="W27" s="143">
        <v>11.6</v>
      </c>
      <c r="X27" s="143">
        <v>11.2</v>
      </c>
      <c r="Y27" s="143">
        <v>11.4</v>
      </c>
      <c r="Z27" s="175">
        <f t="shared" si="0"/>
        <v>10</v>
      </c>
      <c r="AA27" s="143">
        <v>12.3</v>
      </c>
      <c r="AB27" s="144">
        <v>0.5902777777777778</v>
      </c>
      <c r="AC27" s="195">
        <v>25</v>
      </c>
      <c r="AD27" s="143">
        <v>6.8</v>
      </c>
      <c r="AE27" s="144">
        <v>0.0375</v>
      </c>
      <c r="AF27" s="2"/>
    </row>
    <row r="28" spans="1:32" ht="13.5" customHeight="1">
      <c r="A28" s="174">
        <v>26</v>
      </c>
      <c r="B28" s="143">
        <v>11.3</v>
      </c>
      <c r="C28" s="143">
        <v>11.1</v>
      </c>
      <c r="D28" s="143">
        <v>11.7</v>
      </c>
      <c r="E28" s="143">
        <v>11.8</v>
      </c>
      <c r="F28" s="143">
        <v>11.5</v>
      </c>
      <c r="G28" s="143">
        <v>11.8</v>
      </c>
      <c r="H28" s="143">
        <v>12.5</v>
      </c>
      <c r="I28" s="143">
        <v>12.5</v>
      </c>
      <c r="J28" s="143">
        <v>12.9</v>
      </c>
      <c r="K28" s="143">
        <v>12.9</v>
      </c>
      <c r="L28" s="143">
        <v>12.7</v>
      </c>
      <c r="M28" s="143">
        <v>12.1</v>
      </c>
      <c r="N28" s="143">
        <v>8.6</v>
      </c>
      <c r="O28" s="143">
        <v>0.9</v>
      </c>
      <c r="P28" s="143">
        <v>-0.3</v>
      </c>
      <c r="Q28" s="143">
        <v>0</v>
      </c>
      <c r="R28" s="143">
        <v>-0.7</v>
      </c>
      <c r="S28" s="143">
        <v>-1.8</v>
      </c>
      <c r="T28" s="143">
        <v>-1.7</v>
      </c>
      <c r="U28" s="143">
        <v>-1.5</v>
      </c>
      <c r="V28" s="143">
        <v>-3.1</v>
      </c>
      <c r="W28" s="143">
        <v>-3.1</v>
      </c>
      <c r="X28" s="143">
        <v>-4.1</v>
      </c>
      <c r="Y28" s="143">
        <v>-6.5</v>
      </c>
      <c r="Z28" s="175">
        <f t="shared" si="0"/>
        <v>5.479166666666667</v>
      </c>
      <c r="AA28" s="143">
        <v>13.5</v>
      </c>
      <c r="AB28" s="144">
        <v>0.4381944444444445</v>
      </c>
      <c r="AC28" s="195">
        <v>26</v>
      </c>
      <c r="AD28" s="143">
        <v>-6.6</v>
      </c>
      <c r="AE28" s="144">
        <v>1</v>
      </c>
      <c r="AF28" s="2"/>
    </row>
    <row r="29" spans="1:32" ht="13.5" customHeight="1">
      <c r="A29" s="174">
        <v>27</v>
      </c>
      <c r="B29" s="143">
        <v>-7.5</v>
      </c>
      <c r="C29" s="143">
        <v>-6.3</v>
      </c>
      <c r="D29" s="143">
        <v>-9.2</v>
      </c>
      <c r="E29" s="143">
        <v>-5.9</v>
      </c>
      <c r="F29" s="143">
        <v>-4.4</v>
      </c>
      <c r="G29" s="143">
        <v>-5.3</v>
      </c>
      <c r="H29" s="143">
        <v>-4.4</v>
      </c>
      <c r="I29" s="143">
        <v>-6.1</v>
      </c>
      <c r="J29" s="143">
        <v>-5.2</v>
      </c>
      <c r="K29" s="143">
        <v>-4.8</v>
      </c>
      <c r="L29" s="143">
        <v>-4.2</v>
      </c>
      <c r="M29" s="143">
        <v>-0.9</v>
      </c>
      <c r="N29" s="143">
        <v>2.9</v>
      </c>
      <c r="O29" s="143">
        <v>4.4</v>
      </c>
      <c r="P29" s="143">
        <v>4.1</v>
      </c>
      <c r="Q29" s="143">
        <v>2.9</v>
      </c>
      <c r="R29" s="143">
        <v>3</v>
      </c>
      <c r="S29" s="143">
        <v>2.6</v>
      </c>
      <c r="T29" s="143">
        <v>2.7</v>
      </c>
      <c r="U29" s="143">
        <v>2.3</v>
      </c>
      <c r="V29" s="143">
        <v>2.9</v>
      </c>
      <c r="W29" s="143">
        <v>3.4</v>
      </c>
      <c r="X29" s="143">
        <v>3.1</v>
      </c>
      <c r="Y29" s="143">
        <v>3.6</v>
      </c>
      <c r="Z29" s="175">
        <f t="shared" si="0"/>
        <v>-1.0958333333333334</v>
      </c>
      <c r="AA29" s="143">
        <v>5.1</v>
      </c>
      <c r="AB29" s="144">
        <v>0.5847222222222223</v>
      </c>
      <c r="AC29" s="195">
        <v>27</v>
      </c>
      <c r="AD29" s="143">
        <v>-9.4</v>
      </c>
      <c r="AE29" s="144">
        <v>0.15069444444444444</v>
      </c>
      <c r="AF29" s="2"/>
    </row>
    <row r="30" spans="1:32" ht="13.5" customHeight="1">
      <c r="A30" s="174">
        <v>28</v>
      </c>
      <c r="B30" s="143">
        <v>1.4</v>
      </c>
      <c r="C30" s="143">
        <v>0.3</v>
      </c>
      <c r="D30" s="143">
        <v>1</v>
      </c>
      <c r="E30" s="143">
        <v>1.6</v>
      </c>
      <c r="F30" s="143">
        <v>1.2</v>
      </c>
      <c r="G30" s="143">
        <v>1.1</v>
      </c>
      <c r="H30" s="143">
        <v>1.6</v>
      </c>
      <c r="I30" s="143">
        <v>1.6</v>
      </c>
      <c r="J30" s="143">
        <v>2</v>
      </c>
      <c r="K30" s="143">
        <v>2.2</v>
      </c>
      <c r="L30" s="143">
        <v>3.1</v>
      </c>
      <c r="M30" s="143">
        <v>2.8</v>
      </c>
      <c r="N30" s="143">
        <v>3</v>
      </c>
      <c r="O30" s="143">
        <v>3.4</v>
      </c>
      <c r="P30" s="143">
        <v>4</v>
      </c>
      <c r="Q30" s="143">
        <v>4.1</v>
      </c>
      <c r="R30" s="143">
        <v>3.3</v>
      </c>
      <c r="S30" s="143">
        <v>2.8</v>
      </c>
      <c r="T30" s="143">
        <v>2.6</v>
      </c>
      <c r="U30" s="143">
        <v>2.3</v>
      </c>
      <c r="V30" s="143">
        <v>1.9</v>
      </c>
      <c r="W30" s="143">
        <v>2.1</v>
      </c>
      <c r="X30" s="143">
        <v>2.3</v>
      </c>
      <c r="Y30" s="143">
        <v>4</v>
      </c>
      <c r="Z30" s="175">
        <f t="shared" si="0"/>
        <v>2.320833333333333</v>
      </c>
      <c r="AA30" s="143">
        <v>6.1</v>
      </c>
      <c r="AB30" s="144">
        <v>0.6277777777777778</v>
      </c>
      <c r="AC30" s="195">
        <v>28</v>
      </c>
      <c r="AD30" s="143">
        <v>0</v>
      </c>
      <c r="AE30" s="144">
        <v>0.07916666666666666</v>
      </c>
      <c r="AF30" s="2"/>
    </row>
    <row r="31" spans="1:32" ht="13.5" customHeight="1">
      <c r="A31" s="174">
        <v>29</v>
      </c>
      <c r="B31" s="143">
        <v>3.9</v>
      </c>
      <c r="C31" s="143">
        <v>3.8</v>
      </c>
      <c r="D31" s="143">
        <v>3.4</v>
      </c>
      <c r="E31" s="143">
        <v>3.9</v>
      </c>
      <c r="F31" s="143">
        <v>3.4</v>
      </c>
      <c r="G31" s="143">
        <v>3.6</v>
      </c>
      <c r="H31" s="143">
        <v>3.9</v>
      </c>
      <c r="I31" s="143">
        <v>3.5</v>
      </c>
      <c r="J31" s="143">
        <v>3.6</v>
      </c>
      <c r="K31" s="143">
        <v>2.1</v>
      </c>
      <c r="L31" s="143">
        <v>2.1</v>
      </c>
      <c r="M31" s="143">
        <v>1.6</v>
      </c>
      <c r="N31" s="143">
        <v>1.4</v>
      </c>
      <c r="O31" s="143">
        <v>2.2</v>
      </c>
      <c r="P31" s="143">
        <v>2.2</v>
      </c>
      <c r="Q31" s="143">
        <v>2.1</v>
      </c>
      <c r="R31" s="143">
        <v>1.7</v>
      </c>
      <c r="S31" s="143">
        <v>1.6</v>
      </c>
      <c r="T31" s="143">
        <v>2.4</v>
      </c>
      <c r="U31" s="143">
        <v>1.2</v>
      </c>
      <c r="V31" s="143">
        <v>0.8</v>
      </c>
      <c r="W31" s="143">
        <v>-0.1</v>
      </c>
      <c r="X31" s="143">
        <v>0.9</v>
      </c>
      <c r="Y31" s="143">
        <v>0.8</v>
      </c>
      <c r="Z31" s="175">
        <f t="shared" si="0"/>
        <v>2.3333333333333335</v>
      </c>
      <c r="AA31" s="143">
        <v>4.3</v>
      </c>
      <c r="AB31" s="144">
        <v>0.31319444444444444</v>
      </c>
      <c r="AC31" s="195">
        <v>29</v>
      </c>
      <c r="AD31" s="143">
        <v>-0.5</v>
      </c>
      <c r="AE31" s="144">
        <v>0.9333333333333332</v>
      </c>
      <c r="AF31" s="2"/>
    </row>
    <row r="32" spans="1:32" ht="13.5" customHeight="1">
      <c r="A32" s="174">
        <v>30</v>
      </c>
      <c r="B32" s="143">
        <v>1</v>
      </c>
      <c r="C32" s="143">
        <v>0.4</v>
      </c>
      <c r="D32" s="143">
        <v>0.2</v>
      </c>
      <c r="E32" s="143">
        <v>0.5</v>
      </c>
      <c r="F32" s="143">
        <v>0.8</v>
      </c>
      <c r="G32" s="143">
        <v>0.9</v>
      </c>
      <c r="H32" s="143">
        <v>1.4</v>
      </c>
      <c r="I32" s="143">
        <v>1.6</v>
      </c>
      <c r="J32" s="143">
        <v>2.6</v>
      </c>
      <c r="K32" s="143">
        <v>1.7</v>
      </c>
      <c r="L32" s="143">
        <v>2.3</v>
      </c>
      <c r="M32" s="143">
        <v>1.5</v>
      </c>
      <c r="N32" s="143">
        <v>1.3</v>
      </c>
      <c r="O32" s="143">
        <v>-3.2</v>
      </c>
      <c r="P32" s="143">
        <v>1.3</v>
      </c>
      <c r="Q32" s="143">
        <v>-4.4</v>
      </c>
      <c r="R32" s="143">
        <v>-6.5</v>
      </c>
      <c r="S32" s="143">
        <v>-5.6</v>
      </c>
      <c r="T32" s="143">
        <v>-6.2</v>
      </c>
      <c r="U32" s="143">
        <v>-5.1</v>
      </c>
      <c r="V32" s="143">
        <v>-5.6</v>
      </c>
      <c r="W32" s="143">
        <v>-6</v>
      </c>
      <c r="X32" s="143">
        <v>-5.9</v>
      </c>
      <c r="Y32" s="143">
        <v>-7</v>
      </c>
      <c r="Z32" s="175">
        <f t="shared" si="0"/>
        <v>-1.5833333333333333</v>
      </c>
      <c r="AA32" s="143">
        <v>4.8</v>
      </c>
      <c r="AB32" s="144">
        <v>0.3826388888888889</v>
      </c>
      <c r="AC32" s="195">
        <v>30</v>
      </c>
      <c r="AD32" s="143">
        <v>-7.3</v>
      </c>
      <c r="AE32" s="144">
        <v>1</v>
      </c>
      <c r="AF32" s="2"/>
    </row>
    <row r="33" spans="1:32" ht="13.5" customHeight="1">
      <c r="A33" s="174">
        <v>31</v>
      </c>
      <c r="B33" s="143">
        <v>-7.4</v>
      </c>
      <c r="C33" s="143">
        <v>-6.6</v>
      </c>
      <c r="D33" s="143">
        <v>-5</v>
      </c>
      <c r="E33" s="143">
        <v>-4.1</v>
      </c>
      <c r="F33" s="143">
        <v>-3.1</v>
      </c>
      <c r="G33" s="143">
        <v>-3.2</v>
      </c>
      <c r="H33" s="143">
        <v>-2.2</v>
      </c>
      <c r="I33" s="143">
        <v>-0.2</v>
      </c>
      <c r="J33" s="143">
        <v>0.4</v>
      </c>
      <c r="K33" s="143">
        <v>1.2</v>
      </c>
      <c r="L33" s="143">
        <v>0.2</v>
      </c>
      <c r="M33" s="143">
        <v>0.9</v>
      </c>
      <c r="N33" s="143">
        <v>0.7</v>
      </c>
      <c r="O33" s="143">
        <v>0.7</v>
      </c>
      <c r="P33" s="143">
        <v>0.4</v>
      </c>
      <c r="Q33" s="143">
        <v>0.3</v>
      </c>
      <c r="R33" s="143">
        <v>0.8</v>
      </c>
      <c r="S33" s="143">
        <v>0.5</v>
      </c>
      <c r="T33" s="143">
        <v>0.2</v>
      </c>
      <c r="U33" s="143">
        <v>-0.3</v>
      </c>
      <c r="V33" s="143">
        <v>-1</v>
      </c>
      <c r="W33" s="143">
        <v>-1.7</v>
      </c>
      <c r="X33" s="143">
        <v>-1.9</v>
      </c>
      <c r="Y33" s="143">
        <v>-2</v>
      </c>
      <c r="Z33" s="175">
        <f t="shared" si="0"/>
        <v>-1.3500000000000003</v>
      </c>
      <c r="AA33" s="143">
        <v>2.1</v>
      </c>
      <c r="AB33" s="144">
        <v>0.44027777777777777</v>
      </c>
      <c r="AC33" s="195">
        <v>31</v>
      </c>
      <c r="AD33" s="143">
        <v>-8</v>
      </c>
      <c r="AE33" s="144">
        <v>0.057638888888888885</v>
      </c>
      <c r="AF33" s="2"/>
    </row>
    <row r="34" spans="1:32" ht="13.5" customHeight="1">
      <c r="A34" s="179" t="s">
        <v>10</v>
      </c>
      <c r="B34" s="180">
        <f aca="true" t="shared" si="1" ref="B34:Q34">AVERAGE(B3:B33)</f>
        <v>-0.029032258064516227</v>
      </c>
      <c r="C34" s="180">
        <f t="shared" si="1"/>
        <v>-0.22903225806451627</v>
      </c>
      <c r="D34" s="180">
        <f t="shared" si="1"/>
        <v>-0.41612903225806425</v>
      </c>
      <c r="E34" s="180">
        <f t="shared" si="1"/>
        <v>-0.5548387096774193</v>
      </c>
      <c r="F34" s="180">
        <f t="shared" si="1"/>
        <v>-0.7161290322580648</v>
      </c>
      <c r="G34" s="180">
        <f t="shared" si="1"/>
        <v>-1.0967741935483872</v>
      </c>
      <c r="H34" s="180">
        <f t="shared" si="1"/>
        <v>-0.27741935483870916</v>
      </c>
      <c r="I34" s="180">
        <f t="shared" si="1"/>
        <v>-0.25161290322580643</v>
      </c>
      <c r="J34" s="180">
        <f t="shared" si="1"/>
        <v>-0.21935483870967784</v>
      </c>
      <c r="K34" s="180">
        <f t="shared" si="1"/>
        <v>-0.12903225806451624</v>
      </c>
      <c r="L34" s="180">
        <f t="shared" si="1"/>
        <v>0.3096774193548384</v>
      </c>
      <c r="M34" s="180">
        <f t="shared" si="1"/>
        <v>0.5354838709677417</v>
      </c>
      <c r="N34" s="180">
        <f t="shared" si="1"/>
        <v>0.4064516129032261</v>
      </c>
      <c r="O34" s="180">
        <f t="shared" si="1"/>
        <v>0.4354838709677418</v>
      </c>
      <c r="P34" s="180">
        <f t="shared" si="1"/>
        <v>0.31290322580645136</v>
      </c>
      <c r="Q34" s="180">
        <f t="shared" si="1"/>
        <v>0.4225806451612904</v>
      </c>
      <c r="R34" s="180">
        <f aca="true" t="shared" si="2" ref="R34:X34">AVERAGE(R3:R33)</f>
        <v>0.5064516129032258</v>
      </c>
      <c r="S34" s="180">
        <f t="shared" si="2"/>
        <v>0.24516129032258047</v>
      </c>
      <c r="T34" s="180">
        <f t="shared" si="2"/>
        <v>0.24193548387096797</v>
      </c>
      <c r="U34" s="180">
        <f t="shared" si="2"/>
        <v>-0.10322580645161306</v>
      </c>
      <c r="V34" s="180">
        <f t="shared" si="2"/>
        <v>-0.16129032258064552</v>
      </c>
      <c r="W34" s="180">
        <f t="shared" si="2"/>
        <v>-0.03870967741935449</v>
      </c>
      <c r="X34" s="180">
        <f t="shared" si="2"/>
        <v>-0.06451612903225816</v>
      </c>
      <c r="Y34" s="180">
        <f>AVERAGE(Y3:Y33)</f>
        <v>-0.038709677419355076</v>
      </c>
      <c r="Z34" s="180">
        <f>AVERAGE(B3:Y33)</f>
        <v>-0.03790322580645335</v>
      </c>
      <c r="AA34" s="181">
        <f>AVERAGE(最高)</f>
        <v>5.225806451612903</v>
      </c>
      <c r="AB34" s="182"/>
      <c r="AC34" s="197"/>
      <c r="AD34" s="181">
        <f>AVERAGE(最低)</f>
        <v>-5.8032258064516125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13.5</v>
      </c>
      <c r="C38" s="146">
        <v>26</v>
      </c>
      <c r="D38" s="147">
        <v>0.4381944444444445</v>
      </c>
      <c r="F38" s="145"/>
      <c r="G38" s="166">
        <f>MIN(最低)</f>
        <v>-12.5</v>
      </c>
      <c r="H38" s="146">
        <v>11</v>
      </c>
      <c r="I38" s="147">
        <v>0.5125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-2.6</v>
      </c>
      <c r="C3" s="143">
        <v>-2.4</v>
      </c>
      <c r="D3" s="143">
        <v>-2.5</v>
      </c>
      <c r="E3" s="143">
        <v>-2.7</v>
      </c>
      <c r="F3" s="143">
        <v>-3</v>
      </c>
      <c r="G3" s="143">
        <v>-2</v>
      </c>
      <c r="H3" s="143">
        <v>-0.3</v>
      </c>
      <c r="I3" s="143">
        <v>-0.7</v>
      </c>
      <c r="J3" s="143">
        <v>-1.1</v>
      </c>
      <c r="K3" s="143">
        <v>-1.5</v>
      </c>
      <c r="L3" s="143">
        <v>-3.9</v>
      </c>
      <c r="M3" s="143">
        <v>-2.2</v>
      </c>
      <c r="N3" s="143">
        <v>-1.4</v>
      </c>
      <c r="O3" s="143">
        <v>-0.9</v>
      </c>
      <c r="P3" s="143">
        <v>-2.4</v>
      </c>
      <c r="Q3" s="143">
        <v>-2.9</v>
      </c>
      <c r="R3" s="143">
        <v>-1.7</v>
      </c>
      <c r="S3" s="143">
        <v>-1.3</v>
      </c>
      <c r="T3" s="143">
        <v>-1.6</v>
      </c>
      <c r="U3" s="143">
        <v>-2</v>
      </c>
      <c r="V3" s="143">
        <v>-2.6</v>
      </c>
      <c r="W3" s="143">
        <v>-2.9</v>
      </c>
      <c r="X3" s="143">
        <v>-2.5</v>
      </c>
      <c r="Y3" s="143">
        <v>-2.7</v>
      </c>
      <c r="Z3" s="175">
        <f aca="true" t="shared" si="0" ref="Z3:Z32">AVERAGE(B3:Y3)</f>
        <v>-2.0749999999999997</v>
      </c>
      <c r="AA3" s="143">
        <v>2.3</v>
      </c>
      <c r="AB3" s="144">
        <v>0.3236111111111111</v>
      </c>
      <c r="AC3" s="195">
        <v>1</v>
      </c>
      <c r="AD3" s="143">
        <v>-7.1</v>
      </c>
      <c r="AE3" s="144">
        <v>0.4395833333333334</v>
      </c>
      <c r="AF3" s="2"/>
    </row>
    <row r="4" spans="1:32" ht="13.5" customHeight="1">
      <c r="A4" s="174">
        <v>2</v>
      </c>
      <c r="B4" s="143">
        <v>-3.2</v>
      </c>
      <c r="C4" s="143">
        <v>-1.9</v>
      </c>
      <c r="D4" s="143">
        <v>-3.1</v>
      </c>
      <c r="E4" s="143">
        <v>-2</v>
      </c>
      <c r="F4" s="143">
        <v>-0.9</v>
      </c>
      <c r="G4" s="143">
        <v>0.3</v>
      </c>
      <c r="H4" s="143">
        <v>2.7</v>
      </c>
      <c r="I4" s="143">
        <v>1.2</v>
      </c>
      <c r="J4" s="143">
        <v>2.5</v>
      </c>
      <c r="K4" s="143">
        <v>2.7</v>
      </c>
      <c r="L4" s="143">
        <v>2.3</v>
      </c>
      <c r="M4" s="143">
        <v>4.1</v>
      </c>
      <c r="N4" s="143">
        <v>1.9</v>
      </c>
      <c r="O4" s="143">
        <v>4.6</v>
      </c>
      <c r="P4" s="143">
        <v>5.5</v>
      </c>
      <c r="Q4" s="143">
        <v>-0.6</v>
      </c>
      <c r="R4" s="143">
        <v>1.1</v>
      </c>
      <c r="S4" s="149">
        <v>2.3</v>
      </c>
      <c r="T4" s="143">
        <v>4.6</v>
      </c>
      <c r="U4" s="143">
        <v>5.4</v>
      </c>
      <c r="V4" s="143">
        <v>7.4</v>
      </c>
      <c r="W4" s="143">
        <v>8.3</v>
      </c>
      <c r="X4" s="143">
        <v>8.9</v>
      </c>
      <c r="Y4" s="143">
        <v>9.3</v>
      </c>
      <c r="Z4" s="175">
        <f t="shared" si="0"/>
        <v>2.641666666666667</v>
      </c>
      <c r="AA4" s="143">
        <v>9.4</v>
      </c>
      <c r="AB4" s="144">
        <v>0.9895833333333334</v>
      </c>
      <c r="AC4" s="195">
        <v>2</v>
      </c>
      <c r="AD4" s="143">
        <v>-3.2</v>
      </c>
      <c r="AE4" s="144">
        <v>0.13333333333333333</v>
      </c>
      <c r="AF4" s="2"/>
    </row>
    <row r="5" spans="1:32" ht="13.5" customHeight="1">
      <c r="A5" s="174">
        <v>3</v>
      </c>
      <c r="B5" s="143">
        <v>9.2</v>
      </c>
      <c r="C5" s="143">
        <v>9.6</v>
      </c>
      <c r="D5" s="143">
        <v>9.7</v>
      </c>
      <c r="E5" s="143">
        <v>10</v>
      </c>
      <c r="F5" s="143">
        <v>10.4</v>
      </c>
      <c r="G5" s="143">
        <v>10.3</v>
      </c>
      <c r="H5" s="143">
        <v>10.3</v>
      </c>
      <c r="I5" s="143">
        <v>10.7</v>
      </c>
      <c r="J5" s="143">
        <v>11</v>
      </c>
      <c r="K5" s="143">
        <v>9.6</v>
      </c>
      <c r="L5" s="143">
        <v>6.8</v>
      </c>
      <c r="M5" s="143">
        <v>8.1</v>
      </c>
      <c r="N5" s="143">
        <v>5.4</v>
      </c>
      <c r="O5" s="143">
        <v>4.6</v>
      </c>
      <c r="P5" s="143">
        <v>4.3</v>
      </c>
      <c r="Q5" s="143">
        <v>0.7</v>
      </c>
      <c r="R5" s="143">
        <v>2.3</v>
      </c>
      <c r="S5" s="143">
        <v>4.4</v>
      </c>
      <c r="T5" s="143">
        <v>4.3</v>
      </c>
      <c r="U5" s="143">
        <v>4.5</v>
      </c>
      <c r="V5" s="143">
        <v>3.4</v>
      </c>
      <c r="W5" s="143">
        <v>3.6</v>
      </c>
      <c r="X5" s="143">
        <v>4.2</v>
      </c>
      <c r="Y5" s="143">
        <v>3</v>
      </c>
      <c r="Z5" s="175">
        <f t="shared" si="0"/>
        <v>6.683333333333334</v>
      </c>
      <c r="AA5" s="143">
        <v>11.4</v>
      </c>
      <c r="AB5" s="144">
        <v>0.37847222222222227</v>
      </c>
      <c r="AC5" s="195">
        <v>3</v>
      </c>
      <c r="AD5" s="143">
        <v>0.6</v>
      </c>
      <c r="AE5" s="144">
        <v>0.6680555555555556</v>
      </c>
      <c r="AF5" s="2"/>
    </row>
    <row r="6" spans="1:32" ht="13.5" customHeight="1">
      <c r="A6" s="174">
        <v>4</v>
      </c>
      <c r="B6" s="143">
        <v>3.1</v>
      </c>
      <c r="C6" s="143">
        <v>0.8</v>
      </c>
      <c r="D6" s="143">
        <v>-0.4</v>
      </c>
      <c r="E6" s="143">
        <v>-1.7</v>
      </c>
      <c r="F6" s="143">
        <v>-2.5</v>
      </c>
      <c r="G6" s="143">
        <v>-3.4</v>
      </c>
      <c r="H6" s="143">
        <v>-1</v>
      </c>
      <c r="I6" s="143">
        <v>-3.2</v>
      </c>
      <c r="J6" s="143">
        <v>-2.3</v>
      </c>
      <c r="K6" s="143">
        <v>-2.4</v>
      </c>
      <c r="L6" s="143">
        <v>-3.7</v>
      </c>
      <c r="M6" s="143">
        <v>-1.9</v>
      </c>
      <c r="N6" s="143">
        <v>-2</v>
      </c>
      <c r="O6" s="143">
        <v>-0.7</v>
      </c>
      <c r="P6" s="143">
        <v>-4.2</v>
      </c>
      <c r="Q6" s="143">
        <v>-2.8</v>
      </c>
      <c r="R6" s="143">
        <v>-4.1</v>
      </c>
      <c r="S6" s="143">
        <v>-3</v>
      </c>
      <c r="T6" s="143">
        <v>-3.3</v>
      </c>
      <c r="U6" s="143">
        <v>-2.5</v>
      </c>
      <c r="V6" s="143">
        <v>-1.6</v>
      </c>
      <c r="W6" s="143">
        <v>-2.9</v>
      </c>
      <c r="X6" s="143">
        <v>-3.3</v>
      </c>
      <c r="Y6" s="143">
        <v>-3.1</v>
      </c>
      <c r="Z6" s="175">
        <f t="shared" si="0"/>
        <v>-2.170833333333333</v>
      </c>
      <c r="AA6" s="143">
        <v>3.6</v>
      </c>
      <c r="AB6" s="144">
        <v>0.004861111111111111</v>
      </c>
      <c r="AC6" s="195">
        <v>4</v>
      </c>
      <c r="AD6" s="143">
        <v>-5</v>
      </c>
      <c r="AE6" s="144">
        <v>0.4909722222222222</v>
      </c>
      <c r="AF6" s="2"/>
    </row>
    <row r="7" spans="1:32" ht="13.5" customHeight="1">
      <c r="A7" s="174">
        <v>5</v>
      </c>
      <c r="B7" s="143">
        <v>-2.7</v>
      </c>
      <c r="C7" s="143">
        <v>-2.3</v>
      </c>
      <c r="D7" s="143">
        <v>-1.9</v>
      </c>
      <c r="E7" s="143">
        <v>-0.8</v>
      </c>
      <c r="F7" s="143">
        <v>-1.2</v>
      </c>
      <c r="G7" s="143">
        <v>-0.2</v>
      </c>
      <c r="H7" s="143">
        <v>0.8</v>
      </c>
      <c r="I7" s="143">
        <v>0.7</v>
      </c>
      <c r="J7" s="143">
        <v>2.3</v>
      </c>
      <c r="K7" s="143">
        <v>3.3</v>
      </c>
      <c r="L7" s="143">
        <v>5</v>
      </c>
      <c r="M7" s="143">
        <v>5</v>
      </c>
      <c r="N7" s="143">
        <v>2.1</v>
      </c>
      <c r="O7" s="143">
        <v>-0.6</v>
      </c>
      <c r="P7" s="143">
        <v>4.8</v>
      </c>
      <c r="Q7" s="143">
        <v>2.2</v>
      </c>
      <c r="R7" s="143">
        <v>2.9</v>
      </c>
      <c r="S7" s="143">
        <v>3.9</v>
      </c>
      <c r="T7" s="143">
        <v>3.9</v>
      </c>
      <c r="U7" s="143">
        <v>5.6</v>
      </c>
      <c r="V7" s="143">
        <v>5.8</v>
      </c>
      <c r="W7" s="143">
        <v>6.5</v>
      </c>
      <c r="X7" s="143">
        <v>6.5</v>
      </c>
      <c r="Y7" s="143">
        <v>6.1</v>
      </c>
      <c r="Z7" s="175">
        <f t="shared" si="0"/>
        <v>2.4041666666666663</v>
      </c>
      <c r="AA7" s="143">
        <v>7</v>
      </c>
      <c r="AB7" s="144">
        <v>0.96875</v>
      </c>
      <c r="AC7" s="195">
        <v>5</v>
      </c>
      <c r="AD7" s="143">
        <v>-3.6</v>
      </c>
      <c r="AE7" s="144">
        <v>0.002777777777777778</v>
      </c>
      <c r="AF7" s="2"/>
    </row>
    <row r="8" spans="1:32" ht="13.5" customHeight="1">
      <c r="A8" s="174">
        <v>6</v>
      </c>
      <c r="B8" s="143">
        <v>6</v>
      </c>
      <c r="C8" s="143">
        <v>5.6</v>
      </c>
      <c r="D8" s="143">
        <v>5.6</v>
      </c>
      <c r="E8" s="143">
        <v>5.5</v>
      </c>
      <c r="F8" s="143">
        <v>5.1</v>
      </c>
      <c r="G8" s="143">
        <v>5</v>
      </c>
      <c r="H8" s="143">
        <v>4.1</v>
      </c>
      <c r="I8" s="143">
        <v>2.9</v>
      </c>
      <c r="J8" s="143">
        <v>2.7</v>
      </c>
      <c r="K8" s="143">
        <v>3.7</v>
      </c>
      <c r="L8" s="143">
        <v>3.5</v>
      </c>
      <c r="M8" s="143">
        <v>6.3</v>
      </c>
      <c r="N8" s="143">
        <v>6.8</v>
      </c>
      <c r="O8" s="143">
        <v>6.1</v>
      </c>
      <c r="P8" s="143">
        <v>5.7</v>
      </c>
      <c r="Q8" s="143">
        <v>5.9</v>
      </c>
      <c r="R8" s="143">
        <v>5.1</v>
      </c>
      <c r="S8" s="143">
        <v>3.8</v>
      </c>
      <c r="T8" s="143">
        <v>2.2</v>
      </c>
      <c r="U8" s="143">
        <v>3.4</v>
      </c>
      <c r="V8" s="143">
        <v>5.6</v>
      </c>
      <c r="W8" s="143">
        <v>6.6</v>
      </c>
      <c r="X8" s="143">
        <v>7.6</v>
      </c>
      <c r="Y8" s="143">
        <v>7.9</v>
      </c>
      <c r="Z8" s="175">
        <f t="shared" si="0"/>
        <v>5.1125</v>
      </c>
      <c r="AA8" s="143">
        <v>8.3</v>
      </c>
      <c r="AB8" s="144">
        <v>0.9777777777777777</v>
      </c>
      <c r="AC8" s="195">
        <v>6</v>
      </c>
      <c r="AD8" s="143">
        <v>1.3</v>
      </c>
      <c r="AE8" s="144">
        <v>0.37847222222222227</v>
      </c>
      <c r="AF8" s="2"/>
    </row>
    <row r="9" spans="1:32" ht="13.5" customHeight="1">
      <c r="A9" s="174">
        <v>7</v>
      </c>
      <c r="B9" s="143">
        <v>7.6</v>
      </c>
      <c r="C9" s="143">
        <v>7.5</v>
      </c>
      <c r="D9" s="143">
        <v>7.6</v>
      </c>
      <c r="E9" s="143">
        <v>7.2</v>
      </c>
      <c r="F9" s="143">
        <v>6.5</v>
      </c>
      <c r="G9" s="143">
        <v>6.7</v>
      </c>
      <c r="H9" s="143">
        <v>7.4</v>
      </c>
      <c r="I9" s="143">
        <v>6.8</v>
      </c>
      <c r="J9" s="143">
        <v>6.2</v>
      </c>
      <c r="K9" s="143">
        <v>7</v>
      </c>
      <c r="L9" s="143">
        <v>7</v>
      </c>
      <c r="M9" s="143">
        <v>6.6</v>
      </c>
      <c r="N9" s="143">
        <v>6.7</v>
      </c>
      <c r="O9" s="143">
        <v>6.9</v>
      </c>
      <c r="P9" s="143">
        <v>5.9</v>
      </c>
      <c r="Q9" s="143">
        <v>6.5</v>
      </c>
      <c r="R9" s="143">
        <v>6.6</v>
      </c>
      <c r="S9" s="143">
        <v>6.9</v>
      </c>
      <c r="T9" s="143">
        <v>7.7</v>
      </c>
      <c r="U9" s="143">
        <v>7.4</v>
      </c>
      <c r="V9" s="143">
        <v>7.9</v>
      </c>
      <c r="W9" s="143">
        <v>8.2</v>
      </c>
      <c r="X9" s="143">
        <v>8.3</v>
      </c>
      <c r="Y9" s="143">
        <v>7.9</v>
      </c>
      <c r="Z9" s="175">
        <f t="shared" si="0"/>
        <v>7.125000000000001</v>
      </c>
      <c r="AA9" s="143">
        <v>8.6</v>
      </c>
      <c r="AB9" s="144">
        <v>0.9548611111111112</v>
      </c>
      <c r="AC9" s="195">
        <v>7</v>
      </c>
      <c r="AD9" s="143">
        <v>5.5</v>
      </c>
      <c r="AE9" s="144">
        <v>0.625</v>
      </c>
      <c r="AF9" s="2"/>
    </row>
    <row r="10" spans="1:32" ht="13.5" customHeight="1">
      <c r="A10" s="174">
        <v>8</v>
      </c>
      <c r="B10" s="143">
        <v>8.1</v>
      </c>
      <c r="C10" s="143">
        <v>7.6</v>
      </c>
      <c r="D10" s="143">
        <v>7.5</v>
      </c>
      <c r="E10" s="143">
        <v>8.2</v>
      </c>
      <c r="F10" s="143">
        <v>8.3</v>
      </c>
      <c r="G10" s="143">
        <v>8.5</v>
      </c>
      <c r="H10" s="143">
        <v>8.9</v>
      </c>
      <c r="I10" s="143">
        <v>9.7</v>
      </c>
      <c r="J10" s="143">
        <v>10.2</v>
      </c>
      <c r="K10" s="143">
        <v>10.2</v>
      </c>
      <c r="L10" s="143">
        <v>11</v>
      </c>
      <c r="M10" s="143">
        <v>10.1</v>
      </c>
      <c r="N10" s="143">
        <v>11.2</v>
      </c>
      <c r="O10" s="143">
        <v>11.8</v>
      </c>
      <c r="P10" s="143">
        <v>11.8</v>
      </c>
      <c r="Q10" s="143">
        <v>12.4</v>
      </c>
      <c r="R10" s="143">
        <v>11.9</v>
      </c>
      <c r="S10" s="143">
        <v>11.5</v>
      </c>
      <c r="T10" s="143">
        <v>11</v>
      </c>
      <c r="U10" s="143">
        <v>10.8</v>
      </c>
      <c r="V10" s="143">
        <v>11</v>
      </c>
      <c r="W10" s="143">
        <v>10.4</v>
      </c>
      <c r="X10" s="143">
        <v>10.3</v>
      </c>
      <c r="Y10" s="143">
        <v>10.6</v>
      </c>
      <c r="Z10" s="175">
        <f t="shared" si="0"/>
        <v>10.125000000000002</v>
      </c>
      <c r="AA10" s="143">
        <v>12.6</v>
      </c>
      <c r="AB10" s="144">
        <v>0.6944444444444445</v>
      </c>
      <c r="AC10" s="195">
        <v>8</v>
      </c>
      <c r="AD10" s="143">
        <v>7.3</v>
      </c>
      <c r="AE10" s="144">
        <v>0.13680555555555554</v>
      </c>
      <c r="AF10" s="2"/>
    </row>
    <row r="11" spans="1:32" ht="13.5" customHeight="1">
      <c r="A11" s="174">
        <v>9</v>
      </c>
      <c r="B11" s="143">
        <v>10.5</v>
      </c>
      <c r="C11" s="143">
        <v>10.7</v>
      </c>
      <c r="D11" s="143">
        <v>11.6</v>
      </c>
      <c r="E11" s="143">
        <v>11.9</v>
      </c>
      <c r="F11" s="143">
        <v>11.2</v>
      </c>
      <c r="G11" s="143">
        <v>12.1</v>
      </c>
      <c r="H11" s="143">
        <v>14</v>
      </c>
      <c r="I11" s="143">
        <v>13.4</v>
      </c>
      <c r="J11" s="143">
        <v>12.5</v>
      </c>
      <c r="K11" s="143">
        <v>12</v>
      </c>
      <c r="L11" s="143">
        <v>12.1</v>
      </c>
      <c r="M11" s="143">
        <v>12.5</v>
      </c>
      <c r="N11" s="143">
        <v>12.9</v>
      </c>
      <c r="O11" s="143">
        <v>13</v>
      </c>
      <c r="P11" s="143">
        <v>13.2</v>
      </c>
      <c r="Q11" s="143">
        <v>11.5</v>
      </c>
      <c r="R11" s="143">
        <v>12.6</v>
      </c>
      <c r="S11" s="143">
        <v>12.4</v>
      </c>
      <c r="T11" s="143">
        <v>11.6</v>
      </c>
      <c r="U11" s="143">
        <v>11.5</v>
      </c>
      <c r="V11" s="143">
        <v>11.9</v>
      </c>
      <c r="W11" s="143">
        <v>12</v>
      </c>
      <c r="X11" s="143">
        <v>12.5</v>
      </c>
      <c r="Y11" s="143">
        <v>12.5</v>
      </c>
      <c r="Z11" s="175">
        <f t="shared" si="0"/>
        <v>12.170833333333334</v>
      </c>
      <c r="AA11" s="143">
        <v>14.3</v>
      </c>
      <c r="AB11" s="144">
        <v>0.2881944444444445</v>
      </c>
      <c r="AC11" s="195">
        <v>9</v>
      </c>
      <c r="AD11" s="143">
        <v>10.2</v>
      </c>
      <c r="AE11" s="144">
        <v>0.041666666666666664</v>
      </c>
      <c r="AF11" s="2"/>
    </row>
    <row r="12" spans="1:32" ht="13.5" customHeight="1">
      <c r="A12" s="176">
        <v>10</v>
      </c>
      <c r="B12" s="166">
        <v>12.9</v>
      </c>
      <c r="C12" s="166">
        <v>13.5</v>
      </c>
      <c r="D12" s="166">
        <v>13.1</v>
      </c>
      <c r="E12" s="166">
        <v>12.9</v>
      </c>
      <c r="F12" s="166">
        <v>12.6</v>
      </c>
      <c r="G12" s="166">
        <v>12.9</v>
      </c>
      <c r="H12" s="166">
        <v>13.7</v>
      </c>
      <c r="I12" s="166">
        <v>13</v>
      </c>
      <c r="J12" s="166">
        <v>12.2</v>
      </c>
      <c r="K12" s="166">
        <v>13.5</v>
      </c>
      <c r="L12" s="166">
        <v>13.1</v>
      </c>
      <c r="M12" s="166">
        <v>13.9</v>
      </c>
      <c r="N12" s="166">
        <v>14.4</v>
      </c>
      <c r="O12" s="166">
        <v>13.8</v>
      </c>
      <c r="P12" s="166">
        <v>13.5</v>
      </c>
      <c r="Q12" s="166">
        <v>13.8</v>
      </c>
      <c r="R12" s="166">
        <v>13.3</v>
      </c>
      <c r="S12" s="166">
        <v>12.4</v>
      </c>
      <c r="T12" s="166">
        <v>12.4</v>
      </c>
      <c r="U12" s="166">
        <v>12.6</v>
      </c>
      <c r="V12" s="166">
        <v>12.6</v>
      </c>
      <c r="W12" s="166">
        <v>12.8</v>
      </c>
      <c r="X12" s="166">
        <v>13.2</v>
      </c>
      <c r="Y12" s="166">
        <v>12.6</v>
      </c>
      <c r="Z12" s="177">
        <f t="shared" si="0"/>
        <v>13.112500000000004</v>
      </c>
      <c r="AA12" s="166">
        <v>14.6</v>
      </c>
      <c r="AB12" s="178">
        <v>0.5666666666666667</v>
      </c>
      <c r="AC12" s="196">
        <v>10</v>
      </c>
      <c r="AD12" s="166">
        <v>11.8</v>
      </c>
      <c r="AE12" s="178">
        <v>0.3770833333333334</v>
      </c>
      <c r="AF12" s="2"/>
    </row>
    <row r="13" spans="1:32" ht="13.5" customHeight="1">
      <c r="A13" s="174">
        <v>11</v>
      </c>
      <c r="B13" s="143">
        <v>12.9</v>
      </c>
      <c r="C13" s="143">
        <v>12.7</v>
      </c>
      <c r="D13" s="143">
        <v>13.2</v>
      </c>
      <c r="E13" s="143">
        <v>13.2</v>
      </c>
      <c r="F13" s="143">
        <v>12.7</v>
      </c>
      <c r="G13" s="143">
        <v>12.8</v>
      </c>
      <c r="H13" s="143">
        <v>13.6</v>
      </c>
      <c r="I13" s="143">
        <v>14.6</v>
      </c>
      <c r="J13" s="143">
        <v>14.2</v>
      </c>
      <c r="K13" s="143">
        <v>13.9</v>
      </c>
      <c r="L13" s="143">
        <v>13.7</v>
      </c>
      <c r="M13" s="143">
        <v>14.2</v>
      </c>
      <c r="N13" s="143">
        <v>14.1</v>
      </c>
      <c r="O13" s="143">
        <v>14.3</v>
      </c>
      <c r="P13" s="143">
        <v>13.1</v>
      </c>
      <c r="Q13" s="143">
        <v>12.7</v>
      </c>
      <c r="R13" s="143">
        <v>12.3</v>
      </c>
      <c r="S13" s="143">
        <v>12</v>
      </c>
      <c r="T13" s="143">
        <v>12.1</v>
      </c>
      <c r="U13" s="143">
        <v>12.1</v>
      </c>
      <c r="V13" s="143">
        <v>12.1</v>
      </c>
      <c r="W13" s="143">
        <v>12</v>
      </c>
      <c r="X13" s="143">
        <v>11.9</v>
      </c>
      <c r="Y13" s="143">
        <v>11.9</v>
      </c>
      <c r="Z13" s="175">
        <f t="shared" si="0"/>
        <v>13.012499999999998</v>
      </c>
      <c r="AA13" s="143">
        <v>15.1</v>
      </c>
      <c r="AB13" s="144">
        <v>0.5736111111111112</v>
      </c>
      <c r="AC13" s="195">
        <v>11</v>
      </c>
      <c r="AD13" s="143">
        <v>11.7</v>
      </c>
      <c r="AE13" s="144">
        <v>1</v>
      </c>
      <c r="AF13" s="2"/>
    </row>
    <row r="14" spans="1:32" ht="13.5" customHeight="1">
      <c r="A14" s="174">
        <v>12</v>
      </c>
      <c r="B14" s="143">
        <v>11.8</v>
      </c>
      <c r="C14" s="143">
        <v>11.6</v>
      </c>
      <c r="D14" s="143">
        <v>12.4</v>
      </c>
      <c r="E14" s="143">
        <v>11.9</v>
      </c>
      <c r="F14" s="143">
        <v>11.8</v>
      </c>
      <c r="G14" s="143">
        <v>12.4</v>
      </c>
      <c r="H14" s="143">
        <v>12.2</v>
      </c>
      <c r="I14" s="143">
        <v>12.6</v>
      </c>
      <c r="J14" s="143">
        <v>12.5</v>
      </c>
      <c r="K14" s="143">
        <v>13.3</v>
      </c>
      <c r="L14" s="143">
        <v>13.6</v>
      </c>
      <c r="M14" s="143">
        <v>13.4</v>
      </c>
      <c r="N14" s="143">
        <v>13.9</v>
      </c>
      <c r="O14" s="143">
        <v>14.6</v>
      </c>
      <c r="P14" s="143">
        <v>14.1</v>
      </c>
      <c r="Q14" s="143">
        <v>13.4</v>
      </c>
      <c r="R14" s="143">
        <v>14</v>
      </c>
      <c r="S14" s="143">
        <v>13.1</v>
      </c>
      <c r="T14" s="143">
        <v>7.5</v>
      </c>
      <c r="U14" s="143">
        <v>4.2</v>
      </c>
      <c r="V14" s="143">
        <v>3.4</v>
      </c>
      <c r="W14" s="143">
        <v>7.1</v>
      </c>
      <c r="X14" s="143">
        <v>7.5</v>
      </c>
      <c r="Y14" s="143">
        <v>7.4</v>
      </c>
      <c r="Z14" s="175">
        <f t="shared" si="0"/>
        <v>11.237499999999997</v>
      </c>
      <c r="AA14" s="143">
        <v>15</v>
      </c>
      <c r="AB14" s="144">
        <v>0.59375</v>
      </c>
      <c r="AC14" s="195">
        <v>12</v>
      </c>
      <c r="AD14" s="143">
        <v>2.5</v>
      </c>
      <c r="AE14" s="144">
        <v>0.8625</v>
      </c>
      <c r="AF14" s="2"/>
    </row>
    <row r="15" spans="1:32" ht="13.5" customHeight="1">
      <c r="A15" s="174">
        <v>13</v>
      </c>
      <c r="B15" s="143">
        <v>4.4</v>
      </c>
      <c r="C15" s="143">
        <v>1.4</v>
      </c>
      <c r="D15" s="143">
        <v>0</v>
      </c>
      <c r="E15" s="143">
        <v>0</v>
      </c>
      <c r="F15" s="143">
        <v>1.2</v>
      </c>
      <c r="G15" s="143">
        <v>3</v>
      </c>
      <c r="H15" s="143">
        <v>2.1</v>
      </c>
      <c r="I15" s="143">
        <v>-0.1</v>
      </c>
      <c r="J15" s="143">
        <v>0.4</v>
      </c>
      <c r="K15" s="143">
        <v>-2.6</v>
      </c>
      <c r="L15" s="143">
        <v>2.6</v>
      </c>
      <c r="M15" s="143">
        <v>4.3</v>
      </c>
      <c r="N15" s="143">
        <v>4.1</v>
      </c>
      <c r="O15" s="143">
        <v>5.3</v>
      </c>
      <c r="P15" s="143">
        <v>6.1</v>
      </c>
      <c r="Q15" s="143">
        <v>5.7</v>
      </c>
      <c r="R15" s="143">
        <v>6.2</v>
      </c>
      <c r="S15" s="143">
        <v>6.3</v>
      </c>
      <c r="T15" s="143">
        <v>6.6</v>
      </c>
      <c r="U15" s="143">
        <v>6.5</v>
      </c>
      <c r="V15" s="143">
        <v>6.5</v>
      </c>
      <c r="W15" s="143">
        <v>6</v>
      </c>
      <c r="X15" s="143">
        <v>5.6</v>
      </c>
      <c r="Y15" s="143">
        <v>5</v>
      </c>
      <c r="Z15" s="175">
        <f t="shared" si="0"/>
        <v>3.608333333333333</v>
      </c>
      <c r="AA15" s="143">
        <v>7.4</v>
      </c>
      <c r="AB15" s="144">
        <v>0.011805555555555555</v>
      </c>
      <c r="AC15" s="195">
        <v>13</v>
      </c>
      <c r="AD15" s="143">
        <v>-3.8</v>
      </c>
      <c r="AE15" s="144">
        <v>0.38819444444444445</v>
      </c>
      <c r="AF15" s="2"/>
    </row>
    <row r="16" spans="1:32" ht="13.5" customHeight="1">
      <c r="A16" s="174">
        <v>14</v>
      </c>
      <c r="B16" s="143">
        <v>3.7</v>
      </c>
      <c r="C16" s="143">
        <v>3.6</v>
      </c>
      <c r="D16" s="143">
        <v>4.3</v>
      </c>
      <c r="E16" s="143">
        <v>4.3</v>
      </c>
      <c r="F16" s="143">
        <v>4.4</v>
      </c>
      <c r="G16" s="143">
        <v>4.9</v>
      </c>
      <c r="H16" s="143">
        <v>4.2</v>
      </c>
      <c r="I16" s="143">
        <v>3.7</v>
      </c>
      <c r="J16" s="143">
        <v>6.4</v>
      </c>
      <c r="K16" s="143">
        <v>5.6</v>
      </c>
      <c r="L16" s="143">
        <v>7.2</v>
      </c>
      <c r="M16" s="143">
        <v>7.4</v>
      </c>
      <c r="N16" s="143">
        <v>7.8</v>
      </c>
      <c r="O16" s="143">
        <v>8.3</v>
      </c>
      <c r="P16" s="143">
        <v>8.8</v>
      </c>
      <c r="Q16" s="143">
        <v>9.5</v>
      </c>
      <c r="R16" s="143">
        <v>8.2</v>
      </c>
      <c r="S16" s="143">
        <v>9.9</v>
      </c>
      <c r="T16" s="143">
        <v>7.6</v>
      </c>
      <c r="U16" s="143">
        <v>7.3</v>
      </c>
      <c r="V16" s="143">
        <v>5.6</v>
      </c>
      <c r="W16" s="143">
        <v>6.4</v>
      </c>
      <c r="X16" s="143">
        <v>6.7</v>
      </c>
      <c r="Y16" s="143">
        <v>5.6</v>
      </c>
      <c r="Z16" s="175">
        <f t="shared" si="0"/>
        <v>6.308333333333333</v>
      </c>
      <c r="AA16" s="143">
        <v>10.5</v>
      </c>
      <c r="AB16" s="144">
        <v>0.6631944444444444</v>
      </c>
      <c r="AC16" s="195">
        <v>14</v>
      </c>
      <c r="AD16" s="143">
        <v>2.5</v>
      </c>
      <c r="AE16" s="144">
        <v>0.3451388888888889</v>
      </c>
      <c r="AF16" s="2"/>
    </row>
    <row r="17" spans="1:32" ht="13.5" customHeight="1">
      <c r="A17" s="174">
        <v>15</v>
      </c>
      <c r="B17" s="143">
        <v>3.6</v>
      </c>
      <c r="C17" s="143">
        <v>3.8</v>
      </c>
      <c r="D17" s="143">
        <v>4.6</v>
      </c>
      <c r="E17" s="143">
        <v>4.2</v>
      </c>
      <c r="F17" s="143">
        <v>2.9</v>
      </c>
      <c r="G17" s="143">
        <v>2.8</v>
      </c>
      <c r="H17" s="143">
        <v>3.1</v>
      </c>
      <c r="I17" s="143">
        <v>1.7</v>
      </c>
      <c r="J17" s="143">
        <v>3</v>
      </c>
      <c r="K17" s="143">
        <v>4.5</v>
      </c>
      <c r="L17" s="143">
        <v>7.3</v>
      </c>
      <c r="M17" s="143">
        <v>9.1</v>
      </c>
      <c r="N17" s="143">
        <v>7.4</v>
      </c>
      <c r="O17" s="143">
        <v>8.8</v>
      </c>
      <c r="P17" s="143">
        <v>9.1</v>
      </c>
      <c r="Q17" s="143">
        <v>8.8</v>
      </c>
      <c r="R17" s="143">
        <v>7.4</v>
      </c>
      <c r="S17" s="143">
        <v>7.9</v>
      </c>
      <c r="T17" s="143">
        <v>7.3</v>
      </c>
      <c r="U17" s="143">
        <v>6.8</v>
      </c>
      <c r="V17" s="143">
        <v>5.8</v>
      </c>
      <c r="W17" s="143">
        <v>4.2</v>
      </c>
      <c r="X17" s="143">
        <v>-2.1</v>
      </c>
      <c r="Y17" s="143">
        <v>-3.3</v>
      </c>
      <c r="Z17" s="175">
        <f t="shared" si="0"/>
        <v>4.945833333333334</v>
      </c>
      <c r="AA17" s="143">
        <v>10</v>
      </c>
      <c r="AB17" s="144">
        <v>0.6409722222222222</v>
      </c>
      <c r="AC17" s="195">
        <v>15</v>
      </c>
      <c r="AD17" s="143">
        <v>-3.7</v>
      </c>
      <c r="AE17" s="144">
        <v>1</v>
      </c>
      <c r="AF17" s="2"/>
    </row>
    <row r="18" spans="1:32" ht="13.5" customHeight="1">
      <c r="A18" s="174">
        <v>16</v>
      </c>
      <c r="B18" s="143">
        <v>-3.5</v>
      </c>
      <c r="C18" s="143">
        <v>-4.1</v>
      </c>
      <c r="D18" s="143">
        <v>-5.1</v>
      </c>
      <c r="E18" s="143">
        <v>-5.8</v>
      </c>
      <c r="F18" s="143">
        <v>-5.3</v>
      </c>
      <c r="G18" s="143">
        <v>-2.7</v>
      </c>
      <c r="H18" s="143">
        <v>-1.9</v>
      </c>
      <c r="I18" s="143">
        <v>0.8</v>
      </c>
      <c r="J18" s="143">
        <v>-0.2</v>
      </c>
      <c r="K18" s="143">
        <v>1.2</v>
      </c>
      <c r="L18" s="143">
        <v>0.1</v>
      </c>
      <c r="M18" s="143">
        <v>0.8</v>
      </c>
      <c r="N18" s="143">
        <v>1.9</v>
      </c>
      <c r="O18" s="143">
        <v>4.5</v>
      </c>
      <c r="P18" s="143">
        <v>5.3</v>
      </c>
      <c r="Q18" s="143">
        <v>5.1</v>
      </c>
      <c r="R18" s="143">
        <v>4.6</v>
      </c>
      <c r="S18" s="143">
        <v>6.2</v>
      </c>
      <c r="T18" s="143">
        <v>7</v>
      </c>
      <c r="U18" s="143">
        <v>7.6</v>
      </c>
      <c r="V18" s="143">
        <v>7.6</v>
      </c>
      <c r="W18" s="143">
        <v>8.1</v>
      </c>
      <c r="X18" s="143">
        <v>8.9</v>
      </c>
      <c r="Y18" s="143">
        <v>9.6</v>
      </c>
      <c r="Z18" s="175">
        <f t="shared" si="0"/>
        <v>2.1125000000000003</v>
      </c>
      <c r="AA18" s="143">
        <v>9.9</v>
      </c>
      <c r="AB18" s="144">
        <v>0.9993055555555556</v>
      </c>
      <c r="AC18" s="195">
        <v>16</v>
      </c>
      <c r="AD18" s="143">
        <v>-6.8</v>
      </c>
      <c r="AE18" s="144">
        <v>0.17430555555555557</v>
      </c>
      <c r="AF18" s="2"/>
    </row>
    <row r="19" spans="1:32" ht="13.5" customHeight="1">
      <c r="A19" s="174">
        <v>17</v>
      </c>
      <c r="B19" s="143">
        <v>10.3</v>
      </c>
      <c r="C19" s="143">
        <v>10.9</v>
      </c>
      <c r="D19" s="143">
        <v>11.2</v>
      </c>
      <c r="E19" s="143">
        <v>10.8</v>
      </c>
      <c r="F19" s="143">
        <v>10.4</v>
      </c>
      <c r="G19" s="143">
        <v>10.7</v>
      </c>
      <c r="H19" s="143">
        <v>10.5</v>
      </c>
      <c r="I19" s="143">
        <v>10.1</v>
      </c>
      <c r="J19" s="143">
        <v>7.1</v>
      </c>
      <c r="K19" s="143">
        <v>10.3</v>
      </c>
      <c r="L19" s="143">
        <v>10.9</v>
      </c>
      <c r="M19" s="143">
        <v>11.4</v>
      </c>
      <c r="N19" s="143">
        <v>11.4</v>
      </c>
      <c r="O19" s="143">
        <v>11.4</v>
      </c>
      <c r="P19" s="143">
        <v>11.9</v>
      </c>
      <c r="Q19" s="143">
        <v>11.6</v>
      </c>
      <c r="R19" s="143">
        <v>11.1</v>
      </c>
      <c r="S19" s="143">
        <v>10.9</v>
      </c>
      <c r="T19" s="143">
        <v>10.8</v>
      </c>
      <c r="U19" s="143">
        <v>9.2</v>
      </c>
      <c r="V19" s="143">
        <v>6.9</v>
      </c>
      <c r="W19" s="143">
        <v>8.2</v>
      </c>
      <c r="X19" s="143">
        <v>8.7</v>
      </c>
      <c r="Y19" s="143">
        <v>9.1</v>
      </c>
      <c r="Z19" s="175">
        <f t="shared" si="0"/>
        <v>10.241666666666665</v>
      </c>
      <c r="AA19" s="143">
        <v>12.2</v>
      </c>
      <c r="AB19" s="144">
        <v>0.6236111111111111</v>
      </c>
      <c r="AC19" s="195">
        <v>17</v>
      </c>
      <c r="AD19" s="143">
        <v>6.6</v>
      </c>
      <c r="AE19" s="144">
        <v>0.375</v>
      </c>
      <c r="AF19" s="2"/>
    </row>
    <row r="20" spans="1:32" ht="13.5" customHeight="1">
      <c r="A20" s="174">
        <v>18</v>
      </c>
      <c r="B20" s="143">
        <v>8.7</v>
      </c>
      <c r="C20" s="143">
        <v>8.7</v>
      </c>
      <c r="D20" s="143">
        <v>8.2</v>
      </c>
      <c r="E20" s="143">
        <v>8.2</v>
      </c>
      <c r="F20" s="143">
        <v>7.6</v>
      </c>
      <c r="G20" s="143">
        <v>8.8</v>
      </c>
      <c r="H20" s="143">
        <v>10.1</v>
      </c>
      <c r="I20" s="143">
        <v>8.9</v>
      </c>
      <c r="J20" s="143">
        <v>9</v>
      </c>
      <c r="K20" s="143">
        <v>10.5</v>
      </c>
      <c r="L20" s="143">
        <v>11.6</v>
      </c>
      <c r="M20" s="143">
        <v>11.2</v>
      </c>
      <c r="N20" s="143">
        <v>11.1</v>
      </c>
      <c r="O20" s="143">
        <v>12.8</v>
      </c>
      <c r="P20" s="143">
        <v>13.2</v>
      </c>
      <c r="Q20" s="143">
        <v>13.3</v>
      </c>
      <c r="R20" s="143">
        <v>10.9</v>
      </c>
      <c r="S20" s="143">
        <v>11.1</v>
      </c>
      <c r="T20" s="143">
        <v>10.8</v>
      </c>
      <c r="U20" s="143">
        <v>10.9</v>
      </c>
      <c r="V20" s="143">
        <v>10.5</v>
      </c>
      <c r="W20" s="143">
        <v>11.4</v>
      </c>
      <c r="X20" s="143">
        <v>13.2</v>
      </c>
      <c r="Y20" s="143">
        <v>13.7</v>
      </c>
      <c r="Z20" s="175">
        <f t="shared" si="0"/>
        <v>10.6</v>
      </c>
      <c r="AA20" s="143">
        <v>14.2</v>
      </c>
      <c r="AB20" s="144">
        <v>0.9819444444444444</v>
      </c>
      <c r="AC20" s="195">
        <v>18</v>
      </c>
      <c r="AD20" s="143">
        <v>7.5</v>
      </c>
      <c r="AE20" s="144">
        <v>0.21597222222222223</v>
      </c>
      <c r="AF20" s="2"/>
    </row>
    <row r="21" spans="1:32" ht="13.5" customHeight="1">
      <c r="A21" s="174">
        <v>19</v>
      </c>
      <c r="B21" s="143">
        <v>14.5</v>
      </c>
      <c r="C21" s="143">
        <v>14.1</v>
      </c>
      <c r="D21" s="143">
        <v>14.2</v>
      </c>
      <c r="E21" s="143">
        <v>13.4</v>
      </c>
      <c r="F21" s="143">
        <v>13.8</v>
      </c>
      <c r="G21" s="143">
        <v>13.6</v>
      </c>
      <c r="H21" s="143">
        <v>13.2</v>
      </c>
      <c r="I21" s="143">
        <v>14</v>
      </c>
      <c r="J21" s="143">
        <v>14.3</v>
      </c>
      <c r="K21" s="143">
        <v>15</v>
      </c>
      <c r="L21" s="143">
        <v>13.6</v>
      </c>
      <c r="M21" s="143">
        <v>13.6</v>
      </c>
      <c r="N21" s="143">
        <v>13.1</v>
      </c>
      <c r="O21" s="143">
        <v>13.9</v>
      </c>
      <c r="P21" s="143">
        <v>13.2</v>
      </c>
      <c r="Q21" s="143">
        <v>12.2</v>
      </c>
      <c r="R21" s="143">
        <v>12.5</v>
      </c>
      <c r="S21" s="143">
        <v>12.3</v>
      </c>
      <c r="T21" s="143">
        <v>12.4</v>
      </c>
      <c r="U21" s="143">
        <v>11.9</v>
      </c>
      <c r="V21" s="143">
        <v>11</v>
      </c>
      <c r="W21" s="143">
        <v>10.7</v>
      </c>
      <c r="X21" s="143">
        <v>10</v>
      </c>
      <c r="Y21" s="143">
        <v>10.4</v>
      </c>
      <c r="Z21" s="175">
        <f t="shared" si="0"/>
        <v>12.954166666666664</v>
      </c>
      <c r="AA21" s="143">
        <v>15.5</v>
      </c>
      <c r="AB21" s="144">
        <v>0.4354166666666666</v>
      </c>
      <c r="AC21" s="195">
        <v>19</v>
      </c>
      <c r="AD21" s="143">
        <v>9.3</v>
      </c>
      <c r="AE21" s="144">
        <v>0.970138888888889</v>
      </c>
      <c r="AF21" s="2"/>
    </row>
    <row r="22" spans="1:32" ht="13.5" customHeight="1">
      <c r="A22" s="176">
        <v>20</v>
      </c>
      <c r="B22" s="166">
        <v>9.2</v>
      </c>
      <c r="C22" s="166">
        <v>8.6</v>
      </c>
      <c r="D22" s="166">
        <v>9.1</v>
      </c>
      <c r="E22" s="166">
        <v>9.5</v>
      </c>
      <c r="F22" s="166">
        <v>9.7</v>
      </c>
      <c r="G22" s="166">
        <v>10.4</v>
      </c>
      <c r="H22" s="166">
        <v>11.6</v>
      </c>
      <c r="I22" s="166">
        <v>12.5</v>
      </c>
      <c r="J22" s="166">
        <v>10.8</v>
      </c>
      <c r="K22" s="166">
        <v>11.2</v>
      </c>
      <c r="L22" s="166">
        <v>9.6</v>
      </c>
      <c r="M22" s="166">
        <v>7.9</v>
      </c>
      <c r="N22" s="166">
        <v>10.9</v>
      </c>
      <c r="O22" s="166">
        <v>11.8</v>
      </c>
      <c r="P22" s="166">
        <v>10</v>
      </c>
      <c r="Q22" s="166">
        <v>11.4</v>
      </c>
      <c r="R22" s="166">
        <v>10</v>
      </c>
      <c r="S22" s="166">
        <v>5</v>
      </c>
      <c r="T22" s="166">
        <v>5.9</v>
      </c>
      <c r="U22" s="166">
        <v>4.6</v>
      </c>
      <c r="V22" s="166">
        <v>4</v>
      </c>
      <c r="W22" s="166">
        <v>2.9</v>
      </c>
      <c r="X22" s="166">
        <v>1.8</v>
      </c>
      <c r="Y22" s="166">
        <v>1.3</v>
      </c>
      <c r="Z22" s="177">
        <f t="shared" si="0"/>
        <v>8.320833333333335</v>
      </c>
      <c r="AA22" s="166">
        <v>12.8</v>
      </c>
      <c r="AB22" s="178">
        <v>0.5659722222222222</v>
      </c>
      <c r="AC22" s="196">
        <v>20</v>
      </c>
      <c r="AD22" s="166">
        <v>1.2</v>
      </c>
      <c r="AE22" s="178">
        <v>1</v>
      </c>
      <c r="AF22" s="2"/>
    </row>
    <row r="23" spans="1:32" ht="13.5" customHeight="1">
      <c r="A23" s="174">
        <v>21</v>
      </c>
      <c r="B23" s="143">
        <v>1.1</v>
      </c>
      <c r="C23" s="143">
        <v>1.3</v>
      </c>
      <c r="D23" s="143">
        <v>0.7</v>
      </c>
      <c r="E23" s="143">
        <v>0.2</v>
      </c>
      <c r="F23" s="143">
        <v>-0.5</v>
      </c>
      <c r="G23" s="143">
        <v>-1.1</v>
      </c>
      <c r="H23" s="143">
        <v>-1.3</v>
      </c>
      <c r="I23" s="143">
        <v>-0.3</v>
      </c>
      <c r="J23" s="143">
        <v>-0.1</v>
      </c>
      <c r="K23" s="143">
        <v>0.5</v>
      </c>
      <c r="L23" s="143">
        <v>0.7</v>
      </c>
      <c r="M23" s="143">
        <v>0.1</v>
      </c>
      <c r="N23" s="143">
        <v>1.4</v>
      </c>
      <c r="O23" s="143">
        <v>1.8</v>
      </c>
      <c r="P23" s="143">
        <v>1.7</v>
      </c>
      <c r="Q23" s="143">
        <v>2.6</v>
      </c>
      <c r="R23" s="143">
        <v>2.6</v>
      </c>
      <c r="S23" s="143">
        <v>2.7</v>
      </c>
      <c r="T23" s="143">
        <v>3.2</v>
      </c>
      <c r="U23" s="143">
        <v>4.1</v>
      </c>
      <c r="V23" s="143">
        <v>6.5</v>
      </c>
      <c r="W23" s="143">
        <v>7.6</v>
      </c>
      <c r="X23" s="143">
        <v>8.5</v>
      </c>
      <c r="Y23" s="143">
        <v>8.7</v>
      </c>
      <c r="Z23" s="175">
        <f t="shared" si="0"/>
        <v>2.1958333333333333</v>
      </c>
      <c r="AA23" s="143">
        <v>8.9</v>
      </c>
      <c r="AB23" s="144">
        <v>0.9944444444444445</v>
      </c>
      <c r="AC23" s="195">
        <v>21</v>
      </c>
      <c r="AD23" s="143">
        <v>-1.9</v>
      </c>
      <c r="AE23" s="144">
        <v>0.2659722222222222</v>
      </c>
      <c r="AF23" s="2"/>
    </row>
    <row r="24" spans="1:32" ht="13.5" customHeight="1">
      <c r="A24" s="174">
        <v>22</v>
      </c>
      <c r="B24" s="143">
        <v>8.6</v>
      </c>
      <c r="C24" s="143">
        <v>8.2</v>
      </c>
      <c r="D24" s="143">
        <v>8.4</v>
      </c>
      <c r="E24" s="143">
        <v>7.5</v>
      </c>
      <c r="F24" s="143">
        <v>7.1</v>
      </c>
      <c r="G24" s="143">
        <v>7.5</v>
      </c>
      <c r="H24" s="143">
        <v>7.7</v>
      </c>
      <c r="I24" s="143">
        <v>8</v>
      </c>
      <c r="J24" s="143">
        <v>7.4</v>
      </c>
      <c r="K24" s="143">
        <v>8.3</v>
      </c>
      <c r="L24" s="143">
        <v>7.9</v>
      </c>
      <c r="M24" s="143">
        <v>7.9</v>
      </c>
      <c r="N24" s="143">
        <v>7.4</v>
      </c>
      <c r="O24" s="143">
        <v>7.2</v>
      </c>
      <c r="P24" s="143">
        <v>-0.9</v>
      </c>
      <c r="Q24" s="143">
        <v>-2</v>
      </c>
      <c r="R24" s="143">
        <v>-4.6</v>
      </c>
      <c r="S24" s="143">
        <v>-5.3</v>
      </c>
      <c r="T24" s="143">
        <v>-5.3</v>
      </c>
      <c r="U24" s="143">
        <v>-2.2</v>
      </c>
      <c r="V24" s="143">
        <v>-1.7</v>
      </c>
      <c r="W24" s="143">
        <v>-2.4</v>
      </c>
      <c r="X24" s="143">
        <v>-1.4</v>
      </c>
      <c r="Y24" s="143">
        <v>-2</v>
      </c>
      <c r="Z24" s="175">
        <f t="shared" si="0"/>
        <v>3.3875000000000006</v>
      </c>
      <c r="AA24" s="143">
        <v>9.1</v>
      </c>
      <c r="AB24" s="144">
        <v>0.513888888888889</v>
      </c>
      <c r="AC24" s="195">
        <v>22</v>
      </c>
      <c r="AD24" s="143">
        <v>-6.7</v>
      </c>
      <c r="AE24" s="144">
        <v>0.7673611111111112</v>
      </c>
      <c r="AF24" s="2"/>
    </row>
    <row r="25" spans="1:32" ht="13.5" customHeight="1">
      <c r="A25" s="174">
        <v>23</v>
      </c>
      <c r="B25" s="143">
        <v>-2.8</v>
      </c>
      <c r="C25" s="143">
        <v>-3.6</v>
      </c>
      <c r="D25" s="143">
        <v>-3.4</v>
      </c>
      <c r="E25" s="143">
        <v>-3.9</v>
      </c>
      <c r="F25" s="143">
        <v>-3.8</v>
      </c>
      <c r="G25" s="143">
        <v>-2.5</v>
      </c>
      <c r="H25" s="143">
        <v>-4.4</v>
      </c>
      <c r="I25" s="143">
        <v>-4.5</v>
      </c>
      <c r="J25" s="143">
        <v>-5.7</v>
      </c>
      <c r="K25" s="143">
        <v>-0.7</v>
      </c>
      <c r="L25" s="143">
        <v>0.1</v>
      </c>
      <c r="M25" s="143">
        <v>2.4</v>
      </c>
      <c r="N25" s="143">
        <v>2.9</v>
      </c>
      <c r="O25" s="143">
        <v>5.1</v>
      </c>
      <c r="P25" s="143">
        <v>6.5</v>
      </c>
      <c r="Q25" s="143">
        <v>7.9</v>
      </c>
      <c r="R25" s="143">
        <v>9.7</v>
      </c>
      <c r="S25" s="143">
        <v>9</v>
      </c>
      <c r="T25" s="143">
        <v>9.7</v>
      </c>
      <c r="U25" s="143">
        <v>9.2</v>
      </c>
      <c r="V25" s="143">
        <v>9.1</v>
      </c>
      <c r="W25" s="143">
        <v>9.1</v>
      </c>
      <c r="X25" s="143">
        <v>9</v>
      </c>
      <c r="Y25" s="143">
        <v>8.8</v>
      </c>
      <c r="Z25" s="175">
        <f t="shared" si="0"/>
        <v>2.633333333333333</v>
      </c>
      <c r="AA25" s="143">
        <v>10.4</v>
      </c>
      <c r="AB25" s="144">
        <v>0.7298611111111111</v>
      </c>
      <c r="AC25" s="195">
        <v>23</v>
      </c>
      <c r="AD25" s="143">
        <v>-7</v>
      </c>
      <c r="AE25" s="144">
        <v>0.34722222222222227</v>
      </c>
      <c r="AF25" s="2"/>
    </row>
    <row r="26" spans="1:32" ht="13.5" customHeight="1">
      <c r="A26" s="174">
        <v>24</v>
      </c>
      <c r="B26" s="143">
        <v>6.3</v>
      </c>
      <c r="C26" s="143">
        <v>4.9</v>
      </c>
      <c r="D26" s="143">
        <v>4</v>
      </c>
      <c r="E26" s="143">
        <v>3.9</v>
      </c>
      <c r="F26" s="143">
        <v>5.9</v>
      </c>
      <c r="G26" s="143">
        <v>7</v>
      </c>
      <c r="H26" s="143">
        <v>6.9</v>
      </c>
      <c r="I26" s="143">
        <v>6.1</v>
      </c>
      <c r="J26" s="143">
        <v>6.6</v>
      </c>
      <c r="K26" s="143">
        <v>7.9</v>
      </c>
      <c r="L26" s="143">
        <v>9.3</v>
      </c>
      <c r="M26" s="143">
        <v>9.9</v>
      </c>
      <c r="N26" s="143">
        <v>10.4</v>
      </c>
      <c r="O26" s="143">
        <v>10.2</v>
      </c>
      <c r="P26" s="143">
        <v>9.8</v>
      </c>
      <c r="Q26" s="143">
        <v>11.9</v>
      </c>
      <c r="R26" s="143">
        <v>12.2</v>
      </c>
      <c r="S26" s="143">
        <v>10</v>
      </c>
      <c r="T26" s="143">
        <v>8.9</v>
      </c>
      <c r="U26" s="143">
        <v>8.9</v>
      </c>
      <c r="V26" s="143">
        <v>9.4</v>
      </c>
      <c r="W26" s="143">
        <v>9.5</v>
      </c>
      <c r="X26" s="143">
        <v>8</v>
      </c>
      <c r="Y26" s="143">
        <v>8.9</v>
      </c>
      <c r="Z26" s="175">
        <f t="shared" si="0"/>
        <v>8.200000000000001</v>
      </c>
      <c r="AA26" s="143">
        <v>13.4</v>
      </c>
      <c r="AB26" s="144">
        <v>0.69375</v>
      </c>
      <c r="AC26" s="195">
        <v>24</v>
      </c>
      <c r="AD26" s="143">
        <v>3.2</v>
      </c>
      <c r="AE26" s="144">
        <v>0.17916666666666667</v>
      </c>
      <c r="AF26" s="2"/>
    </row>
    <row r="27" spans="1:32" ht="13.5" customHeight="1">
      <c r="A27" s="174">
        <v>25</v>
      </c>
      <c r="B27" s="143">
        <v>9.2</v>
      </c>
      <c r="C27" s="143">
        <v>8.7</v>
      </c>
      <c r="D27" s="143">
        <v>7.8</v>
      </c>
      <c r="E27" s="143">
        <v>9.8</v>
      </c>
      <c r="F27" s="143">
        <v>9.5</v>
      </c>
      <c r="G27" s="143">
        <v>9.8</v>
      </c>
      <c r="H27" s="143">
        <v>9.6</v>
      </c>
      <c r="I27" s="143">
        <v>9.3</v>
      </c>
      <c r="J27" s="143">
        <v>9.2</v>
      </c>
      <c r="K27" s="143">
        <v>9</v>
      </c>
      <c r="L27" s="143">
        <v>8.9</v>
      </c>
      <c r="M27" s="143">
        <v>8.8</v>
      </c>
      <c r="N27" s="143">
        <v>8.4</v>
      </c>
      <c r="O27" s="143">
        <v>8.5</v>
      </c>
      <c r="P27" s="143">
        <v>8.4</v>
      </c>
      <c r="Q27" s="143">
        <v>9</v>
      </c>
      <c r="R27" s="143">
        <v>8.8</v>
      </c>
      <c r="S27" s="143">
        <v>8.6</v>
      </c>
      <c r="T27" s="143">
        <v>8.1</v>
      </c>
      <c r="U27" s="143">
        <v>7.9</v>
      </c>
      <c r="V27" s="143">
        <v>7</v>
      </c>
      <c r="W27" s="143">
        <v>6.3</v>
      </c>
      <c r="X27" s="143">
        <v>6.4</v>
      </c>
      <c r="Y27" s="143">
        <v>6.3</v>
      </c>
      <c r="Z27" s="175">
        <f t="shared" si="0"/>
        <v>8.470833333333335</v>
      </c>
      <c r="AA27" s="143">
        <v>10.2</v>
      </c>
      <c r="AB27" s="144">
        <v>0.2611111111111111</v>
      </c>
      <c r="AC27" s="195">
        <v>25</v>
      </c>
      <c r="AD27" s="143">
        <v>5.8</v>
      </c>
      <c r="AE27" s="144">
        <v>0.9402777777777778</v>
      </c>
      <c r="AF27" s="2"/>
    </row>
    <row r="28" spans="1:32" ht="13.5" customHeight="1">
      <c r="A28" s="174">
        <v>26</v>
      </c>
      <c r="B28" s="143">
        <v>6</v>
      </c>
      <c r="C28" s="143">
        <v>5.7</v>
      </c>
      <c r="D28" s="143">
        <v>3.6</v>
      </c>
      <c r="E28" s="143">
        <v>1.7</v>
      </c>
      <c r="F28" s="143">
        <v>0.7</v>
      </c>
      <c r="G28" s="143">
        <v>1</v>
      </c>
      <c r="H28" s="143">
        <v>0.4</v>
      </c>
      <c r="I28" s="143">
        <v>-0.3</v>
      </c>
      <c r="J28" s="143">
        <v>0.2</v>
      </c>
      <c r="K28" s="143">
        <v>0.5</v>
      </c>
      <c r="L28" s="143">
        <v>1.6</v>
      </c>
      <c r="M28" s="143">
        <v>2.1</v>
      </c>
      <c r="N28" s="143">
        <v>1.9</v>
      </c>
      <c r="O28" s="143">
        <v>2.2</v>
      </c>
      <c r="P28" s="143">
        <v>1.3</v>
      </c>
      <c r="Q28" s="143">
        <v>0.8</v>
      </c>
      <c r="R28" s="143">
        <v>1</v>
      </c>
      <c r="S28" s="143">
        <v>2.2</v>
      </c>
      <c r="T28" s="143">
        <v>3.1</v>
      </c>
      <c r="U28" s="143">
        <v>3.1</v>
      </c>
      <c r="V28" s="143">
        <v>3.1</v>
      </c>
      <c r="W28" s="143">
        <v>3</v>
      </c>
      <c r="X28" s="143">
        <v>3</v>
      </c>
      <c r="Y28" s="143">
        <v>4.1</v>
      </c>
      <c r="Z28" s="175">
        <f t="shared" si="0"/>
        <v>2.166666666666667</v>
      </c>
      <c r="AA28" s="143">
        <v>6.6</v>
      </c>
      <c r="AB28" s="144">
        <v>0.015972222222222224</v>
      </c>
      <c r="AC28" s="195">
        <v>26</v>
      </c>
      <c r="AD28" s="143">
        <v>-1.9</v>
      </c>
      <c r="AE28" s="144">
        <v>0.3236111111111111</v>
      </c>
      <c r="AF28" s="2"/>
    </row>
    <row r="29" spans="1:32" ht="13.5" customHeight="1">
      <c r="A29" s="174">
        <v>27</v>
      </c>
      <c r="B29" s="143">
        <v>3.6</v>
      </c>
      <c r="C29" s="143">
        <v>4</v>
      </c>
      <c r="D29" s="143">
        <v>2.9</v>
      </c>
      <c r="E29" s="143">
        <v>3.1</v>
      </c>
      <c r="F29" s="143">
        <v>3.2</v>
      </c>
      <c r="G29" s="143">
        <v>5.2</v>
      </c>
      <c r="H29" s="143">
        <v>5.1</v>
      </c>
      <c r="I29" s="143">
        <v>6.5</v>
      </c>
      <c r="J29" s="143">
        <v>6.4</v>
      </c>
      <c r="K29" s="143">
        <v>6.9</v>
      </c>
      <c r="L29" s="143">
        <v>5.6</v>
      </c>
      <c r="M29" s="143">
        <v>6.2</v>
      </c>
      <c r="N29" s="143">
        <v>7.9</v>
      </c>
      <c r="O29" s="143">
        <v>8.4</v>
      </c>
      <c r="P29" s="143">
        <v>9</v>
      </c>
      <c r="Q29" s="143">
        <v>9</v>
      </c>
      <c r="R29" s="143">
        <v>9.5</v>
      </c>
      <c r="S29" s="143">
        <v>8.9</v>
      </c>
      <c r="T29" s="143">
        <v>8.7</v>
      </c>
      <c r="U29" s="143">
        <v>8.9</v>
      </c>
      <c r="V29" s="143">
        <v>8.5</v>
      </c>
      <c r="W29" s="143">
        <v>8.6</v>
      </c>
      <c r="X29" s="143">
        <v>9.1</v>
      </c>
      <c r="Y29" s="143">
        <v>9.2</v>
      </c>
      <c r="Z29" s="175">
        <f t="shared" si="0"/>
        <v>6.8500000000000005</v>
      </c>
      <c r="AA29" s="143">
        <v>9.9</v>
      </c>
      <c r="AB29" s="144">
        <v>0.5972222222222222</v>
      </c>
      <c r="AC29" s="195">
        <v>27</v>
      </c>
      <c r="AD29" s="143">
        <v>2.6</v>
      </c>
      <c r="AE29" s="144">
        <v>0.18055555555555555</v>
      </c>
      <c r="AF29" s="2"/>
    </row>
    <row r="30" spans="1:32" ht="13.5" customHeight="1">
      <c r="A30" s="174">
        <v>28</v>
      </c>
      <c r="B30" s="143">
        <v>9.3</v>
      </c>
      <c r="C30" s="143">
        <v>9.6</v>
      </c>
      <c r="D30" s="143">
        <v>9.2</v>
      </c>
      <c r="E30" s="143">
        <v>9.1</v>
      </c>
      <c r="F30" s="143">
        <v>9</v>
      </c>
      <c r="G30" s="143">
        <v>8.4</v>
      </c>
      <c r="H30" s="143">
        <v>7.6</v>
      </c>
      <c r="I30" s="143">
        <v>7.7</v>
      </c>
      <c r="J30" s="143">
        <v>8.2</v>
      </c>
      <c r="K30" s="143">
        <v>8.2</v>
      </c>
      <c r="L30" s="143">
        <v>10.8</v>
      </c>
      <c r="M30" s="143">
        <v>10.7</v>
      </c>
      <c r="N30" s="143">
        <v>12</v>
      </c>
      <c r="O30" s="143">
        <v>12.1</v>
      </c>
      <c r="P30" s="143">
        <v>12</v>
      </c>
      <c r="Q30" s="143">
        <v>11.8</v>
      </c>
      <c r="R30" s="143">
        <v>11.8</v>
      </c>
      <c r="S30" s="143">
        <v>11.8</v>
      </c>
      <c r="T30" s="143">
        <v>12.1</v>
      </c>
      <c r="U30" s="143">
        <v>12.5</v>
      </c>
      <c r="V30" s="143">
        <v>12.1</v>
      </c>
      <c r="W30" s="143">
        <v>11.9</v>
      </c>
      <c r="X30" s="143">
        <v>12.2</v>
      </c>
      <c r="Y30" s="143">
        <v>12.2</v>
      </c>
      <c r="Z30" s="175">
        <f t="shared" si="0"/>
        <v>10.512500000000001</v>
      </c>
      <c r="AA30" s="143">
        <v>12.7</v>
      </c>
      <c r="AB30" s="144">
        <v>0.9791666666666666</v>
      </c>
      <c r="AC30" s="195">
        <v>28</v>
      </c>
      <c r="AD30" s="143">
        <v>6.8</v>
      </c>
      <c r="AE30" s="144">
        <v>0.3229166666666667</v>
      </c>
      <c r="AF30" s="2"/>
    </row>
    <row r="31" spans="1:32" ht="13.5" customHeight="1">
      <c r="A31" s="174">
        <v>29</v>
      </c>
      <c r="B31" s="143">
        <v>12.4</v>
      </c>
      <c r="C31" s="143">
        <v>12.8</v>
      </c>
      <c r="D31" s="143">
        <v>12.8</v>
      </c>
      <c r="E31" s="143">
        <v>12.3</v>
      </c>
      <c r="F31" s="143">
        <v>12.8</v>
      </c>
      <c r="G31" s="143">
        <v>13.7</v>
      </c>
      <c r="H31" s="143">
        <v>14.1</v>
      </c>
      <c r="I31" s="143">
        <v>14</v>
      </c>
      <c r="J31" s="143">
        <v>13.8</v>
      </c>
      <c r="K31" s="143">
        <v>14.4</v>
      </c>
      <c r="L31" s="143">
        <v>14.6</v>
      </c>
      <c r="M31" s="143">
        <v>15.3</v>
      </c>
      <c r="N31" s="143">
        <v>15.3</v>
      </c>
      <c r="O31" s="143">
        <v>15</v>
      </c>
      <c r="P31" s="143">
        <v>14.6</v>
      </c>
      <c r="Q31" s="143">
        <v>14.4</v>
      </c>
      <c r="R31" s="143">
        <v>14.5</v>
      </c>
      <c r="S31" s="143">
        <v>13.8</v>
      </c>
      <c r="T31" s="143">
        <v>13.5</v>
      </c>
      <c r="U31" s="143">
        <v>14.1</v>
      </c>
      <c r="V31" s="143">
        <v>14.1</v>
      </c>
      <c r="W31" s="143">
        <v>14.4</v>
      </c>
      <c r="X31" s="143">
        <v>14.3</v>
      </c>
      <c r="Y31" s="143">
        <v>14.6</v>
      </c>
      <c r="Z31" s="175">
        <f t="shared" si="0"/>
        <v>13.983333333333336</v>
      </c>
      <c r="AA31" s="143">
        <v>15.7</v>
      </c>
      <c r="AB31" s="144">
        <v>0.4902777777777778</v>
      </c>
      <c r="AC31" s="195">
        <v>29</v>
      </c>
      <c r="AD31" s="143">
        <v>11.9</v>
      </c>
      <c r="AE31" s="144">
        <v>0.18819444444444444</v>
      </c>
      <c r="AF31" s="2"/>
    </row>
    <row r="32" spans="1:32" ht="13.5" customHeight="1">
      <c r="A32" s="174">
        <v>30</v>
      </c>
      <c r="B32" s="143">
        <v>14.2</v>
      </c>
      <c r="C32" s="143">
        <v>14.2</v>
      </c>
      <c r="D32" s="143">
        <v>13.9</v>
      </c>
      <c r="E32" s="143">
        <v>14.4</v>
      </c>
      <c r="F32" s="143">
        <v>14.3</v>
      </c>
      <c r="G32" s="143">
        <v>14</v>
      </c>
      <c r="H32" s="143">
        <v>14.4</v>
      </c>
      <c r="I32" s="143">
        <v>14.8</v>
      </c>
      <c r="J32" s="143">
        <v>14.9</v>
      </c>
      <c r="K32" s="143">
        <v>14.2</v>
      </c>
      <c r="L32" s="143">
        <v>15</v>
      </c>
      <c r="M32" s="143">
        <v>15.2</v>
      </c>
      <c r="N32" s="143">
        <v>12.3</v>
      </c>
      <c r="O32" s="143">
        <v>9.9</v>
      </c>
      <c r="P32" s="143">
        <v>9.9</v>
      </c>
      <c r="Q32" s="143">
        <v>9.5</v>
      </c>
      <c r="R32" s="143">
        <v>8</v>
      </c>
      <c r="S32" s="143">
        <v>7.1</v>
      </c>
      <c r="T32" s="143">
        <v>6.5</v>
      </c>
      <c r="U32" s="143">
        <v>5.7</v>
      </c>
      <c r="V32" s="143">
        <v>5.7</v>
      </c>
      <c r="W32" s="143">
        <v>5</v>
      </c>
      <c r="X32" s="143">
        <v>4.9</v>
      </c>
      <c r="Y32" s="143">
        <v>4.3</v>
      </c>
      <c r="Z32" s="175">
        <f t="shared" si="0"/>
        <v>10.929166666666665</v>
      </c>
      <c r="AA32" s="143">
        <v>15.9</v>
      </c>
      <c r="AB32" s="144">
        <v>0.4979166666666666</v>
      </c>
      <c r="AC32" s="195">
        <v>30</v>
      </c>
      <c r="AD32" s="143">
        <v>4.2</v>
      </c>
      <c r="AE32" s="144">
        <v>1</v>
      </c>
      <c r="AF32" s="2"/>
    </row>
    <row r="33" spans="1:32" ht="13.5" customHeight="1">
      <c r="A33" s="174">
        <v>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75"/>
      <c r="AA33" s="143"/>
      <c r="AB33" s="144"/>
      <c r="AC33" s="195"/>
      <c r="AD33" s="143"/>
      <c r="AE33" s="144"/>
      <c r="AF33" s="2"/>
    </row>
    <row r="34" spans="1:32" ht="13.5" customHeight="1">
      <c r="A34" s="179" t="s">
        <v>10</v>
      </c>
      <c r="B34" s="180">
        <f aca="true" t="shared" si="1" ref="B34:Q34">AVERAGE(B3:B33)</f>
        <v>6.413333333333332</v>
      </c>
      <c r="C34" s="180">
        <f t="shared" si="1"/>
        <v>6.1933333333333325</v>
      </c>
      <c r="D34" s="180">
        <f t="shared" si="1"/>
        <v>5.973333333333334</v>
      </c>
      <c r="E34" s="180">
        <f t="shared" si="1"/>
        <v>5.876666666666667</v>
      </c>
      <c r="F34" s="180">
        <f t="shared" si="1"/>
        <v>5.796666666666668</v>
      </c>
      <c r="G34" s="180">
        <f t="shared" si="1"/>
        <v>6.33</v>
      </c>
      <c r="H34" s="180">
        <f t="shared" si="1"/>
        <v>6.646666666666665</v>
      </c>
      <c r="I34" s="180">
        <f t="shared" si="1"/>
        <v>6.486666666666666</v>
      </c>
      <c r="J34" s="180">
        <f t="shared" si="1"/>
        <v>6.486666666666667</v>
      </c>
      <c r="K34" s="180">
        <f t="shared" si="1"/>
        <v>7.006666666666667</v>
      </c>
      <c r="L34" s="180">
        <f t="shared" si="1"/>
        <v>7.263333333333333</v>
      </c>
      <c r="M34" s="180">
        <f t="shared" si="1"/>
        <v>7.8133333333333335</v>
      </c>
      <c r="N34" s="180">
        <f t="shared" si="1"/>
        <v>7.78666666666667</v>
      </c>
      <c r="O34" s="180">
        <f t="shared" si="1"/>
        <v>8.156666666666666</v>
      </c>
      <c r="P34" s="180">
        <f t="shared" si="1"/>
        <v>7.84</v>
      </c>
      <c r="Q34" s="180">
        <f t="shared" si="1"/>
        <v>7.510000000000002</v>
      </c>
      <c r="R34" s="180">
        <f aca="true" t="shared" si="2" ref="R34:X34">AVERAGE(R3:R33)</f>
        <v>7.3566666666666665</v>
      </c>
      <c r="S34" s="180">
        <f t="shared" si="2"/>
        <v>7.2266666666666675</v>
      </c>
      <c r="T34" s="180">
        <f t="shared" si="2"/>
        <v>6.976666666666664</v>
      </c>
      <c r="U34" s="180">
        <f t="shared" si="2"/>
        <v>6.999999999999999</v>
      </c>
      <c r="V34" s="180">
        <f t="shared" si="2"/>
        <v>6.953333333333333</v>
      </c>
      <c r="W34" s="180">
        <f t="shared" si="2"/>
        <v>7.086666666666667</v>
      </c>
      <c r="X34" s="180">
        <f t="shared" si="2"/>
        <v>7.063333333333334</v>
      </c>
      <c r="Y34" s="180">
        <f>AVERAGE(Y3:Y33)</f>
        <v>6.996666666666667</v>
      </c>
      <c r="Z34" s="180">
        <f>AVERAGE(B3:Y33)</f>
        <v>6.926666666666665</v>
      </c>
      <c r="AA34" s="181">
        <f>AVERAGE(最高)</f>
        <v>10.916666666666664</v>
      </c>
      <c r="AB34" s="182"/>
      <c r="AC34" s="197"/>
      <c r="AD34" s="181">
        <f>AVERAGE(最低)</f>
        <v>2.06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15.9</v>
      </c>
      <c r="C38" s="146">
        <v>30</v>
      </c>
      <c r="D38" s="147">
        <v>0.4979166666666666</v>
      </c>
      <c r="F38" s="145"/>
      <c r="G38" s="166">
        <f>MIN(最低)</f>
        <v>-7.1</v>
      </c>
      <c r="H38" s="146">
        <v>1</v>
      </c>
      <c r="I38" s="147">
        <v>0.4395833333333334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4</v>
      </c>
      <c r="C3" s="143">
        <v>4</v>
      </c>
      <c r="D3" s="143">
        <v>3.5</v>
      </c>
      <c r="E3" s="143">
        <v>3.5</v>
      </c>
      <c r="F3" s="143">
        <v>3.7</v>
      </c>
      <c r="G3" s="143">
        <v>3.6</v>
      </c>
      <c r="H3" s="143">
        <v>3.7</v>
      </c>
      <c r="I3" s="143">
        <v>3.9</v>
      </c>
      <c r="J3" s="143">
        <v>3.8</v>
      </c>
      <c r="K3" s="143">
        <v>4</v>
      </c>
      <c r="L3" s="143">
        <v>4.7</v>
      </c>
      <c r="M3" s="143">
        <v>5.5</v>
      </c>
      <c r="N3" s="143">
        <v>4.9</v>
      </c>
      <c r="O3" s="143">
        <v>5.4</v>
      </c>
      <c r="P3" s="143">
        <v>5.1</v>
      </c>
      <c r="Q3" s="143">
        <v>5</v>
      </c>
      <c r="R3" s="143">
        <v>5.5</v>
      </c>
      <c r="S3" s="143">
        <v>5.2</v>
      </c>
      <c r="T3" s="143">
        <v>4.2</v>
      </c>
      <c r="U3" s="143">
        <v>4.1</v>
      </c>
      <c r="V3" s="143">
        <v>4.1</v>
      </c>
      <c r="W3" s="143">
        <v>3.3</v>
      </c>
      <c r="X3" s="143">
        <v>3</v>
      </c>
      <c r="Y3" s="143">
        <v>3.8</v>
      </c>
      <c r="Z3" s="175">
        <f aca="true" t="shared" si="0" ref="Z3:Z33">AVERAGE(B3:Y3)</f>
        <v>4.229166666666666</v>
      </c>
      <c r="AA3" s="143">
        <v>6.2</v>
      </c>
      <c r="AB3" s="144">
        <v>0.4847222222222222</v>
      </c>
      <c r="AC3" s="195">
        <v>1</v>
      </c>
      <c r="AD3" s="143">
        <v>2.9</v>
      </c>
      <c r="AE3" s="144">
        <v>0.95625</v>
      </c>
      <c r="AF3" s="2"/>
    </row>
    <row r="4" spans="1:32" ht="13.5" customHeight="1">
      <c r="A4" s="174">
        <v>2</v>
      </c>
      <c r="B4" s="143">
        <v>4.2</v>
      </c>
      <c r="C4" s="143">
        <v>4.5</v>
      </c>
      <c r="D4" s="143">
        <v>4.5</v>
      </c>
      <c r="E4" s="143">
        <v>4.3</v>
      </c>
      <c r="F4" s="143">
        <v>4.7</v>
      </c>
      <c r="G4" s="143">
        <v>4.6</v>
      </c>
      <c r="H4" s="143">
        <v>5.1</v>
      </c>
      <c r="I4" s="143">
        <v>5.4</v>
      </c>
      <c r="J4" s="143">
        <v>5.8</v>
      </c>
      <c r="K4" s="143">
        <v>6</v>
      </c>
      <c r="L4" s="143">
        <v>6.1</v>
      </c>
      <c r="M4" s="143">
        <v>6.2</v>
      </c>
      <c r="N4" s="143">
        <v>6.1</v>
      </c>
      <c r="O4" s="143">
        <v>6.7</v>
      </c>
      <c r="P4" s="143">
        <v>7</v>
      </c>
      <c r="Q4" s="143">
        <v>6.7</v>
      </c>
      <c r="R4" s="143">
        <v>6.4</v>
      </c>
      <c r="S4" s="149">
        <v>6.3</v>
      </c>
      <c r="T4" s="143">
        <v>6.6</v>
      </c>
      <c r="U4" s="143">
        <v>6.9</v>
      </c>
      <c r="V4" s="143">
        <v>6.6</v>
      </c>
      <c r="W4" s="143">
        <v>6.6</v>
      </c>
      <c r="X4" s="143">
        <v>6.9</v>
      </c>
      <c r="Y4" s="143">
        <v>7</v>
      </c>
      <c r="Z4" s="175">
        <f t="shared" si="0"/>
        <v>5.883333333333333</v>
      </c>
      <c r="AA4" s="143">
        <v>7.5</v>
      </c>
      <c r="AB4" s="144">
        <v>0.6368055555555555</v>
      </c>
      <c r="AC4" s="195">
        <v>2</v>
      </c>
      <c r="AD4" s="143">
        <v>3.3</v>
      </c>
      <c r="AE4" s="144">
        <v>0.002777777777777778</v>
      </c>
      <c r="AF4" s="2"/>
    </row>
    <row r="5" spans="1:32" ht="13.5" customHeight="1">
      <c r="A5" s="174">
        <v>3</v>
      </c>
      <c r="B5" s="143">
        <v>6</v>
      </c>
      <c r="C5" s="143">
        <v>5.5</v>
      </c>
      <c r="D5" s="143">
        <v>6</v>
      </c>
      <c r="E5" s="143">
        <v>5.8</v>
      </c>
      <c r="F5" s="143">
        <v>6.4</v>
      </c>
      <c r="G5" s="143">
        <v>7.3</v>
      </c>
      <c r="H5" s="143">
        <v>7.3</v>
      </c>
      <c r="I5" s="143">
        <v>8.2</v>
      </c>
      <c r="J5" s="143">
        <v>8.1</v>
      </c>
      <c r="K5" s="143">
        <v>7.7</v>
      </c>
      <c r="L5" s="143">
        <v>7.3</v>
      </c>
      <c r="M5" s="143">
        <v>8.8</v>
      </c>
      <c r="N5" s="143">
        <v>7.6</v>
      </c>
      <c r="O5" s="143">
        <v>6.2</v>
      </c>
      <c r="P5" s="143">
        <v>6.6</v>
      </c>
      <c r="Q5" s="143">
        <v>6.5</v>
      </c>
      <c r="R5" s="143">
        <v>5.5</v>
      </c>
      <c r="S5" s="143">
        <v>5.2</v>
      </c>
      <c r="T5" s="143">
        <v>5</v>
      </c>
      <c r="U5" s="143">
        <v>4.6</v>
      </c>
      <c r="V5" s="143">
        <v>4.6</v>
      </c>
      <c r="W5" s="143">
        <v>4.4</v>
      </c>
      <c r="X5" s="143">
        <v>4.9</v>
      </c>
      <c r="Y5" s="143">
        <v>4.9</v>
      </c>
      <c r="Z5" s="175">
        <f t="shared" si="0"/>
        <v>6.266666666666667</v>
      </c>
      <c r="AA5" s="143">
        <v>9.1</v>
      </c>
      <c r="AB5" s="144">
        <v>0.5013888888888889</v>
      </c>
      <c r="AC5" s="195">
        <v>3</v>
      </c>
      <c r="AD5" s="143">
        <v>4</v>
      </c>
      <c r="AE5" s="144">
        <v>0.8965277777777777</v>
      </c>
      <c r="AF5" s="2"/>
    </row>
    <row r="6" spans="1:32" ht="13.5" customHeight="1">
      <c r="A6" s="174">
        <v>4</v>
      </c>
      <c r="B6" s="143">
        <v>5.3</v>
      </c>
      <c r="C6" s="143">
        <v>4.8</v>
      </c>
      <c r="D6" s="143">
        <v>4.9</v>
      </c>
      <c r="E6" s="143">
        <v>4.5</v>
      </c>
      <c r="F6" s="143">
        <v>4.2</v>
      </c>
      <c r="G6" s="143">
        <v>4.5</v>
      </c>
      <c r="H6" s="143">
        <v>5.3</v>
      </c>
      <c r="I6" s="143">
        <v>6.1</v>
      </c>
      <c r="J6" s="143">
        <v>6</v>
      </c>
      <c r="K6" s="143">
        <v>6.2</v>
      </c>
      <c r="L6" s="143">
        <v>6.8</v>
      </c>
      <c r="M6" s="143">
        <v>7.6</v>
      </c>
      <c r="N6" s="143">
        <v>7.6</v>
      </c>
      <c r="O6" s="143">
        <v>7.7</v>
      </c>
      <c r="P6" s="143">
        <v>7.7</v>
      </c>
      <c r="Q6" s="143">
        <v>8.1</v>
      </c>
      <c r="R6" s="143">
        <v>7.6</v>
      </c>
      <c r="S6" s="143">
        <v>7</v>
      </c>
      <c r="T6" s="143">
        <v>6.1</v>
      </c>
      <c r="U6" s="143">
        <v>5.9</v>
      </c>
      <c r="V6" s="143">
        <v>5.4</v>
      </c>
      <c r="W6" s="143">
        <v>5.5</v>
      </c>
      <c r="X6" s="143">
        <v>6.4</v>
      </c>
      <c r="Y6" s="143">
        <v>7.3</v>
      </c>
      <c r="Z6" s="175">
        <f t="shared" si="0"/>
        <v>6.1875</v>
      </c>
      <c r="AA6" s="143">
        <v>8.6</v>
      </c>
      <c r="AB6" s="144">
        <v>0.6166666666666667</v>
      </c>
      <c r="AC6" s="195">
        <v>4</v>
      </c>
      <c r="AD6" s="143">
        <v>4.1</v>
      </c>
      <c r="AE6" s="144">
        <v>0.22430555555555556</v>
      </c>
      <c r="AF6" s="2"/>
    </row>
    <row r="7" spans="1:32" ht="13.5" customHeight="1">
      <c r="A7" s="174">
        <v>5</v>
      </c>
      <c r="B7" s="143">
        <v>7.4</v>
      </c>
      <c r="C7" s="143">
        <v>7.3</v>
      </c>
      <c r="D7" s="143">
        <v>7.6</v>
      </c>
      <c r="E7" s="143">
        <v>7.1</v>
      </c>
      <c r="F7" s="143">
        <v>7.4</v>
      </c>
      <c r="G7" s="143">
        <v>8</v>
      </c>
      <c r="H7" s="143">
        <v>8.3</v>
      </c>
      <c r="I7" s="143">
        <v>8.6</v>
      </c>
      <c r="J7" s="143">
        <v>9.3</v>
      </c>
      <c r="K7" s="143">
        <v>10.6</v>
      </c>
      <c r="L7" s="143">
        <v>10.3</v>
      </c>
      <c r="M7" s="143">
        <v>10.3</v>
      </c>
      <c r="N7" s="143">
        <v>11.1</v>
      </c>
      <c r="O7" s="143">
        <v>10.9</v>
      </c>
      <c r="P7" s="143">
        <v>11.2</v>
      </c>
      <c r="Q7" s="143">
        <v>11.4</v>
      </c>
      <c r="R7" s="143">
        <v>11.2</v>
      </c>
      <c r="S7" s="143">
        <v>11.3</v>
      </c>
      <c r="T7" s="143">
        <v>11.2</v>
      </c>
      <c r="U7" s="143">
        <v>10.8</v>
      </c>
      <c r="V7" s="143">
        <v>10.7</v>
      </c>
      <c r="W7" s="143">
        <v>10.3</v>
      </c>
      <c r="X7" s="143">
        <v>10.3</v>
      </c>
      <c r="Y7" s="143">
        <v>11.2</v>
      </c>
      <c r="Z7" s="175">
        <f t="shared" si="0"/>
        <v>9.741666666666665</v>
      </c>
      <c r="AA7" s="143">
        <v>12</v>
      </c>
      <c r="AB7" s="144">
        <v>0.6270833333333333</v>
      </c>
      <c r="AC7" s="195">
        <v>5</v>
      </c>
      <c r="AD7" s="143">
        <v>6.9</v>
      </c>
      <c r="AE7" s="144">
        <v>0.004166666666666667</v>
      </c>
      <c r="AF7" s="2"/>
    </row>
    <row r="8" spans="1:32" ht="13.5" customHeight="1">
      <c r="A8" s="174">
        <v>6</v>
      </c>
      <c r="B8" s="143">
        <v>11.6</v>
      </c>
      <c r="C8" s="143">
        <v>11.4</v>
      </c>
      <c r="D8" s="143">
        <v>10.6</v>
      </c>
      <c r="E8" s="143">
        <v>10.5</v>
      </c>
      <c r="F8" s="143">
        <v>10.6</v>
      </c>
      <c r="G8" s="143">
        <v>12.6</v>
      </c>
      <c r="H8" s="143">
        <v>13.6</v>
      </c>
      <c r="I8" s="143">
        <v>13</v>
      </c>
      <c r="J8" s="143">
        <v>13.2</v>
      </c>
      <c r="K8" s="143">
        <v>14</v>
      </c>
      <c r="L8" s="143">
        <v>13.8</v>
      </c>
      <c r="M8" s="143">
        <v>13.8</v>
      </c>
      <c r="N8" s="143">
        <v>14.1</v>
      </c>
      <c r="O8" s="143">
        <v>14.6</v>
      </c>
      <c r="P8" s="143">
        <v>13.5</v>
      </c>
      <c r="Q8" s="143">
        <v>13.3</v>
      </c>
      <c r="R8" s="143">
        <v>12.4</v>
      </c>
      <c r="S8" s="143">
        <v>12.4</v>
      </c>
      <c r="T8" s="143">
        <v>13.1</v>
      </c>
      <c r="U8" s="143">
        <v>12.9</v>
      </c>
      <c r="V8" s="143">
        <v>13.4</v>
      </c>
      <c r="W8" s="143">
        <v>13.9</v>
      </c>
      <c r="X8" s="143">
        <v>14.1</v>
      </c>
      <c r="Y8" s="143">
        <v>14</v>
      </c>
      <c r="Z8" s="175">
        <f t="shared" si="0"/>
        <v>12.933333333333335</v>
      </c>
      <c r="AA8" s="143">
        <v>15.4</v>
      </c>
      <c r="AB8" s="144">
        <v>0.5888888888888889</v>
      </c>
      <c r="AC8" s="195">
        <v>6</v>
      </c>
      <c r="AD8" s="143">
        <v>10</v>
      </c>
      <c r="AE8" s="144">
        <v>0.17916666666666667</v>
      </c>
      <c r="AF8" s="2"/>
    </row>
    <row r="9" spans="1:32" ht="13.5" customHeight="1">
      <c r="A9" s="174">
        <v>7</v>
      </c>
      <c r="B9" s="143">
        <v>13.8</v>
      </c>
      <c r="C9" s="143">
        <v>13.8</v>
      </c>
      <c r="D9" s="143">
        <v>13.4</v>
      </c>
      <c r="E9" s="143">
        <v>13.4</v>
      </c>
      <c r="F9" s="143">
        <v>13.3</v>
      </c>
      <c r="G9" s="143">
        <v>13.6</v>
      </c>
      <c r="H9" s="143">
        <v>13</v>
      </c>
      <c r="I9" s="143">
        <v>11.9</v>
      </c>
      <c r="J9" s="143">
        <v>12.1</v>
      </c>
      <c r="K9" s="143">
        <v>10.9</v>
      </c>
      <c r="L9" s="143">
        <v>10.9</v>
      </c>
      <c r="M9" s="143">
        <v>11.3</v>
      </c>
      <c r="N9" s="143">
        <v>12.4</v>
      </c>
      <c r="O9" s="143">
        <v>12.8</v>
      </c>
      <c r="P9" s="143">
        <v>12.8</v>
      </c>
      <c r="Q9" s="143">
        <v>15.2</v>
      </c>
      <c r="R9" s="143">
        <v>14.2</v>
      </c>
      <c r="S9" s="143">
        <v>13</v>
      </c>
      <c r="T9" s="143">
        <v>12.3</v>
      </c>
      <c r="U9" s="143">
        <v>12.5</v>
      </c>
      <c r="V9" s="143">
        <v>13.3</v>
      </c>
      <c r="W9" s="143">
        <v>13.7</v>
      </c>
      <c r="X9" s="143">
        <v>14</v>
      </c>
      <c r="Y9" s="143">
        <v>14.2</v>
      </c>
      <c r="Z9" s="175">
        <f t="shared" si="0"/>
        <v>12.991666666666667</v>
      </c>
      <c r="AA9" s="143">
        <v>15.5</v>
      </c>
      <c r="AB9" s="144">
        <v>0.6743055555555556</v>
      </c>
      <c r="AC9" s="195">
        <v>7</v>
      </c>
      <c r="AD9" s="143">
        <v>10.7</v>
      </c>
      <c r="AE9" s="144">
        <v>0.40208333333333335</v>
      </c>
      <c r="AF9" s="2"/>
    </row>
    <row r="10" spans="1:32" ht="13.5" customHeight="1">
      <c r="A10" s="174">
        <v>8</v>
      </c>
      <c r="B10" s="143">
        <v>14.2</v>
      </c>
      <c r="C10" s="143">
        <v>14.2</v>
      </c>
      <c r="D10" s="143">
        <v>14.4</v>
      </c>
      <c r="E10" s="143">
        <v>14.5</v>
      </c>
      <c r="F10" s="143">
        <v>14.3</v>
      </c>
      <c r="G10" s="143">
        <v>14.7</v>
      </c>
      <c r="H10" s="143">
        <v>14.7</v>
      </c>
      <c r="I10" s="143">
        <v>15.6</v>
      </c>
      <c r="J10" s="143">
        <v>15.4</v>
      </c>
      <c r="K10" s="143">
        <v>15.2</v>
      </c>
      <c r="L10" s="143">
        <v>15.2</v>
      </c>
      <c r="M10" s="143">
        <v>15.3</v>
      </c>
      <c r="N10" s="143">
        <v>16.3</v>
      </c>
      <c r="O10" s="143">
        <v>17.8</v>
      </c>
      <c r="P10" s="143">
        <v>17</v>
      </c>
      <c r="Q10" s="143">
        <v>17</v>
      </c>
      <c r="R10" s="143">
        <v>16.9</v>
      </c>
      <c r="S10" s="143">
        <v>17.1</v>
      </c>
      <c r="T10" s="143">
        <v>16.8</v>
      </c>
      <c r="U10" s="143">
        <v>16.8</v>
      </c>
      <c r="V10" s="143">
        <v>16.6</v>
      </c>
      <c r="W10" s="143">
        <v>17.3</v>
      </c>
      <c r="X10" s="143">
        <v>16.9</v>
      </c>
      <c r="Y10" s="143">
        <v>17.9</v>
      </c>
      <c r="Z10" s="175">
        <f t="shared" si="0"/>
        <v>15.920833333333334</v>
      </c>
      <c r="AA10" s="143">
        <v>17.9</v>
      </c>
      <c r="AB10" s="144">
        <v>1</v>
      </c>
      <c r="AC10" s="195">
        <v>8</v>
      </c>
      <c r="AD10" s="143">
        <v>13.8</v>
      </c>
      <c r="AE10" s="144">
        <v>0.015277777777777777</v>
      </c>
      <c r="AF10" s="2"/>
    </row>
    <row r="11" spans="1:32" ht="13.5" customHeight="1">
      <c r="A11" s="174">
        <v>9</v>
      </c>
      <c r="B11" s="143">
        <v>18</v>
      </c>
      <c r="C11" s="143">
        <v>17.5</v>
      </c>
      <c r="D11" s="143">
        <v>15.1</v>
      </c>
      <c r="E11" s="143">
        <v>13.9</v>
      </c>
      <c r="F11" s="143">
        <v>13.6</v>
      </c>
      <c r="G11" s="143">
        <v>13.6</v>
      </c>
      <c r="H11" s="143">
        <v>14.2</v>
      </c>
      <c r="I11" s="143">
        <v>14.9</v>
      </c>
      <c r="J11" s="143">
        <v>14.4</v>
      </c>
      <c r="K11" s="143">
        <v>14.3</v>
      </c>
      <c r="L11" s="143">
        <v>15.4</v>
      </c>
      <c r="M11" s="143">
        <v>15.7</v>
      </c>
      <c r="N11" s="143">
        <v>16.8</v>
      </c>
      <c r="O11" s="143">
        <v>15.3</v>
      </c>
      <c r="P11" s="143">
        <v>14.6</v>
      </c>
      <c r="Q11" s="143">
        <v>13.7</v>
      </c>
      <c r="R11" s="143">
        <v>13.2</v>
      </c>
      <c r="S11" s="143">
        <v>12.6</v>
      </c>
      <c r="T11" s="143">
        <v>12.7</v>
      </c>
      <c r="U11" s="143">
        <v>13.3</v>
      </c>
      <c r="V11" s="143">
        <v>12.8</v>
      </c>
      <c r="W11" s="143">
        <v>12.9</v>
      </c>
      <c r="X11" s="143">
        <v>12.7</v>
      </c>
      <c r="Y11" s="143">
        <v>12.8</v>
      </c>
      <c r="Z11" s="175">
        <f t="shared" si="0"/>
        <v>14.333333333333334</v>
      </c>
      <c r="AA11" s="143">
        <v>18.1</v>
      </c>
      <c r="AB11" s="144">
        <v>0.04305555555555556</v>
      </c>
      <c r="AC11" s="195">
        <v>9</v>
      </c>
      <c r="AD11" s="143">
        <v>12.1</v>
      </c>
      <c r="AE11" s="144">
        <v>0.98125</v>
      </c>
      <c r="AF11" s="2"/>
    </row>
    <row r="12" spans="1:32" ht="13.5" customHeight="1">
      <c r="A12" s="176">
        <v>10</v>
      </c>
      <c r="B12" s="166">
        <v>12.7</v>
      </c>
      <c r="C12" s="166">
        <v>12.8</v>
      </c>
      <c r="D12" s="166">
        <v>12.9</v>
      </c>
      <c r="E12" s="166">
        <v>12.3</v>
      </c>
      <c r="F12" s="166">
        <v>12.8</v>
      </c>
      <c r="G12" s="166">
        <v>12.8</v>
      </c>
      <c r="H12" s="166">
        <v>13.4</v>
      </c>
      <c r="I12" s="166">
        <v>13.7</v>
      </c>
      <c r="J12" s="166">
        <v>13.3</v>
      </c>
      <c r="K12" s="166">
        <v>14.5</v>
      </c>
      <c r="L12" s="166">
        <v>14.8</v>
      </c>
      <c r="M12" s="166">
        <v>15.4</v>
      </c>
      <c r="N12" s="166">
        <v>15.3</v>
      </c>
      <c r="O12" s="166">
        <v>14.4</v>
      </c>
      <c r="P12" s="166">
        <v>14.1</v>
      </c>
      <c r="Q12" s="166">
        <v>15.4</v>
      </c>
      <c r="R12" s="166">
        <v>15.4</v>
      </c>
      <c r="S12" s="166">
        <v>15.1</v>
      </c>
      <c r="T12" s="166">
        <v>14.1</v>
      </c>
      <c r="U12" s="166">
        <v>13.3</v>
      </c>
      <c r="V12" s="166">
        <v>11.8</v>
      </c>
      <c r="W12" s="166">
        <v>11.5</v>
      </c>
      <c r="X12" s="166">
        <v>12.9</v>
      </c>
      <c r="Y12" s="166">
        <v>11.9</v>
      </c>
      <c r="Z12" s="177">
        <f t="shared" si="0"/>
        <v>13.608333333333334</v>
      </c>
      <c r="AA12" s="166">
        <v>16</v>
      </c>
      <c r="AB12" s="178">
        <v>0.545138888888889</v>
      </c>
      <c r="AC12" s="196">
        <v>10</v>
      </c>
      <c r="AD12" s="166">
        <v>11.1</v>
      </c>
      <c r="AE12" s="178">
        <v>0.9</v>
      </c>
      <c r="AF12" s="2"/>
    </row>
    <row r="13" spans="1:32" ht="13.5" customHeight="1">
      <c r="A13" s="174">
        <v>11</v>
      </c>
      <c r="B13" s="143">
        <v>10.5</v>
      </c>
      <c r="C13" s="143">
        <v>10.6</v>
      </c>
      <c r="D13" s="143">
        <v>10.7</v>
      </c>
      <c r="E13" s="143">
        <v>10.1</v>
      </c>
      <c r="F13" s="143">
        <v>9.1</v>
      </c>
      <c r="G13" s="143">
        <v>10.7</v>
      </c>
      <c r="H13" s="143">
        <v>9.1</v>
      </c>
      <c r="I13" s="143">
        <v>9.3</v>
      </c>
      <c r="J13" s="143">
        <v>9</v>
      </c>
      <c r="K13" s="143">
        <v>9.1</v>
      </c>
      <c r="L13" s="143">
        <v>10.2</v>
      </c>
      <c r="M13" s="143">
        <v>9.4</v>
      </c>
      <c r="N13" s="143">
        <v>11.2</v>
      </c>
      <c r="O13" s="143">
        <v>12.1</v>
      </c>
      <c r="P13" s="143">
        <v>11</v>
      </c>
      <c r="Q13" s="143">
        <v>10.6</v>
      </c>
      <c r="R13" s="143">
        <v>10.3</v>
      </c>
      <c r="S13" s="143">
        <v>11.2</v>
      </c>
      <c r="T13" s="143">
        <v>12.4</v>
      </c>
      <c r="U13" s="143">
        <v>11.8</v>
      </c>
      <c r="V13" s="143">
        <v>10.9</v>
      </c>
      <c r="W13" s="143">
        <v>10.1</v>
      </c>
      <c r="X13" s="143">
        <v>8.8</v>
      </c>
      <c r="Y13" s="143">
        <v>8</v>
      </c>
      <c r="Z13" s="175">
        <f t="shared" si="0"/>
        <v>10.258333333333335</v>
      </c>
      <c r="AA13" s="143">
        <v>12.9</v>
      </c>
      <c r="AB13" s="144">
        <v>0.5902777777777778</v>
      </c>
      <c r="AC13" s="195">
        <v>11</v>
      </c>
      <c r="AD13" s="143">
        <v>7.5</v>
      </c>
      <c r="AE13" s="144">
        <v>0.9965277777777778</v>
      </c>
      <c r="AF13" s="2"/>
    </row>
    <row r="14" spans="1:32" ht="13.5" customHeight="1">
      <c r="A14" s="174">
        <v>12</v>
      </c>
      <c r="B14" s="143">
        <v>8.1</v>
      </c>
      <c r="C14" s="143">
        <v>7.1</v>
      </c>
      <c r="D14" s="143">
        <v>6.4</v>
      </c>
      <c r="E14" s="143">
        <v>6.5</v>
      </c>
      <c r="F14" s="143">
        <v>6</v>
      </c>
      <c r="G14" s="143">
        <v>8.9</v>
      </c>
      <c r="H14" s="143">
        <v>6.1</v>
      </c>
      <c r="I14" s="143">
        <v>7.9</v>
      </c>
      <c r="J14" s="143">
        <v>6.9</v>
      </c>
      <c r="K14" s="143">
        <v>6.4</v>
      </c>
      <c r="L14" s="143">
        <v>6.8</v>
      </c>
      <c r="M14" s="143">
        <v>7.6</v>
      </c>
      <c r="N14" s="143">
        <v>5.4</v>
      </c>
      <c r="O14" s="143">
        <v>8.6</v>
      </c>
      <c r="P14" s="143">
        <v>10.9</v>
      </c>
      <c r="Q14" s="143">
        <v>10.1</v>
      </c>
      <c r="R14" s="143">
        <v>7</v>
      </c>
      <c r="S14" s="143">
        <v>9.2</v>
      </c>
      <c r="T14" s="143">
        <v>9.2</v>
      </c>
      <c r="U14" s="143">
        <v>6.5</v>
      </c>
      <c r="V14" s="143">
        <v>8</v>
      </c>
      <c r="W14" s="143">
        <v>9.4</v>
      </c>
      <c r="X14" s="143">
        <v>10.3</v>
      </c>
      <c r="Y14" s="143">
        <v>10.4</v>
      </c>
      <c r="Z14" s="175">
        <f t="shared" si="0"/>
        <v>7.904166666666666</v>
      </c>
      <c r="AA14" s="143">
        <v>12.7</v>
      </c>
      <c r="AB14" s="144">
        <v>0.607638888888889</v>
      </c>
      <c r="AC14" s="195">
        <v>12</v>
      </c>
      <c r="AD14" s="143">
        <v>5</v>
      </c>
      <c r="AE14" s="144">
        <v>0.5423611111111112</v>
      </c>
      <c r="AF14" s="2"/>
    </row>
    <row r="15" spans="1:32" ht="13.5" customHeight="1">
      <c r="A15" s="174">
        <v>13</v>
      </c>
      <c r="B15" s="143">
        <v>11.6</v>
      </c>
      <c r="C15" s="143">
        <v>12.7</v>
      </c>
      <c r="D15" s="143">
        <v>13.2</v>
      </c>
      <c r="E15" s="143">
        <v>13</v>
      </c>
      <c r="F15" s="143">
        <v>12.6</v>
      </c>
      <c r="G15" s="143">
        <v>14.4</v>
      </c>
      <c r="H15" s="143">
        <v>14.5</v>
      </c>
      <c r="I15" s="143">
        <v>13.7</v>
      </c>
      <c r="J15" s="143">
        <v>13.5</v>
      </c>
      <c r="K15" s="143">
        <v>14.2</v>
      </c>
      <c r="L15" s="143">
        <v>14.5</v>
      </c>
      <c r="M15" s="143">
        <v>12.4</v>
      </c>
      <c r="N15" s="143">
        <v>13</v>
      </c>
      <c r="O15" s="143">
        <v>12.6</v>
      </c>
      <c r="P15" s="143">
        <v>10.5</v>
      </c>
      <c r="Q15" s="143">
        <v>11.5</v>
      </c>
      <c r="R15" s="143">
        <v>11.5</v>
      </c>
      <c r="S15" s="143">
        <v>12</v>
      </c>
      <c r="T15" s="143">
        <v>12.9</v>
      </c>
      <c r="U15" s="143">
        <v>12.7</v>
      </c>
      <c r="V15" s="143">
        <v>12.1</v>
      </c>
      <c r="W15" s="143">
        <v>12</v>
      </c>
      <c r="X15" s="143">
        <v>12.6</v>
      </c>
      <c r="Y15" s="143">
        <v>12</v>
      </c>
      <c r="Z15" s="175">
        <f t="shared" si="0"/>
        <v>12.737500000000002</v>
      </c>
      <c r="AA15" s="143">
        <v>15.3</v>
      </c>
      <c r="AB15" s="144">
        <v>0.43125</v>
      </c>
      <c r="AC15" s="195">
        <v>13</v>
      </c>
      <c r="AD15" s="143">
        <v>9.7</v>
      </c>
      <c r="AE15" s="144">
        <v>0.6305555555555555</v>
      </c>
      <c r="AF15" s="2"/>
    </row>
    <row r="16" spans="1:32" ht="13.5" customHeight="1">
      <c r="A16" s="174">
        <v>14</v>
      </c>
      <c r="B16" s="143">
        <v>12.6</v>
      </c>
      <c r="C16" s="143">
        <v>12.4</v>
      </c>
      <c r="D16" s="143">
        <v>12.3</v>
      </c>
      <c r="E16" s="143">
        <v>11.3</v>
      </c>
      <c r="F16" s="143">
        <v>11.4</v>
      </c>
      <c r="G16" s="143">
        <v>13.1</v>
      </c>
      <c r="H16" s="143">
        <v>12.8</v>
      </c>
      <c r="I16" s="143">
        <v>13.5</v>
      </c>
      <c r="J16" s="143">
        <v>14.4</v>
      </c>
      <c r="K16" s="143">
        <v>15.2</v>
      </c>
      <c r="L16" s="143">
        <v>14.7</v>
      </c>
      <c r="M16" s="143">
        <v>14.8</v>
      </c>
      <c r="N16" s="143">
        <v>15</v>
      </c>
      <c r="O16" s="143">
        <v>14.7</v>
      </c>
      <c r="P16" s="143">
        <v>12.9</v>
      </c>
      <c r="Q16" s="143">
        <v>13.2</v>
      </c>
      <c r="R16" s="143">
        <v>12.8</v>
      </c>
      <c r="S16" s="143">
        <v>13.7</v>
      </c>
      <c r="T16" s="143">
        <v>8.5</v>
      </c>
      <c r="U16" s="143">
        <v>7.9</v>
      </c>
      <c r="V16" s="143">
        <v>7.1</v>
      </c>
      <c r="W16" s="143">
        <v>8.1</v>
      </c>
      <c r="X16" s="143">
        <v>11.6</v>
      </c>
      <c r="Y16" s="143">
        <v>12</v>
      </c>
      <c r="Z16" s="175">
        <f t="shared" si="0"/>
        <v>12.333333333333336</v>
      </c>
      <c r="AA16" s="143">
        <v>16.3</v>
      </c>
      <c r="AB16" s="144">
        <v>0.5645833333333333</v>
      </c>
      <c r="AC16" s="195">
        <v>14</v>
      </c>
      <c r="AD16" s="143">
        <v>6.8</v>
      </c>
      <c r="AE16" s="144">
        <v>0.8638888888888889</v>
      </c>
      <c r="AF16" s="2"/>
    </row>
    <row r="17" spans="1:32" ht="13.5" customHeight="1">
      <c r="A17" s="174">
        <v>15</v>
      </c>
      <c r="B17" s="143">
        <v>12.3</v>
      </c>
      <c r="C17" s="143">
        <v>12.5</v>
      </c>
      <c r="D17" s="143">
        <v>12.6</v>
      </c>
      <c r="E17" s="143">
        <v>12.8</v>
      </c>
      <c r="F17" s="143">
        <v>13.7</v>
      </c>
      <c r="G17" s="143">
        <v>13.9</v>
      </c>
      <c r="H17" s="143">
        <v>14.4</v>
      </c>
      <c r="I17" s="143">
        <v>14.5</v>
      </c>
      <c r="J17" s="143">
        <v>16.1</v>
      </c>
      <c r="K17" s="143">
        <v>16.6</v>
      </c>
      <c r="L17" s="143">
        <v>17.5</v>
      </c>
      <c r="M17" s="143">
        <v>17.5</v>
      </c>
      <c r="N17" s="143">
        <v>16.5</v>
      </c>
      <c r="O17" s="143">
        <v>16.8</v>
      </c>
      <c r="P17" s="143">
        <v>16.6</v>
      </c>
      <c r="Q17" s="143">
        <v>16.9</v>
      </c>
      <c r="R17" s="143">
        <v>17</v>
      </c>
      <c r="S17" s="143">
        <v>17.1</v>
      </c>
      <c r="T17" s="143">
        <v>17.1</v>
      </c>
      <c r="U17" s="143">
        <v>17.4</v>
      </c>
      <c r="V17" s="143">
        <v>17.1</v>
      </c>
      <c r="W17" s="143">
        <v>16.9</v>
      </c>
      <c r="X17" s="143">
        <v>17</v>
      </c>
      <c r="Y17" s="143">
        <v>17.1</v>
      </c>
      <c r="Z17" s="175">
        <f t="shared" si="0"/>
        <v>15.745833333333337</v>
      </c>
      <c r="AA17" s="143">
        <v>18.3</v>
      </c>
      <c r="AB17" s="144">
        <v>0.4909722222222222</v>
      </c>
      <c r="AC17" s="195">
        <v>15</v>
      </c>
      <c r="AD17" s="143">
        <v>11.8</v>
      </c>
      <c r="AE17" s="144">
        <v>0.002777777777777778</v>
      </c>
      <c r="AF17" s="2"/>
    </row>
    <row r="18" spans="1:32" ht="13.5" customHeight="1">
      <c r="A18" s="174">
        <v>16</v>
      </c>
      <c r="B18" s="143">
        <v>17.3</v>
      </c>
      <c r="C18" s="143">
        <v>17.3</v>
      </c>
      <c r="D18" s="143">
        <v>17.3</v>
      </c>
      <c r="E18" s="143">
        <v>17.3</v>
      </c>
      <c r="F18" s="143">
        <v>17.1</v>
      </c>
      <c r="G18" s="143">
        <v>17.5</v>
      </c>
      <c r="H18" s="143">
        <v>17.7</v>
      </c>
      <c r="I18" s="143">
        <v>17.4</v>
      </c>
      <c r="J18" s="143">
        <v>17.9</v>
      </c>
      <c r="K18" s="143">
        <v>17.6</v>
      </c>
      <c r="L18" s="143">
        <v>17.7</v>
      </c>
      <c r="M18" s="143">
        <v>17.8</v>
      </c>
      <c r="N18" s="143">
        <v>18.2</v>
      </c>
      <c r="O18" s="143">
        <v>18.2</v>
      </c>
      <c r="P18" s="143">
        <v>18.1</v>
      </c>
      <c r="Q18" s="143">
        <v>18</v>
      </c>
      <c r="R18" s="143">
        <v>18.1</v>
      </c>
      <c r="S18" s="143">
        <v>18.4</v>
      </c>
      <c r="T18" s="143">
        <v>18.4</v>
      </c>
      <c r="U18" s="143">
        <v>18.3</v>
      </c>
      <c r="V18" s="143">
        <v>13.6</v>
      </c>
      <c r="W18" s="143">
        <v>11.9</v>
      </c>
      <c r="X18" s="143">
        <v>10.9</v>
      </c>
      <c r="Y18" s="143">
        <v>11.1</v>
      </c>
      <c r="Z18" s="175">
        <f t="shared" si="0"/>
        <v>16.79583333333333</v>
      </c>
      <c r="AA18" s="143">
        <v>19.1</v>
      </c>
      <c r="AB18" s="144">
        <v>0.5527777777777778</v>
      </c>
      <c r="AC18" s="195">
        <v>16</v>
      </c>
      <c r="AD18" s="143">
        <v>9.8</v>
      </c>
      <c r="AE18" s="144">
        <v>0.9354166666666667</v>
      </c>
      <c r="AF18" s="2"/>
    </row>
    <row r="19" spans="1:32" ht="13.5" customHeight="1">
      <c r="A19" s="174">
        <v>17</v>
      </c>
      <c r="B19" s="143">
        <v>10.3</v>
      </c>
      <c r="C19" s="143">
        <v>9.6</v>
      </c>
      <c r="D19" s="143">
        <v>8.5</v>
      </c>
      <c r="E19" s="143">
        <v>8.1</v>
      </c>
      <c r="F19" s="143">
        <v>7.6</v>
      </c>
      <c r="G19" s="143">
        <v>9.4</v>
      </c>
      <c r="H19" s="143">
        <v>7.7</v>
      </c>
      <c r="I19" s="143">
        <v>4.9</v>
      </c>
      <c r="J19" s="143">
        <v>3.2</v>
      </c>
      <c r="K19" s="143">
        <v>3.2</v>
      </c>
      <c r="L19" s="143">
        <v>6.5</v>
      </c>
      <c r="M19" s="143">
        <v>6.6</v>
      </c>
      <c r="N19" s="143">
        <v>8.9</v>
      </c>
      <c r="O19" s="143">
        <v>7.4</v>
      </c>
      <c r="P19" s="143">
        <v>9</v>
      </c>
      <c r="Q19" s="143">
        <v>8.3</v>
      </c>
      <c r="R19" s="143">
        <v>8.2</v>
      </c>
      <c r="S19" s="143">
        <v>7.9</v>
      </c>
      <c r="T19" s="143">
        <v>9</v>
      </c>
      <c r="U19" s="143">
        <v>8.6</v>
      </c>
      <c r="V19" s="143">
        <v>8.7</v>
      </c>
      <c r="W19" s="143">
        <v>8.9</v>
      </c>
      <c r="X19" s="143">
        <v>8.8</v>
      </c>
      <c r="Y19" s="143">
        <v>8.5</v>
      </c>
      <c r="Z19" s="175">
        <f t="shared" si="0"/>
        <v>7.825</v>
      </c>
      <c r="AA19" s="143">
        <v>11.6</v>
      </c>
      <c r="AB19" s="144">
        <v>0.003472222222222222</v>
      </c>
      <c r="AC19" s="195">
        <v>17</v>
      </c>
      <c r="AD19" s="143">
        <v>1.6</v>
      </c>
      <c r="AE19" s="144">
        <v>0.4236111111111111</v>
      </c>
      <c r="AF19" s="2"/>
    </row>
    <row r="20" spans="1:32" ht="13.5" customHeight="1">
      <c r="A20" s="174">
        <v>18</v>
      </c>
      <c r="B20" s="143">
        <v>8.2</v>
      </c>
      <c r="C20" s="143">
        <v>8.4</v>
      </c>
      <c r="D20" s="143">
        <v>8.6</v>
      </c>
      <c r="E20" s="143">
        <v>8.2</v>
      </c>
      <c r="F20" s="143">
        <v>8.6</v>
      </c>
      <c r="G20" s="143">
        <v>10.1</v>
      </c>
      <c r="H20" s="143">
        <v>10.5</v>
      </c>
      <c r="I20" s="143">
        <v>12</v>
      </c>
      <c r="J20" s="143">
        <v>12.5</v>
      </c>
      <c r="K20" s="143">
        <v>11.4</v>
      </c>
      <c r="L20" s="143">
        <v>13.4</v>
      </c>
      <c r="M20" s="143">
        <v>13.7</v>
      </c>
      <c r="N20" s="143">
        <v>13.1</v>
      </c>
      <c r="O20" s="143">
        <v>14.8</v>
      </c>
      <c r="P20" s="143">
        <v>14.8</v>
      </c>
      <c r="Q20" s="143">
        <v>14.6</v>
      </c>
      <c r="R20" s="143">
        <v>14.6</v>
      </c>
      <c r="S20" s="143">
        <v>14.5</v>
      </c>
      <c r="T20" s="143">
        <v>13.2</v>
      </c>
      <c r="U20" s="143">
        <v>13.8</v>
      </c>
      <c r="V20" s="143">
        <v>14</v>
      </c>
      <c r="W20" s="143">
        <v>13.8</v>
      </c>
      <c r="X20" s="143">
        <v>14</v>
      </c>
      <c r="Y20" s="143">
        <v>13.7</v>
      </c>
      <c r="Z20" s="175">
        <f t="shared" si="0"/>
        <v>12.270833333333334</v>
      </c>
      <c r="AA20" s="143">
        <v>15.9</v>
      </c>
      <c r="AB20" s="144">
        <v>0.4694444444444445</v>
      </c>
      <c r="AC20" s="195">
        <v>18</v>
      </c>
      <c r="AD20" s="143">
        <v>8</v>
      </c>
      <c r="AE20" s="144">
        <v>0.05625</v>
      </c>
      <c r="AF20" s="2"/>
    </row>
    <row r="21" spans="1:32" ht="13.5" customHeight="1">
      <c r="A21" s="174">
        <v>19</v>
      </c>
      <c r="B21" s="143">
        <v>14</v>
      </c>
      <c r="C21" s="143">
        <v>13.7</v>
      </c>
      <c r="D21" s="143">
        <v>14</v>
      </c>
      <c r="E21" s="143">
        <v>13.9</v>
      </c>
      <c r="F21" s="143">
        <v>14.8</v>
      </c>
      <c r="G21" s="143">
        <v>15.2</v>
      </c>
      <c r="H21" s="143">
        <v>15.1</v>
      </c>
      <c r="I21" s="143">
        <v>15.3</v>
      </c>
      <c r="J21" s="143">
        <v>15.6</v>
      </c>
      <c r="K21" s="143">
        <v>16.4</v>
      </c>
      <c r="L21" s="143">
        <v>13.7</v>
      </c>
      <c r="M21" s="143">
        <v>14.3</v>
      </c>
      <c r="N21" s="143">
        <v>13.6</v>
      </c>
      <c r="O21" s="143">
        <v>13.1</v>
      </c>
      <c r="P21" s="143">
        <v>11.3</v>
      </c>
      <c r="Q21" s="143">
        <v>12.4</v>
      </c>
      <c r="R21" s="143">
        <v>15.3</v>
      </c>
      <c r="S21" s="143">
        <v>14.6</v>
      </c>
      <c r="T21" s="143">
        <v>14.3</v>
      </c>
      <c r="U21" s="143">
        <v>14.3</v>
      </c>
      <c r="V21" s="143">
        <v>14.9</v>
      </c>
      <c r="W21" s="143">
        <v>14.4</v>
      </c>
      <c r="X21" s="143">
        <v>13.9</v>
      </c>
      <c r="Y21" s="143">
        <v>14</v>
      </c>
      <c r="Z21" s="175">
        <f t="shared" si="0"/>
        <v>14.254166666666665</v>
      </c>
      <c r="AA21" s="143">
        <v>17.4</v>
      </c>
      <c r="AB21" s="144">
        <v>0.4152777777777778</v>
      </c>
      <c r="AC21" s="195">
        <v>19</v>
      </c>
      <c r="AD21" s="143">
        <v>9.9</v>
      </c>
      <c r="AE21" s="144">
        <v>0.65625</v>
      </c>
      <c r="AF21" s="2"/>
    </row>
    <row r="22" spans="1:32" ht="13.5" customHeight="1">
      <c r="A22" s="176">
        <v>20</v>
      </c>
      <c r="B22" s="166">
        <v>14.2</v>
      </c>
      <c r="C22" s="166">
        <v>14.2</v>
      </c>
      <c r="D22" s="166">
        <v>14.5</v>
      </c>
      <c r="E22" s="166">
        <v>13.9</v>
      </c>
      <c r="F22" s="166">
        <v>13.9</v>
      </c>
      <c r="G22" s="166">
        <v>14.7</v>
      </c>
      <c r="H22" s="166">
        <v>14.4</v>
      </c>
      <c r="I22" s="166">
        <v>15.4</v>
      </c>
      <c r="J22" s="166">
        <v>15.3</v>
      </c>
      <c r="K22" s="166">
        <v>15.7</v>
      </c>
      <c r="L22" s="166">
        <v>15.8</v>
      </c>
      <c r="M22" s="166">
        <v>14.8</v>
      </c>
      <c r="N22" s="166">
        <v>14.9</v>
      </c>
      <c r="O22" s="166">
        <v>14.9</v>
      </c>
      <c r="P22" s="166">
        <v>16.5</v>
      </c>
      <c r="Q22" s="166">
        <v>17</v>
      </c>
      <c r="R22" s="166">
        <v>16.3</v>
      </c>
      <c r="S22" s="166">
        <v>16.8</v>
      </c>
      <c r="T22" s="166">
        <v>16.3</v>
      </c>
      <c r="U22" s="166">
        <v>16</v>
      </c>
      <c r="V22" s="166">
        <v>15.4</v>
      </c>
      <c r="W22" s="166">
        <v>14.4</v>
      </c>
      <c r="X22" s="166">
        <v>14.1</v>
      </c>
      <c r="Y22" s="166">
        <v>14.2</v>
      </c>
      <c r="Z22" s="177">
        <f t="shared" si="0"/>
        <v>15.15</v>
      </c>
      <c r="AA22" s="166">
        <v>17.4</v>
      </c>
      <c r="AB22" s="178">
        <v>0.6381944444444444</v>
      </c>
      <c r="AC22" s="196">
        <v>20</v>
      </c>
      <c r="AD22" s="166">
        <v>13.4</v>
      </c>
      <c r="AE22" s="178">
        <v>0.5041666666666667</v>
      </c>
      <c r="AF22" s="2"/>
    </row>
    <row r="23" spans="1:32" ht="13.5" customHeight="1">
      <c r="A23" s="174">
        <v>21</v>
      </c>
      <c r="B23" s="143">
        <v>14.1</v>
      </c>
      <c r="C23" s="143">
        <v>14.9</v>
      </c>
      <c r="D23" s="143">
        <v>14.9</v>
      </c>
      <c r="E23" s="143">
        <v>14.7</v>
      </c>
      <c r="F23" s="143">
        <v>14.9</v>
      </c>
      <c r="G23" s="143">
        <v>15.5</v>
      </c>
      <c r="H23" s="143">
        <v>16.5</v>
      </c>
      <c r="I23" s="143">
        <v>15.6</v>
      </c>
      <c r="J23" s="143">
        <v>16.2</v>
      </c>
      <c r="K23" s="143">
        <v>16.7</v>
      </c>
      <c r="L23" s="143">
        <v>17.2</v>
      </c>
      <c r="M23" s="143">
        <v>17.1</v>
      </c>
      <c r="N23" s="143">
        <v>16.6</v>
      </c>
      <c r="O23" s="143">
        <v>17.1</v>
      </c>
      <c r="P23" s="143">
        <v>15.9</v>
      </c>
      <c r="Q23" s="143">
        <v>16.2</v>
      </c>
      <c r="R23" s="143">
        <v>15.3</v>
      </c>
      <c r="S23" s="143">
        <v>14.9</v>
      </c>
      <c r="T23" s="143">
        <v>15.1</v>
      </c>
      <c r="U23" s="143">
        <v>14.8</v>
      </c>
      <c r="V23" s="143">
        <v>14.9</v>
      </c>
      <c r="W23" s="143">
        <v>15.5</v>
      </c>
      <c r="X23" s="143">
        <v>15.4</v>
      </c>
      <c r="Y23" s="143">
        <v>15.4</v>
      </c>
      <c r="Z23" s="175">
        <f t="shared" si="0"/>
        <v>15.64166666666666</v>
      </c>
      <c r="AA23" s="143">
        <v>18.1</v>
      </c>
      <c r="AB23" s="144">
        <v>0.5131944444444444</v>
      </c>
      <c r="AC23" s="195">
        <v>21</v>
      </c>
      <c r="AD23" s="143">
        <v>13.7</v>
      </c>
      <c r="AE23" s="144">
        <v>0.002777777777777778</v>
      </c>
      <c r="AF23" s="2"/>
    </row>
    <row r="24" spans="1:32" ht="13.5" customHeight="1">
      <c r="A24" s="174">
        <v>22</v>
      </c>
      <c r="B24" s="143">
        <v>15.5</v>
      </c>
      <c r="C24" s="143">
        <v>15.1</v>
      </c>
      <c r="D24" s="143">
        <v>15.5</v>
      </c>
      <c r="E24" s="143">
        <v>15.2</v>
      </c>
      <c r="F24" s="143">
        <v>15.2</v>
      </c>
      <c r="G24" s="143">
        <v>15</v>
      </c>
      <c r="H24" s="143">
        <v>15.7</v>
      </c>
      <c r="I24" s="143">
        <v>15.5</v>
      </c>
      <c r="J24" s="143">
        <v>15.2</v>
      </c>
      <c r="K24" s="143">
        <v>15.9</v>
      </c>
      <c r="L24" s="143">
        <v>16.3</v>
      </c>
      <c r="M24" s="143">
        <v>16.1</v>
      </c>
      <c r="N24" s="143">
        <v>15.6</v>
      </c>
      <c r="O24" s="143">
        <v>15.5</v>
      </c>
      <c r="P24" s="143">
        <v>15.9</v>
      </c>
      <c r="Q24" s="143">
        <v>16.1</v>
      </c>
      <c r="R24" s="143">
        <v>16.2</v>
      </c>
      <c r="S24" s="143">
        <v>15.8</v>
      </c>
      <c r="T24" s="143">
        <v>15.9</v>
      </c>
      <c r="U24" s="143">
        <v>15.8</v>
      </c>
      <c r="V24" s="143">
        <v>16.1</v>
      </c>
      <c r="W24" s="143">
        <v>16.6</v>
      </c>
      <c r="X24" s="143">
        <v>16.4</v>
      </c>
      <c r="Y24" s="143">
        <v>17</v>
      </c>
      <c r="Z24" s="175">
        <f t="shared" si="0"/>
        <v>15.795833333333334</v>
      </c>
      <c r="AA24" s="143">
        <v>17.1</v>
      </c>
      <c r="AB24" s="144">
        <v>0.9840277777777778</v>
      </c>
      <c r="AC24" s="195">
        <v>22</v>
      </c>
      <c r="AD24" s="143">
        <v>14.8</v>
      </c>
      <c r="AE24" s="144">
        <v>0.4</v>
      </c>
      <c r="AF24" s="2"/>
    </row>
    <row r="25" spans="1:32" ht="13.5" customHeight="1">
      <c r="A25" s="174">
        <v>23</v>
      </c>
      <c r="B25" s="143">
        <v>17.2</v>
      </c>
      <c r="C25" s="143">
        <v>17.1</v>
      </c>
      <c r="D25" s="143">
        <v>17</v>
      </c>
      <c r="E25" s="143">
        <v>16.8</v>
      </c>
      <c r="F25" s="143">
        <v>17.3</v>
      </c>
      <c r="G25" s="143">
        <v>17.4</v>
      </c>
      <c r="H25" s="143">
        <v>17.6</v>
      </c>
      <c r="I25" s="143">
        <v>18.7</v>
      </c>
      <c r="J25" s="143">
        <v>18.2</v>
      </c>
      <c r="K25" s="143">
        <v>18.6</v>
      </c>
      <c r="L25" s="143">
        <v>18.2</v>
      </c>
      <c r="M25" s="143">
        <v>18.9</v>
      </c>
      <c r="N25" s="143">
        <v>19.1</v>
      </c>
      <c r="O25" s="143">
        <v>17.9</v>
      </c>
      <c r="P25" s="143">
        <v>17.7</v>
      </c>
      <c r="Q25" s="143">
        <v>17.8</v>
      </c>
      <c r="R25" s="143">
        <v>17.9</v>
      </c>
      <c r="S25" s="143">
        <v>17.8</v>
      </c>
      <c r="T25" s="143">
        <v>18</v>
      </c>
      <c r="U25" s="143">
        <v>18</v>
      </c>
      <c r="V25" s="143">
        <v>18.3</v>
      </c>
      <c r="W25" s="143">
        <v>17.9</v>
      </c>
      <c r="X25" s="143">
        <v>18.1</v>
      </c>
      <c r="Y25" s="143">
        <v>18.6</v>
      </c>
      <c r="Z25" s="175">
        <f t="shared" si="0"/>
        <v>17.92083333333333</v>
      </c>
      <c r="AA25" s="143">
        <v>20</v>
      </c>
      <c r="AB25" s="144">
        <v>0.5131944444444444</v>
      </c>
      <c r="AC25" s="195">
        <v>23</v>
      </c>
      <c r="AD25" s="143">
        <v>16.3</v>
      </c>
      <c r="AE25" s="144">
        <v>0.006944444444444444</v>
      </c>
      <c r="AF25" s="2"/>
    </row>
    <row r="26" spans="1:32" ht="13.5" customHeight="1">
      <c r="A26" s="174">
        <v>24</v>
      </c>
      <c r="B26" s="143">
        <v>17.8</v>
      </c>
      <c r="C26" s="143">
        <v>17.7</v>
      </c>
      <c r="D26" s="143">
        <v>17.9</v>
      </c>
      <c r="E26" s="143">
        <v>17.9</v>
      </c>
      <c r="F26" s="143">
        <v>17.7</v>
      </c>
      <c r="G26" s="143">
        <v>17.9</v>
      </c>
      <c r="H26" s="143">
        <v>18.1</v>
      </c>
      <c r="I26" s="143">
        <v>17.8</v>
      </c>
      <c r="J26" s="143">
        <v>17.8</v>
      </c>
      <c r="K26" s="143">
        <v>18.5</v>
      </c>
      <c r="L26" s="143">
        <v>18.2</v>
      </c>
      <c r="M26" s="143">
        <v>17.1</v>
      </c>
      <c r="N26" s="143">
        <v>17.4</v>
      </c>
      <c r="O26" s="143">
        <v>17.9</v>
      </c>
      <c r="P26" s="143">
        <v>17.1</v>
      </c>
      <c r="Q26" s="143">
        <v>16.9</v>
      </c>
      <c r="R26" s="143">
        <v>16.7</v>
      </c>
      <c r="S26" s="143">
        <v>16.1</v>
      </c>
      <c r="T26" s="143">
        <v>16</v>
      </c>
      <c r="U26" s="143">
        <v>16.7</v>
      </c>
      <c r="V26" s="143">
        <v>16.5</v>
      </c>
      <c r="W26" s="143">
        <v>16.3</v>
      </c>
      <c r="X26" s="143">
        <v>16.4</v>
      </c>
      <c r="Y26" s="143">
        <v>15.9</v>
      </c>
      <c r="Z26" s="175">
        <f t="shared" si="0"/>
        <v>17.2625</v>
      </c>
      <c r="AA26" s="143">
        <v>19</v>
      </c>
      <c r="AB26" s="144">
        <v>0.3194444444444445</v>
      </c>
      <c r="AC26" s="195">
        <v>24</v>
      </c>
      <c r="AD26" s="143">
        <v>15.6</v>
      </c>
      <c r="AE26" s="144">
        <v>0.9861111111111112</v>
      </c>
      <c r="AF26" s="2"/>
    </row>
    <row r="27" spans="1:32" ht="13.5" customHeight="1">
      <c r="A27" s="174">
        <v>25</v>
      </c>
      <c r="B27" s="143">
        <v>16.1</v>
      </c>
      <c r="C27" s="143">
        <v>15.7</v>
      </c>
      <c r="D27" s="143">
        <v>15.7</v>
      </c>
      <c r="E27" s="143">
        <v>15.3</v>
      </c>
      <c r="F27" s="143">
        <v>15</v>
      </c>
      <c r="G27" s="143">
        <v>16.2</v>
      </c>
      <c r="H27" s="143">
        <v>16</v>
      </c>
      <c r="I27" s="143">
        <v>16.7</v>
      </c>
      <c r="J27" s="143">
        <v>17.6</v>
      </c>
      <c r="K27" s="143">
        <v>17.6</v>
      </c>
      <c r="L27" s="143">
        <v>17.2</v>
      </c>
      <c r="M27" s="143">
        <v>17.5</v>
      </c>
      <c r="N27" s="143">
        <v>17.4</v>
      </c>
      <c r="O27" s="143">
        <v>17</v>
      </c>
      <c r="P27" s="143">
        <v>16.3</v>
      </c>
      <c r="Q27" s="143">
        <v>16.3</v>
      </c>
      <c r="R27" s="143">
        <v>16.2</v>
      </c>
      <c r="S27" s="143">
        <v>16.5</v>
      </c>
      <c r="T27" s="143">
        <v>16.2</v>
      </c>
      <c r="U27" s="143">
        <v>16.3</v>
      </c>
      <c r="V27" s="143">
        <v>16.7</v>
      </c>
      <c r="W27" s="143">
        <v>16.5</v>
      </c>
      <c r="X27" s="143">
        <v>16.1</v>
      </c>
      <c r="Y27" s="143">
        <v>16.3</v>
      </c>
      <c r="Z27" s="175">
        <f t="shared" si="0"/>
        <v>16.433333333333334</v>
      </c>
      <c r="AA27" s="143">
        <v>19.2</v>
      </c>
      <c r="AB27" s="144">
        <v>0.5520833333333334</v>
      </c>
      <c r="AC27" s="195">
        <v>25</v>
      </c>
      <c r="AD27" s="143">
        <v>14.4</v>
      </c>
      <c r="AE27" s="144">
        <v>0.2034722222222222</v>
      </c>
      <c r="AF27" s="2"/>
    </row>
    <row r="28" spans="1:32" ht="13.5" customHeight="1">
      <c r="A28" s="174">
        <v>26</v>
      </c>
      <c r="B28" s="143">
        <v>16.7</v>
      </c>
      <c r="C28" s="143">
        <v>17</v>
      </c>
      <c r="D28" s="143">
        <v>16.8</v>
      </c>
      <c r="E28" s="143">
        <v>16.6</v>
      </c>
      <c r="F28" s="143">
        <v>17.4</v>
      </c>
      <c r="G28" s="143">
        <v>17.1</v>
      </c>
      <c r="H28" s="143">
        <v>17.4</v>
      </c>
      <c r="I28" s="143">
        <v>17.7</v>
      </c>
      <c r="J28" s="143">
        <v>18</v>
      </c>
      <c r="K28" s="143">
        <v>18.4</v>
      </c>
      <c r="L28" s="143">
        <v>18.3</v>
      </c>
      <c r="M28" s="143">
        <v>18.5</v>
      </c>
      <c r="N28" s="143">
        <v>19.4</v>
      </c>
      <c r="O28" s="143">
        <v>19.1</v>
      </c>
      <c r="P28" s="143">
        <v>19.7</v>
      </c>
      <c r="Q28" s="143">
        <v>19.6</v>
      </c>
      <c r="R28" s="143">
        <v>19.1</v>
      </c>
      <c r="S28" s="143">
        <v>19.4</v>
      </c>
      <c r="T28" s="143">
        <v>19.1</v>
      </c>
      <c r="U28" s="143">
        <v>19</v>
      </c>
      <c r="V28" s="143">
        <v>19</v>
      </c>
      <c r="W28" s="143">
        <v>18.4</v>
      </c>
      <c r="X28" s="143">
        <v>18.7</v>
      </c>
      <c r="Y28" s="143">
        <v>18.8</v>
      </c>
      <c r="Z28" s="175">
        <f t="shared" si="0"/>
        <v>18.3</v>
      </c>
      <c r="AA28" s="143">
        <v>20.1</v>
      </c>
      <c r="AB28" s="144">
        <v>0.5923611111111111</v>
      </c>
      <c r="AC28" s="195">
        <v>26</v>
      </c>
      <c r="AD28" s="143">
        <v>16.3</v>
      </c>
      <c r="AE28" s="144">
        <v>0.009027777777777779</v>
      </c>
      <c r="AF28" s="2"/>
    </row>
    <row r="29" spans="1:32" ht="13.5" customHeight="1">
      <c r="A29" s="174">
        <v>27</v>
      </c>
      <c r="B29" s="143">
        <v>18.6</v>
      </c>
      <c r="C29" s="143">
        <v>19.2</v>
      </c>
      <c r="D29" s="143">
        <v>18.8</v>
      </c>
      <c r="E29" s="143">
        <v>16.7</v>
      </c>
      <c r="F29" s="143">
        <v>16</v>
      </c>
      <c r="G29" s="143">
        <v>16.9</v>
      </c>
      <c r="H29" s="143">
        <v>18.1</v>
      </c>
      <c r="I29" s="143">
        <v>17.5</v>
      </c>
      <c r="J29" s="143">
        <v>17.2</v>
      </c>
      <c r="K29" s="143">
        <v>15.8</v>
      </c>
      <c r="L29" s="143">
        <v>16.2</v>
      </c>
      <c r="M29" s="143">
        <v>16.4</v>
      </c>
      <c r="N29" s="143">
        <v>15.9</v>
      </c>
      <c r="O29" s="143">
        <v>16.3</v>
      </c>
      <c r="P29" s="143">
        <v>16</v>
      </c>
      <c r="Q29" s="143">
        <v>15.6</v>
      </c>
      <c r="R29" s="143">
        <v>15.5</v>
      </c>
      <c r="S29" s="143">
        <v>14.9</v>
      </c>
      <c r="T29" s="143">
        <v>15.5</v>
      </c>
      <c r="U29" s="143">
        <v>15.3</v>
      </c>
      <c r="V29" s="143">
        <v>15.1</v>
      </c>
      <c r="W29" s="143">
        <v>14.5</v>
      </c>
      <c r="X29" s="143">
        <v>14.2</v>
      </c>
      <c r="Y29" s="143">
        <v>14.7</v>
      </c>
      <c r="Z29" s="175">
        <f t="shared" si="0"/>
        <v>16.287499999999998</v>
      </c>
      <c r="AA29" s="143">
        <v>19.3</v>
      </c>
      <c r="AB29" s="144">
        <v>0.14027777777777778</v>
      </c>
      <c r="AC29" s="195">
        <v>27</v>
      </c>
      <c r="AD29" s="143">
        <v>14.1</v>
      </c>
      <c r="AE29" s="144">
        <v>0.9958333333333332</v>
      </c>
      <c r="AF29" s="2"/>
    </row>
    <row r="30" spans="1:32" ht="13.5" customHeight="1">
      <c r="A30" s="174">
        <v>28</v>
      </c>
      <c r="B30" s="143">
        <v>14.2</v>
      </c>
      <c r="C30" s="143">
        <v>14</v>
      </c>
      <c r="D30" s="143">
        <v>14.1</v>
      </c>
      <c r="E30" s="143">
        <v>14.3</v>
      </c>
      <c r="F30" s="143">
        <v>14.4</v>
      </c>
      <c r="G30" s="143">
        <v>14.1</v>
      </c>
      <c r="H30" s="143">
        <v>14.3</v>
      </c>
      <c r="I30" s="143">
        <v>15.4</v>
      </c>
      <c r="J30" s="143">
        <v>15.2</v>
      </c>
      <c r="K30" s="143">
        <v>13.7</v>
      </c>
      <c r="L30" s="143">
        <v>13.8</v>
      </c>
      <c r="M30" s="143">
        <v>14.6</v>
      </c>
      <c r="N30" s="143">
        <v>13.2</v>
      </c>
      <c r="O30" s="143">
        <v>13.5</v>
      </c>
      <c r="P30" s="143">
        <v>12.9</v>
      </c>
      <c r="Q30" s="143">
        <v>13</v>
      </c>
      <c r="R30" s="143">
        <v>12.5</v>
      </c>
      <c r="S30" s="143">
        <v>12.4</v>
      </c>
      <c r="T30" s="143">
        <v>12.4</v>
      </c>
      <c r="U30" s="143">
        <v>12.7</v>
      </c>
      <c r="V30" s="143">
        <v>12.1</v>
      </c>
      <c r="W30" s="143">
        <v>12.3</v>
      </c>
      <c r="X30" s="143">
        <v>12.4</v>
      </c>
      <c r="Y30" s="143">
        <v>12.6</v>
      </c>
      <c r="Z30" s="175">
        <f t="shared" si="0"/>
        <v>13.504166666666668</v>
      </c>
      <c r="AA30" s="143">
        <v>16.9</v>
      </c>
      <c r="AB30" s="144">
        <v>0.37083333333333335</v>
      </c>
      <c r="AC30" s="195">
        <v>28</v>
      </c>
      <c r="AD30" s="143">
        <v>11.9</v>
      </c>
      <c r="AE30" s="144">
        <v>0.9020833333333332</v>
      </c>
      <c r="AF30" s="2"/>
    </row>
    <row r="31" spans="1:32" ht="13.5" customHeight="1">
      <c r="A31" s="174">
        <v>29</v>
      </c>
      <c r="B31" s="143">
        <v>13</v>
      </c>
      <c r="C31" s="143">
        <v>12.8</v>
      </c>
      <c r="D31" s="143">
        <v>13.5</v>
      </c>
      <c r="E31" s="143">
        <v>13.7</v>
      </c>
      <c r="F31" s="143">
        <v>13.6</v>
      </c>
      <c r="G31" s="143">
        <v>14.7</v>
      </c>
      <c r="H31" s="143">
        <v>14.6</v>
      </c>
      <c r="I31" s="143">
        <v>14.1</v>
      </c>
      <c r="J31" s="143">
        <v>14.5</v>
      </c>
      <c r="K31" s="143">
        <v>14</v>
      </c>
      <c r="L31" s="143">
        <v>14.5</v>
      </c>
      <c r="M31" s="143">
        <v>15.4</v>
      </c>
      <c r="N31" s="143">
        <v>14.5</v>
      </c>
      <c r="O31" s="143">
        <v>15.1</v>
      </c>
      <c r="P31" s="143">
        <v>14.6</v>
      </c>
      <c r="Q31" s="143">
        <v>14.9</v>
      </c>
      <c r="R31" s="143">
        <v>14.5</v>
      </c>
      <c r="S31" s="143">
        <v>13.8</v>
      </c>
      <c r="T31" s="143">
        <v>14</v>
      </c>
      <c r="U31" s="143">
        <v>14.4</v>
      </c>
      <c r="V31" s="143">
        <v>14.3</v>
      </c>
      <c r="W31" s="143">
        <v>14.5</v>
      </c>
      <c r="X31" s="143">
        <v>14.7</v>
      </c>
      <c r="Y31" s="143">
        <v>14.3</v>
      </c>
      <c r="Z31" s="175">
        <f t="shared" si="0"/>
        <v>14.25</v>
      </c>
      <c r="AA31" s="143">
        <v>16.1</v>
      </c>
      <c r="AB31" s="144">
        <v>0.5548611111111111</v>
      </c>
      <c r="AC31" s="195">
        <v>29</v>
      </c>
      <c r="AD31" s="143">
        <v>12.5</v>
      </c>
      <c r="AE31" s="144">
        <v>0.007638888888888889</v>
      </c>
      <c r="AF31" s="2"/>
    </row>
    <row r="32" spans="1:32" ht="13.5" customHeight="1">
      <c r="A32" s="174">
        <v>30</v>
      </c>
      <c r="B32" s="143">
        <v>14</v>
      </c>
      <c r="C32" s="143">
        <v>14.2</v>
      </c>
      <c r="D32" s="143">
        <v>13.7</v>
      </c>
      <c r="E32" s="143">
        <v>13.8</v>
      </c>
      <c r="F32" s="143">
        <v>14.4</v>
      </c>
      <c r="G32" s="143">
        <v>15.6</v>
      </c>
      <c r="H32" s="143">
        <v>16.4</v>
      </c>
      <c r="I32" s="143">
        <v>17</v>
      </c>
      <c r="J32" s="143">
        <v>16</v>
      </c>
      <c r="K32" s="143">
        <v>16</v>
      </c>
      <c r="L32" s="143">
        <v>16.6</v>
      </c>
      <c r="M32" s="143">
        <v>16.5</v>
      </c>
      <c r="N32" s="143">
        <v>15.7</v>
      </c>
      <c r="O32" s="143">
        <v>15.5</v>
      </c>
      <c r="P32" s="143">
        <v>16.5</v>
      </c>
      <c r="Q32" s="143">
        <v>15.8</v>
      </c>
      <c r="R32" s="143">
        <v>16.3</v>
      </c>
      <c r="S32" s="143">
        <v>15.4</v>
      </c>
      <c r="T32" s="143">
        <v>15.7</v>
      </c>
      <c r="U32" s="143">
        <v>15.9</v>
      </c>
      <c r="V32" s="143">
        <v>16.9</v>
      </c>
      <c r="W32" s="143">
        <v>17.7</v>
      </c>
      <c r="X32" s="143">
        <v>17.8</v>
      </c>
      <c r="Y32" s="143">
        <v>17.9</v>
      </c>
      <c r="Z32" s="175">
        <f t="shared" si="0"/>
        <v>15.887499999999996</v>
      </c>
      <c r="AA32" s="143">
        <v>18.4</v>
      </c>
      <c r="AB32" s="144">
        <v>0.9993055555555556</v>
      </c>
      <c r="AC32" s="195">
        <v>30</v>
      </c>
      <c r="AD32" s="143">
        <v>13.6</v>
      </c>
      <c r="AE32" s="144">
        <v>0.14305555555555557</v>
      </c>
      <c r="AF32" s="2"/>
    </row>
    <row r="33" spans="1:32" ht="13.5" customHeight="1">
      <c r="A33" s="174">
        <v>31</v>
      </c>
      <c r="B33" s="143">
        <v>18</v>
      </c>
      <c r="C33" s="143">
        <v>17.4</v>
      </c>
      <c r="D33" s="143">
        <v>17.4</v>
      </c>
      <c r="E33" s="143">
        <v>17.3</v>
      </c>
      <c r="F33" s="143">
        <v>17.5</v>
      </c>
      <c r="G33" s="143">
        <v>17.8</v>
      </c>
      <c r="H33" s="143">
        <v>17.2</v>
      </c>
      <c r="I33" s="143">
        <v>18.4</v>
      </c>
      <c r="J33" s="143">
        <v>18.3</v>
      </c>
      <c r="K33" s="143">
        <v>18.2</v>
      </c>
      <c r="L33" s="143">
        <v>18.7</v>
      </c>
      <c r="M33" s="143">
        <v>19.1</v>
      </c>
      <c r="N33" s="143">
        <v>20.8</v>
      </c>
      <c r="O33" s="143">
        <v>20.5</v>
      </c>
      <c r="P33" s="143">
        <v>19.8</v>
      </c>
      <c r="Q33" s="143">
        <v>19.8</v>
      </c>
      <c r="R33" s="143">
        <v>19.3</v>
      </c>
      <c r="S33" s="143">
        <v>19</v>
      </c>
      <c r="T33" s="143">
        <v>18.8</v>
      </c>
      <c r="U33" s="143">
        <v>18.9</v>
      </c>
      <c r="V33" s="143">
        <v>18.7</v>
      </c>
      <c r="W33" s="143">
        <v>19.3</v>
      </c>
      <c r="X33" s="143">
        <v>19.3</v>
      </c>
      <c r="Y33" s="143">
        <v>18.8</v>
      </c>
      <c r="Z33" s="175">
        <f t="shared" si="0"/>
        <v>18.67916666666667</v>
      </c>
      <c r="AA33" s="143">
        <v>21.9</v>
      </c>
      <c r="AB33" s="144">
        <v>0.5680555555555555</v>
      </c>
      <c r="AC33" s="195">
        <v>31</v>
      </c>
      <c r="AD33" s="143">
        <v>16.9</v>
      </c>
      <c r="AE33" s="144">
        <v>0.16875</v>
      </c>
      <c r="AF33" s="2"/>
    </row>
    <row r="34" spans="1:32" ht="13.5" customHeight="1">
      <c r="A34" s="179" t="s">
        <v>10</v>
      </c>
      <c r="B34" s="180">
        <f aca="true" t="shared" si="1" ref="B34:Q34">AVERAGE(B3:B33)</f>
        <v>12.629032258064518</v>
      </c>
      <c r="C34" s="180">
        <f t="shared" si="1"/>
        <v>12.561290322580643</v>
      </c>
      <c r="D34" s="180">
        <f t="shared" si="1"/>
        <v>12.461290322580645</v>
      </c>
      <c r="E34" s="180">
        <f t="shared" si="1"/>
        <v>12.167741935483873</v>
      </c>
      <c r="F34" s="180">
        <f t="shared" si="1"/>
        <v>12.232258064516127</v>
      </c>
      <c r="G34" s="180">
        <f t="shared" si="1"/>
        <v>12.948387096774193</v>
      </c>
      <c r="H34" s="180">
        <f t="shared" si="1"/>
        <v>12.993548387096775</v>
      </c>
      <c r="I34" s="180">
        <f t="shared" si="1"/>
        <v>13.212903225806452</v>
      </c>
      <c r="J34" s="180">
        <f t="shared" si="1"/>
        <v>13.225806451612904</v>
      </c>
      <c r="K34" s="180">
        <f t="shared" si="1"/>
        <v>13.309677419354838</v>
      </c>
      <c r="L34" s="180">
        <f t="shared" si="1"/>
        <v>13.590322580645159</v>
      </c>
      <c r="M34" s="180">
        <f t="shared" si="1"/>
        <v>13.74193548387097</v>
      </c>
      <c r="N34" s="180">
        <f t="shared" si="1"/>
        <v>13.793548387096774</v>
      </c>
      <c r="O34" s="180">
        <f t="shared" si="1"/>
        <v>13.883870967741936</v>
      </c>
      <c r="P34" s="180">
        <f t="shared" si="1"/>
        <v>13.664516129032258</v>
      </c>
      <c r="Q34" s="180">
        <f t="shared" si="1"/>
        <v>13.770967741935486</v>
      </c>
      <c r="R34" s="180">
        <f aca="true" t="shared" si="2" ref="R34:X34">AVERAGE(R3:R33)</f>
        <v>13.512903225806452</v>
      </c>
      <c r="S34" s="180">
        <f t="shared" si="2"/>
        <v>13.438709677419354</v>
      </c>
      <c r="T34" s="180">
        <f t="shared" si="2"/>
        <v>13.229032258064516</v>
      </c>
      <c r="U34" s="180">
        <f t="shared" si="2"/>
        <v>13.103225806451613</v>
      </c>
      <c r="V34" s="180">
        <f t="shared" si="2"/>
        <v>12.893548387096773</v>
      </c>
      <c r="W34" s="180">
        <f t="shared" si="2"/>
        <v>12.864516129032259</v>
      </c>
      <c r="X34" s="180">
        <f t="shared" si="2"/>
        <v>13.019354838709678</v>
      </c>
      <c r="Y34" s="180">
        <f>AVERAGE(Y3:Y33)</f>
        <v>13.106451612903227</v>
      </c>
      <c r="Z34" s="180">
        <f>AVERAGE(B3:Y33)</f>
        <v>13.139784946236547</v>
      </c>
      <c r="AA34" s="181">
        <f>AVERAGE(最高)</f>
        <v>15.783870967741937</v>
      </c>
      <c r="AB34" s="182"/>
      <c r="AC34" s="197"/>
      <c r="AD34" s="181">
        <f>AVERAGE(最低)</f>
        <v>10.403225806451612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21.9</v>
      </c>
      <c r="C38" s="146">
        <v>31</v>
      </c>
      <c r="D38" s="147">
        <v>0.5680555555555555</v>
      </c>
      <c r="F38" s="145"/>
      <c r="G38" s="166">
        <f>MIN(最低)</f>
        <v>1.6</v>
      </c>
      <c r="H38" s="146">
        <v>17</v>
      </c>
      <c r="I38" s="147">
        <v>0.4236111111111111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18.8</v>
      </c>
      <c r="C3" s="143">
        <v>18.3</v>
      </c>
      <c r="D3" s="143">
        <v>16.2</v>
      </c>
      <c r="E3" s="143">
        <v>14.8</v>
      </c>
      <c r="F3" s="143">
        <v>14.1</v>
      </c>
      <c r="G3" s="143">
        <v>15.6</v>
      </c>
      <c r="H3" s="143">
        <v>16</v>
      </c>
      <c r="I3" s="143">
        <v>12.7</v>
      </c>
      <c r="J3" s="143">
        <v>9.3</v>
      </c>
      <c r="K3" s="143">
        <v>14.8</v>
      </c>
      <c r="L3" s="143">
        <v>16.5</v>
      </c>
      <c r="M3" s="143">
        <v>15.3</v>
      </c>
      <c r="N3" s="143">
        <v>16.1</v>
      </c>
      <c r="O3" s="143">
        <v>17.6</v>
      </c>
      <c r="P3" s="143">
        <v>15.7</v>
      </c>
      <c r="Q3" s="143">
        <v>15.9</v>
      </c>
      <c r="R3" s="143">
        <v>15.3</v>
      </c>
      <c r="S3" s="143">
        <v>14.1</v>
      </c>
      <c r="T3" s="143">
        <v>13.8</v>
      </c>
      <c r="U3" s="143">
        <v>14.6</v>
      </c>
      <c r="V3" s="143">
        <v>15</v>
      </c>
      <c r="W3" s="143">
        <v>15.1</v>
      </c>
      <c r="X3" s="143">
        <v>14.2</v>
      </c>
      <c r="Y3" s="143">
        <v>13.2</v>
      </c>
      <c r="Z3" s="175">
        <f aca="true" t="shared" si="0" ref="Z3:Z32">AVERAGE(B3:Y3)</f>
        <v>15.125000000000002</v>
      </c>
      <c r="AA3" s="143">
        <v>19.4</v>
      </c>
      <c r="AB3" s="144">
        <v>0.005555555555555556</v>
      </c>
      <c r="AC3" s="195">
        <v>1</v>
      </c>
      <c r="AD3" s="143">
        <v>8.1</v>
      </c>
      <c r="AE3" s="144">
        <v>0.3659722222222222</v>
      </c>
      <c r="AF3" s="2"/>
    </row>
    <row r="4" spans="1:32" ht="13.5" customHeight="1">
      <c r="A4" s="174">
        <v>2</v>
      </c>
      <c r="B4" s="143">
        <v>11.5</v>
      </c>
      <c r="C4" s="143">
        <v>5.5</v>
      </c>
      <c r="D4" s="143">
        <v>4.3</v>
      </c>
      <c r="E4" s="143">
        <v>3.8</v>
      </c>
      <c r="F4" s="143">
        <v>5</v>
      </c>
      <c r="G4" s="143">
        <v>9</v>
      </c>
      <c r="H4" s="143">
        <v>9</v>
      </c>
      <c r="I4" s="143">
        <v>8.3</v>
      </c>
      <c r="J4" s="143">
        <v>12.6</v>
      </c>
      <c r="K4" s="143">
        <v>11.1</v>
      </c>
      <c r="L4" s="143">
        <v>15.6</v>
      </c>
      <c r="M4" s="143">
        <v>12.6</v>
      </c>
      <c r="N4" s="143">
        <v>15.1</v>
      </c>
      <c r="O4" s="143">
        <v>15.7</v>
      </c>
      <c r="P4" s="143">
        <v>17.1</v>
      </c>
      <c r="Q4" s="143">
        <v>18</v>
      </c>
      <c r="R4" s="143">
        <v>15.6</v>
      </c>
      <c r="S4" s="149">
        <v>14.6</v>
      </c>
      <c r="T4" s="143">
        <v>14.8</v>
      </c>
      <c r="U4" s="143">
        <v>13</v>
      </c>
      <c r="V4" s="143">
        <v>12.5</v>
      </c>
      <c r="W4" s="143">
        <v>11.8</v>
      </c>
      <c r="X4" s="143">
        <v>11.5</v>
      </c>
      <c r="Y4" s="143">
        <v>10.7</v>
      </c>
      <c r="Z4" s="175">
        <f t="shared" si="0"/>
        <v>11.612499999999997</v>
      </c>
      <c r="AA4" s="143">
        <v>18.9</v>
      </c>
      <c r="AB4" s="144">
        <v>0.6701388888888888</v>
      </c>
      <c r="AC4" s="195">
        <v>2</v>
      </c>
      <c r="AD4" s="143">
        <v>3.6</v>
      </c>
      <c r="AE4" s="144">
        <v>0.16180555555555556</v>
      </c>
      <c r="AF4" s="2"/>
    </row>
    <row r="5" spans="1:32" ht="13.5" customHeight="1">
      <c r="A5" s="174">
        <v>3</v>
      </c>
      <c r="B5" s="143">
        <v>10.1</v>
      </c>
      <c r="C5" s="143">
        <v>8.3</v>
      </c>
      <c r="D5" s="143">
        <v>7.9</v>
      </c>
      <c r="E5" s="143">
        <v>8.2</v>
      </c>
      <c r="F5" s="143">
        <v>10</v>
      </c>
      <c r="G5" s="143">
        <v>11.7</v>
      </c>
      <c r="H5" s="143">
        <v>12.6</v>
      </c>
      <c r="I5" s="143">
        <v>9.5</v>
      </c>
      <c r="J5" s="143">
        <v>8.5</v>
      </c>
      <c r="K5" s="143">
        <v>7.6</v>
      </c>
      <c r="L5" s="143">
        <v>14.7</v>
      </c>
      <c r="M5" s="143">
        <v>14.2</v>
      </c>
      <c r="N5" s="143">
        <v>15.2</v>
      </c>
      <c r="O5" s="143">
        <v>14.3</v>
      </c>
      <c r="P5" s="143">
        <v>15.7</v>
      </c>
      <c r="Q5" s="143">
        <v>14.9</v>
      </c>
      <c r="R5" s="143">
        <v>15.7</v>
      </c>
      <c r="S5" s="143">
        <v>16</v>
      </c>
      <c r="T5" s="143">
        <v>16.6</v>
      </c>
      <c r="U5" s="143">
        <v>16.4</v>
      </c>
      <c r="V5" s="143">
        <v>15.6</v>
      </c>
      <c r="W5" s="143">
        <v>13</v>
      </c>
      <c r="X5" s="143">
        <v>13.4</v>
      </c>
      <c r="Y5" s="143">
        <v>13.6</v>
      </c>
      <c r="Z5" s="175">
        <f t="shared" si="0"/>
        <v>12.654166666666667</v>
      </c>
      <c r="AA5" s="143">
        <v>17.2</v>
      </c>
      <c r="AB5" s="144">
        <v>0.779861111111111</v>
      </c>
      <c r="AC5" s="195">
        <v>3</v>
      </c>
      <c r="AD5" s="143">
        <v>6.6</v>
      </c>
      <c r="AE5" s="144">
        <v>0.4284722222222222</v>
      </c>
      <c r="AF5" s="2"/>
    </row>
    <row r="6" spans="1:32" ht="13.5" customHeight="1">
      <c r="A6" s="174">
        <v>4</v>
      </c>
      <c r="B6" s="143">
        <v>13.9</v>
      </c>
      <c r="C6" s="143">
        <v>13.1</v>
      </c>
      <c r="D6" s="143">
        <v>13</v>
      </c>
      <c r="E6" s="143">
        <v>13</v>
      </c>
      <c r="F6" s="143">
        <v>13</v>
      </c>
      <c r="G6" s="143">
        <v>14.1</v>
      </c>
      <c r="H6" s="143">
        <v>14.5</v>
      </c>
      <c r="I6" s="143">
        <v>13.4</v>
      </c>
      <c r="J6" s="143">
        <v>13.8</v>
      </c>
      <c r="K6" s="143">
        <v>14.6</v>
      </c>
      <c r="L6" s="143">
        <v>14.4</v>
      </c>
      <c r="M6" s="143">
        <v>13.1</v>
      </c>
      <c r="N6" s="143">
        <v>14.9</v>
      </c>
      <c r="O6" s="143">
        <v>13.5</v>
      </c>
      <c r="P6" s="143">
        <v>14.9</v>
      </c>
      <c r="Q6" s="143">
        <v>14.1</v>
      </c>
      <c r="R6" s="143">
        <v>13.6</v>
      </c>
      <c r="S6" s="143">
        <v>14.3</v>
      </c>
      <c r="T6" s="143">
        <v>14.3</v>
      </c>
      <c r="U6" s="143">
        <v>13.1</v>
      </c>
      <c r="V6" s="143">
        <v>11.4</v>
      </c>
      <c r="W6" s="143">
        <v>11.4</v>
      </c>
      <c r="X6" s="143">
        <v>11.1</v>
      </c>
      <c r="Y6" s="143">
        <v>12.3</v>
      </c>
      <c r="Z6" s="175">
        <f t="shared" si="0"/>
        <v>13.450000000000001</v>
      </c>
      <c r="AA6" s="143">
        <v>16.9</v>
      </c>
      <c r="AB6" s="144">
        <v>0.3923611111111111</v>
      </c>
      <c r="AC6" s="195">
        <v>4</v>
      </c>
      <c r="AD6" s="143">
        <v>10.7</v>
      </c>
      <c r="AE6" s="144">
        <v>0.93125</v>
      </c>
      <c r="AF6" s="2"/>
    </row>
    <row r="7" spans="1:32" ht="13.5" customHeight="1">
      <c r="A7" s="174">
        <v>5</v>
      </c>
      <c r="B7" s="143">
        <v>12.4</v>
      </c>
      <c r="C7" s="143">
        <v>12.6</v>
      </c>
      <c r="D7" s="143">
        <v>12.7</v>
      </c>
      <c r="E7" s="143">
        <v>13.3</v>
      </c>
      <c r="F7" s="143">
        <v>14.5</v>
      </c>
      <c r="G7" s="143">
        <v>15.6</v>
      </c>
      <c r="H7" s="143">
        <v>12.3</v>
      </c>
      <c r="I7" s="143">
        <v>16</v>
      </c>
      <c r="J7" s="143">
        <v>17.7</v>
      </c>
      <c r="K7" s="143">
        <v>16</v>
      </c>
      <c r="L7" s="143">
        <v>17.5</v>
      </c>
      <c r="M7" s="143">
        <v>18.1</v>
      </c>
      <c r="N7" s="143">
        <v>18.4</v>
      </c>
      <c r="O7" s="143">
        <v>18.4</v>
      </c>
      <c r="P7" s="143">
        <v>18.3</v>
      </c>
      <c r="Q7" s="143">
        <v>17.4</v>
      </c>
      <c r="R7" s="143">
        <v>17.7</v>
      </c>
      <c r="S7" s="143">
        <v>18.1</v>
      </c>
      <c r="T7" s="143">
        <v>18.3</v>
      </c>
      <c r="U7" s="143">
        <v>18.7</v>
      </c>
      <c r="V7" s="143">
        <v>18.4</v>
      </c>
      <c r="W7" s="143">
        <v>17.8</v>
      </c>
      <c r="X7" s="143">
        <v>16.7</v>
      </c>
      <c r="Y7" s="143">
        <v>17.5</v>
      </c>
      <c r="Z7" s="175">
        <f t="shared" si="0"/>
        <v>16.433333333333334</v>
      </c>
      <c r="AA7" s="143">
        <v>19.1</v>
      </c>
      <c r="AB7" s="144">
        <v>0.5854166666666667</v>
      </c>
      <c r="AC7" s="195">
        <v>5</v>
      </c>
      <c r="AD7" s="143">
        <v>11.4</v>
      </c>
      <c r="AE7" s="144">
        <v>0.049305555555555554</v>
      </c>
      <c r="AF7" s="2"/>
    </row>
    <row r="8" spans="1:32" ht="13.5" customHeight="1">
      <c r="A8" s="174">
        <v>6</v>
      </c>
      <c r="B8" s="143">
        <v>18.8</v>
      </c>
      <c r="C8" s="143">
        <v>19.1</v>
      </c>
      <c r="D8" s="143">
        <v>18.7</v>
      </c>
      <c r="E8" s="143">
        <v>17.5</v>
      </c>
      <c r="F8" s="143">
        <v>17.8</v>
      </c>
      <c r="G8" s="143">
        <v>18.2</v>
      </c>
      <c r="H8" s="143">
        <v>18.8</v>
      </c>
      <c r="I8" s="143">
        <v>16.4</v>
      </c>
      <c r="J8" s="143">
        <v>17.2</v>
      </c>
      <c r="K8" s="143">
        <v>17.6</v>
      </c>
      <c r="L8" s="143">
        <v>18</v>
      </c>
      <c r="M8" s="143">
        <v>18.1</v>
      </c>
      <c r="N8" s="143">
        <v>17.5</v>
      </c>
      <c r="O8" s="143">
        <v>17.8</v>
      </c>
      <c r="P8" s="143">
        <v>17.5</v>
      </c>
      <c r="Q8" s="143">
        <v>18.3</v>
      </c>
      <c r="R8" s="143">
        <v>18.4</v>
      </c>
      <c r="S8" s="143">
        <v>18.1</v>
      </c>
      <c r="T8" s="143">
        <v>18.2</v>
      </c>
      <c r="U8" s="143">
        <v>18.5</v>
      </c>
      <c r="V8" s="143">
        <v>19.2</v>
      </c>
      <c r="W8" s="143">
        <v>19.1</v>
      </c>
      <c r="X8" s="143">
        <v>19.1</v>
      </c>
      <c r="Y8" s="143">
        <v>19.6</v>
      </c>
      <c r="Z8" s="175">
        <f t="shared" si="0"/>
        <v>18.229166666666668</v>
      </c>
      <c r="AA8" s="143">
        <v>20</v>
      </c>
      <c r="AB8" s="144">
        <v>0.3055555555555555</v>
      </c>
      <c r="AC8" s="195">
        <v>6</v>
      </c>
      <c r="AD8" s="143">
        <v>16.3</v>
      </c>
      <c r="AE8" s="144">
        <v>0.33888888888888885</v>
      </c>
      <c r="AF8" s="2"/>
    </row>
    <row r="9" spans="1:32" ht="13.5" customHeight="1">
      <c r="A9" s="174">
        <v>7</v>
      </c>
      <c r="B9" s="143">
        <v>19.7</v>
      </c>
      <c r="C9" s="143">
        <v>19.2</v>
      </c>
      <c r="D9" s="143">
        <v>19.5</v>
      </c>
      <c r="E9" s="143">
        <v>18.9</v>
      </c>
      <c r="F9" s="143">
        <v>18.7</v>
      </c>
      <c r="G9" s="143">
        <v>18.3</v>
      </c>
      <c r="H9" s="143">
        <v>20.1</v>
      </c>
      <c r="I9" s="143">
        <v>19.3</v>
      </c>
      <c r="J9" s="143">
        <v>19.3</v>
      </c>
      <c r="K9" s="143">
        <v>18.4</v>
      </c>
      <c r="L9" s="143">
        <v>18.8</v>
      </c>
      <c r="M9" s="143">
        <v>17.1</v>
      </c>
      <c r="N9" s="143">
        <v>17.4</v>
      </c>
      <c r="O9" s="143">
        <v>16.9</v>
      </c>
      <c r="P9" s="143">
        <v>16.7</v>
      </c>
      <c r="Q9" s="143">
        <v>17.1</v>
      </c>
      <c r="R9" s="143">
        <v>15.7</v>
      </c>
      <c r="S9" s="143">
        <v>15.7</v>
      </c>
      <c r="T9" s="143">
        <v>15.2</v>
      </c>
      <c r="U9" s="143">
        <v>15.3</v>
      </c>
      <c r="V9" s="143">
        <v>14.9</v>
      </c>
      <c r="W9" s="143">
        <v>14.5</v>
      </c>
      <c r="X9" s="143">
        <v>14.7</v>
      </c>
      <c r="Y9" s="143">
        <v>14.9</v>
      </c>
      <c r="Z9" s="175">
        <f t="shared" si="0"/>
        <v>17.34583333333333</v>
      </c>
      <c r="AA9" s="143">
        <v>21.1</v>
      </c>
      <c r="AB9" s="144">
        <v>0.29305555555555557</v>
      </c>
      <c r="AC9" s="195">
        <v>7</v>
      </c>
      <c r="AD9" s="143">
        <v>14.3</v>
      </c>
      <c r="AE9" s="144">
        <v>0.9305555555555555</v>
      </c>
      <c r="AF9" s="2"/>
    </row>
    <row r="10" spans="1:32" ht="13.5" customHeight="1">
      <c r="A10" s="174">
        <v>8</v>
      </c>
      <c r="B10" s="143">
        <v>15.3</v>
      </c>
      <c r="C10" s="143">
        <v>15.3</v>
      </c>
      <c r="D10" s="143">
        <v>15.6</v>
      </c>
      <c r="E10" s="143">
        <v>15.5</v>
      </c>
      <c r="F10" s="143">
        <v>15.5</v>
      </c>
      <c r="G10" s="143">
        <v>15.4</v>
      </c>
      <c r="H10" s="143">
        <v>16</v>
      </c>
      <c r="I10" s="143">
        <v>15.4</v>
      </c>
      <c r="J10" s="143">
        <v>15.4</v>
      </c>
      <c r="K10" s="143">
        <v>14.4</v>
      </c>
      <c r="L10" s="143">
        <v>14.7</v>
      </c>
      <c r="M10" s="143">
        <v>15</v>
      </c>
      <c r="N10" s="143">
        <v>16.4</v>
      </c>
      <c r="O10" s="143">
        <v>15.8</v>
      </c>
      <c r="P10" s="143">
        <v>16</v>
      </c>
      <c r="Q10" s="143">
        <v>15</v>
      </c>
      <c r="R10" s="143">
        <v>14.6</v>
      </c>
      <c r="S10" s="143">
        <v>14.1</v>
      </c>
      <c r="T10" s="143">
        <v>14.5</v>
      </c>
      <c r="U10" s="143">
        <v>13.9</v>
      </c>
      <c r="V10" s="143">
        <v>13.7</v>
      </c>
      <c r="W10" s="143">
        <v>13.4</v>
      </c>
      <c r="X10" s="143">
        <v>13.5</v>
      </c>
      <c r="Y10" s="143">
        <v>13.2</v>
      </c>
      <c r="Z10" s="175">
        <f t="shared" si="0"/>
        <v>14.899999999999999</v>
      </c>
      <c r="AA10" s="143">
        <v>17</v>
      </c>
      <c r="AB10" s="144">
        <v>0.6020833333333333</v>
      </c>
      <c r="AC10" s="195">
        <v>8</v>
      </c>
      <c r="AD10" s="143">
        <v>12.8</v>
      </c>
      <c r="AE10" s="144">
        <v>0.9951388888888889</v>
      </c>
      <c r="AF10" s="2"/>
    </row>
    <row r="11" spans="1:32" ht="13.5" customHeight="1">
      <c r="A11" s="174">
        <v>9</v>
      </c>
      <c r="B11" s="143">
        <v>12.9</v>
      </c>
      <c r="C11" s="143">
        <v>13.7</v>
      </c>
      <c r="D11" s="143">
        <v>13.1</v>
      </c>
      <c r="E11" s="143">
        <v>13</v>
      </c>
      <c r="F11" s="143">
        <v>13.9</v>
      </c>
      <c r="G11" s="143">
        <v>14</v>
      </c>
      <c r="H11" s="143">
        <v>15.9</v>
      </c>
      <c r="I11" s="143">
        <v>15.5</v>
      </c>
      <c r="J11" s="143">
        <v>16.1</v>
      </c>
      <c r="K11" s="143">
        <v>15.9</v>
      </c>
      <c r="L11" s="143">
        <v>16.2</v>
      </c>
      <c r="M11" s="143">
        <v>15.4</v>
      </c>
      <c r="N11" s="143">
        <v>15.3</v>
      </c>
      <c r="O11" s="143">
        <v>16.2</v>
      </c>
      <c r="P11" s="143">
        <v>15.6</v>
      </c>
      <c r="Q11" s="143">
        <v>15</v>
      </c>
      <c r="R11" s="143">
        <v>14.8</v>
      </c>
      <c r="S11" s="143">
        <v>14.9</v>
      </c>
      <c r="T11" s="143">
        <v>14.8</v>
      </c>
      <c r="U11" s="143">
        <v>15.1</v>
      </c>
      <c r="V11" s="143">
        <v>14.7</v>
      </c>
      <c r="W11" s="143">
        <v>14.7</v>
      </c>
      <c r="X11" s="143">
        <v>15.1</v>
      </c>
      <c r="Y11" s="143">
        <v>14.6</v>
      </c>
      <c r="Z11" s="175">
        <f t="shared" si="0"/>
        <v>14.850000000000003</v>
      </c>
      <c r="AA11" s="143">
        <v>17.2</v>
      </c>
      <c r="AB11" s="144">
        <v>0.4763888888888889</v>
      </c>
      <c r="AC11" s="195">
        <v>9</v>
      </c>
      <c r="AD11" s="143">
        <v>12.8</v>
      </c>
      <c r="AE11" s="144">
        <v>0.15138888888888888</v>
      </c>
      <c r="AF11" s="2"/>
    </row>
    <row r="12" spans="1:32" ht="13.5" customHeight="1">
      <c r="A12" s="176">
        <v>10</v>
      </c>
      <c r="B12" s="166">
        <v>14.7</v>
      </c>
      <c r="C12" s="166">
        <v>14.8</v>
      </c>
      <c r="D12" s="166">
        <v>15.3</v>
      </c>
      <c r="E12" s="166">
        <v>15.3</v>
      </c>
      <c r="F12" s="166">
        <v>15.6</v>
      </c>
      <c r="G12" s="166">
        <v>15.6</v>
      </c>
      <c r="H12" s="166">
        <v>15.7</v>
      </c>
      <c r="I12" s="166">
        <v>15.6</v>
      </c>
      <c r="J12" s="166">
        <v>16.4</v>
      </c>
      <c r="K12" s="166">
        <v>17.1</v>
      </c>
      <c r="L12" s="166">
        <v>18.1</v>
      </c>
      <c r="M12" s="166">
        <v>17.3</v>
      </c>
      <c r="N12" s="166">
        <v>17.3</v>
      </c>
      <c r="O12" s="166">
        <v>17.4</v>
      </c>
      <c r="P12" s="166">
        <v>17.2</v>
      </c>
      <c r="Q12" s="166">
        <v>17.5</v>
      </c>
      <c r="R12" s="166">
        <v>16.6</v>
      </c>
      <c r="S12" s="166">
        <v>17.7</v>
      </c>
      <c r="T12" s="166">
        <v>17.6</v>
      </c>
      <c r="U12" s="166">
        <v>17.7</v>
      </c>
      <c r="V12" s="166">
        <v>17.7</v>
      </c>
      <c r="W12" s="166">
        <v>16.9</v>
      </c>
      <c r="X12" s="166">
        <v>16.3</v>
      </c>
      <c r="Y12" s="166">
        <v>16.5</v>
      </c>
      <c r="Z12" s="177">
        <f t="shared" si="0"/>
        <v>16.579166666666666</v>
      </c>
      <c r="AA12" s="166">
        <v>18.6</v>
      </c>
      <c r="AB12" s="178">
        <v>0.5555555555555556</v>
      </c>
      <c r="AC12" s="196">
        <v>10</v>
      </c>
      <c r="AD12" s="166">
        <v>14.5</v>
      </c>
      <c r="AE12" s="178">
        <v>0.013888888888888888</v>
      </c>
      <c r="AF12" s="2"/>
    </row>
    <row r="13" spans="1:32" ht="13.5" customHeight="1">
      <c r="A13" s="174">
        <v>11</v>
      </c>
      <c r="B13" s="143">
        <v>15.8</v>
      </c>
      <c r="C13" s="143">
        <v>16.5</v>
      </c>
      <c r="D13" s="143">
        <v>16.2</v>
      </c>
      <c r="E13" s="143">
        <v>16</v>
      </c>
      <c r="F13" s="143">
        <v>16.8</v>
      </c>
      <c r="G13" s="143">
        <v>17.8</v>
      </c>
      <c r="H13" s="143">
        <v>19.3</v>
      </c>
      <c r="I13" s="143">
        <v>18.8</v>
      </c>
      <c r="J13" s="143">
        <v>18.7</v>
      </c>
      <c r="K13" s="143">
        <v>17.3</v>
      </c>
      <c r="L13" s="143">
        <v>16.9</v>
      </c>
      <c r="M13" s="143">
        <v>16.7</v>
      </c>
      <c r="N13" s="143">
        <v>17.3</v>
      </c>
      <c r="O13" s="143">
        <v>20.1</v>
      </c>
      <c r="P13" s="143">
        <v>19.3</v>
      </c>
      <c r="Q13" s="143">
        <v>19</v>
      </c>
      <c r="R13" s="143">
        <v>18.1</v>
      </c>
      <c r="S13" s="143">
        <v>17.7</v>
      </c>
      <c r="T13" s="143">
        <v>17.7</v>
      </c>
      <c r="U13" s="143">
        <v>16.1</v>
      </c>
      <c r="V13" s="143">
        <v>14</v>
      </c>
      <c r="W13" s="143">
        <v>13.7</v>
      </c>
      <c r="X13" s="143">
        <v>12</v>
      </c>
      <c r="Y13" s="143">
        <v>11.8</v>
      </c>
      <c r="Z13" s="175">
        <f t="shared" si="0"/>
        <v>16.816666666666666</v>
      </c>
      <c r="AA13" s="143">
        <v>20.5</v>
      </c>
      <c r="AB13" s="144">
        <v>0.5840277777777778</v>
      </c>
      <c r="AC13" s="195">
        <v>11</v>
      </c>
      <c r="AD13" s="143">
        <v>11.3</v>
      </c>
      <c r="AE13" s="144">
        <v>0.9923611111111111</v>
      </c>
      <c r="AF13" s="2"/>
    </row>
    <row r="14" spans="1:32" ht="13.5" customHeight="1">
      <c r="A14" s="174">
        <v>12</v>
      </c>
      <c r="B14" s="143">
        <v>11.7</v>
      </c>
      <c r="C14" s="143">
        <v>12</v>
      </c>
      <c r="D14" s="143">
        <v>11.5</v>
      </c>
      <c r="E14" s="143">
        <v>11.7</v>
      </c>
      <c r="F14" s="143">
        <v>11.4</v>
      </c>
      <c r="G14" s="143">
        <v>11.2</v>
      </c>
      <c r="H14" s="143">
        <v>10.7</v>
      </c>
      <c r="I14" s="143">
        <v>11.9</v>
      </c>
      <c r="J14" s="143">
        <v>10.8</v>
      </c>
      <c r="K14" s="143">
        <v>11.8</v>
      </c>
      <c r="L14" s="143">
        <v>12.4</v>
      </c>
      <c r="M14" s="143">
        <v>12.4</v>
      </c>
      <c r="N14" s="143">
        <v>10.9</v>
      </c>
      <c r="O14" s="143">
        <v>11.6</v>
      </c>
      <c r="P14" s="143">
        <v>11.5</v>
      </c>
      <c r="Q14" s="143">
        <v>11.9</v>
      </c>
      <c r="R14" s="143">
        <v>11.7</v>
      </c>
      <c r="S14" s="143">
        <v>11.6</v>
      </c>
      <c r="T14" s="143">
        <v>12.9</v>
      </c>
      <c r="U14" s="143">
        <v>13.9</v>
      </c>
      <c r="V14" s="143">
        <v>13.4</v>
      </c>
      <c r="W14" s="143">
        <v>12.3</v>
      </c>
      <c r="X14" s="143">
        <v>12.9</v>
      </c>
      <c r="Y14" s="143">
        <v>13.3</v>
      </c>
      <c r="Z14" s="175">
        <f t="shared" si="0"/>
        <v>11.975</v>
      </c>
      <c r="AA14" s="143">
        <v>14</v>
      </c>
      <c r="AB14" s="144">
        <v>0.8326388888888889</v>
      </c>
      <c r="AC14" s="195">
        <v>12</v>
      </c>
      <c r="AD14" s="143">
        <v>10</v>
      </c>
      <c r="AE14" s="144">
        <v>0.5756944444444444</v>
      </c>
      <c r="AF14" s="2"/>
    </row>
    <row r="15" spans="1:32" ht="13.5" customHeight="1">
      <c r="A15" s="174">
        <v>13</v>
      </c>
      <c r="B15" s="143">
        <v>14.1</v>
      </c>
      <c r="C15" s="143">
        <v>14.5</v>
      </c>
      <c r="D15" s="143">
        <v>14.4</v>
      </c>
      <c r="E15" s="143">
        <v>14.3</v>
      </c>
      <c r="F15" s="143">
        <v>14.9</v>
      </c>
      <c r="G15" s="143">
        <v>15.2</v>
      </c>
      <c r="H15" s="143">
        <v>15.8</v>
      </c>
      <c r="I15" s="143">
        <v>14</v>
      </c>
      <c r="J15" s="143">
        <v>15.6</v>
      </c>
      <c r="K15" s="143">
        <v>14.1</v>
      </c>
      <c r="L15" s="143">
        <v>14.3</v>
      </c>
      <c r="M15" s="143">
        <v>15.8</v>
      </c>
      <c r="N15" s="143">
        <v>16.4</v>
      </c>
      <c r="O15" s="143">
        <v>16.8</v>
      </c>
      <c r="P15" s="143">
        <v>16.6</v>
      </c>
      <c r="Q15" s="143">
        <v>15.5</v>
      </c>
      <c r="R15" s="143">
        <v>15.8</v>
      </c>
      <c r="S15" s="143">
        <v>15.8</v>
      </c>
      <c r="T15" s="143">
        <v>16</v>
      </c>
      <c r="U15" s="143">
        <v>16.4</v>
      </c>
      <c r="V15" s="143">
        <v>16.2</v>
      </c>
      <c r="W15" s="143">
        <v>17.4</v>
      </c>
      <c r="X15" s="143">
        <v>17.5</v>
      </c>
      <c r="Y15" s="143">
        <v>17.7</v>
      </c>
      <c r="Z15" s="175">
        <f t="shared" si="0"/>
        <v>15.629166666666665</v>
      </c>
      <c r="AA15" s="143">
        <v>18.1</v>
      </c>
      <c r="AB15" s="144">
        <v>0.9708333333333333</v>
      </c>
      <c r="AC15" s="195">
        <v>13</v>
      </c>
      <c r="AD15" s="143">
        <v>13</v>
      </c>
      <c r="AE15" s="144">
        <v>0.4222222222222222</v>
      </c>
      <c r="AF15" s="2"/>
    </row>
    <row r="16" spans="1:32" ht="13.5" customHeight="1">
      <c r="A16" s="174">
        <v>14</v>
      </c>
      <c r="B16" s="143">
        <v>17.8</v>
      </c>
      <c r="C16" s="143">
        <v>18.1</v>
      </c>
      <c r="D16" s="143">
        <v>17.6</v>
      </c>
      <c r="E16" s="143">
        <v>17.4</v>
      </c>
      <c r="F16" s="143">
        <v>17</v>
      </c>
      <c r="G16" s="143">
        <v>17.1</v>
      </c>
      <c r="H16" s="143">
        <v>17.3</v>
      </c>
      <c r="I16" s="143">
        <v>17.6</v>
      </c>
      <c r="J16" s="143">
        <v>17.1</v>
      </c>
      <c r="K16" s="143">
        <v>17.1</v>
      </c>
      <c r="L16" s="143">
        <v>17.1</v>
      </c>
      <c r="M16" s="143">
        <v>17.3</v>
      </c>
      <c r="N16" s="143">
        <v>16.8</v>
      </c>
      <c r="O16" s="143">
        <v>16.2</v>
      </c>
      <c r="P16" s="143">
        <v>16.6</v>
      </c>
      <c r="Q16" s="143">
        <v>16.1</v>
      </c>
      <c r="R16" s="143">
        <v>16.3</v>
      </c>
      <c r="S16" s="143">
        <v>16.1</v>
      </c>
      <c r="T16" s="143">
        <v>16.1</v>
      </c>
      <c r="U16" s="143">
        <v>15.6</v>
      </c>
      <c r="V16" s="143">
        <v>15.8</v>
      </c>
      <c r="W16" s="143">
        <v>16</v>
      </c>
      <c r="X16" s="143">
        <v>15.7</v>
      </c>
      <c r="Y16" s="143">
        <v>15.2</v>
      </c>
      <c r="Z16" s="175">
        <f t="shared" si="0"/>
        <v>16.70833333333334</v>
      </c>
      <c r="AA16" s="143">
        <v>18.4</v>
      </c>
      <c r="AB16" s="144">
        <v>0.09305555555555556</v>
      </c>
      <c r="AC16" s="195">
        <v>14</v>
      </c>
      <c r="AD16" s="143">
        <v>15</v>
      </c>
      <c r="AE16" s="144">
        <v>0.9972222222222222</v>
      </c>
      <c r="AF16" s="2"/>
    </row>
    <row r="17" spans="1:32" ht="13.5" customHeight="1">
      <c r="A17" s="174">
        <v>15</v>
      </c>
      <c r="B17" s="143">
        <v>15.6</v>
      </c>
      <c r="C17" s="143">
        <v>15.4</v>
      </c>
      <c r="D17" s="143">
        <v>15.6</v>
      </c>
      <c r="E17" s="143">
        <v>15.3</v>
      </c>
      <c r="F17" s="143">
        <v>15.6</v>
      </c>
      <c r="G17" s="143">
        <v>15.8</v>
      </c>
      <c r="H17" s="143">
        <v>15.6</v>
      </c>
      <c r="I17" s="143">
        <v>16.1</v>
      </c>
      <c r="J17" s="143">
        <v>16</v>
      </c>
      <c r="K17" s="143">
        <v>16.4</v>
      </c>
      <c r="L17" s="143">
        <v>16.4</v>
      </c>
      <c r="M17" s="143">
        <v>16</v>
      </c>
      <c r="N17" s="143">
        <v>16.3</v>
      </c>
      <c r="O17" s="143">
        <v>15.8</v>
      </c>
      <c r="P17" s="143">
        <v>15.4</v>
      </c>
      <c r="Q17" s="143">
        <v>15.5</v>
      </c>
      <c r="R17" s="143">
        <v>15.8</v>
      </c>
      <c r="S17" s="143">
        <v>15.3</v>
      </c>
      <c r="T17" s="143">
        <v>14.7</v>
      </c>
      <c r="U17" s="143">
        <v>14.6</v>
      </c>
      <c r="V17" s="143">
        <v>14.1</v>
      </c>
      <c r="W17" s="143">
        <v>14.3</v>
      </c>
      <c r="X17" s="143">
        <v>14.9</v>
      </c>
      <c r="Y17" s="143">
        <v>14.8</v>
      </c>
      <c r="Z17" s="175">
        <f t="shared" si="0"/>
        <v>15.470833333333337</v>
      </c>
      <c r="AA17" s="143">
        <v>16.9</v>
      </c>
      <c r="AB17" s="144">
        <v>0.54375</v>
      </c>
      <c r="AC17" s="195">
        <v>15</v>
      </c>
      <c r="AD17" s="143">
        <v>14</v>
      </c>
      <c r="AE17" s="144">
        <v>0.9104166666666668</v>
      </c>
      <c r="AF17" s="2"/>
    </row>
    <row r="18" spans="1:32" ht="13.5" customHeight="1">
      <c r="A18" s="174">
        <v>16</v>
      </c>
      <c r="B18" s="143">
        <v>14.7</v>
      </c>
      <c r="C18" s="143">
        <v>15.1</v>
      </c>
      <c r="D18" s="143">
        <v>14.6</v>
      </c>
      <c r="E18" s="143">
        <v>14.4</v>
      </c>
      <c r="F18" s="143">
        <v>14.2</v>
      </c>
      <c r="G18" s="143">
        <v>14.7</v>
      </c>
      <c r="H18" s="143">
        <v>15.3</v>
      </c>
      <c r="I18" s="143">
        <v>15.9</v>
      </c>
      <c r="J18" s="143">
        <v>16.1</v>
      </c>
      <c r="K18" s="143">
        <v>16.3</v>
      </c>
      <c r="L18" s="143">
        <v>15.9</v>
      </c>
      <c r="M18" s="143">
        <v>15.7</v>
      </c>
      <c r="N18" s="143">
        <v>15.5</v>
      </c>
      <c r="O18" s="143">
        <v>16</v>
      </c>
      <c r="P18" s="143">
        <v>15.5</v>
      </c>
      <c r="Q18" s="143">
        <v>15.7</v>
      </c>
      <c r="R18" s="143">
        <v>15.2</v>
      </c>
      <c r="S18" s="143">
        <v>15.2</v>
      </c>
      <c r="T18" s="143">
        <v>15.3</v>
      </c>
      <c r="U18" s="143">
        <v>14.8</v>
      </c>
      <c r="V18" s="143">
        <v>14.8</v>
      </c>
      <c r="W18" s="143">
        <v>14.8</v>
      </c>
      <c r="X18" s="143">
        <v>14.8</v>
      </c>
      <c r="Y18" s="143">
        <v>14.9</v>
      </c>
      <c r="Z18" s="175">
        <f t="shared" si="0"/>
        <v>15.225000000000001</v>
      </c>
      <c r="AA18" s="143">
        <v>17.3</v>
      </c>
      <c r="AB18" s="144">
        <v>0.3972222222222222</v>
      </c>
      <c r="AC18" s="195">
        <v>16</v>
      </c>
      <c r="AD18" s="143">
        <v>13.9</v>
      </c>
      <c r="AE18" s="144">
        <v>0.2354166666666667</v>
      </c>
      <c r="AF18" s="2"/>
    </row>
    <row r="19" spans="1:32" ht="13.5" customHeight="1">
      <c r="A19" s="174">
        <v>17</v>
      </c>
      <c r="B19" s="143">
        <v>14.6</v>
      </c>
      <c r="C19" s="143">
        <v>14.5</v>
      </c>
      <c r="D19" s="143">
        <v>15.1</v>
      </c>
      <c r="E19" s="143">
        <v>15.4</v>
      </c>
      <c r="F19" s="143">
        <v>15.6</v>
      </c>
      <c r="G19" s="143">
        <v>16.3</v>
      </c>
      <c r="H19" s="143">
        <v>17.1</v>
      </c>
      <c r="I19" s="143">
        <v>16.3</v>
      </c>
      <c r="J19" s="143">
        <v>17.4</v>
      </c>
      <c r="K19" s="143">
        <v>17.2</v>
      </c>
      <c r="L19" s="143">
        <v>17.9</v>
      </c>
      <c r="M19" s="143">
        <v>18.3</v>
      </c>
      <c r="N19" s="143">
        <v>17.7</v>
      </c>
      <c r="O19" s="143">
        <v>17.8</v>
      </c>
      <c r="P19" s="143">
        <v>18.1</v>
      </c>
      <c r="Q19" s="143">
        <v>18.6</v>
      </c>
      <c r="R19" s="143">
        <v>17.8</v>
      </c>
      <c r="S19" s="143">
        <v>17.9</v>
      </c>
      <c r="T19" s="143">
        <v>18.1</v>
      </c>
      <c r="U19" s="143">
        <v>18</v>
      </c>
      <c r="V19" s="143">
        <v>17.6</v>
      </c>
      <c r="W19" s="143">
        <v>18.2</v>
      </c>
      <c r="X19" s="143">
        <v>18</v>
      </c>
      <c r="Y19" s="143">
        <v>17.9</v>
      </c>
      <c r="Z19" s="175">
        <f t="shared" si="0"/>
        <v>17.141666666666666</v>
      </c>
      <c r="AA19" s="143">
        <v>19</v>
      </c>
      <c r="AB19" s="144">
        <v>0.6527777777777778</v>
      </c>
      <c r="AC19" s="195">
        <v>17</v>
      </c>
      <c r="AD19" s="143">
        <v>13.9</v>
      </c>
      <c r="AE19" s="144">
        <v>0.08888888888888889</v>
      </c>
      <c r="AF19" s="2"/>
    </row>
    <row r="20" spans="1:32" ht="13.5" customHeight="1">
      <c r="A20" s="174">
        <v>18</v>
      </c>
      <c r="B20" s="143">
        <v>18.4</v>
      </c>
      <c r="C20" s="143">
        <v>18.3</v>
      </c>
      <c r="D20" s="143">
        <v>17.9</v>
      </c>
      <c r="E20" s="143">
        <v>17.5</v>
      </c>
      <c r="F20" s="143">
        <v>17.4</v>
      </c>
      <c r="G20" s="143">
        <v>18.8</v>
      </c>
      <c r="H20" s="143">
        <v>19</v>
      </c>
      <c r="I20" s="143">
        <v>20.1</v>
      </c>
      <c r="J20" s="143">
        <v>20</v>
      </c>
      <c r="K20" s="143">
        <v>19.2</v>
      </c>
      <c r="L20" s="143">
        <v>19.8</v>
      </c>
      <c r="M20" s="143">
        <v>19.3</v>
      </c>
      <c r="N20" s="143">
        <v>18.6</v>
      </c>
      <c r="O20" s="143">
        <v>18.8</v>
      </c>
      <c r="P20" s="143">
        <v>18.2</v>
      </c>
      <c r="Q20" s="143">
        <v>18.7</v>
      </c>
      <c r="R20" s="143">
        <v>19.6</v>
      </c>
      <c r="S20" s="143">
        <v>20</v>
      </c>
      <c r="T20" s="143">
        <v>20</v>
      </c>
      <c r="U20" s="143">
        <v>20.1</v>
      </c>
      <c r="V20" s="143">
        <v>19.6</v>
      </c>
      <c r="W20" s="143">
        <v>19.5</v>
      </c>
      <c r="X20" s="143">
        <v>19.8</v>
      </c>
      <c r="Y20" s="143">
        <v>19.9</v>
      </c>
      <c r="Z20" s="175">
        <f t="shared" si="0"/>
        <v>19.104166666666668</v>
      </c>
      <c r="AA20" s="143">
        <v>21.2</v>
      </c>
      <c r="AB20" s="144">
        <v>0.36041666666666666</v>
      </c>
      <c r="AC20" s="195">
        <v>18</v>
      </c>
      <c r="AD20" s="143">
        <v>17.1</v>
      </c>
      <c r="AE20" s="144">
        <v>0.1986111111111111</v>
      </c>
      <c r="AF20" s="2"/>
    </row>
    <row r="21" spans="1:32" ht="13.5" customHeight="1">
      <c r="A21" s="174">
        <v>19</v>
      </c>
      <c r="B21" s="143">
        <v>19.6</v>
      </c>
      <c r="C21" s="143">
        <v>19.9</v>
      </c>
      <c r="D21" s="143">
        <v>19.8</v>
      </c>
      <c r="E21" s="143">
        <v>19.9</v>
      </c>
      <c r="F21" s="143">
        <v>20.1</v>
      </c>
      <c r="G21" s="143">
        <v>20.1</v>
      </c>
      <c r="H21" s="143">
        <v>19.9</v>
      </c>
      <c r="I21" s="143">
        <v>20.7</v>
      </c>
      <c r="J21" s="143">
        <v>20.3</v>
      </c>
      <c r="K21" s="143">
        <v>20.8</v>
      </c>
      <c r="L21" s="143">
        <v>20.6</v>
      </c>
      <c r="M21" s="143">
        <v>21.1</v>
      </c>
      <c r="N21" s="143">
        <v>22</v>
      </c>
      <c r="O21" s="143">
        <v>22.1</v>
      </c>
      <c r="P21" s="143">
        <v>22.7</v>
      </c>
      <c r="Q21" s="143">
        <v>23</v>
      </c>
      <c r="R21" s="143">
        <v>22.6</v>
      </c>
      <c r="S21" s="143">
        <v>22.4</v>
      </c>
      <c r="T21" s="143">
        <v>22.7</v>
      </c>
      <c r="U21" s="143">
        <v>22.8</v>
      </c>
      <c r="V21" s="143">
        <v>22.7</v>
      </c>
      <c r="W21" s="143">
        <v>23</v>
      </c>
      <c r="X21" s="143">
        <v>22.2</v>
      </c>
      <c r="Y21" s="143">
        <v>22.3</v>
      </c>
      <c r="Z21" s="175">
        <f t="shared" si="0"/>
        <v>21.3875</v>
      </c>
      <c r="AA21" s="143">
        <v>23.4</v>
      </c>
      <c r="AB21" s="144">
        <v>0.6680555555555556</v>
      </c>
      <c r="AC21" s="195">
        <v>19</v>
      </c>
      <c r="AD21" s="143">
        <v>19.3</v>
      </c>
      <c r="AE21" s="144">
        <v>0.07152777777777779</v>
      </c>
      <c r="AF21" s="2"/>
    </row>
    <row r="22" spans="1:32" ht="13.5" customHeight="1">
      <c r="A22" s="176">
        <v>20</v>
      </c>
      <c r="B22" s="166">
        <v>22.4</v>
      </c>
      <c r="C22" s="166">
        <v>22.1</v>
      </c>
      <c r="D22" s="166">
        <v>21.6</v>
      </c>
      <c r="E22" s="166">
        <v>21.5</v>
      </c>
      <c r="F22" s="166">
        <v>21.2</v>
      </c>
      <c r="G22" s="166">
        <v>22</v>
      </c>
      <c r="H22" s="166">
        <v>22.1</v>
      </c>
      <c r="I22" s="166">
        <v>22.8</v>
      </c>
      <c r="J22" s="166">
        <v>22.2</v>
      </c>
      <c r="K22" s="166">
        <v>22</v>
      </c>
      <c r="L22" s="166">
        <v>17.8</v>
      </c>
      <c r="M22" s="166">
        <v>17.8</v>
      </c>
      <c r="N22" s="166">
        <v>17.2</v>
      </c>
      <c r="O22" s="166">
        <v>16.4</v>
      </c>
      <c r="P22" s="166">
        <v>16.6</v>
      </c>
      <c r="Q22" s="166">
        <v>15.9</v>
      </c>
      <c r="R22" s="166">
        <v>15.8</v>
      </c>
      <c r="S22" s="166">
        <v>15.9</v>
      </c>
      <c r="T22" s="166">
        <v>15.8</v>
      </c>
      <c r="U22" s="166">
        <v>14.7</v>
      </c>
      <c r="V22" s="166">
        <v>15.1</v>
      </c>
      <c r="W22" s="166">
        <v>14.6</v>
      </c>
      <c r="X22" s="166">
        <v>14.4</v>
      </c>
      <c r="Y22" s="166">
        <v>14.1</v>
      </c>
      <c r="Z22" s="177">
        <f t="shared" si="0"/>
        <v>18.416666666666668</v>
      </c>
      <c r="AA22" s="166">
        <v>23.2</v>
      </c>
      <c r="AB22" s="178">
        <v>0.3340277777777778</v>
      </c>
      <c r="AC22" s="196">
        <v>20</v>
      </c>
      <c r="AD22" s="166">
        <v>14</v>
      </c>
      <c r="AE22" s="178">
        <v>0.9819444444444444</v>
      </c>
      <c r="AF22" s="2"/>
    </row>
    <row r="23" spans="1:32" ht="13.5" customHeight="1">
      <c r="A23" s="174">
        <v>21</v>
      </c>
      <c r="B23" s="143">
        <v>14.2</v>
      </c>
      <c r="C23" s="143">
        <v>14.1</v>
      </c>
      <c r="D23" s="143">
        <v>14.1</v>
      </c>
      <c r="E23" s="143">
        <v>13.9</v>
      </c>
      <c r="F23" s="143">
        <v>14.2</v>
      </c>
      <c r="G23" s="143">
        <v>14.1</v>
      </c>
      <c r="H23" s="143">
        <v>14.6</v>
      </c>
      <c r="I23" s="143">
        <v>14.1</v>
      </c>
      <c r="J23" s="143">
        <v>14.1</v>
      </c>
      <c r="K23" s="143">
        <v>14.7</v>
      </c>
      <c r="L23" s="143">
        <v>14.7</v>
      </c>
      <c r="M23" s="143">
        <v>14.4</v>
      </c>
      <c r="N23" s="143">
        <v>15.2</v>
      </c>
      <c r="O23" s="143">
        <v>14.7</v>
      </c>
      <c r="P23" s="143">
        <v>15.5</v>
      </c>
      <c r="Q23" s="143">
        <v>16.1</v>
      </c>
      <c r="R23" s="143">
        <v>16.1</v>
      </c>
      <c r="S23" s="143">
        <v>15.7</v>
      </c>
      <c r="T23" s="143">
        <v>15.7</v>
      </c>
      <c r="U23" s="143">
        <v>15.9</v>
      </c>
      <c r="V23" s="143">
        <v>15.3</v>
      </c>
      <c r="W23" s="143">
        <v>15.1</v>
      </c>
      <c r="X23" s="143">
        <v>15</v>
      </c>
      <c r="Y23" s="143">
        <v>14.5</v>
      </c>
      <c r="Z23" s="175">
        <f t="shared" si="0"/>
        <v>14.83333333333333</v>
      </c>
      <c r="AA23" s="143">
        <v>16.8</v>
      </c>
      <c r="AB23" s="144">
        <v>0.7083333333333334</v>
      </c>
      <c r="AC23" s="195">
        <v>21</v>
      </c>
      <c r="AD23" s="143">
        <v>13.5</v>
      </c>
      <c r="AE23" s="144">
        <v>0.25416666666666665</v>
      </c>
      <c r="AF23" s="2"/>
    </row>
    <row r="24" spans="1:32" ht="13.5" customHeight="1">
      <c r="A24" s="174">
        <v>22</v>
      </c>
      <c r="B24" s="143">
        <v>14.4</v>
      </c>
      <c r="C24" s="143">
        <v>15</v>
      </c>
      <c r="D24" s="143">
        <v>14.6</v>
      </c>
      <c r="E24" s="143">
        <v>14.7</v>
      </c>
      <c r="F24" s="143">
        <v>15</v>
      </c>
      <c r="G24" s="143">
        <v>15.5</v>
      </c>
      <c r="H24" s="143">
        <v>16.7</v>
      </c>
      <c r="I24" s="143">
        <v>16.8</v>
      </c>
      <c r="J24" s="143">
        <v>16.7</v>
      </c>
      <c r="K24" s="143">
        <v>16.8</v>
      </c>
      <c r="L24" s="143">
        <v>16.2</v>
      </c>
      <c r="M24" s="143">
        <v>17.6</v>
      </c>
      <c r="N24" s="143">
        <v>16.2</v>
      </c>
      <c r="O24" s="143">
        <v>16</v>
      </c>
      <c r="P24" s="143">
        <v>16.4</v>
      </c>
      <c r="Q24" s="143">
        <v>16.8</v>
      </c>
      <c r="R24" s="143">
        <v>16.4</v>
      </c>
      <c r="S24" s="143">
        <v>16.1</v>
      </c>
      <c r="T24" s="143">
        <v>15.7</v>
      </c>
      <c r="U24" s="143">
        <v>15.6</v>
      </c>
      <c r="V24" s="143">
        <v>15.5</v>
      </c>
      <c r="W24" s="143">
        <v>15</v>
      </c>
      <c r="X24" s="143">
        <v>14.9</v>
      </c>
      <c r="Y24" s="143">
        <v>14.7</v>
      </c>
      <c r="Z24" s="175">
        <f t="shared" si="0"/>
        <v>15.804166666666667</v>
      </c>
      <c r="AA24" s="143">
        <v>18.1</v>
      </c>
      <c r="AB24" s="144">
        <v>0.4930555555555556</v>
      </c>
      <c r="AC24" s="195">
        <v>22</v>
      </c>
      <c r="AD24" s="143">
        <v>13.9</v>
      </c>
      <c r="AE24" s="144">
        <v>0.03333333333333333</v>
      </c>
      <c r="AF24" s="2"/>
    </row>
    <row r="25" spans="1:32" ht="13.5" customHeight="1">
      <c r="A25" s="174">
        <v>23</v>
      </c>
      <c r="B25" s="143">
        <v>15.8</v>
      </c>
      <c r="C25" s="143">
        <v>15.6</v>
      </c>
      <c r="D25" s="143">
        <v>15.6</v>
      </c>
      <c r="E25" s="143">
        <v>15.9</v>
      </c>
      <c r="F25" s="143">
        <v>16.2</v>
      </c>
      <c r="G25" s="143">
        <v>16.7</v>
      </c>
      <c r="H25" s="143">
        <v>17.4</v>
      </c>
      <c r="I25" s="143">
        <v>18.8</v>
      </c>
      <c r="J25" s="143">
        <v>19.2</v>
      </c>
      <c r="K25" s="143">
        <v>19.8</v>
      </c>
      <c r="L25" s="143">
        <v>19.1</v>
      </c>
      <c r="M25" s="143">
        <v>19</v>
      </c>
      <c r="N25" s="143">
        <v>19.1</v>
      </c>
      <c r="O25" s="143">
        <v>18.8</v>
      </c>
      <c r="P25" s="143">
        <v>19.6</v>
      </c>
      <c r="Q25" s="143">
        <v>19.2</v>
      </c>
      <c r="R25" s="143">
        <v>19.4</v>
      </c>
      <c r="S25" s="143">
        <v>19.1</v>
      </c>
      <c r="T25" s="143">
        <v>19.2</v>
      </c>
      <c r="U25" s="143">
        <v>19.4</v>
      </c>
      <c r="V25" s="143">
        <v>19.9</v>
      </c>
      <c r="W25" s="143">
        <v>19.2</v>
      </c>
      <c r="X25" s="143">
        <v>19.5</v>
      </c>
      <c r="Y25" s="143">
        <v>19.4</v>
      </c>
      <c r="Z25" s="175">
        <f t="shared" si="0"/>
        <v>18.37083333333333</v>
      </c>
      <c r="AA25" s="143">
        <v>20.6</v>
      </c>
      <c r="AB25" s="144">
        <v>0.49444444444444446</v>
      </c>
      <c r="AC25" s="195">
        <v>23</v>
      </c>
      <c r="AD25" s="143">
        <v>14.7</v>
      </c>
      <c r="AE25" s="144">
        <v>0.003472222222222222</v>
      </c>
      <c r="AF25" s="2"/>
    </row>
    <row r="26" spans="1:32" ht="13.5" customHeight="1">
      <c r="A26" s="174">
        <v>24</v>
      </c>
      <c r="B26" s="143">
        <v>19.4</v>
      </c>
      <c r="C26" s="143">
        <v>19.3</v>
      </c>
      <c r="D26" s="143">
        <v>19</v>
      </c>
      <c r="E26" s="143">
        <v>19.2</v>
      </c>
      <c r="F26" s="143">
        <v>19.7</v>
      </c>
      <c r="G26" s="143">
        <v>20.4</v>
      </c>
      <c r="H26" s="143">
        <v>19.7</v>
      </c>
      <c r="I26" s="143">
        <v>19.8</v>
      </c>
      <c r="J26" s="143">
        <v>20.6</v>
      </c>
      <c r="K26" s="143">
        <v>21.5</v>
      </c>
      <c r="L26" s="143">
        <v>20.9</v>
      </c>
      <c r="M26" s="143">
        <v>21</v>
      </c>
      <c r="N26" s="143">
        <v>21.2</v>
      </c>
      <c r="O26" s="143">
        <v>19.4</v>
      </c>
      <c r="P26" s="143">
        <v>19.7</v>
      </c>
      <c r="Q26" s="143">
        <v>18.6</v>
      </c>
      <c r="R26" s="143">
        <v>18.8</v>
      </c>
      <c r="S26" s="143">
        <v>18.8</v>
      </c>
      <c r="T26" s="143">
        <v>19.2</v>
      </c>
      <c r="U26" s="143">
        <v>20</v>
      </c>
      <c r="V26" s="143">
        <v>19.4</v>
      </c>
      <c r="W26" s="143">
        <v>19.6</v>
      </c>
      <c r="X26" s="143">
        <v>19.8</v>
      </c>
      <c r="Y26" s="143">
        <v>20.1</v>
      </c>
      <c r="Z26" s="175">
        <f t="shared" si="0"/>
        <v>19.795833333333334</v>
      </c>
      <c r="AA26" s="143">
        <v>22.3</v>
      </c>
      <c r="AB26" s="144">
        <v>0.4166666666666667</v>
      </c>
      <c r="AC26" s="195">
        <v>24</v>
      </c>
      <c r="AD26" s="143">
        <v>17.8</v>
      </c>
      <c r="AE26" s="144">
        <v>0.7236111111111111</v>
      </c>
      <c r="AF26" s="2"/>
    </row>
    <row r="27" spans="1:32" ht="13.5" customHeight="1">
      <c r="A27" s="174">
        <v>25</v>
      </c>
      <c r="B27" s="143">
        <v>20</v>
      </c>
      <c r="C27" s="143">
        <v>20.1</v>
      </c>
      <c r="D27" s="143">
        <v>19.7</v>
      </c>
      <c r="E27" s="143">
        <v>19.7</v>
      </c>
      <c r="F27" s="143">
        <v>20.1</v>
      </c>
      <c r="G27" s="143">
        <v>20.8</v>
      </c>
      <c r="H27" s="143">
        <v>21.3</v>
      </c>
      <c r="I27" s="143">
        <v>21.6</v>
      </c>
      <c r="J27" s="143">
        <v>21.1</v>
      </c>
      <c r="K27" s="143">
        <v>21.5</v>
      </c>
      <c r="L27" s="143">
        <v>20.7</v>
      </c>
      <c r="M27" s="143">
        <v>20.8</v>
      </c>
      <c r="N27" s="143">
        <v>20.7</v>
      </c>
      <c r="O27" s="143">
        <v>20.3</v>
      </c>
      <c r="P27" s="143">
        <v>21</v>
      </c>
      <c r="Q27" s="143">
        <v>20.7</v>
      </c>
      <c r="R27" s="143">
        <v>20.8</v>
      </c>
      <c r="S27" s="143">
        <v>20.6</v>
      </c>
      <c r="T27" s="143">
        <v>20.8</v>
      </c>
      <c r="U27" s="143">
        <v>20.9</v>
      </c>
      <c r="V27" s="143">
        <v>20.7</v>
      </c>
      <c r="W27" s="143">
        <v>21</v>
      </c>
      <c r="X27" s="143">
        <v>20.8</v>
      </c>
      <c r="Y27" s="143">
        <v>20.4</v>
      </c>
      <c r="Z27" s="175">
        <f t="shared" si="0"/>
        <v>20.67083333333333</v>
      </c>
      <c r="AA27" s="143">
        <v>22.6</v>
      </c>
      <c r="AB27" s="144">
        <v>0.34791666666666665</v>
      </c>
      <c r="AC27" s="195">
        <v>25</v>
      </c>
      <c r="AD27" s="143">
        <v>19.4</v>
      </c>
      <c r="AE27" s="144">
        <v>0.19236111111111112</v>
      </c>
      <c r="AF27" s="2"/>
    </row>
    <row r="28" spans="1:32" ht="13.5" customHeight="1">
      <c r="A28" s="174">
        <v>26</v>
      </c>
      <c r="B28" s="143">
        <v>19.9</v>
      </c>
      <c r="C28" s="143">
        <v>20.2</v>
      </c>
      <c r="D28" s="143">
        <v>20.4</v>
      </c>
      <c r="E28" s="143">
        <v>20.3</v>
      </c>
      <c r="F28" s="143">
        <v>20.8</v>
      </c>
      <c r="G28" s="143">
        <v>21.2</v>
      </c>
      <c r="H28" s="143">
        <v>21.1</v>
      </c>
      <c r="I28" s="143">
        <v>21.7</v>
      </c>
      <c r="J28" s="143">
        <v>22</v>
      </c>
      <c r="K28" s="143">
        <v>21.6</v>
      </c>
      <c r="L28" s="143">
        <v>20.5</v>
      </c>
      <c r="M28" s="143">
        <v>21</v>
      </c>
      <c r="N28" s="143">
        <v>21.9</v>
      </c>
      <c r="O28" s="143">
        <v>22</v>
      </c>
      <c r="P28" s="143">
        <v>21.5</v>
      </c>
      <c r="Q28" s="143">
        <v>20.4</v>
      </c>
      <c r="R28" s="143">
        <v>20.3</v>
      </c>
      <c r="S28" s="143">
        <v>19.6</v>
      </c>
      <c r="T28" s="143">
        <v>20</v>
      </c>
      <c r="U28" s="143">
        <v>19.9</v>
      </c>
      <c r="V28" s="143">
        <v>20</v>
      </c>
      <c r="W28" s="143">
        <v>20.5</v>
      </c>
      <c r="X28" s="143">
        <v>20.7</v>
      </c>
      <c r="Y28" s="143">
        <v>20.2</v>
      </c>
      <c r="Z28" s="175">
        <f t="shared" si="0"/>
        <v>20.737499999999997</v>
      </c>
      <c r="AA28" s="143">
        <v>23.1</v>
      </c>
      <c r="AB28" s="144">
        <v>0.545138888888889</v>
      </c>
      <c r="AC28" s="195">
        <v>26</v>
      </c>
      <c r="AD28" s="143">
        <v>19.1</v>
      </c>
      <c r="AE28" s="144">
        <v>0.7611111111111111</v>
      </c>
      <c r="AF28" s="2"/>
    </row>
    <row r="29" spans="1:32" ht="13.5" customHeight="1">
      <c r="A29" s="174">
        <v>27</v>
      </c>
      <c r="B29" s="143">
        <v>19.6</v>
      </c>
      <c r="C29" s="143">
        <v>19.1</v>
      </c>
      <c r="D29" s="143">
        <v>19.3</v>
      </c>
      <c r="E29" s="143">
        <v>19.7</v>
      </c>
      <c r="F29" s="143">
        <v>20.4</v>
      </c>
      <c r="G29" s="143">
        <v>21.6</v>
      </c>
      <c r="H29" s="143">
        <v>21.2</v>
      </c>
      <c r="I29" s="143">
        <v>23</v>
      </c>
      <c r="J29" s="143">
        <v>23.2</v>
      </c>
      <c r="K29" s="143">
        <v>22.7</v>
      </c>
      <c r="L29" s="143">
        <v>23.2</v>
      </c>
      <c r="M29" s="143">
        <v>23.2</v>
      </c>
      <c r="N29" s="143">
        <v>23.8</v>
      </c>
      <c r="O29" s="143">
        <v>23.1</v>
      </c>
      <c r="P29" s="143">
        <v>23.1</v>
      </c>
      <c r="Q29" s="143">
        <v>21.8</v>
      </c>
      <c r="R29" s="143">
        <v>22.5</v>
      </c>
      <c r="S29" s="143">
        <v>21.5</v>
      </c>
      <c r="T29" s="143">
        <v>20.5</v>
      </c>
      <c r="U29" s="143">
        <v>20.5</v>
      </c>
      <c r="V29" s="143">
        <v>20.5</v>
      </c>
      <c r="W29" s="143">
        <v>20.6</v>
      </c>
      <c r="X29" s="143">
        <v>19.3</v>
      </c>
      <c r="Y29" s="143">
        <v>18.7</v>
      </c>
      <c r="Z29" s="175">
        <f t="shared" si="0"/>
        <v>21.337500000000002</v>
      </c>
      <c r="AA29" s="143">
        <v>24.6</v>
      </c>
      <c r="AB29" s="144">
        <v>0.4875</v>
      </c>
      <c r="AC29" s="195">
        <v>27</v>
      </c>
      <c r="AD29" s="143">
        <v>18.6</v>
      </c>
      <c r="AE29" s="144">
        <v>1</v>
      </c>
      <c r="AF29" s="2"/>
    </row>
    <row r="30" spans="1:32" ht="13.5" customHeight="1">
      <c r="A30" s="174">
        <v>28</v>
      </c>
      <c r="B30" s="143">
        <v>18.9</v>
      </c>
      <c r="C30" s="143">
        <v>18.2</v>
      </c>
      <c r="D30" s="143">
        <v>17.7</v>
      </c>
      <c r="E30" s="143">
        <v>17.2</v>
      </c>
      <c r="F30" s="143">
        <v>17.4</v>
      </c>
      <c r="G30" s="143">
        <v>18.4</v>
      </c>
      <c r="H30" s="143">
        <v>20.7</v>
      </c>
      <c r="I30" s="143">
        <v>20.7</v>
      </c>
      <c r="J30" s="143">
        <v>20</v>
      </c>
      <c r="K30" s="143">
        <v>19.2</v>
      </c>
      <c r="L30" s="143">
        <v>20.4</v>
      </c>
      <c r="M30" s="143">
        <v>19</v>
      </c>
      <c r="N30" s="143">
        <v>18.4</v>
      </c>
      <c r="O30" s="143">
        <v>20.4</v>
      </c>
      <c r="P30" s="143">
        <v>19.1</v>
      </c>
      <c r="Q30" s="143">
        <v>17.4</v>
      </c>
      <c r="R30" s="143">
        <v>17.5</v>
      </c>
      <c r="S30" s="143">
        <v>20.2</v>
      </c>
      <c r="T30" s="143">
        <v>19.6</v>
      </c>
      <c r="U30" s="143">
        <v>19.5</v>
      </c>
      <c r="V30" s="143">
        <v>18.6</v>
      </c>
      <c r="W30" s="143">
        <v>18.1</v>
      </c>
      <c r="X30" s="143">
        <v>18.4</v>
      </c>
      <c r="Y30" s="143">
        <v>17.2</v>
      </c>
      <c r="Z30" s="175">
        <f t="shared" si="0"/>
        <v>18.841666666666665</v>
      </c>
      <c r="AA30" s="143">
        <v>21.7</v>
      </c>
      <c r="AB30" s="144">
        <v>0.6125</v>
      </c>
      <c r="AC30" s="195">
        <v>28</v>
      </c>
      <c r="AD30" s="143">
        <v>16.3</v>
      </c>
      <c r="AE30" s="144">
        <v>0.7013888888888888</v>
      </c>
      <c r="AF30" s="2"/>
    </row>
    <row r="31" spans="1:32" ht="13.5" customHeight="1">
      <c r="A31" s="174">
        <v>29</v>
      </c>
      <c r="B31" s="143">
        <v>17.5</v>
      </c>
      <c r="C31" s="143">
        <v>17.3</v>
      </c>
      <c r="D31" s="143">
        <v>17.6</v>
      </c>
      <c r="E31" s="143">
        <v>19</v>
      </c>
      <c r="F31" s="143">
        <v>18.6</v>
      </c>
      <c r="G31" s="143">
        <v>18.7</v>
      </c>
      <c r="H31" s="143">
        <v>18.6</v>
      </c>
      <c r="I31" s="143">
        <v>19</v>
      </c>
      <c r="J31" s="143">
        <v>20.5</v>
      </c>
      <c r="K31" s="143">
        <v>23.4</v>
      </c>
      <c r="L31" s="143">
        <v>21.7</v>
      </c>
      <c r="M31" s="143">
        <v>20.2</v>
      </c>
      <c r="N31" s="143">
        <v>20.2</v>
      </c>
      <c r="O31" s="143">
        <v>20.7</v>
      </c>
      <c r="P31" s="143">
        <v>20.5</v>
      </c>
      <c r="Q31" s="143">
        <v>20.8</v>
      </c>
      <c r="R31" s="143">
        <v>19.8</v>
      </c>
      <c r="S31" s="143">
        <v>19.5</v>
      </c>
      <c r="T31" s="143">
        <v>19.5</v>
      </c>
      <c r="U31" s="143">
        <v>20.4</v>
      </c>
      <c r="V31" s="143">
        <v>20.3</v>
      </c>
      <c r="W31" s="143">
        <v>20.2</v>
      </c>
      <c r="X31" s="143">
        <v>19.7</v>
      </c>
      <c r="Y31" s="143">
        <v>19.4</v>
      </c>
      <c r="Z31" s="175">
        <f t="shared" si="0"/>
        <v>19.7125</v>
      </c>
      <c r="AA31" s="143">
        <v>24.4</v>
      </c>
      <c r="AB31" s="144">
        <v>0.4270833333333333</v>
      </c>
      <c r="AC31" s="195">
        <v>29</v>
      </c>
      <c r="AD31" s="143">
        <v>16.7</v>
      </c>
      <c r="AE31" s="144">
        <v>0.07083333333333333</v>
      </c>
      <c r="AF31" s="2"/>
    </row>
    <row r="32" spans="1:32" ht="13.5" customHeight="1">
      <c r="A32" s="174">
        <v>30</v>
      </c>
      <c r="B32" s="143">
        <v>19.4</v>
      </c>
      <c r="C32" s="143">
        <v>18.9</v>
      </c>
      <c r="D32" s="143">
        <v>19</v>
      </c>
      <c r="E32" s="143">
        <v>19.1</v>
      </c>
      <c r="F32" s="143">
        <v>19.2</v>
      </c>
      <c r="G32" s="143">
        <v>19</v>
      </c>
      <c r="H32" s="143">
        <v>19.9</v>
      </c>
      <c r="I32" s="143">
        <v>21.1</v>
      </c>
      <c r="J32" s="143">
        <v>20.6</v>
      </c>
      <c r="K32" s="143">
        <v>20.1</v>
      </c>
      <c r="L32" s="143">
        <v>20.9</v>
      </c>
      <c r="M32" s="143">
        <v>20.3</v>
      </c>
      <c r="N32" s="143">
        <v>21.4</v>
      </c>
      <c r="O32" s="143">
        <v>21.3</v>
      </c>
      <c r="P32" s="143">
        <v>22.5</v>
      </c>
      <c r="Q32" s="143">
        <v>21.6</v>
      </c>
      <c r="R32" s="143">
        <v>22</v>
      </c>
      <c r="S32" s="143">
        <v>22.7</v>
      </c>
      <c r="T32" s="143">
        <v>22.6</v>
      </c>
      <c r="U32" s="143">
        <v>22.7</v>
      </c>
      <c r="V32" s="143">
        <v>22.7</v>
      </c>
      <c r="W32" s="143">
        <v>22.8</v>
      </c>
      <c r="X32" s="143">
        <v>22.4</v>
      </c>
      <c r="Y32" s="143">
        <v>22.3</v>
      </c>
      <c r="Z32" s="175">
        <f t="shared" si="0"/>
        <v>21.020833333333332</v>
      </c>
      <c r="AA32" s="143">
        <v>23.3</v>
      </c>
      <c r="AB32" s="144">
        <v>0.8833333333333333</v>
      </c>
      <c r="AC32" s="195">
        <v>30</v>
      </c>
      <c r="AD32" s="143">
        <v>18.7</v>
      </c>
      <c r="AE32" s="144">
        <v>0.15069444444444444</v>
      </c>
      <c r="AF32" s="2"/>
    </row>
    <row r="33" spans="1:32" ht="13.5" customHeight="1">
      <c r="A33" s="174">
        <v>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75"/>
      <c r="AA33" s="143"/>
      <c r="AB33" s="144"/>
      <c r="AC33" s="195"/>
      <c r="AD33" s="143"/>
      <c r="AE33" s="144"/>
      <c r="AF33" s="2"/>
    </row>
    <row r="34" spans="1:32" ht="13.5" customHeight="1">
      <c r="A34" s="179" t="s">
        <v>10</v>
      </c>
      <c r="B34" s="180">
        <f aca="true" t="shared" si="1" ref="B34:Q34">AVERAGE(B3:B33)</f>
        <v>16.39666666666666</v>
      </c>
      <c r="C34" s="180">
        <f t="shared" si="1"/>
        <v>16.13666666666667</v>
      </c>
      <c r="D34" s="180">
        <f t="shared" si="1"/>
        <v>15.92</v>
      </c>
      <c r="E34" s="180">
        <f t="shared" si="1"/>
        <v>15.846666666666666</v>
      </c>
      <c r="F34" s="180">
        <f t="shared" si="1"/>
        <v>16.13</v>
      </c>
      <c r="G34" s="180">
        <f t="shared" si="1"/>
        <v>16.763333333333332</v>
      </c>
      <c r="H34" s="180">
        <f t="shared" si="1"/>
        <v>17.14</v>
      </c>
      <c r="I34" s="180">
        <f t="shared" si="1"/>
        <v>17.09666666666667</v>
      </c>
      <c r="J34" s="180">
        <f t="shared" si="1"/>
        <v>17.283333333333335</v>
      </c>
      <c r="K34" s="180">
        <f t="shared" si="1"/>
        <v>17.366666666666667</v>
      </c>
      <c r="L34" s="180">
        <f t="shared" si="1"/>
        <v>17.73</v>
      </c>
      <c r="M34" s="180">
        <f t="shared" si="1"/>
        <v>17.436666666666667</v>
      </c>
      <c r="N34" s="180">
        <f t="shared" si="1"/>
        <v>17.68</v>
      </c>
      <c r="O34" s="180">
        <f t="shared" si="1"/>
        <v>17.73</v>
      </c>
      <c r="P34" s="180">
        <f t="shared" si="1"/>
        <v>17.803333333333338</v>
      </c>
      <c r="Q34" s="180">
        <f t="shared" si="1"/>
        <v>17.55</v>
      </c>
      <c r="R34" s="180">
        <f aca="true" t="shared" si="2" ref="R34:X34">AVERAGE(R3:R33)</f>
        <v>17.343333333333337</v>
      </c>
      <c r="S34" s="180">
        <f t="shared" si="2"/>
        <v>17.31</v>
      </c>
      <c r="T34" s="180">
        <f t="shared" si="2"/>
        <v>17.339999999999996</v>
      </c>
      <c r="U34" s="180">
        <f t="shared" si="2"/>
        <v>17.269999999999996</v>
      </c>
      <c r="V34" s="180">
        <f t="shared" si="2"/>
        <v>16.976666666666667</v>
      </c>
      <c r="W34" s="180">
        <f t="shared" si="2"/>
        <v>16.78666666666667</v>
      </c>
      <c r="X34" s="180">
        <f t="shared" si="2"/>
        <v>16.61</v>
      </c>
      <c r="Y34" s="180">
        <f>AVERAGE(Y3:Y33)</f>
        <v>16.496666666666666</v>
      </c>
      <c r="Z34" s="180">
        <f>AVERAGE(B3:Y33)</f>
        <v>17.005972222222255</v>
      </c>
      <c r="AA34" s="181">
        <f>AVERAGE(最高)</f>
        <v>19.83</v>
      </c>
      <c r="AB34" s="182"/>
      <c r="AC34" s="197"/>
      <c r="AD34" s="181">
        <f>AVERAGE(最低)</f>
        <v>14.043333333333333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24.6</v>
      </c>
      <c r="C38" s="146">
        <v>27</v>
      </c>
      <c r="D38" s="147">
        <v>0.4875</v>
      </c>
      <c r="F38" s="145"/>
      <c r="G38" s="166">
        <f>MIN(最低)</f>
        <v>3.6</v>
      </c>
      <c r="H38" s="146">
        <v>2</v>
      </c>
      <c r="I38" s="147">
        <v>0.16180555555555556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22.9</v>
      </c>
      <c r="C3" s="143">
        <v>22.7</v>
      </c>
      <c r="D3" s="143">
        <v>22</v>
      </c>
      <c r="E3" s="143">
        <v>22</v>
      </c>
      <c r="F3" s="143">
        <v>22</v>
      </c>
      <c r="G3" s="143">
        <v>23</v>
      </c>
      <c r="H3" s="143">
        <v>23.4</v>
      </c>
      <c r="I3" s="143">
        <v>24.5</v>
      </c>
      <c r="J3" s="143">
        <v>24.1</v>
      </c>
      <c r="K3" s="143">
        <v>24.5</v>
      </c>
      <c r="L3" s="143">
        <v>23.9</v>
      </c>
      <c r="M3" s="143">
        <v>24.1</v>
      </c>
      <c r="N3" s="143">
        <v>20.3</v>
      </c>
      <c r="O3" s="143">
        <v>19.8</v>
      </c>
      <c r="P3" s="143">
        <v>19.7</v>
      </c>
      <c r="Q3" s="143">
        <v>19.2</v>
      </c>
      <c r="R3" s="143">
        <v>18.1</v>
      </c>
      <c r="S3" s="143">
        <v>18.6</v>
      </c>
      <c r="T3" s="143">
        <v>17.9</v>
      </c>
      <c r="U3" s="143">
        <v>17.2</v>
      </c>
      <c r="V3" s="143">
        <v>16.2</v>
      </c>
      <c r="W3" s="143">
        <v>16.4</v>
      </c>
      <c r="X3" s="143">
        <v>15.9</v>
      </c>
      <c r="Y3" s="143">
        <v>16</v>
      </c>
      <c r="Z3" s="175">
        <f aca="true" t="shared" si="0" ref="Z3:Z33">AVERAGE(B3:Y3)</f>
        <v>20.599999999999998</v>
      </c>
      <c r="AA3" s="143">
        <v>26</v>
      </c>
      <c r="AB3" s="144">
        <v>0.4291666666666667</v>
      </c>
      <c r="AC3" s="195">
        <v>1</v>
      </c>
      <c r="AD3" s="143">
        <v>15.7</v>
      </c>
      <c r="AE3" s="144">
        <v>0.9569444444444444</v>
      </c>
      <c r="AF3" s="2"/>
    </row>
    <row r="4" spans="1:32" ht="13.5" customHeight="1">
      <c r="A4" s="174">
        <v>2</v>
      </c>
      <c r="B4" s="143">
        <v>16.2</v>
      </c>
      <c r="C4" s="143">
        <v>16.4</v>
      </c>
      <c r="D4" s="143">
        <v>16.3</v>
      </c>
      <c r="E4" s="143">
        <v>16.6</v>
      </c>
      <c r="F4" s="143">
        <v>16.4</v>
      </c>
      <c r="G4" s="143">
        <v>17.4</v>
      </c>
      <c r="H4" s="143">
        <v>18.3</v>
      </c>
      <c r="I4" s="143">
        <v>18.9</v>
      </c>
      <c r="J4" s="143">
        <v>19.5</v>
      </c>
      <c r="K4" s="143">
        <v>19.3</v>
      </c>
      <c r="L4" s="143">
        <v>19.2</v>
      </c>
      <c r="M4" s="143">
        <v>18.9</v>
      </c>
      <c r="N4" s="143">
        <v>19.7</v>
      </c>
      <c r="O4" s="143">
        <v>18.4</v>
      </c>
      <c r="P4" s="143">
        <v>18.3</v>
      </c>
      <c r="Q4" s="143">
        <v>18.1</v>
      </c>
      <c r="R4" s="143">
        <v>18</v>
      </c>
      <c r="S4" s="149">
        <v>19.2</v>
      </c>
      <c r="T4" s="143">
        <v>20.1</v>
      </c>
      <c r="U4" s="143">
        <v>20.5</v>
      </c>
      <c r="V4" s="143">
        <v>19.7</v>
      </c>
      <c r="W4" s="143">
        <v>19.3</v>
      </c>
      <c r="X4" s="143">
        <v>19.1</v>
      </c>
      <c r="Y4" s="143">
        <v>19.5</v>
      </c>
      <c r="Z4" s="175">
        <f t="shared" si="0"/>
        <v>18.470833333333335</v>
      </c>
      <c r="AA4" s="143">
        <v>20.7</v>
      </c>
      <c r="AB4" s="144">
        <v>0.5534722222222223</v>
      </c>
      <c r="AC4" s="195">
        <v>2</v>
      </c>
      <c r="AD4" s="143">
        <v>15.8</v>
      </c>
      <c r="AE4" s="144">
        <v>0.06180555555555556</v>
      </c>
      <c r="AF4" s="2"/>
    </row>
    <row r="5" spans="1:32" ht="13.5" customHeight="1">
      <c r="A5" s="174">
        <v>3</v>
      </c>
      <c r="B5" s="143">
        <v>19.7</v>
      </c>
      <c r="C5" s="143">
        <v>20</v>
      </c>
      <c r="D5" s="143">
        <v>20.3</v>
      </c>
      <c r="E5" s="143">
        <v>20</v>
      </c>
      <c r="F5" s="143">
        <v>20</v>
      </c>
      <c r="G5" s="143">
        <v>20.5</v>
      </c>
      <c r="H5" s="143">
        <v>21.2</v>
      </c>
      <c r="I5" s="143">
        <v>21.6</v>
      </c>
      <c r="J5" s="143">
        <v>22.6</v>
      </c>
      <c r="K5" s="143">
        <v>21.4</v>
      </c>
      <c r="L5" s="143">
        <v>22</v>
      </c>
      <c r="M5" s="143">
        <v>22.3</v>
      </c>
      <c r="N5" s="143">
        <v>23.9</v>
      </c>
      <c r="O5" s="143">
        <v>24.1</v>
      </c>
      <c r="P5" s="143">
        <v>23.8</v>
      </c>
      <c r="Q5" s="143">
        <v>22.9</v>
      </c>
      <c r="R5" s="143">
        <v>22.3</v>
      </c>
      <c r="S5" s="143">
        <v>20.7</v>
      </c>
      <c r="T5" s="143">
        <v>20.7</v>
      </c>
      <c r="U5" s="143">
        <v>19.7</v>
      </c>
      <c r="V5" s="143">
        <v>19.7</v>
      </c>
      <c r="W5" s="143">
        <v>19.8</v>
      </c>
      <c r="X5" s="143">
        <v>20.3</v>
      </c>
      <c r="Y5" s="143">
        <v>20.8</v>
      </c>
      <c r="Z5" s="175">
        <f t="shared" si="0"/>
        <v>21.2625</v>
      </c>
      <c r="AA5" s="143">
        <v>24.3</v>
      </c>
      <c r="AB5" s="144">
        <v>0.5423611111111112</v>
      </c>
      <c r="AC5" s="195">
        <v>3</v>
      </c>
      <c r="AD5" s="143">
        <v>19.4</v>
      </c>
      <c r="AE5" s="144">
        <v>0.8673611111111111</v>
      </c>
      <c r="AF5" s="2"/>
    </row>
    <row r="6" spans="1:32" ht="13.5" customHeight="1">
      <c r="A6" s="174">
        <v>4</v>
      </c>
      <c r="B6" s="143">
        <v>20.9</v>
      </c>
      <c r="C6" s="143">
        <v>21.1</v>
      </c>
      <c r="D6" s="143">
        <v>21.4</v>
      </c>
      <c r="E6" s="143">
        <v>21.1</v>
      </c>
      <c r="F6" s="143">
        <v>21.9</v>
      </c>
      <c r="G6" s="143">
        <v>22.6</v>
      </c>
      <c r="H6" s="143">
        <v>23.9</v>
      </c>
      <c r="I6" s="143">
        <v>23.4</v>
      </c>
      <c r="J6" s="143">
        <v>23.9</v>
      </c>
      <c r="K6" s="143">
        <v>24.2</v>
      </c>
      <c r="L6" s="143">
        <v>23.7</v>
      </c>
      <c r="M6" s="143">
        <v>24.6</v>
      </c>
      <c r="N6" s="143">
        <v>24.4</v>
      </c>
      <c r="O6" s="143">
        <v>24.2</v>
      </c>
      <c r="P6" s="143">
        <v>23.9</v>
      </c>
      <c r="Q6" s="143">
        <v>22.8</v>
      </c>
      <c r="R6" s="143">
        <v>22.7</v>
      </c>
      <c r="S6" s="143">
        <v>22.2</v>
      </c>
      <c r="T6" s="143">
        <v>23</v>
      </c>
      <c r="U6" s="143">
        <v>21.7</v>
      </c>
      <c r="V6" s="143">
        <v>21.2</v>
      </c>
      <c r="W6" s="143">
        <v>22.4</v>
      </c>
      <c r="X6" s="143">
        <v>22</v>
      </c>
      <c r="Y6" s="143">
        <v>21.4</v>
      </c>
      <c r="Z6" s="175">
        <f t="shared" si="0"/>
        <v>22.69166666666666</v>
      </c>
      <c r="AA6" s="143">
        <v>25.4</v>
      </c>
      <c r="AB6" s="144">
        <v>0.4847222222222222</v>
      </c>
      <c r="AC6" s="195">
        <v>4</v>
      </c>
      <c r="AD6" s="143">
        <v>20.7</v>
      </c>
      <c r="AE6" s="144">
        <v>0.8743055555555556</v>
      </c>
      <c r="AF6" s="2"/>
    </row>
    <row r="7" spans="1:32" ht="13.5" customHeight="1">
      <c r="A7" s="174">
        <v>5</v>
      </c>
      <c r="B7" s="143">
        <v>20.8</v>
      </c>
      <c r="C7" s="143">
        <v>20.7</v>
      </c>
      <c r="D7" s="143">
        <v>20.1</v>
      </c>
      <c r="E7" s="143">
        <v>20.1</v>
      </c>
      <c r="F7" s="143">
        <v>19.6</v>
      </c>
      <c r="G7" s="143">
        <v>21.1</v>
      </c>
      <c r="H7" s="143">
        <v>22.2</v>
      </c>
      <c r="I7" s="143">
        <v>21.3</v>
      </c>
      <c r="J7" s="143">
        <v>21.6</v>
      </c>
      <c r="K7" s="143">
        <v>22.4</v>
      </c>
      <c r="L7" s="143">
        <v>21.6</v>
      </c>
      <c r="M7" s="143">
        <v>22.5</v>
      </c>
      <c r="N7" s="143">
        <v>22.1</v>
      </c>
      <c r="O7" s="143">
        <v>21.6</v>
      </c>
      <c r="P7" s="143">
        <v>21</v>
      </c>
      <c r="Q7" s="143">
        <v>20.8</v>
      </c>
      <c r="R7" s="143">
        <v>19.8</v>
      </c>
      <c r="S7" s="143">
        <v>19.4</v>
      </c>
      <c r="T7" s="143">
        <v>19.7</v>
      </c>
      <c r="U7" s="143">
        <v>19.7</v>
      </c>
      <c r="V7" s="143">
        <v>19.5</v>
      </c>
      <c r="W7" s="143">
        <v>20.4</v>
      </c>
      <c r="X7" s="143">
        <v>21.1</v>
      </c>
      <c r="Y7" s="143">
        <v>20.7</v>
      </c>
      <c r="Z7" s="175">
        <f t="shared" si="0"/>
        <v>20.825</v>
      </c>
      <c r="AA7" s="143">
        <v>23.5</v>
      </c>
      <c r="AB7" s="144">
        <v>0.4305555555555556</v>
      </c>
      <c r="AC7" s="195">
        <v>5</v>
      </c>
      <c r="AD7" s="143">
        <v>19.3</v>
      </c>
      <c r="AE7" s="144">
        <v>0.8541666666666666</v>
      </c>
      <c r="AF7" s="2"/>
    </row>
    <row r="8" spans="1:32" ht="13.5" customHeight="1">
      <c r="A8" s="174">
        <v>6</v>
      </c>
      <c r="B8" s="143">
        <v>23.1</v>
      </c>
      <c r="C8" s="143">
        <v>21.3</v>
      </c>
      <c r="D8" s="143">
        <v>20.8</v>
      </c>
      <c r="E8" s="143">
        <v>22.5</v>
      </c>
      <c r="F8" s="143">
        <v>22</v>
      </c>
      <c r="G8" s="143">
        <v>22.7</v>
      </c>
      <c r="H8" s="143">
        <v>23.1</v>
      </c>
      <c r="I8" s="143">
        <v>24.1</v>
      </c>
      <c r="J8" s="143">
        <v>24.4</v>
      </c>
      <c r="K8" s="143">
        <v>22.8</v>
      </c>
      <c r="L8" s="143">
        <v>23</v>
      </c>
      <c r="M8" s="143">
        <v>22.8</v>
      </c>
      <c r="N8" s="143">
        <v>22.6</v>
      </c>
      <c r="O8" s="143">
        <v>22.1</v>
      </c>
      <c r="P8" s="143">
        <v>23.1</v>
      </c>
      <c r="Q8" s="143">
        <v>21.9</v>
      </c>
      <c r="R8" s="143">
        <v>22.4</v>
      </c>
      <c r="S8" s="143">
        <v>22.5</v>
      </c>
      <c r="T8" s="143">
        <v>23.2</v>
      </c>
      <c r="U8" s="143">
        <v>22.8</v>
      </c>
      <c r="V8" s="143">
        <v>23</v>
      </c>
      <c r="W8" s="143">
        <v>20</v>
      </c>
      <c r="X8" s="143">
        <v>19.7</v>
      </c>
      <c r="Y8" s="143">
        <v>18.1</v>
      </c>
      <c r="Z8" s="175">
        <f t="shared" si="0"/>
        <v>22.250000000000004</v>
      </c>
      <c r="AA8" s="143">
        <v>25.2</v>
      </c>
      <c r="AB8" s="144">
        <v>0.37986111111111115</v>
      </c>
      <c r="AC8" s="195">
        <v>6</v>
      </c>
      <c r="AD8" s="143">
        <v>18</v>
      </c>
      <c r="AE8" s="144">
        <v>1</v>
      </c>
      <c r="AF8" s="2"/>
    </row>
    <row r="9" spans="1:32" ht="13.5" customHeight="1">
      <c r="A9" s="174">
        <v>7</v>
      </c>
      <c r="B9" s="143">
        <v>17.8</v>
      </c>
      <c r="C9" s="143">
        <v>17.3</v>
      </c>
      <c r="D9" s="143">
        <v>16.1</v>
      </c>
      <c r="E9" s="143">
        <v>15.9</v>
      </c>
      <c r="F9" s="143">
        <v>16</v>
      </c>
      <c r="G9" s="143">
        <v>17.2</v>
      </c>
      <c r="H9" s="143">
        <v>17.4</v>
      </c>
      <c r="I9" s="143">
        <v>16.5</v>
      </c>
      <c r="J9" s="143">
        <v>15.9</v>
      </c>
      <c r="K9" s="143">
        <v>17.6</v>
      </c>
      <c r="L9" s="143">
        <v>18.2</v>
      </c>
      <c r="M9" s="143">
        <v>17.6</v>
      </c>
      <c r="N9" s="143">
        <v>17.1</v>
      </c>
      <c r="O9" s="143">
        <v>17</v>
      </c>
      <c r="P9" s="143">
        <v>17.3</v>
      </c>
      <c r="Q9" s="143">
        <v>17.1</v>
      </c>
      <c r="R9" s="143">
        <v>16.8</v>
      </c>
      <c r="S9" s="143">
        <v>16.6</v>
      </c>
      <c r="T9" s="143">
        <v>15.9</v>
      </c>
      <c r="U9" s="143">
        <v>16.3</v>
      </c>
      <c r="V9" s="143">
        <v>16.5</v>
      </c>
      <c r="W9" s="143">
        <v>16.3</v>
      </c>
      <c r="X9" s="143">
        <v>16.3</v>
      </c>
      <c r="Y9" s="143">
        <v>16.7</v>
      </c>
      <c r="Z9" s="175">
        <f t="shared" si="0"/>
        <v>16.808333333333334</v>
      </c>
      <c r="AA9" s="143">
        <v>18.9</v>
      </c>
      <c r="AB9" s="144">
        <v>0.607638888888889</v>
      </c>
      <c r="AC9" s="195">
        <v>7</v>
      </c>
      <c r="AD9" s="143">
        <v>15.3</v>
      </c>
      <c r="AE9" s="144">
        <v>0.19791666666666666</v>
      </c>
      <c r="AF9" s="2"/>
    </row>
    <row r="10" spans="1:32" ht="13.5" customHeight="1">
      <c r="A10" s="174">
        <v>8</v>
      </c>
      <c r="B10" s="143">
        <v>15.3</v>
      </c>
      <c r="C10" s="143">
        <v>13.8</v>
      </c>
      <c r="D10" s="143">
        <v>13.5</v>
      </c>
      <c r="E10" s="143">
        <v>13.3</v>
      </c>
      <c r="F10" s="143">
        <v>13.7</v>
      </c>
      <c r="G10" s="143">
        <v>15.9</v>
      </c>
      <c r="H10" s="143">
        <v>17.2</v>
      </c>
      <c r="I10" s="143">
        <v>18.1</v>
      </c>
      <c r="J10" s="143">
        <v>17.8</v>
      </c>
      <c r="K10" s="143">
        <v>17</v>
      </c>
      <c r="L10" s="143">
        <v>16.2</v>
      </c>
      <c r="M10" s="143">
        <v>18.2</v>
      </c>
      <c r="N10" s="143">
        <v>18.9</v>
      </c>
      <c r="O10" s="143">
        <v>19.2</v>
      </c>
      <c r="P10" s="143">
        <v>20.4</v>
      </c>
      <c r="Q10" s="143">
        <v>20.2</v>
      </c>
      <c r="R10" s="143">
        <v>20.5</v>
      </c>
      <c r="S10" s="143">
        <v>19.7</v>
      </c>
      <c r="T10" s="143">
        <v>19.6</v>
      </c>
      <c r="U10" s="143">
        <v>18.6</v>
      </c>
      <c r="V10" s="143">
        <v>18.6</v>
      </c>
      <c r="W10" s="143">
        <v>19</v>
      </c>
      <c r="X10" s="143">
        <v>19</v>
      </c>
      <c r="Y10" s="143">
        <v>18.6</v>
      </c>
      <c r="Z10" s="175">
        <f t="shared" si="0"/>
        <v>17.595833333333335</v>
      </c>
      <c r="AA10" s="143">
        <v>21.2</v>
      </c>
      <c r="AB10" s="144">
        <v>0.6576388888888889</v>
      </c>
      <c r="AC10" s="195">
        <v>8</v>
      </c>
      <c r="AD10" s="143">
        <v>13</v>
      </c>
      <c r="AE10" s="144">
        <v>0.1673611111111111</v>
      </c>
      <c r="AF10" s="2"/>
    </row>
    <row r="11" spans="1:32" ht="13.5" customHeight="1">
      <c r="A11" s="174">
        <v>9</v>
      </c>
      <c r="B11" s="143">
        <v>18.3</v>
      </c>
      <c r="C11" s="143">
        <v>18.3</v>
      </c>
      <c r="D11" s="143">
        <v>17.9</v>
      </c>
      <c r="E11" s="143">
        <v>17.9</v>
      </c>
      <c r="F11" s="143">
        <v>18</v>
      </c>
      <c r="G11" s="143">
        <v>19.6</v>
      </c>
      <c r="H11" s="143">
        <v>19.4</v>
      </c>
      <c r="I11" s="143">
        <v>20.5</v>
      </c>
      <c r="J11" s="143">
        <v>20.1</v>
      </c>
      <c r="K11" s="143">
        <v>20.1</v>
      </c>
      <c r="L11" s="143">
        <v>20.5</v>
      </c>
      <c r="M11" s="143">
        <v>20.2</v>
      </c>
      <c r="N11" s="143">
        <v>19.9</v>
      </c>
      <c r="O11" s="143">
        <v>18.9</v>
      </c>
      <c r="P11" s="143">
        <v>20</v>
      </c>
      <c r="Q11" s="143">
        <v>19.7</v>
      </c>
      <c r="R11" s="143">
        <v>19.2</v>
      </c>
      <c r="S11" s="143">
        <v>19.7</v>
      </c>
      <c r="T11" s="143">
        <v>19.6</v>
      </c>
      <c r="U11" s="143">
        <v>19.8</v>
      </c>
      <c r="V11" s="143">
        <v>19.7</v>
      </c>
      <c r="W11" s="143">
        <v>19.8</v>
      </c>
      <c r="X11" s="143">
        <v>19.6</v>
      </c>
      <c r="Y11" s="143">
        <v>19.7</v>
      </c>
      <c r="Z11" s="175">
        <f t="shared" si="0"/>
        <v>19.433333333333334</v>
      </c>
      <c r="AA11" s="143">
        <v>21.4</v>
      </c>
      <c r="AB11" s="144">
        <v>0.4840277777777778</v>
      </c>
      <c r="AC11" s="195">
        <v>9</v>
      </c>
      <c r="AD11" s="143">
        <v>17.4</v>
      </c>
      <c r="AE11" s="144">
        <v>0.16875</v>
      </c>
      <c r="AF11" s="2"/>
    </row>
    <row r="12" spans="1:32" ht="13.5" customHeight="1">
      <c r="A12" s="176">
        <v>10</v>
      </c>
      <c r="B12" s="166">
        <v>19.3</v>
      </c>
      <c r="C12" s="166">
        <v>19.4</v>
      </c>
      <c r="D12" s="166">
        <v>19.2</v>
      </c>
      <c r="E12" s="166">
        <v>18.9</v>
      </c>
      <c r="F12" s="166">
        <v>18.6</v>
      </c>
      <c r="G12" s="166">
        <v>20.3</v>
      </c>
      <c r="H12" s="166">
        <v>20.8</v>
      </c>
      <c r="I12" s="166">
        <v>20.2</v>
      </c>
      <c r="J12" s="166">
        <v>20.8</v>
      </c>
      <c r="K12" s="166">
        <v>20.3</v>
      </c>
      <c r="L12" s="166">
        <v>20.3</v>
      </c>
      <c r="M12" s="166">
        <v>20.9</v>
      </c>
      <c r="N12" s="166">
        <v>21.3</v>
      </c>
      <c r="O12" s="166">
        <v>20.4</v>
      </c>
      <c r="P12" s="166">
        <v>20.3</v>
      </c>
      <c r="Q12" s="166">
        <v>20</v>
      </c>
      <c r="R12" s="166">
        <v>20.9</v>
      </c>
      <c r="S12" s="166">
        <v>20.7</v>
      </c>
      <c r="T12" s="166">
        <v>20.4</v>
      </c>
      <c r="U12" s="166">
        <v>20.3</v>
      </c>
      <c r="V12" s="166">
        <v>20.4</v>
      </c>
      <c r="W12" s="166">
        <v>19.4</v>
      </c>
      <c r="X12" s="166">
        <v>19.2</v>
      </c>
      <c r="Y12" s="166">
        <v>19.7</v>
      </c>
      <c r="Z12" s="177">
        <f t="shared" si="0"/>
        <v>20.08333333333333</v>
      </c>
      <c r="AA12" s="166">
        <v>22</v>
      </c>
      <c r="AB12" s="178">
        <v>0.3847222222222222</v>
      </c>
      <c r="AC12" s="196">
        <v>10</v>
      </c>
      <c r="AD12" s="166">
        <v>17.2</v>
      </c>
      <c r="AE12" s="178">
        <v>0.6381944444444444</v>
      </c>
      <c r="AF12" s="2"/>
    </row>
    <row r="13" spans="1:32" ht="13.5" customHeight="1">
      <c r="A13" s="174">
        <v>11</v>
      </c>
      <c r="B13" s="143">
        <v>19.7</v>
      </c>
      <c r="C13" s="143">
        <v>19.6</v>
      </c>
      <c r="D13" s="143">
        <v>19.5</v>
      </c>
      <c r="E13" s="143">
        <v>19.6</v>
      </c>
      <c r="F13" s="143">
        <v>20.7</v>
      </c>
      <c r="G13" s="143">
        <v>21.1</v>
      </c>
      <c r="H13" s="143">
        <v>21</v>
      </c>
      <c r="I13" s="143">
        <v>20.7</v>
      </c>
      <c r="J13" s="143">
        <v>20.6</v>
      </c>
      <c r="K13" s="143">
        <v>21.4</v>
      </c>
      <c r="L13" s="143">
        <v>21.4</v>
      </c>
      <c r="M13" s="143">
        <v>22</v>
      </c>
      <c r="N13" s="143">
        <v>22.9</v>
      </c>
      <c r="O13" s="143">
        <v>23.5</v>
      </c>
      <c r="P13" s="143">
        <v>24.1</v>
      </c>
      <c r="Q13" s="143">
        <v>23.3</v>
      </c>
      <c r="R13" s="143">
        <v>23.2</v>
      </c>
      <c r="S13" s="143">
        <v>23.3</v>
      </c>
      <c r="T13" s="143">
        <v>22.8</v>
      </c>
      <c r="U13" s="143">
        <v>23.3</v>
      </c>
      <c r="V13" s="143">
        <v>23</v>
      </c>
      <c r="W13" s="143">
        <v>23.5</v>
      </c>
      <c r="X13" s="143">
        <v>23</v>
      </c>
      <c r="Y13" s="143">
        <v>22.7</v>
      </c>
      <c r="Z13" s="175">
        <f t="shared" si="0"/>
        <v>21.912500000000005</v>
      </c>
      <c r="AA13" s="143">
        <v>24.4</v>
      </c>
      <c r="AB13" s="144">
        <v>0.6291666666666667</v>
      </c>
      <c r="AC13" s="195">
        <v>11</v>
      </c>
      <c r="AD13" s="143">
        <v>18.7</v>
      </c>
      <c r="AE13" s="144">
        <v>0.10833333333333334</v>
      </c>
      <c r="AF13" s="2"/>
    </row>
    <row r="14" spans="1:32" ht="13.5" customHeight="1">
      <c r="A14" s="174">
        <v>12</v>
      </c>
      <c r="B14" s="143">
        <v>22.7</v>
      </c>
      <c r="C14" s="143">
        <v>23.1</v>
      </c>
      <c r="D14" s="143">
        <v>22</v>
      </c>
      <c r="E14" s="143">
        <v>21.7</v>
      </c>
      <c r="F14" s="143">
        <v>22</v>
      </c>
      <c r="G14" s="143">
        <v>22.6</v>
      </c>
      <c r="H14" s="143">
        <v>23.4</v>
      </c>
      <c r="I14" s="143">
        <v>22.6</v>
      </c>
      <c r="J14" s="143">
        <v>23.3</v>
      </c>
      <c r="K14" s="143">
        <v>24.2</v>
      </c>
      <c r="L14" s="143">
        <v>24.3</v>
      </c>
      <c r="M14" s="143">
        <v>23.8</v>
      </c>
      <c r="N14" s="143">
        <v>24.6</v>
      </c>
      <c r="O14" s="143">
        <v>24.4</v>
      </c>
      <c r="P14" s="143">
        <v>24.4</v>
      </c>
      <c r="Q14" s="143">
        <v>23.9</v>
      </c>
      <c r="R14" s="143">
        <v>23.7</v>
      </c>
      <c r="S14" s="143">
        <v>23.2</v>
      </c>
      <c r="T14" s="143">
        <v>22.4</v>
      </c>
      <c r="U14" s="143">
        <v>22.3</v>
      </c>
      <c r="V14" s="143">
        <v>22.5</v>
      </c>
      <c r="W14" s="143">
        <v>22</v>
      </c>
      <c r="X14" s="143">
        <v>22.2</v>
      </c>
      <c r="Y14" s="143">
        <v>22</v>
      </c>
      <c r="Z14" s="175">
        <f t="shared" si="0"/>
        <v>23.054166666666664</v>
      </c>
      <c r="AA14" s="143">
        <v>25.5</v>
      </c>
      <c r="AB14" s="144">
        <v>0.5277777777777778</v>
      </c>
      <c r="AC14" s="195">
        <v>12</v>
      </c>
      <c r="AD14" s="143">
        <v>21.6</v>
      </c>
      <c r="AE14" s="144">
        <v>0.21666666666666667</v>
      </c>
      <c r="AF14" s="2"/>
    </row>
    <row r="15" spans="1:32" ht="13.5" customHeight="1">
      <c r="A15" s="174">
        <v>13</v>
      </c>
      <c r="B15" s="143">
        <v>22.5</v>
      </c>
      <c r="C15" s="143">
        <v>22.6</v>
      </c>
      <c r="D15" s="143">
        <v>22.5</v>
      </c>
      <c r="E15" s="143">
        <v>22.3</v>
      </c>
      <c r="F15" s="143">
        <v>22.6</v>
      </c>
      <c r="G15" s="143">
        <v>23.9</v>
      </c>
      <c r="H15" s="143">
        <v>24.4</v>
      </c>
      <c r="I15" s="143">
        <v>24.2</v>
      </c>
      <c r="J15" s="143">
        <v>24.7</v>
      </c>
      <c r="K15" s="143">
        <v>24.5</v>
      </c>
      <c r="L15" s="143">
        <v>24.5</v>
      </c>
      <c r="M15" s="143">
        <v>24.9</v>
      </c>
      <c r="N15" s="143">
        <v>24.6</v>
      </c>
      <c r="O15" s="143">
        <v>24.3</v>
      </c>
      <c r="P15" s="143">
        <v>24.3</v>
      </c>
      <c r="Q15" s="143">
        <v>23.5</v>
      </c>
      <c r="R15" s="143">
        <v>23.6</v>
      </c>
      <c r="S15" s="143">
        <v>23.7</v>
      </c>
      <c r="T15" s="143">
        <v>23.4</v>
      </c>
      <c r="U15" s="143">
        <v>22.8</v>
      </c>
      <c r="V15" s="143">
        <v>22.7</v>
      </c>
      <c r="W15" s="143">
        <v>22.9</v>
      </c>
      <c r="X15" s="143">
        <v>23.4</v>
      </c>
      <c r="Y15" s="143">
        <v>22.9</v>
      </c>
      <c r="Z15" s="175">
        <f t="shared" si="0"/>
        <v>23.57083333333333</v>
      </c>
      <c r="AA15" s="143">
        <v>26.1</v>
      </c>
      <c r="AB15" s="144">
        <v>0.5020833333333333</v>
      </c>
      <c r="AC15" s="195">
        <v>13</v>
      </c>
      <c r="AD15" s="143">
        <v>21.9</v>
      </c>
      <c r="AE15" s="144">
        <v>0.03263888888888889</v>
      </c>
      <c r="AF15" s="2"/>
    </row>
    <row r="16" spans="1:32" ht="13.5" customHeight="1">
      <c r="A16" s="174">
        <v>14</v>
      </c>
      <c r="B16" s="143">
        <v>23</v>
      </c>
      <c r="C16" s="143">
        <v>22.7</v>
      </c>
      <c r="D16" s="143">
        <v>23.5</v>
      </c>
      <c r="E16" s="143">
        <v>23.2</v>
      </c>
      <c r="F16" s="143">
        <v>23.2</v>
      </c>
      <c r="G16" s="143">
        <v>23.6</v>
      </c>
      <c r="H16" s="143">
        <v>25.3</v>
      </c>
      <c r="I16" s="143">
        <v>24.4</v>
      </c>
      <c r="J16" s="143">
        <v>24.6</v>
      </c>
      <c r="K16" s="143">
        <v>24</v>
      </c>
      <c r="L16" s="143">
        <v>23.8</v>
      </c>
      <c r="M16" s="143">
        <v>23.7</v>
      </c>
      <c r="N16" s="143">
        <v>23.5</v>
      </c>
      <c r="O16" s="143">
        <v>24.4</v>
      </c>
      <c r="P16" s="143">
        <v>25.6</v>
      </c>
      <c r="Q16" s="143">
        <v>24.8</v>
      </c>
      <c r="R16" s="143">
        <v>23.8</v>
      </c>
      <c r="S16" s="143">
        <v>24.3</v>
      </c>
      <c r="T16" s="143">
        <v>23.3</v>
      </c>
      <c r="U16" s="143">
        <v>23.2</v>
      </c>
      <c r="V16" s="143">
        <v>24.6</v>
      </c>
      <c r="W16" s="143">
        <v>23.5</v>
      </c>
      <c r="X16" s="143">
        <v>22.3</v>
      </c>
      <c r="Y16" s="143">
        <v>22.2</v>
      </c>
      <c r="Z16" s="175">
        <f t="shared" si="0"/>
        <v>23.770833333333332</v>
      </c>
      <c r="AA16" s="143">
        <v>26.2</v>
      </c>
      <c r="AB16" s="144">
        <v>0.6069444444444444</v>
      </c>
      <c r="AC16" s="195">
        <v>14</v>
      </c>
      <c r="AD16" s="143">
        <v>22</v>
      </c>
      <c r="AE16" s="144">
        <v>1</v>
      </c>
      <c r="AF16" s="2"/>
    </row>
    <row r="17" spans="1:32" ht="13.5" customHeight="1">
      <c r="A17" s="174">
        <v>15</v>
      </c>
      <c r="B17" s="143">
        <v>22.4</v>
      </c>
      <c r="C17" s="143">
        <v>22.2</v>
      </c>
      <c r="D17" s="143">
        <v>21.5</v>
      </c>
      <c r="E17" s="143">
        <v>21.7</v>
      </c>
      <c r="F17" s="143">
        <v>21.8</v>
      </c>
      <c r="G17" s="143">
        <v>23.5</v>
      </c>
      <c r="H17" s="143">
        <v>24.6</v>
      </c>
      <c r="I17" s="143">
        <v>25</v>
      </c>
      <c r="J17" s="143">
        <v>24.8</v>
      </c>
      <c r="K17" s="143">
        <v>25.4</v>
      </c>
      <c r="L17" s="143">
        <v>25.5</v>
      </c>
      <c r="M17" s="143">
        <v>25.8</v>
      </c>
      <c r="N17" s="143">
        <v>25.4</v>
      </c>
      <c r="O17" s="143">
        <v>25.1</v>
      </c>
      <c r="P17" s="143">
        <v>24.9</v>
      </c>
      <c r="Q17" s="143">
        <v>23.3</v>
      </c>
      <c r="R17" s="143">
        <v>23.6</v>
      </c>
      <c r="S17" s="143">
        <v>23.2</v>
      </c>
      <c r="T17" s="143">
        <v>23.7</v>
      </c>
      <c r="U17" s="143">
        <v>22.6</v>
      </c>
      <c r="V17" s="143">
        <v>22.1</v>
      </c>
      <c r="W17" s="143">
        <v>22.3</v>
      </c>
      <c r="X17" s="143">
        <v>22.8</v>
      </c>
      <c r="Y17" s="143">
        <v>23.2</v>
      </c>
      <c r="Z17" s="175">
        <f t="shared" si="0"/>
        <v>23.599999999999998</v>
      </c>
      <c r="AA17" s="143">
        <v>26.7</v>
      </c>
      <c r="AB17" s="144">
        <v>0.4763888888888889</v>
      </c>
      <c r="AC17" s="195">
        <v>15</v>
      </c>
      <c r="AD17" s="143">
        <v>21.2</v>
      </c>
      <c r="AE17" s="144">
        <v>0.17777777777777778</v>
      </c>
      <c r="AF17" s="2"/>
    </row>
    <row r="18" spans="1:32" ht="13.5" customHeight="1">
      <c r="A18" s="174">
        <v>16</v>
      </c>
      <c r="B18" s="143">
        <v>22.8</v>
      </c>
      <c r="C18" s="143">
        <v>23.4</v>
      </c>
      <c r="D18" s="143">
        <v>23.4</v>
      </c>
      <c r="E18" s="143">
        <v>22.9</v>
      </c>
      <c r="F18" s="143">
        <v>23.3</v>
      </c>
      <c r="G18" s="143">
        <v>23.4</v>
      </c>
      <c r="H18" s="143">
        <v>23.6</v>
      </c>
      <c r="I18" s="143">
        <v>23.6</v>
      </c>
      <c r="J18" s="143">
        <v>23.2</v>
      </c>
      <c r="K18" s="143">
        <v>23.2</v>
      </c>
      <c r="L18" s="143">
        <v>20.5</v>
      </c>
      <c r="M18" s="143">
        <v>21.5</v>
      </c>
      <c r="N18" s="143">
        <v>23</v>
      </c>
      <c r="O18" s="143">
        <v>22.2</v>
      </c>
      <c r="P18" s="143">
        <v>22.4</v>
      </c>
      <c r="Q18" s="143">
        <v>22.7</v>
      </c>
      <c r="R18" s="143">
        <v>22.4</v>
      </c>
      <c r="S18" s="143">
        <v>22.4</v>
      </c>
      <c r="T18" s="143">
        <v>22.8</v>
      </c>
      <c r="U18" s="143">
        <v>22.7</v>
      </c>
      <c r="V18" s="143">
        <v>23.1</v>
      </c>
      <c r="W18" s="143">
        <v>23.1</v>
      </c>
      <c r="X18" s="143">
        <v>22.9</v>
      </c>
      <c r="Y18" s="143">
        <v>22.8</v>
      </c>
      <c r="Z18" s="175">
        <f t="shared" si="0"/>
        <v>22.80416666666666</v>
      </c>
      <c r="AA18" s="143">
        <v>24.4</v>
      </c>
      <c r="AB18" s="144">
        <v>0.4125</v>
      </c>
      <c r="AC18" s="195">
        <v>16</v>
      </c>
      <c r="AD18" s="143">
        <v>19.9</v>
      </c>
      <c r="AE18" s="144">
        <v>0.48333333333333334</v>
      </c>
      <c r="AF18" s="2"/>
    </row>
    <row r="19" spans="1:32" ht="13.5" customHeight="1">
      <c r="A19" s="174">
        <v>17</v>
      </c>
      <c r="B19" s="143">
        <v>22.4</v>
      </c>
      <c r="C19" s="143">
        <v>21.5</v>
      </c>
      <c r="D19" s="143">
        <v>21.8</v>
      </c>
      <c r="E19" s="143">
        <v>22.2</v>
      </c>
      <c r="F19" s="143">
        <v>22.8</v>
      </c>
      <c r="G19" s="143">
        <v>23.6</v>
      </c>
      <c r="H19" s="143">
        <v>23.5</v>
      </c>
      <c r="I19" s="143">
        <v>23.7</v>
      </c>
      <c r="J19" s="143">
        <v>24.6</v>
      </c>
      <c r="K19" s="143">
        <v>24.1</v>
      </c>
      <c r="L19" s="143">
        <v>23.8</v>
      </c>
      <c r="M19" s="143">
        <v>24.6</v>
      </c>
      <c r="N19" s="143">
        <v>24.7</v>
      </c>
      <c r="O19" s="143">
        <v>24.8</v>
      </c>
      <c r="P19" s="143">
        <v>24</v>
      </c>
      <c r="Q19" s="143">
        <v>24</v>
      </c>
      <c r="R19" s="143">
        <v>23.8</v>
      </c>
      <c r="S19" s="143">
        <v>23.8</v>
      </c>
      <c r="T19" s="143">
        <v>23.5</v>
      </c>
      <c r="U19" s="143">
        <v>22</v>
      </c>
      <c r="V19" s="143">
        <v>21.8</v>
      </c>
      <c r="W19" s="143">
        <v>21.2</v>
      </c>
      <c r="X19" s="143">
        <v>21.5</v>
      </c>
      <c r="Y19" s="143">
        <v>20.7</v>
      </c>
      <c r="Z19" s="175">
        <f t="shared" si="0"/>
        <v>23.100000000000005</v>
      </c>
      <c r="AA19" s="143">
        <v>25.7</v>
      </c>
      <c r="AB19" s="144">
        <v>0.35555555555555557</v>
      </c>
      <c r="AC19" s="195">
        <v>17</v>
      </c>
      <c r="AD19" s="143">
        <v>20.3</v>
      </c>
      <c r="AE19" s="144">
        <v>0.9965277777777778</v>
      </c>
      <c r="AF19" s="2"/>
    </row>
    <row r="20" spans="1:32" ht="13.5" customHeight="1">
      <c r="A20" s="174">
        <v>18</v>
      </c>
      <c r="B20" s="143">
        <v>21.2</v>
      </c>
      <c r="C20" s="143">
        <v>21.3</v>
      </c>
      <c r="D20" s="143">
        <v>20.8</v>
      </c>
      <c r="E20" s="143">
        <v>21.5</v>
      </c>
      <c r="F20" s="143">
        <v>19.8</v>
      </c>
      <c r="G20" s="143">
        <v>21.6</v>
      </c>
      <c r="H20" s="143">
        <v>22.1</v>
      </c>
      <c r="I20" s="143">
        <v>22.3</v>
      </c>
      <c r="J20" s="143">
        <v>22.5</v>
      </c>
      <c r="K20" s="143">
        <v>22.4</v>
      </c>
      <c r="L20" s="143">
        <v>22.1</v>
      </c>
      <c r="M20" s="143">
        <v>21.4</v>
      </c>
      <c r="N20" s="143">
        <v>21.9</v>
      </c>
      <c r="O20" s="143">
        <v>21.9</v>
      </c>
      <c r="P20" s="143">
        <v>20.5</v>
      </c>
      <c r="Q20" s="143">
        <v>20.8</v>
      </c>
      <c r="R20" s="143">
        <v>19.9</v>
      </c>
      <c r="S20" s="143">
        <v>20.1</v>
      </c>
      <c r="T20" s="143">
        <v>20.1</v>
      </c>
      <c r="U20" s="143">
        <v>19.9</v>
      </c>
      <c r="V20" s="143">
        <v>19.6</v>
      </c>
      <c r="W20" s="143">
        <v>19.8</v>
      </c>
      <c r="X20" s="143">
        <v>19.8</v>
      </c>
      <c r="Y20" s="143">
        <v>19.9</v>
      </c>
      <c r="Z20" s="175">
        <f t="shared" si="0"/>
        <v>20.966666666666665</v>
      </c>
      <c r="AA20" s="143">
        <v>23.3</v>
      </c>
      <c r="AB20" s="144">
        <v>0.3298611111111111</v>
      </c>
      <c r="AC20" s="195">
        <v>18</v>
      </c>
      <c r="AD20" s="143">
        <v>19.3</v>
      </c>
      <c r="AE20" s="144">
        <v>0.8833333333333333</v>
      </c>
      <c r="AF20" s="2"/>
    </row>
    <row r="21" spans="1:32" ht="13.5" customHeight="1">
      <c r="A21" s="174">
        <v>19</v>
      </c>
      <c r="B21" s="143">
        <v>19.9</v>
      </c>
      <c r="C21" s="143">
        <v>20.2</v>
      </c>
      <c r="D21" s="143">
        <v>20.1</v>
      </c>
      <c r="E21" s="143">
        <v>20.2</v>
      </c>
      <c r="F21" s="143">
        <v>19.9</v>
      </c>
      <c r="G21" s="143">
        <v>20.1</v>
      </c>
      <c r="H21" s="143">
        <v>20.4</v>
      </c>
      <c r="I21" s="143">
        <v>20.1</v>
      </c>
      <c r="J21" s="143">
        <v>20.1</v>
      </c>
      <c r="K21" s="143">
        <v>20.8</v>
      </c>
      <c r="L21" s="143">
        <v>20.7</v>
      </c>
      <c r="M21" s="143">
        <v>20.6</v>
      </c>
      <c r="N21" s="143">
        <v>20.7</v>
      </c>
      <c r="O21" s="143">
        <v>21.3</v>
      </c>
      <c r="P21" s="143">
        <v>20.8</v>
      </c>
      <c r="Q21" s="143">
        <v>20.5</v>
      </c>
      <c r="R21" s="143">
        <v>20.1</v>
      </c>
      <c r="S21" s="143">
        <v>20.3</v>
      </c>
      <c r="T21" s="143">
        <v>19.8</v>
      </c>
      <c r="U21" s="143">
        <v>20</v>
      </c>
      <c r="V21" s="143">
        <v>19.9</v>
      </c>
      <c r="W21" s="143">
        <v>20.7</v>
      </c>
      <c r="X21" s="143">
        <v>20.5</v>
      </c>
      <c r="Y21" s="143">
        <v>20.8</v>
      </c>
      <c r="Z21" s="175">
        <f t="shared" si="0"/>
        <v>20.354166666666668</v>
      </c>
      <c r="AA21" s="143">
        <v>22.2</v>
      </c>
      <c r="AB21" s="144">
        <v>0.5604166666666667</v>
      </c>
      <c r="AC21" s="195">
        <v>19</v>
      </c>
      <c r="AD21" s="143">
        <v>19.6</v>
      </c>
      <c r="AE21" s="144">
        <v>0.8909722222222222</v>
      </c>
      <c r="AF21" s="2"/>
    </row>
    <row r="22" spans="1:32" ht="13.5" customHeight="1">
      <c r="A22" s="176">
        <v>20</v>
      </c>
      <c r="B22" s="166">
        <v>20.3</v>
      </c>
      <c r="C22" s="166">
        <v>19.9</v>
      </c>
      <c r="D22" s="166">
        <v>20.4</v>
      </c>
      <c r="E22" s="166">
        <v>20.6</v>
      </c>
      <c r="F22" s="166">
        <v>21</v>
      </c>
      <c r="G22" s="166">
        <v>20.9</v>
      </c>
      <c r="H22" s="166">
        <v>21.4</v>
      </c>
      <c r="I22" s="166">
        <v>22.2</v>
      </c>
      <c r="J22" s="166">
        <v>22.4</v>
      </c>
      <c r="K22" s="166">
        <v>22.3</v>
      </c>
      <c r="L22" s="166">
        <v>22.1</v>
      </c>
      <c r="M22" s="166">
        <v>22.6</v>
      </c>
      <c r="N22" s="166">
        <v>22.9</v>
      </c>
      <c r="O22" s="166">
        <v>23.4</v>
      </c>
      <c r="P22" s="166">
        <v>23.2</v>
      </c>
      <c r="Q22" s="166">
        <v>22.2</v>
      </c>
      <c r="R22" s="166">
        <v>22.7</v>
      </c>
      <c r="S22" s="166">
        <v>22.3</v>
      </c>
      <c r="T22" s="166">
        <v>22.8</v>
      </c>
      <c r="U22" s="166">
        <v>22.9</v>
      </c>
      <c r="V22" s="166">
        <v>23.1</v>
      </c>
      <c r="W22" s="166">
        <v>22.9</v>
      </c>
      <c r="X22" s="166">
        <v>22.9</v>
      </c>
      <c r="Y22" s="166">
        <v>23</v>
      </c>
      <c r="Z22" s="177">
        <f t="shared" si="0"/>
        <v>22.099999999999994</v>
      </c>
      <c r="AA22" s="166">
        <v>23.9</v>
      </c>
      <c r="AB22" s="178">
        <v>0.6145833333333334</v>
      </c>
      <c r="AC22" s="196">
        <v>20</v>
      </c>
      <c r="AD22" s="166">
        <v>19.8</v>
      </c>
      <c r="AE22" s="178">
        <v>0.08611111111111112</v>
      </c>
      <c r="AF22" s="2"/>
    </row>
    <row r="23" spans="1:32" ht="13.5" customHeight="1">
      <c r="A23" s="174">
        <v>21</v>
      </c>
      <c r="B23" s="143">
        <v>23.4</v>
      </c>
      <c r="C23" s="143">
        <v>23.5</v>
      </c>
      <c r="D23" s="143">
        <v>23.1</v>
      </c>
      <c r="E23" s="143">
        <v>23.4</v>
      </c>
      <c r="F23" s="143">
        <v>23.5</v>
      </c>
      <c r="G23" s="143">
        <v>23.6</v>
      </c>
      <c r="H23" s="143">
        <v>23.8</v>
      </c>
      <c r="I23" s="143">
        <v>24.7</v>
      </c>
      <c r="J23" s="143">
        <v>23.4</v>
      </c>
      <c r="K23" s="143">
        <v>25</v>
      </c>
      <c r="L23" s="143">
        <v>24.6</v>
      </c>
      <c r="M23" s="143">
        <v>25.3</v>
      </c>
      <c r="N23" s="143">
        <v>24.9</v>
      </c>
      <c r="O23" s="143">
        <v>24.7</v>
      </c>
      <c r="P23" s="143">
        <v>24.5</v>
      </c>
      <c r="Q23" s="143">
        <v>23.7</v>
      </c>
      <c r="R23" s="143">
        <v>23.6</v>
      </c>
      <c r="S23" s="143">
        <v>23.5</v>
      </c>
      <c r="T23" s="143">
        <v>23.4</v>
      </c>
      <c r="U23" s="143">
        <v>23.6</v>
      </c>
      <c r="V23" s="143">
        <v>23.8</v>
      </c>
      <c r="W23" s="143">
        <v>23.7</v>
      </c>
      <c r="X23" s="143">
        <v>24.1</v>
      </c>
      <c r="Y23" s="143">
        <v>23.9</v>
      </c>
      <c r="Z23" s="175">
        <f t="shared" si="0"/>
        <v>23.945833333333336</v>
      </c>
      <c r="AA23" s="143">
        <v>26</v>
      </c>
      <c r="AB23" s="144">
        <v>0.41875</v>
      </c>
      <c r="AC23" s="195">
        <v>21</v>
      </c>
      <c r="AD23" s="143">
        <v>22.8</v>
      </c>
      <c r="AE23" s="144">
        <v>0.009722222222222222</v>
      </c>
      <c r="AF23" s="2"/>
    </row>
    <row r="24" spans="1:32" ht="13.5" customHeight="1">
      <c r="A24" s="174">
        <v>22</v>
      </c>
      <c r="B24" s="143">
        <v>24</v>
      </c>
      <c r="C24" s="143">
        <v>24.2</v>
      </c>
      <c r="D24" s="143">
        <v>24.4</v>
      </c>
      <c r="E24" s="143">
        <v>24.1</v>
      </c>
      <c r="F24" s="143">
        <v>24.3</v>
      </c>
      <c r="G24" s="143">
        <v>24.2</v>
      </c>
      <c r="H24" s="143">
        <v>25.1</v>
      </c>
      <c r="I24" s="143">
        <v>25.8</v>
      </c>
      <c r="J24" s="143">
        <v>25.4</v>
      </c>
      <c r="K24" s="143">
        <v>25.1</v>
      </c>
      <c r="L24" s="143">
        <v>25</v>
      </c>
      <c r="M24" s="143">
        <v>24.4</v>
      </c>
      <c r="N24" s="143">
        <v>24.8</v>
      </c>
      <c r="O24" s="143">
        <v>24.3</v>
      </c>
      <c r="P24" s="143">
        <v>24.2</v>
      </c>
      <c r="Q24" s="143">
        <v>23.8</v>
      </c>
      <c r="R24" s="143">
        <v>23.8</v>
      </c>
      <c r="S24" s="143">
        <v>23.9</v>
      </c>
      <c r="T24" s="143">
        <v>24.7</v>
      </c>
      <c r="U24" s="143">
        <v>23</v>
      </c>
      <c r="V24" s="143">
        <v>22.5</v>
      </c>
      <c r="W24" s="143">
        <v>22.9</v>
      </c>
      <c r="X24" s="143">
        <v>23.1</v>
      </c>
      <c r="Y24" s="143">
        <v>23.6</v>
      </c>
      <c r="Z24" s="175">
        <f t="shared" si="0"/>
        <v>24.191666666666666</v>
      </c>
      <c r="AA24" s="143">
        <v>26.3</v>
      </c>
      <c r="AB24" s="144">
        <v>0.32916666666666666</v>
      </c>
      <c r="AC24" s="195">
        <v>22</v>
      </c>
      <c r="AD24" s="143">
        <v>22.4</v>
      </c>
      <c r="AE24" s="144">
        <v>0.875</v>
      </c>
      <c r="AF24" s="2"/>
    </row>
    <row r="25" spans="1:32" ht="13.5" customHeight="1">
      <c r="A25" s="174">
        <v>23</v>
      </c>
      <c r="B25" s="143">
        <v>23.9</v>
      </c>
      <c r="C25" s="143">
        <v>23.9</v>
      </c>
      <c r="D25" s="143">
        <v>23.4</v>
      </c>
      <c r="E25" s="143">
        <v>23.1</v>
      </c>
      <c r="F25" s="143">
        <v>23.4</v>
      </c>
      <c r="G25" s="143">
        <v>23.9</v>
      </c>
      <c r="H25" s="143">
        <v>25.5</v>
      </c>
      <c r="I25" s="143">
        <v>24.8</v>
      </c>
      <c r="J25" s="143">
        <v>26</v>
      </c>
      <c r="K25" s="143">
        <v>25.2</v>
      </c>
      <c r="L25" s="143">
        <v>24.1</v>
      </c>
      <c r="M25" s="143">
        <v>24.9</v>
      </c>
      <c r="N25" s="143">
        <v>24.7</v>
      </c>
      <c r="O25" s="143">
        <v>23.9</v>
      </c>
      <c r="P25" s="143">
        <v>24.2</v>
      </c>
      <c r="Q25" s="143">
        <v>24.7</v>
      </c>
      <c r="R25" s="143">
        <v>25.1</v>
      </c>
      <c r="S25" s="143">
        <v>25</v>
      </c>
      <c r="T25" s="143">
        <v>24.4</v>
      </c>
      <c r="U25" s="143">
        <v>24.3</v>
      </c>
      <c r="V25" s="143">
        <v>24.3</v>
      </c>
      <c r="W25" s="143">
        <v>24.4</v>
      </c>
      <c r="X25" s="143">
        <v>23.7</v>
      </c>
      <c r="Y25" s="143">
        <v>24</v>
      </c>
      <c r="Z25" s="175">
        <f t="shared" si="0"/>
        <v>24.366666666666664</v>
      </c>
      <c r="AA25" s="143">
        <v>26.3</v>
      </c>
      <c r="AB25" s="144">
        <v>0.4826388888888889</v>
      </c>
      <c r="AC25" s="195">
        <v>23</v>
      </c>
      <c r="AD25" s="143">
        <v>22.8</v>
      </c>
      <c r="AE25" s="144">
        <v>0.5291666666666667</v>
      </c>
      <c r="AF25" s="2"/>
    </row>
    <row r="26" spans="1:32" ht="13.5" customHeight="1">
      <c r="A26" s="174">
        <v>24</v>
      </c>
      <c r="B26" s="143">
        <v>23.6</v>
      </c>
      <c r="C26" s="143">
        <v>22.5</v>
      </c>
      <c r="D26" s="143">
        <v>23.2</v>
      </c>
      <c r="E26" s="143">
        <v>23</v>
      </c>
      <c r="F26" s="143">
        <v>24.2</v>
      </c>
      <c r="G26" s="143">
        <v>24.6</v>
      </c>
      <c r="H26" s="143">
        <v>24.7</v>
      </c>
      <c r="I26" s="143">
        <v>25.6</v>
      </c>
      <c r="J26" s="143">
        <v>25.4</v>
      </c>
      <c r="K26" s="143">
        <v>24.3</v>
      </c>
      <c r="L26" s="143">
        <v>23.2</v>
      </c>
      <c r="M26" s="143">
        <v>22.9</v>
      </c>
      <c r="N26" s="143">
        <v>23.8</v>
      </c>
      <c r="O26" s="143">
        <v>24.6</v>
      </c>
      <c r="P26" s="143">
        <v>25</v>
      </c>
      <c r="Q26" s="143">
        <v>25</v>
      </c>
      <c r="R26" s="143">
        <v>24.8</v>
      </c>
      <c r="S26" s="143">
        <v>24.5</v>
      </c>
      <c r="T26" s="143">
        <v>22.7</v>
      </c>
      <c r="U26" s="143">
        <v>25</v>
      </c>
      <c r="V26" s="143">
        <v>25.1</v>
      </c>
      <c r="W26" s="143">
        <v>24.3</v>
      </c>
      <c r="X26" s="143">
        <v>22.3</v>
      </c>
      <c r="Y26" s="143">
        <v>23.4</v>
      </c>
      <c r="Z26" s="175">
        <f t="shared" si="0"/>
        <v>24.07083333333333</v>
      </c>
      <c r="AA26" s="143">
        <v>26.3</v>
      </c>
      <c r="AB26" s="144">
        <v>0.34930555555555554</v>
      </c>
      <c r="AC26" s="195">
        <v>24</v>
      </c>
      <c r="AD26" s="143">
        <v>22</v>
      </c>
      <c r="AE26" s="144">
        <v>0.9638888888888889</v>
      </c>
      <c r="AF26" s="2"/>
    </row>
    <row r="27" spans="1:32" ht="13.5" customHeight="1">
      <c r="A27" s="174">
        <v>25</v>
      </c>
      <c r="B27" s="143">
        <v>22.9</v>
      </c>
      <c r="C27" s="143">
        <v>23.4</v>
      </c>
      <c r="D27" s="143">
        <v>23.7</v>
      </c>
      <c r="E27" s="143">
        <v>24.2</v>
      </c>
      <c r="F27" s="143">
        <v>24</v>
      </c>
      <c r="G27" s="143">
        <v>24.3</v>
      </c>
      <c r="H27" s="143">
        <v>23.6</v>
      </c>
      <c r="I27" s="143">
        <v>24.4</v>
      </c>
      <c r="J27" s="143">
        <v>23.7</v>
      </c>
      <c r="K27" s="143">
        <v>24</v>
      </c>
      <c r="L27" s="143">
        <v>24.2</v>
      </c>
      <c r="M27" s="143">
        <v>22.9</v>
      </c>
      <c r="N27" s="143">
        <v>24.3</v>
      </c>
      <c r="O27" s="143">
        <v>25.5</v>
      </c>
      <c r="P27" s="143">
        <v>22.7</v>
      </c>
      <c r="Q27" s="143">
        <v>22.2</v>
      </c>
      <c r="R27" s="143">
        <v>21.3</v>
      </c>
      <c r="S27" s="143">
        <v>21.8</v>
      </c>
      <c r="T27" s="143">
        <v>20.7</v>
      </c>
      <c r="U27" s="143">
        <v>21.1</v>
      </c>
      <c r="V27" s="143">
        <v>21.3</v>
      </c>
      <c r="W27" s="143">
        <v>21.2</v>
      </c>
      <c r="X27" s="143">
        <v>21</v>
      </c>
      <c r="Y27" s="143">
        <v>21.3</v>
      </c>
      <c r="Z27" s="175">
        <f t="shared" si="0"/>
        <v>22.904166666666665</v>
      </c>
      <c r="AA27" s="143">
        <v>26.1</v>
      </c>
      <c r="AB27" s="144">
        <v>0.5868055555555556</v>
      </c>
      <c r="AC27" s="195">
        <v>25</v>
      </c>
      <c r="AD27" s="143">
        <v>20.3</v>
      </c>
      <c r="AE27" s="144">
        <v>0.79375</v>
      </c>
      <c r="AF27" s="2"/>
    </row>
    <row r="28" spans="1:32" ht="13.5" customHeight="1">
      <c r="A28" s="174">
        <v>26</v>
      </c>
      <c r="B28" s="143">
        <v>21.3</v>
      </c>
      <c r="C28" s="143">
        <v>20.5</v>
      </c>
      <c r="D28" s="143">
        <v>20.3</v>
      </c>
      <c r="E28" s="143">
        <v>20.6</v>
      </c>
      <c r="F28" s="143">
        <v>21</v>
      </c>
      <c r="G28" s="143">
        <v>20.7</v>
      </c>
      <c r="H28" s="143">
        <v>20.8</v>
      </c>
      <c r="I28" s="143">
        <v>21.2</v>
      </c>
      <c r="J28" s="143">
        <v>21.4</v>
      </c>
      <c r="K28" s="143">
        <v>20.1</v>
      </c>
      <c r="L28" s="143">
        <v>19.4</v>
      </c>
      <c r="M28" s="143">
        <v>20.2</v>
      </c>
      <c r="N28" s="143">
        <v>20.1</v>
      </c>
      <c r="O28" s="143">
        <v>20.7</v>
      </c>
      <c r="P28" s="143">
        <v>21.1</v>
      </c>
      <c r="Q28" s="143">
        <v>21.2</v>
      </c>
      <c r="R28" s="143">
        <v>20.4</v>
      </c>
      <c r="S28" s="143">
        <v>19.9</v>
      </c>
      <c r="T28" s="143">
        <v>19.4</v>
      </c>
      <c r="U28" s="143">
        <v>19.1</v>
      </c>
      <c r="V28" s="143">
        <v>19.1</v>
      </c>
      <c r="W28" s="143">
        <v>18.5</v>
      </c>
      <c r="X28" s="143">
        <v>17.6</v>
      </c>
      <c r="Y28" s="143">
        <v>17.4</v>
      </c>
      <c r="Z28" s="175">
        <f t="shared" si="0"/>
        <v>20.083333333333332</v>
      </c>
      <c r="AA28" s="143">
        <v>21.8</v>
      </c>
      <c r="AB28" s="144">
        <v>0.6145833333333334</v>
      </c>
      <c r="AC28" s="195">
        <v>26</v>
      </c>
      <c r="AD28" s="143">
        <v>17.1</v>
      </c>
      <c r="AE28" s="144">
        <v>0.99375</v>
      </c>
      <c r="AF28" s="2"/>
    </row>
    <row r="29" spans="1:32" ht="13.5" customHeight="1">
      <c r="A29" s="174">
        <v>27</v>
      </c>
      <c r="B29" s="143">
        <v>17.5</v>
      </c>
      <c r="C29" s="143">
        <v>17.6</v>
      </c>
      <c r="D29" s="143">
        <v>17.8</v>
      </c>
      <c r="E29" s="143">
        <v>17.9</v>
      </c>
      <c r="F29" s="143">
        <v>17.5</v>
      </c>
      <c r="G29" s="143">
        <v>17.4</v>
      </c>
      <c r="H29" s="143">
        <v>18</v>
      </c>
      <c r="I29" s="143">
        <v>17.7</v>
      </c>
      <c r="J29" s="143">
        <v>18.6</v>
      </c>
      <c r="K29" s="143">
        <v>17.2</v>
      </c>
      <c r="L29" s="143">
        <v>17.5</v>
      </c>
      <c r="M29" s="143">
        <v>18.5</v>
      </c>
      <c r="N29" s="143">
        <v>18.6</v>
      </c>
      <c r="O29" s="143">
        <v>18.7</v>
      </c>
      <c r="P29" s="143">
        <v>17.5</v>
      </c>
      <c r="Q29" s="143">
        <v>16.4</v>
      </c>
      <c r="R29" s="143">
        <v>15.3</v>
      </c>
      <c r="S29" s="143">
        <v>15.9</v>
      </c>
      <c r="T29" s="143">
        <v>15.4</v>
      </c>
      <c r="U29" s="143">
        <v>15.5</v>
      </c>
      <c r="V29" s="143">
        <v>15.3</v>
      </c>
      <c r="W29" s="143">
        <v>15.5</v>
      </c>
      <c r="X29" s="143">
        <v>16.6</v>
      </c>
      <c r="Y29" s="143">
        <v>16.6</v>
      </c>
      <c r="Z29" s="175">
        <f t="shared" si="0"/>
        <v>17.104166666666668</v>
      </c>
      <c r="AA29" s="143">
        <v>19.5</v>
      </c>
      <c r="AB29" s="144">
        <v>0.5430555555555555</v>
      </c>
      <c r="AC29" s="195">
        <v>27</v>
      </c>
      <c r="AD29" s="143">
        <v>15</v>
      </c>
      <c r="AE29" s="144">
        <v>0.8458333333333333</v>
      </c>
      <c r="AF29" s="2"/>
    </row>
    <row r="30" spans="1:32" ht="13.5" customHeight="1">
      <c r="A30" s="174">
        <v>28</v>
      </c>
      <c r="B30" s="143">
        <v>16.8</v>
      </c>
      <c r="C30" s="143">
        <v>16.8</v>
      </c>
      <c r="D30" s="143">
        <v>16.8</v>
      </c>
      <c r="E30" s="143">
        <v>16.9</v>
      </c>
      <c r="F30" s="143">
        <v>16.8</v>
      </c>
      <c r="G30" s="143">
        <v>16.6</v>
      </c>
      <c r="H30" s="143">
        <v>16.8</v>
      </c>
      <c r="I30" s="143">
        <v>16.6</v>
      </c>
      <c r="J30" s="143">
        <v>16.8</v>
      </c>
      <c r="K30" s="143">
        <v>17.4</v>
      </c>
      <c r="L30" s="143">
        <v>16.5</v>
      </c>
      <c r="M30" s="143">
        <v>15.8</v>
      </c>
      <c r="N30" s="143">
        <v>15.5</v>
      </c>
      <c r="O30" s="143">
        <v>16.3</v>
      </c>
      <c r="P30" s="143">
        <v>15.3</v>
      </c>
      <c r="Q30" s="143">
        <v>15.5</v>
      </c>
      <c r="R30" s="143">
        <v>15.6</v>
      </c>
      <c r="S30" s="143">
        <v>14.4</v>
      </c>
      <c r="T30" s="143">
        <v>14.5</v>
      </c>
      <c r="U30" s="143">
        <v>14.4</v>
      </c>
      <c r="V30" s="143">
        <v>14.7</v>
      </c>
      <c r="W30" s="143">
        <v>14.9</v>
      </c>
      <c r="X30" s="143">
        <v>14.6</v>
      </c>
      <c r="Y30" s="143">
        <v>14.9</v>
      </c>
      <c r="Z30" s="175">
        <f t="shared" si="0"/>
        <v>15.883333333333333</v>
      </c>
      <c r="AA30" s="143">
        <v>18</v>
      </c>
      <c r="AB30" s="144">
        <v>0.42569444444444443</v>
      </c>
      <c r="AC30" s="195">
        <v>28</v>
      </c>
      <c r="AD30" s="143">
        <v>14.2</v>
      </c>
      <c r="AE30" s="144">
        <v>0.8256944444444444</v>
      </c>
      <c r="AF30" s="2"/>
    </row>
    <row r="31" spans="1:32" ht="13.5" customHeight="1">
      <c r="A31" s="174">
        <v>29</v>
      </c>
      <c r="B31" s="143">
        <v>14.6</v>
      </c>
      <c r="C31" s="143">
        <v>14</v>
      </c>
      <c r="D31" s="143">
        <v>14.4</v>
      </c>
      <c r="E31" s="143">
        <v>14.3</v>
      </c>
      <c r="F31" s="143">
        <v>14.6</v>
      </c>
      <c r="G31" s="143">
        <v>15.2</v>
      </c>
      <c r="H31" s="143">
        <v>16.5</v>
      </c>
      <c r="I31" s="143">
        <v>17</v>
      </c>
      <c r="J31" s="143">
        <v>17.3</v>
      </c>
      <c r="K31" s="143">
        <v>18</v>
      </c>
      <c r="L31" s="143">
        <v>17.3</v>
      </c>
      <c r="M31" s="143">
        <v>17.6</v>
      </c>
      <c r="N31" s="143">
        <v>18.2</v>
      </c>
      <c r="O31" s="143">
        <v>17.8</v>
      </c>
      <c r="P31" s="143">
        <v>17.7</v>
      </c>
      <c r="Q31" s="143">
        <v>17.5</v>
      </c>
      <c r="R31" s="143">
        <v>17.2</v>
      </c>
      <c r="S31" s="143">
        <v>17.4</v>
      </c>
      <c r="T31" s="143">
        <v>17.1</v>
      </c>
      <c r="U31" s="143">
        <v>17.5</v>
      </c>
      <c r="V31" s="143">
        <v>17.1</v>
      </c>
      <c r="W31" s="143">
        <v>17.4</v>
      </c>
      <c r="X31" s="143">
        <v>18</v>
      </c>
      <c r="Y31" s="143">
        <v>18.8</v>
      </c>
      <c r="Z31" s="175">
        <f t="shared" si="0"/>
        <v>16.770833333333332</v>
      </c>
      <c r="AA31" s="143">
        <v>18.8</v>
      </c>
      <c r="AB31" s="144">
        <v>1</v>
      </c>
      <c r="AC31" s="195">
        <v>29</v>
      </c>
      <c r="AD31" s="143">
        <v>13.6</v>
      </c>
      <c r="AE31" s="144">
        <v>0.10069444444444443</v>
      </c>
      <c r="AF31" s="2"/>
    </row>
    <row r="32" spans="1:32" ht="13.5" customHeight="1">
      <c r="A32" s="174">
        <v>30</v>
      </c>
      <c r="B32" s="143">
        <v>19.1</v>
      </c>
      <c r="C32" s="143">
        <v>19.2</v>
      </c>
      <c r="D32" s="143">
        <v>19.1</v>
      </c>
      <c r="E32" s="143">
        <v>19.6</v>
      </c>
      <c r="F32" s="143">
        <v>19.6</v>
      </c>
      <c r="G32" s="143">
        <v>20.8</v>
      </c>
      <c r="H32" s="143">
        <v>20.3</v>
      </c>
      <c r="I32" s="143">
        <v>21.4</v>
      </c>
      <c r="J32" s="143">
        <v>21.9</v>
      </c>
      <c r="K32" s="143">
        <v>22.1</v>
      </c>
      <c r="L32" s="143">
        <v>22.3</v>
      </c>
      <c r="M32" s="143">
        <v>22.1</v>
      </c>
      <c r="N32" s="143">
        <v>23</v>
      </c>
      <c r="O32" s="143">
        <v>22.7</v>
      </c>
      <c r="P32" s="143">
        <v>22.5</v>
      </c>
      <c r="Q32" s="143">
        <v>22.7</v>
      </c>
      <c r="R32" s="143">
        <v>22.3</v>
      </c>
      <c r="S32" s="143">
        <v>22.3</v>
      </c>
      <c r="T32" s="143">
        <v>22.2</v>
      </c>
      <c r="U32" s="143">
        <v>22.2</v>
      </c>
      <c r="V32" s="143">
        <v>22.3</v>
      </c>
      <c r="W32" s="143">
        <v>22.5</v>
      </c>
      <c r="X32" s="143">
        <v>22.3</v>
      </c>
      <c r="Y32" s="143">
        <v>22.5</v>
      </c>
      <c r="Z32" s="175">
        <f t="shared" si="0"/>
        <v>21.541666666666668</v>
      </c>
      <c r="AA32" s="143">
        <v>23.4</v>
      </c>
      <c r="AB32" s="144">
        <v>0.5375</v>
      </c>
      <c r="AC32" s="195">
        <v>30</v>
      </c>
      <c r="AD32" s="143">
        <v>18.2</v>
      </c>
      <c r="AE32" s="144">
        <v>0.010416666666666666</v>
      </c>
      <c r="AF32" s="2"/>
    </row>
    <row r="33" spans="1:32" ht="13.5" customHeight="1">
      <c r="A33" s="174">
        <v>31</v>
      </c>
      <c r="B33" s="143">
        <v>22.7</v>
      </c>
      <c r="C33" s="143">
        <v>22.5</v>
      </c>
      <c r="D33" s="143">
        <v>22.6</v>
      </c>
      <c r="E33" s="143">
        <v>22.3</v>
      </c>
      <c r="F33" s="143">
        <v>22.8</v>
      </c>
      <c r="G33" s="143">
        <v>23.6</v>
      </c>
      <c r="H33" s="143">
        <v>24.3</v>
      </c>
      <c r="I33" s="143">
        <v>24.8</v>
      </c>
      <c r="J33" s="143">
        <v>24.7</v>
      </c>
      <c r="K33" s="143">
        <v>24.1</v>
      </c>
      <c r="L33" s="143">
        <v>25</v>
      </c>
      <c r="M33" s="143">
        <v>24.8</v>
      </c>
      <c r="N33" s="143">
        <v>25.6</v>
      </c>
      <c r="O33" s="143">
        <v>25.2</v>
      </c>
      <c r="P33" s="143">
        <v>24.6</v>
      </c>
      <c r="Q33" s="143">
        <v>23.2</v>
      </c>
      <c r="R33" s="143">
        <v>24.6</v>
      </c>
      <c r="S33" s="143">
        <v>24.5</v>
      </c>
      <c r="T33" s="143">
        <v>22.7</v>
      </c>
      <c r="U33" s="143">
        <v>22.1</v>
      </c>
      <c r="V33" s="143">
        <v>21.9</v>
      </c>
      <c r="W33" s="143">
        <v>21.7</v>
      </c>
      <c r="X33" s="143">
        <v>21.6</v>
      </c>
      <c r="Y33" s="143">
        <v>21.4</v>
      </c>
      <c r="Z33" s="175">
        <f t="shared" si="0"/>
        <v>23.470833333333335</v>
      </c>
      <c r="AA33" s="143">
        <v>26.3</v>
      </c>
      <c r="AB33" s="144">
        <v>0.4625</v>
      </c>
      <c r="AC33" s="195">
        <v>31</v>
      </c>
      <c r="AD33" s="143">
        <v>21.2</v>
      </c>
      <c r="AE33" s="144">
        <v>0.9479166666666666</v>
      </c>
      <c r="AF33" s="2"/>
    </row>
    <row r="34" spans="1:32" ht="13.5" customHeight="1">
      <c r="A34" s="179" t="s">
        <v>10</v>
      </c>
      <c r="B34" s="180">
        <f aca="true" t="shared" si="1" ref="B34:Q34">AVERAGE(B3:B33)</f>
        <v>20.677419354838708</v>
      </c>
      <c r="C34" s="180">
        <f t="shared" si="1"/>
        <v>20.50322580645161</v>
      </c>
      <c r="D34" s="180">
        <f t="shared" si="1"/>
        <v>20.38387096774193</v>
      </c>
      <c r="E34" s="180">
        <f t="shared" si="1"/>
        <v>20.43870967741935</v>
      </c>
      <c r="F34" s="180">
        <f t="shared" si="1"/>
        <v>20.548387096774192</v>
      </c>
      <c r="G34" s="180">
        <f t="shared" si="1"/>
        <v>21.274193548387096</v>
      </c>
      <c r="H34" s="180">
        <f t="shared" si="1"/>
        <v>21.806451612903224</v>
      </c>
      <c r="I34" s="180">
        <f t="shared" si="1"/>
        <v>21.996774193548386</v>
      </c>
      <c r="J34" s="180">
        <f t="shared" si="1"/>
        <v>22.132258064516126</v>
      </c>
      <c r="K34" s="180">
        <f t="shared" si="1"/>
        <v>22.077419354838714</v>
      </c>
      <c r="L34" s="180">
        <f t="shared" si="1"/>
        <v>21.819354838709682</v>
      </c>
      <c r="M34" s="180">
        <f t="shared" si="1"/>
        <v>22.01290322580645</v>
      </c>
      <c r="N34" s="180">
        <f t="shared" si="1"/>
        <v>22.190322580645162</v>
      </c>
      <c r="O34" s="180">
        <f t="shared" si="1"/>
        <v>22.109677419354842</v>
      </c>
      <c r="P34" s="180">
        <f t="shared" si="1"/>
        <v>21.977419354838712</v>
      </c>
      <c r="Q34" s="180">
        <f t="shared" si="1"/>
        <v>21.535483870967745</v>
      </c>
      <c r="R34" s="180">
        <f aca="true" t="shared" si="2" ref="R34:X34">AVERAGE(R3:R33)</f>
        <v>21.338709677419356</v>
      </c>
      <c r="S34" s="180">
        <f t="shared" si="2"/>
        <v>21.258064516129025</v>
      </c>
      <c r="T34" s="180">
        <f t="shared" si="2"/>
        <v>21.029032258064518</v>
      </c>
      <c r="U34" s="180">
        <f t="shared" si="2"/>
        <v>20.841935483870973</v>
      </c>
      <c r="V34" s="180">
        <f t="shared" si="2"/>
        <v>20.783870967741937</v>
      </c>
      <c r="W34" s="180">
        <f t="shared" si="2"/>
        <v>20.700000000000003</v>
      </c>
      <c r="X34" s="180">
        <f t="shared" si="2"/>
        <v>20.593548387096778</v>
      </c>
      <c r="Y34" s="180">
        <f>AVERAGE(Y3:Y33)</f>
        <v>20.619354838709672</v>
      </c>
      <c r="Z34" s="180">
        <f>AVERAGE(B3:Y33)</f>
        <v>21.27701612903224</v>
      </c>
      <c r="AA34" s="181">
        <f>AVERAGE(最高)</f>
        <v>23.735483870967734</v>
      </c>
      <c r="AB34" s="182"/>
      <c r="AC34" s="197"/>
      <c r="AD34" s="181">
        <f>AVERAGE(最低)</f>
        <v>18.89354838709678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26.7</v>
      </c>
      <c r="C38" s="146">
        <v>15</v>
      </c>
      <c r="D38" s="147">
        <v>0.4763888888888889</v>
      </c>
      <c r="F38" s="145"/>
      <c r="G38" s="166">
        <f>MIN(最低)</f>
        <v>13</v>
      </c>
      <c r="H38" s="146">
        <v>8</v>
      </c>
      <c r="I38" s="147">
        <v>0.1673611111111111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146"/>
      <c r="D39" s="150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21.7</v>
      </c>
      <c r="C3" s="143">
        <v>22</v>
      </c>
      <c r="D3" s="143">
        <v>21.8</v>
      </c>
      <c r="E3" s="143">
        <v>22.1</v>
      </c>
      <c r="F3" s="143">
        <v>22</v>
      </c>
      <c r="G3" s="143">
        <v>22.9</v>
      </c>
      <c r="H3" s="143">
        <v>23.5</v>
      </c>
      <c r="I3" s="143">
        <v>23.9</v>
      </c>
      <c r="J3" s="143">
        <v>24.2</v>
      </c>
      <c r="K3" s="143">
        <v>24.4</v>
      </c>
      <c r="L3" s="143">
        <v>23.8</v>
      </c>
      <c r="M3" s="143">
        <v>23</v>
      </c>
      <c r="N3" s="143">
        <v>23.3</v>
      </c>
      <c r="O3" s="143">
        <v>24.3</v>
      </c>
      <c r="P3" s="143">
        <v>23.4</v>
      </c>
      <c r="Q3" s="143">
        <v>22.3</v>
      </c>
      <c r="R3" s="143">
        <v>22.3</v>
      </c>
      <c r="S3" s="143">
        <v>21.5</v>
      </c>
      <c r="T3" s="143">
        <v>21.9</v>
      </c>
      <c r="U3" s="143">
        <v>21.7</v>
      </c>
      <c r="V3" s="143">
        <v>21.3</v>
      </c>
      <c r="W3" s="143">
        <v>21.4</v>
      </c>
      <c r="X3" s="143">
        <v>21.7</v>
      </c>
      <c r="Y3" s="143">
        <v>21.3</v>
      </c>
      <c r="Z3" s="175">
        <f aca="true" t="shared" si="0" ref="Z3:Z33">AVERAGE(B3:Y3)</f>
        <v>22.57083333333333</v>
      </c>
      <c r="AA3" s="143">
        <v>25.1</v>
      </c>
      <c r="AB3" s="144">
        <v>0.5854166666666667</v>
      </c>
      <c r="AC3" s="195">
        <v>1</v>
      </c>
      <c r="AD3" s="143">
        <v>21.1</v>
      </c>
      <c r="AE3" s="144">
        <v>1</v>
      </c>
      <c r="AF3" s="2"/>
    </row>
    <row r="4" spans="1:32" ht="13.5" customHeight="1">
      <c r="A4" s="174">
        <v>2</v>
      </c>
      <c r="B4" s="143">
        <v>21.6</v>
      </c>
      <c r="C4" s="143">
        <v>20.5</v>
      </c>
      <c r="D4" s="143">
        <v>21</v>
      </c>
      <c r="E4" s="143">
        <v>20.3</v>
      </c>
      <c r="F4" s="143">
        <v>19.7</v>
      </c>
      <c r="G4" s="143">
        <v>19.7</v>
      </c>
      <c r="H4" s="143">
        <v>19.9</v>
      </c>
      <c r="I4" s="143">
        <v>20.4</v>
      </c>
      <c r="J4" s="143">
        <v>20.4</v>
      </c>
      <c r="K4" s="143">
        <v>20.8</v>
      </c>
      <c r="L4" s="143">
        <v>21</v>
      </c>
      <c r="M4" s="143">
        <v>20.1</v>
      </c>
      <c r="N4" s="143">
        <v>19.6</v>
      </c>
      <c r="O4" s="143">
        <v>20.3</v>
      </c>
      <c r="P4" s="143">
        <v>19.9</v>
      </c>
      <c r="Q4" s="143">
        <v>19.4</v>
      </c>
      <c r="R4" s="143">
        <v>19.4</v>
      </c>
      <c r="S4" s="149">
        <v>20.1</v>
      </c>
      <c r="T4" s="143">
        <v>20</v>
      </c>
      <c r="U4" s="143">
        <v>19.8</v>
      </c>
      <c r="V4" s="143">
        <v>19.4</v>
      </c>
      <c r="W4" s="143">
        <v>19.5</v>
      </c>
      <c r="X4" s="143">
        <v>19.4</v>
      </c>
      <c r="Y4" s="143">
        <v>19.1</v>
      </c>
      <c r="Z4" s="175">
        <f t="shared" si="0"/>
        <v>20.054166666666667</v>
      </c>
      <c r="AA4" s="143">
        <v>21.8</v>
      </c>
      <c r="AB4" s="144">
        <v>0.06875</v>
      </c>
      <c r="AC4" s="195">
        <v>2</v>
      </c>
      <c r="AD4" s="143">
        <v>18.9</v>
      </c>
      <c r="AE4" s="144">
        <v>1</v>
      </c>
      <c r="AF4" s="2"/>
    </row>
    <row r="5" spans="1:32" ht="13.5" customHeight="1">
      <c r="A5" s="174">
        <v>3</v>
      </c>
      <c r="B5" s="143">
        <v>19</v>
      </c>
      <c r="C5" s="143">
        <v>19</v>
      </c>
      <c r="D5" s="143">
        <v>19.2</v>
      </c>
      <c r="E5" s="143">
        <v>19.2</v>
      </c>
      <c r="F5" s="143">
        <v>19.7</v>
      </c>
      <c r="G5" s="143">
        <v>20</v>
      </c>
      <c r="H5" s="143">
        <v>20.8</v>
      </c>
      <c r="I5" s="143">
        <v>20.8</v>
      </c>
      <c r="J5" s="143">
        <v>21.6</v>
      </c>
      <c r="K5" s="143">
        <v>21.9</v>
      </c>
      <c r="L5" s="143">
        <v>21.5</v>
      </c>
      <c r="M5" s="143">
        <v>21.2</v>
      </c>
      <c r="N5" s="143">
        <v>21.7</v>
      </c>
      <c r="O5" s="143">
        <v>22.3</v>
      </c>
      <c r="P5" s="143">
        <v>22.4</v>
      </c>
      <c r="Q5" s="143">
        <v>21.9</v>
      </c>
      <c r="R5" s="143">
        <v>21.9</v>
      </c>
      <c r="S5" s="143">
        <v>22.3</v>
      </c>
      <c r="T5" s="143">
        <v>22.3</v>
      </c>
      <c r="U5" s="143">
        <v>22.9</v>
      </c>
      <c r="V5" s="143">
        <v>22.4</v>
      </c>
      <c r="W5" s="143">
        <v>23</v>
      </c>
      <c r="X5" s="143">
        <v>23.2</v>
      </c>
      <c r="Y5" s="143">
        <v>23</v>
      </c>
      <c r="Z5" s="175">
        <f t="shared" si="0"/>
        <v>21.38333333333333</v>
      </c>
      <c r="AA5" s="143">
        <v>23.8</v>
      </c>
      <c r="AB5" s="144">
        <v>0.95625</v>
      </c>
      <c r="AC5" s="195">
        <v>3</v>
      </c>
      <c r="AD5" s="143">
        <v>18.8</v>
      </c>
      <c r="AE5" s="144">
        <v>0.08472222222222221</v>
      </c>
      <c r="AF5" s="2"/>
    </row>
    <row r="6" spans="1:32" ht="13.5" customHeight="1">
      <c r="A6" s="174">
        <v>4</v>
      </c>
      <c r="B6" s="143">
        <v>22.9</v>
      </c>
      <c r="C6" s="143">
        <v>22.9</v>
      </c>
      <c r="D6" s="143">
        <v>22.2</v>
      </c>
      <c r="E6" s="143">
        <v>22.4</v>
      </c>
      <c r="F6" s="143">
        <v>22.6</v>
      </c>
      <c r="G6" s="143">
        <v>22.7</v>
      </c>
      <c r="H6" s="143">
        <v>22.9</v>
      </c>
      <c r="I6" s="143">
        <v>23.2</v>
      </c>
      <c r="J6" s="143">
        <v>23.6</v>
      </c>
      <c r="K6" s="143">
        <v>24.7</v>
      </c>
      <c r="L6" s="143">
        <v>23.2</v>
      </c>
      <c r="M6" s="143">
        <v>23.9</v>
      </c>
      <c r="N6" s="143">
        <v>23.3</v>
      </c>
      <c r="O6" s="143">
        <v>22.9</v>
      </c>
      <c r="P6" s="143">
        <v>21.5</v>
      </c>
      <c r="Q6" s="143">
        <v>21.7</v>
      </c>
      <c r="R6" s="143">
        <v>21.2</v>
      </c>
      <c r="S6" s="143">
        <v>20.9</v>
      </c>
      <c r="T6" s="143">
        <v>20.4</v>
      </c>
      <c r="U6" s="143">
        <v>20.2</v>
      </c>
      <c r="V6" s="143">
        <v>19.3</v>
      </c>
      <c r="W6" s="143">
        <v>19.1</v>
      </c>
      <c r="X6" s="143">
        <v>19.1</v>
      </c>
      <c r="Y6" s="143">
        <v>18.7</v>
      </c>
      <c r="Z6" s="175">
        <f t="shared" si="0"/>
        <v>21.89583333333333</v>
      </c>
      <c r="AA6" s="143">
        <v>25.5</v>
      </c>
      <c r="AB6" s="144">
        <v>0.475</v>
      </c>
      <c r="AC6" s="195">
        <v>4</v>
      </c>
      <c r="AD6" s="143">
        <v>18.3</v>
      </c>
      <c r="AE6" s="144">
        <v>1</v>
      </c>
      <c r="AF6" s="2"/>
    </row>
    <row r="7" spans="1:32" ht="13.5" customHeight="1">
      <c r="A7" s="174">
        <v>5</v>
      </c>
      <c r="B7" s="143">
        <v>18.7</v>
      </c>
      <c r="C7" s="143">
        <v>17.9</v>
      </c>
      <c r="D7" s="143">
        <v>18.2</v>
      </c>
      <c r="E7" s="143">
        <v>18.1</v>
      </c>
      <c r="F7" s="143">
        <v>17.6</v>
      </c>
      <c r="G7" s="143">
        <v>18.5</v>
      </c>
      <c r="H7" s="143">
        <v>18.1</v>
      </c>
      <c r="I7" s="143">
        <v>19.6</v>
      </c>
      <c r="J7" s="143">
        <v>18.1</v>
      </c>
      <c r="K7" s="143">
        <v>18.9</v>
      </c>
      <c r="L7" s="143">
        <v>19.7</v>
      </c>
      <c r="M7" s="143">
        <v>18.9</v>
      </c>
      <c r="N7" s="143">
        <v>18.4</v>
      </c>
      <c r="O7" s="143">
        <v>18.5</v>
      </c>
      <c r="P7" s="143">
        <v>18.6</v>
      </c>
      <c r="Q7" s="143">
        <v>18.2</v>
      </c>
      <c r="R7" s="143">
        <v>17.6</v>
      </c>
      <c r="S7" s="143">
        <v>17.8</v>
      </c>
      <c r="T7" s="143">
        <v>17.9</v>
      </c>
      <c r="U7" s="143">
        <v>17.8</v>
      </c>
      <c r="V7" s="143">
        <v>18.1</v>
      </c>
      <c r="W7" s="143">
        <v>17.9</v>
      </c>
      <c r="X7" s="143">
        <v>17.6</v>
      </c>
      <c r="Y7" s="143">
        <v>16.7</v>
      </c>
      <c r="Z7" s="175">
        <f t="shared" si="0"/>
        <v>18.225</v>
      </c>
      <c r="AA7" s="143">
        <v>20.5</v>
      </c>
      <c r="AB7" s="144">
        <v>0.5277777777777778</v>
      </c>
      <c r="AC7" s="195">
        <v>5</v>
      </c>
      <c r="AD7" s="143">
        <v>16.4</v>
      </c>
      <c r="AE7" s="144">
        <v>1</v>
      </c>
      <c r="AF7" s="2"/>
    </row>
    <row r="8" spans="1:32" ht="13.5" customHeight="1">
      <c r="A8" s="174">
        <v>6</v>
      </c>
      <c r="B8" s="143">
        <v>16.3</v>
      </c>
      <c r="C8" s="143">
        <v>16.7</v>
      </c>
      <c r="D8" s="143">
        <v>16.6</v>
      </c>
      <c r="E8" s="143">
        <v>16.7</v>
      </c>
      <c r="F8" s="143">
        <v>17.3</v>
      </c>
      <c r="G8" s="143">
        <v>17.4</v>
      </c>
      <c r="H8" s="143">
        <v>18.4</v>
      </c>
      <c r="I8" s="143">
        <v>19.3</v>
      </c>
      <c r="J8" s="143">
        <v>18.4</v>
      </c>
      <c r="K8" s="143">
        <v>18.5</v>
      </c>
      <c r="L8" s="143">
        <v>18.2</v>
      </c>
      <c r="M8" s="143">
        <v>19</v>
      </c>
      <c r="N8" s="143">
        <v>18.9</v>
      </c>
      <c r="O8" s="143">
        <v>18.9</v>
      </c>
      <c r="P8" s="143">
        <v>18.2</v>
      </c>
      <c r="Q8" s="143">
        <v>17.7</v>
      </c>
      <c r="R8" s="143">
        <v>17.4</v>
      </c>
      <c r="S8" s="143">
        <v>16.8</v>
      </c>
      <c r="T8" s="143">
        <v>17.2</v>
      </c>
      <c r="U8" s="143">
        <v>17.6</v>
      </c>
      <c r="V8" s="143">
        <v>17.7</v>
      </c>
      <c r="W8" s="143">
        <v>17.9</v>
      </c>
      <c r="X8" s="143">
        <v>18.3</v>
      </c>
      <c r="Y8" s="143">
        <v>18.9</v>
      </c>
      <c r="Z8" s="175">
        <f t="shared" si="0"/>
        <v>17.84583333333333</v>
      </c>
      <c r="AA8" s="143">
        <v>20.3</v>
      </c>
      <c r="AB8" s="144">
        <v>0.49375</v>
      </c>
      <c r="AC8" s="195">
        <v>6</v>
      </c>
      <c r="AD8" s="143">
        <v>15.9</v>
      </c>
      <c r="AE8" s="144">
        <v>0.027777777777777776</v>
      </c>
      <c r="AF8" s="2"/>
    </row>
    <row r="9" spans="1:32" ht="13.5" customHeight="1">
      <c r="A9" s="174">
        <v>7</v>
      </c>
      <c r="B9" s="143">
        <v>18.3</v>
      </c>
      <c r="C9" s="143">
        <v>18</v>
      </c>
      <c r="D9" s="143">
        <v>17.9</v>
      </c>
      <c r="E9" s="143">
        <v>17.7</v>
      </c>
      <c r="F9" s="143">
        <v>18</v>
      </c>
      <c r="G9" s="143">
        <v>17.9</v>
      </c>
      <c r="H9" s="143">
        <v>18.2</v>
      </c>
      <c r="I9" s="143">
        <v>18.5</v>
      </c>
      <c r="J9" s="143">
        <v>18.6</v>
      </c>
      <c r="K9" s="143">
        <v>19.2</v>
      </c>
      <c r="L9" s="143">
        <v>18.7</v>
      </c>
      <c r="M9" s="143">
        <v>19.4</v>
      </c>
      <c r="N9" s="143">
        <v>19.3</v>
      </c>
      <c r="O9" s="143">
        <v>18.8</v>
      </c>
      <c r="P9" s="143">
        <v>18.7</v>
      </c>
      <c r="Q9" s="143">
        <v>19.5</v>
      </c>
      <c r="R9" s="143">
        <v>18.7</v>
      </c>
      <c r="S9" s="143">
        <v>18.5</v>
      </c>
      <c r="T9" s="143">
        <v>18.6</v>
      </c>
      <c r="U9" s="143">
        <v>18.9</v>
      </c>
      <c r="V9" s="143">
        <v>18.1</v>
      </c>
      <c r="W9" s="143">
        <v>17.8</v>
      </c>
      <c r="X9" s="143">
        <v>18.1</v>
      </c>
      <c r="Y9" s="143">
        <v>17.8</v>
      </c>
      <c r="Z9" s="175">
        <f t="shared" si="0"/>
        <v>18.46666666666667</v>
      </c>
      <c r="AA9" s="143">
        <v>19.9</v>
      </c>
      <c r="AB9" s="144">
        <v>0.6180555555555556</v>
      </c>
      <c r="AC9" s="195">
        <v>7</v>
      </c>
      <c r="AD9" s="143">
        <v>17.3</v>
      </c>
      <c r="AE9" s="144">
        <v>0.9736111111111111</v>
      </c>
      <c r="AF9" s="2"/>
    </row>
    <row r="10" spans="1:32" ht="13.5" customHeight="1">
      <c r="A10" s="174">
        <v>8</v>
      </c>
      <c r="B10" s="143">
        <v>17.5</v>
      </c>
      <c r="C10" s="143">
        <v>17.9</v>
      </c>
      <c r="D10" s="143">
        <v>17.5</v>
      </c>
      <c r="E10" s="143">
        <v>17.8</v>
      </c>
      <c r="F10" s="143">
        <v>18.2</v>
      </c>
      <c r="G10" s="143">
        <v>18.4</v>
      </c>
      <c r="H10" s="143">
        <v>18.6</v>
      </c>
      <c r="I10" s="143">
        <v>18.9</v>
      </c>
      <c r="J10" s="143">
        <v>18.7</v>
      </c>
      <c r="K10" s="143">
        <v>19.1</v>
      </c>
      <c r="L10" s="143">
        <v>18.9</v>
      </c>
      <c r="M10" s="143">
        <v>19.6</v>
      </c>
      <c r="N10" s="143">
        <v>20.8</v>
      </c>
      <c r="O10" s="143">
        <v>19.9</v>
      </c>
      <c r="P10" s="143">
        <v>19.3</v>
      </c>
      <c r="Q10" s="143">
        <v>18.7</v>
      </c>
      <c r="R10" s="143">
        <v>18.9</v>
      </c>
      <c r="S10" s="143">
        <v>18.4</v>
      </c>
      <c r="T10" s="143">
        <v>18.2</v>
      </c>
      <c r="U10" s="143">
        <v>18.7</v>
      </c>
      <c r="V10" s="143">
        <v>18.7</v>
      </c>
      <c r="W10" s="143">
        <v>18.4</v>
      </c>
      <c r="X10" s="143">
        <v>18.4</v>
      </c>
      <c r="Y10" s="143">
        <v>18.5</v>
      </c>
      <c r="Z10" s="175">
        <f t="shared" si="0"/>
        <v>18.66666666666666</v>
      </c>
      <c r="AA10" s="143">
        <v>20.9</v>
      </c>
      <c r="AB10" s="144">
        <v>0.5409722222222222</v>
      </c>
      <c r="AC10" s="195">
        <v>8</v>
      </c>
      <c r="AD10" s="143">
        <v>17.3</v>
      </c>
      <c r="AE10" s="144">
        <v>0.12152777777777778</v>
      </c>
      <c r="AF10" s="2"/>
    </row>
    <row r="11" spans="1:32" ht="13.5" customHeight="1">
      <c r="A11" s="174">
        <v>9</v>
      </c>
      <c r="B11" s="143">
        <v>18</v>
      </c>
      <c r="C11" s="143">
        <v>18.2</v>
      </c>
      <c r="D11" s="143">
        <v>18.3</v>
      </c>
      <c r="E11" s="143">
        <v>18.6</v>
      </c>
      <c r="F11" s="143">
        <v>18.6</v>
      </c>
      <c r="G11" s="143">
        <v>19.3</v>
      </c>
      <c r="H11" s="143">
        <v>19.3</v>
      </c>
      <c r="I11" s="143">
        <v>19.2</v>
      </c>
      <c r="J11" s="143">
        <v>18.9</v>
      </c>
      <c r="K11" s="143">
        <v>19.8</v>
      </c>
      <c r="L11" s="143">
        <v>20.6</v>
      </c>
      <c r="M11" s="143">
        <v>21.8</v>
      </c>
      <c r="N11" s="143">
        <v>22.4</v>
      </c>
      <c r="O11" s="143">
        <v>21.3</v>
      </c>
      <c r="P11" s="143">
        <v>21.8</v>
      </c>
      <c r="Q11" s="143">
        <v>21.9</v>
      </c>
      <c r="R11" s="143">
        <v>22.6</v>
      </c>
      <c r="S11" s="143">
        <v>22.8</v>
      </c>
      <c r="T11" s="143">
        <v>22.7</v>
      </c>
      <c r="U11" s="143">
        <v>22.9</v>
      </c>
      <c r="V11" s="143">
        <v>22.9</v>
      </c>
      <c r="W11" s="143">
        <v>22.8</v>
      </c>
      <c r="X11" s="143">
        <v>23.1</v>
      </c>
      <c r="Y11" s="143">
        <v>22.9</v>
      </c>
      <c r="Z11" s="175">
        <f t="shared" si="0"/>
        <v>20.8625</v>
      </c>
      <c r="AA11" s="143">
        <v>23.3</v>
      </c>
      <c r="AB11" s="144">
        <v>0.7965277777777778</v>
      </c>
      <c r="AC11" s="195">
        <v>9</v>
      </c>
      <c r="AD11" s="143">
        <v>17.8</v>
      </c>
      <c r="AE11" s="144">
        <v>0.14027777777777778</v>
      </c>
      <c r="AF11" s="2"/>
    </row>
    <row r="12" spans="1:32" ht="13.5" customHeight="1">
      <c r="A12" s="176">
        <v>10</v>
      </c>
      <c r="B12" s="166">
        <v>23</v>
      </c>
      <c r="C12" s="166">
        <v>23</v>
      </c>
      <c r="D12" s="166">
        <v>22.9</v>
      </c>
      <c r="E12" s="166">
        <v>23</v>
      </c>
      <c r="F12" s="166">
        <v>23.3</v>
      </c>
      <c r="G12" s="166">
        <v>23.6</v>
      </c>
      <c r="H12" s="166">
        <v>24.5</v>
      </c>
      <c r="I12" s="166">
        <v>23.2</v>
      </c>
      <c r="J12" s="166">
        <v>23.4</v>
      </c>
      <c r="K12" s="166">
        <v>23.2</v>
      </c>
      <c r="L12" s="166">
        <v>23.7</v>
      </c>
      <c r="M12" s="166">
        <v>25.5</v>
      </c>
      <c r="N12" s="166">
        <v>24.9</v>
      </c>
      <c r="O12" s="166">
        <v>25.1</v>
      </c>
      <c r="P12" s="166">
        <v>25</v>
      </c>
      <c r="Q12" s="166">
        <v>24.8</v>
      </c>
      <c r="R12" s="166">
        <v>25.1</v>
      </c>
      <c r="S12" s="166">
        <v>25.3</v>
      </c>
      <c r="T12" s="166">
        <v>25.1</v>
      </c>
      <c r="U12" s="166">
        <v>25</v>
      </c>
      <c r="V12" s="166">
        <v>24.6</v>
      </c>
      <c r="W12" s="166">
        <v>25</v>
      </c>
      <c r="X12" s="166">
        <v>24.5</v>
      </c>
      <c r="Y12" s="166">
        <v>24.2</v>
      </c>
      <c r="Z12" s="177">
        <f t="shared" si="0"/>
        <v>24.20416666666667</v>
      </c>
      <c r="AA12" s="166">
        <v>25.9</v>
      </c>
      <c r="AB12" s="178">
        <v>0.6180555555555556</v>
      </c>
      <c r="AC12" s="196">
        <v>10</v>
      </c>
      <c r="AD12" s="166">
        <v>22.4</v>
      </c>
      <c r="AE12" s="178">
        <v>0.03819444444444444</v>
      </c>
      <c r="AF12" s="2"/>
    </row>
    <row r="13" spans="1:32" ht="13.5" customHeight="1">
      <c r="A13" s="174">
        <v>11</v>
      </c>
      <c r="B13" s="143">
        <v>24.8</v>
      </c>
      <c r="C13" s="143">
        <v>25</v>
      </c>
      <c r="D13" s="143">
        <v>24.6</v>
      </c>
      <c r="E13" s="143">
        <v>24.8</v>
      </c>
      <c r="F13" s="143">
        <v>24.3</v>
      </c>
      <c r="G13" s="143">
        <v>24.9</v>
      </c>
      <c r="H13" s="143">
        <v>24.4</v>
      </c>
      <c r="I13" s="143">
        <v>26.3</v>
      </c>
      <c r="J13" s="143">
        <v>26</v>
      </c>
      <c r="K13" s="143">
        <v>24.5</v>
      </c>
      <c r="L13" s="143">
        <v>23.2</v>
      </c>
      <c r="M13" s="143">
        <v>21.8</v>
      </c>
      <c r="N13" s="143">
        <v>21.3</v>
      </c>
      <c r="O13" s="143">
        <v>23.6</v>
      </c>
      <c r="P13" s="143">
        <v>21.9</v>
      </c>
      <c r="Q13" s="143">
        <v>22</v>
      </c>
      <c r="R13" s="143">
        <v>21.6</v>
      </c>
      <c r="S13" s="143">
        <v>20.8</v>
      </c>
      <c r="T13" s="143">
        <v>20.9</v>
      </c>
      <c r="U13" s="143">
        <v>20.8</v>
      </c>
      <c r="V13" s="143">
        <v>21.1</v>
      </c>
      <c r="W13" s="143">
        <v>20.8</v>
      </c>
      <c r="X13" s="143">
        <v>20.4</v>
      </c>
      <c r="Y13" s="143">
        <v>20.6</v>
      </c>
      <c r="Z13" s="175">
        <f t="shared" si="0"/>
        <v>22.933333333333337</v>
      </c>
      <c r="AA13" s="143">
        <v>27</v>
      </c>
      <c r="AB13" s="144">
        <v>0.3548611111111111</v>
      </c>
      <c r="AC13" s="195">
        <v>11</v>
      </c>
      <c r="AD13" s="143">
        <v>20.2</v>
      </c>
      <c r="AE13" s="144">
        <v>0.9930555555555555</v>
      </c>
      <c r="AF13" s="2"/>
    </row>
    <row r="14" spans="1:32" ht="13.5" customHeight="1">
      <c r="A14" s="174">
        <v>12</v>
      </c>
      <c r="B14" s="143">
        <v>21.1</v>
      </c>
      <c r="C14" s="143">
        <v>20.9</v>
      </c>
      <c r="D14" s="143">
        <v>20.7</v>
      </c>
      <c r="E14" s="143">
        <v>20.7</v>
      </c>
      <c r="F14" s="143">
        <v>21.1</v>
      </c>
      <c r="G14" s="143">
        <v>20.9</v>
      </c>
      <c r="H14" s="143">
        <v>20.7</v>
      </c>
      <c r="I14" s="143">
        <v>20.4</v>
      </c>
      <c r="J14" s="143">
        <v>20.1</v>
      </c>
      <c r="K14" s="143">
        <v>19.9</v>
      </c>
      <c r="L14" s="143">
        <v>19.2</v>
      </c>
      <c r="M14" s="143">
        <v>19.5</v>
      </c>
      <c r="N14" s="143">
        <v>19.3</v>
      </c>
      <c r="O14" s="143">
        <v>19.2</v>
      </c>
      <c r="P14" s="143">
        <v>18.9</v>
      </c>
      <c r="Q14" s="143">
        <v>18.8</v>
      </c>
      <c r="R14" s="143">
        <v>18.6</v>
      </c>
      <c r="S14" s="143">
        <v>18.7</v>
      </c>
      <c r="T14" s="143">
        <v>18.4</v>
      </c>
      <c r="U14" s="143">
        <v>18.9</v>
      </c>
      <c r="V14" s="143">
        <v>19.1</v>
      </c>
      <c r="W14" s="143">
        <v>19</v>
      </c>
      <c r="X14" s="143">
        <v>18.7</v>
      </c>
      <c r="Y14" s="143">
        <v>18.9</v>
      </c>
      <c r="Z14" s="175">
        <f t="shared" si="0"/>
        <v>19.654166666666665</v>
      </c>
      <c r="AA14" s="143">
        <v>21.3</v>
      </c>
      <c r="AB14" s="144">
        <v>0.14097222222222222</v>
      </c>
      <c r="AC14" s="195">
        <v>12</v>
      </c>
      <c r="AD14" s="143">
        <v>18.2</v>
      </c>
      <c r="AE14" s="144">
        <v>0.7597222222222223</v>
      </c>
      <c r="AF14" s="2"/>
    </row>
    <row r="15" spans="1:32" ht="13.5" customHeight="1">
      <c r="A15" s="174">
        <v>13</v>
      </c>
      <c r="B15" s="143">
        <v>19.4</v>
      </c>
      <c r="C15" s="143">
        <v>18.8</v>
      </c>
      <c r="D15" s="143">
        <v>19.5</v>
      </c>
      <c r="E15" s="143">
        <v>19.4</v>
      </c>
      <c r="F15" s="143">
        <v>19.2</v>
      </c>
      <c r="G15" s="143">
        <v>19.3</v>
      </c>
      <c r="H15" s="143">
        <v>20</v>
      </c>
      <c r="I15" s="143">
        <v>20</v>
      </c>
      <c r="J15" s="143">
        <v>19.7</v>
      </c>
      <c r="K15" s="143">
        <v>20</v>
      </c>
      <c r="L15" s="143">
        <v>20.4</v>
      </c>
      <c r="M15" s="143">
        <v>20.5</v>
      </c>
      <c r="N15" s="143">
        <v>20.2</v>
      </c>
      <c r="O15" s="143">
        <v>20.9</v>
      </c>
      <c r="P15" s="143">
        <v>20.5</v>
      </c>
      <c r="Q15" s="143">
        <v>20.3</v>
      </c>
      <c r="R15" s="143">
        <v>20.3</v>
      </c>
      <c r="S15" s="143">
        <v>19.8</v>
      </c>
      <c r="T15" s="143">
        <v>20.1</v>
      </c>
      <c r="U15" s="143">
        <v>20.6</v>
      </c>
      <c r="V15" s="143">
        <v>20.1</v>
      </c>
      <c r="W15" s="143">
        <v>20.6</v>
      </c>
      <c r="X15" s="143">
        <v>20</v>
      </c>
      <c r="Y15" s="143">
        <v>20.7</v>
      </c>
      <c r="Z15" s="175">
        <f t="shared" si="0"/>
        <v>20.012500000000003</v>
      </c>
      <c r="AA15" s="143">
        <v>21.2</v>
      </c>
      <c r="AB15" s="144">
        <v>0.6361111111111112</v>
      </c>
      <c r="AC15" s="195">
        <v>13</v>
      </c>
      <c r="AD15" s="143">
        <v>18.7</v>
      </c>
      <c r="AE15" s="144">
        <v>0.1326388888888889</v>
      </c>
      <c r="AF15" s="2"/>
    </row>
    <row r="16" spans="1:32" ht="13.5" customHeight="1">
      <c r="A16" s="174">
        <v>14</v>
      </c>
      <c r="B16" s="143">
        <v>20.7</v>
      </c>
      <c r="C16" s="143">
        <v>20.7</v>
      </c>
      <c r="D16" s="143">
        <v>20.8</v>
      </c>
      <c r="E16" s="143">
        <v>20.8</v>
      </c>
      <c r="F16" s="143">
        <v>21.2</v>
      </c>
      <c r="G16" s="143">
        <v>22.4</v>
      </c>
      <c r="H16" s="143">
        <v>23.1</v>
      </c>
      <c r="I16" s="143">
        <v>25</v>
      </c>
      <c r="J16" s="143">
        <v>24.9</v>
      </c>
      <c r="K16" s="143">
        <v>24.1</v>
      </c>
      <c r="L16" s="143">
        <v>25.1</v>
      </c>
      <c r="M16" s="143">
        <v>23.3</v>
      </c>
      <c r="N16" s="143">
        <v>22.9</v>
      </c>
      <c r="O16" s="143">
        <v>22.8</v>
      </c>
      <c r="P16" s="143">
        <v>21.6</v>
      </c>
      <c r="Q16" s="143">
        <v>21.2</v>
      </c>
      <c r="R16" s="143">
        <v>20.9</v>
      </c>
      <c r="S16" s="143">
        <v>21.4</v>
      </c>
      <c r="T16" s="143">
        <v>21.1</v>
      </c>
      <c r="U16" s="143">
        <v>20.8</v>
      </c>
      <c r="V16" s="143">
        <v>21.1</v>
      </c>
      <c r="W16" s="143">
        <v>21.2</v>
      </c>
      <c r="X16" s="143">
        <v>21.3</v>
      </c>
      <c r="Y16" s="143">
        <v>21.1</v>
      </c>
      <c r="Z16" s="175">
        <f t="shared" si="0"/>
        <v>22.0625</v>
      </c>
      <c r="AA16" s="143">
        <v>25.7</v>
      </c>
      <c r="AB16" s="144">
        <v>0.3743055555555555</v>
      </c>
      <c r="AC16" s="195">
        <v>14</v>
      </c>
      <c r="AD16" s="143">
        <v>20.1</v>
      </c>
      <c r="AE16" s="144">
        <v>0.7034722222222222</v>
      </c>
      <c r="AF16" s="2"/>
    </row>
    <row r="17" spans="1:32" ht="13.5" customHeight="1">
      <c r="A17" s="174">
        <v>15</v>
      </c>
      <c r="B17" s="143">
        <v>21.1</v>
      </c>
      <c r="C17" s="143">
        <v>20.9</v>
      </c>
      <c r="D17" s="143">
        <v>20.5</v>
      </c>
      <c r="E17" s="143">
        <v>20.6</v>
      </c>
      <c r="F17" s="143">
        <v>20.9</v>
      </c>
      <c r="G17" s="143">
        <v>21.1</v>
      </c>
      <c r="H17" s="143">
        <v>20.5</v>
      </c>
      <c r="I17" s="143">
        <v>20.9</v>
      </c>
      <c r="J17" s="143">
        <v>22.9</v>
      </c>
      <c r="K17" s="143">
        <v>21.9</v>
      </c>
      <c r="L17" s="143">
        <v>21.4</v>
      </c>
      <c r="M17" s="143">
        <v>20.5</v>
      </c>
      <c r="N17" s="143">
        <v>22.1</v>
      </c>
      <c r="O17" s="143">
        <v>21.9</v>
      </c>
      <c r="P17" s="143">
        <v>20.9</v>
      </c>
      <c r="Q17" s="143">
        <v>20.7</v>
      </c>
      <c r="R17" s="143">
        <v>20.4</v>
      </c>
      <c r="S17" s="143">
        <v>20.5</v>
      </c>
      <c r="T17" s="143">
        <v>20.5</v>
      </c>
      <c r="U17" s="143">
        <v>20.3</v>
      </c>
      <c r="V17" s="143">
        <v>19.9</v>
      </c>
      <c r="W17" s="143">
        <v>20.2</v>
      </c>
      <c r="X17" s="143">
        <v>20.3</v>
      </c>
      <c r="Y17" s="143">
        <v>20.1</v>
      </c>
      <c r="Z17" s="175">
        <f t="shared" si="0"/>
        <v>20.874999999999996</v>
      </c>
      <c r="AA17" s="143">
        <v>23.2</v>
      </c>
      <c r="AB17" s="144">
        <v>0.3826388888888889</v>
      </c>
      <c r="AC17" s="195">
        <v>15</v>
      </c>
      <c r="AD17" s="143">
        <v>19.7</v>
      </c>
      <c r="AE17" s="144">
        <v>0.9527777777777778</v>
      </c>
      <c r="AF17" s="2"/>
    </row>
    <row r="18" spans="1:32" ht="13.5" customHeight="1">
      <c r="A18" s="174">
        <v>16</v>
      </c>
      <c r="B18" s="143">
        <v>20.2</v>
      </c>
      <c r="C18" s="143">
        <v>20.2</v>
      </c>
      <c r="D18" s="143">
        <v>20.3</v>
      </c>
      <c r="E18" s="143">
        <v>20.6</v>
      </c>
      <c r="F18" s="143">
        <v>20.7</v>
      </c>
      <c r="G18" s="143">
        <v>20.2</v>
      </c>
      <c r="H18" s="143">
        <v>20.7</v>
      </c>
      <c r="I18" s="143">
        <v>20.2</v>
      </c>
      <c r="J18" s="143">
        <v>20.6</v>
      </c>
      <c r="K18" s="143">
        <v>20.5</v>
      </c>
      <c r="L18" s="143">
        <v>21.1</v>
      </c>
      <c r="M18" s="143">
        <v>20.2</v>
      </c>
      <c r="N18" s="143">
        <v>20.6</v>
      </c>
      <c r="O18" s="143">
        <v>20.3</v>
      </c>
      <c r="P18" s="143">
        <v>19.3</v>
      </c>
      <c r="Q18" s="143">
        <v>19.5</v>
      </c>
      <c r="R18" s="143">
        <v>19.4</v>
      </c>
      <c r="S18" s="143">
        <v>19.3</v>
      </c>
      <c r="T18" s="143">
        <v>18.6</v>
      </c>
      <c r="U18" s="143">
        <v>18.5</v>
      </c>
      <c r="V18" s="143">
        <v>18.6</v>
      </c>
      <c r="W18" s="143">
        <v>17.3</v>
      </c>
      <c r="X18" s="143">
        <v>16.7</v>
      </c>
      <c r="Y18" s="143">
        <v>16.2</v>
      </c>
      <c r="Z18" s="175">
        <f t="shared" si="0"/>
        <v>19.575</v>
      </c>
      <c r="AA18" s="143">
        <v>21.7</v>
      </c>
      <c r="AB18" s="144">
        <v>0.45208333333333334</v>
      </c>
      <c r="AC18" s="195">
        <v>16</v>
      </c>
      <c r="AD18" s="143">
        <v>15.8</v>
      </c>
      <c r="AE18" s="144">
        <v>1</v>
      </c>
      <c r="AF18" s="2"/>
    </row>
    <row r="19" spans="1:32" ht="13.5" customHeight="1">
      <c r="A19" s="174">
        <v>17</v>
      </c>
      <c r="B19" s="143">
        <v>15.1</v>
      </c>
      <c r="C19" s="143">
        <v>15.1</v>
      </c>
      <c r="D19" s="143">
        <v>15.2</v>
      </c>
      <c r="E19" s="143">
        <v>16.5</v>
      </c>
      <c r="F19" s="143">
        <v>17</v>
      </c>
      <c r="G19" s="143">
        <v>19.1</v>
      </c>
      <c r="H19" s="143">
        <v>17.9</v>
      </c>
      <c r="I19" s="143">
        <v>18.1</v>
      </c>
      <c r="J19" s="143">
        <v>18</v>
      </c>
      <c r="K19" s="143">
        <v>19.6</v>
      </c>
      <c r="L19" s="143">
        <v>20.2</v>
      </c>
      <c r="M19" s="143">
        <v>19.5</v>
      </c>
      <c r="N19" s="143">
        <v>18.9</v>
      </c>
      <c r="O19" s="143">
        <v>18.6</v>
      </c>
      <c r="P19" s="143">
        <v>18.5</v>
      </c>
      <c r="Q19" s="143">
        <v>18.3</v>
      </c>
      <c r="R19" s="143">
        <v>18.8</v>
      </c>
      <c r="S19" s="143">
        <v>19</v>
      </c>
      <c r="T19" s="143">
        <v>19.3</v>
      </c>
      <c r="U19" s="143">
        <v>19.7</v>
      </c>
      <c r="V19" s="143">
        <v>19.7</v>
      </c>
      <c r="W19" s="143">
        <v>19.6</v>
      </c>
      <c r="X19" s="143">
        <v>20</v>
      </c>
      <c r="Y19" s="143">
        <v>19.6</v>
      </c>
      <c r="Z19" s="175">
        <f t="shared" si="0"/>
        <v>18.3875</v>
      </c>
      <c r="AA19" s="143">
        <v>20.4</v>
      </c>
      <c r="AB19" s="144">
        <v>0.4548611111111111</v>
      </c>
      <c r="AC19" s="195">
        <v>17</v>
      </c>
      <c r="AD19" s="143">
        <v>14.5</v>
      </c>
      <c r="AE19" s="144">
        <v>0.1125</v>
      </c>
      <c r="AF19" s="2"/>
    </row>
    <row r="20" spans="1:32" ht="13.5" customHeight="1">
      <c r="A20" s="174">
        <v>18</v>
      </c>
      <c r="B20" s="143">
        <v>19.8</v>
      </c>
      <c r="C20" s="143">
        <v>20.1</v>
      </c>
      <c r="D20" s="143">
        <v>20.1</v>
      </c>
      <c r="E20" s="143">
        <v>20.3</v>
      </c>
      <c r="F20" s="143">
        <v>20.1</v>
      </c>
      <c r="G20" s="143">
        <v>19.9</v>
      </c>
      <c r="H20" s="143">
        <v>20.6</v>
      </c>
      <c r="I20" s="143">
        <v>20.5</v>
      </c>
      <c r="J20" s="143">
        <v>20.7</v>
      </c>
      <c r="K20" s="143">
        <v>20.8</v>
      </c>
      <c r="L20" s="143">
        <v>20.6</v>
      </c>
      <c r="M20" s="143">
        <v>19.4</v>
      </c>
      <c r="N20" s="143">
        <v>19.1</v>
      </c>
      <c r="O20" s="143">
        <v>18.1</v>
      </c>
      <c r="P20" s="143">
        <v>17.7</v>
      </c>
      <c r="Q20" s="143">
        <v>17.5</v>
      </c>
      <c r="R20" s="143">
        <v>16.8</v>
      </c>
      <c r="S20" s="143">
        <v>16.5</v>
      </c>
      <c r="T20" s="143">
        <v>15.8</v>
      </c>
      <c r="U20" s="143">
        <v>15.3</v>
      </c>
      <c r="V20" s="143">
        <v>14.4</v>
      </c>
      <c r="W20" s="143">
        <v>14</v>
      </c>
      <c r="X20" s="143">
        <v>13.5</v>
      </c>
      <c r="Y20" s="143">
        <v>13</v>
      </c>
      <c r="Z20" s="175">
        <f t="shared" si="0"/>
        <v>18.108333333333334</v>
      </c>
      <c r="AA20" s="143">
        <v>21.5</v>
      </c>
      <c r="AB20" s="144">
        <v>0.40347222222222223</v>
      </c>
      <c r="AC20" s="195">
        <v>18</v>
      </c>
      <c r="AD20" s="143">
        <v>12.9</v>
      </c>
      <c r="AE20" s="144">
        <v>1</v>
      </c>
      <c r="AF20" s="2"/>
    </row>
    <row r="21" spans="1:32" ht="13.5" customHeight="1">
      <c r="A21" s="174">
        <v>19</v>
      </c>
      <c r="B21" s="143">
        <v>12.9</v>
      </c>
      <c r="C21" s="143">
        <v>13</v>
      </c>
      <c r="D21" s="143">
        <v>12.3</v>
      </c>
      <c r="E21" s="143">
        <v>12.9</v>
      </c>
      <c r="F21" s="143">
        <v>13</v>
      </c>
      <c r="G21" s="143">
        <v>13.9</v>
      </c>
      <c r="H21" s="143">
        <v>14.6</v>
      </c>
      <c r="I21" s="143">
        <v>15.6</v>
      </c>
      <c r="J21" s="143">
        <v>16.8</v>
      </c>
      <c r="K21" s="143">
        <v>16.9</v>
      </c>
      <c r="L21" s="143">
        <v>16.8</v>
      </c>
      <c r="M21" s="143">
        <v>17.4</v>
      </c>
      <c r="N21" s="143">
        <v>17.3</v>
      </c>
      <c r="O21" s="143">
        <v>17.4</v>
      </c>
      <c r="P21" s="143">
        <v>18.1</v>
      </c>
      <c r="Q21" s="143">
        <v>18.3</v>
      </c>
      <c r="R21" s="143">
        <v>17.7</v>
      </c>
      <c r="S21" s="143">
        <v>18.1</v>
      </c>
      <c r="T21" s="143">
        <v>17.6</v>
      </c>
      <c r="U21" s="143">
        <v>16.9</v>
      </c>
      <c r="V21" s="143">
        <v>16.5</v>
      </c>
      <c r="W21" s="143">
        <v>17.2</v>
      </c>
      <c r="X21" s="143">
        <v>17.5</v>
      </c>
      <c r="Y21" s="143">
        <v>16.5</v>
      </c>
      <c r="Z21" s="175">
        <f t="shared" si="0"/>
        <v>16.05</v>
      </c>
      <c r="AA21" s="143">
        <v>18.5</v>
      </c>
      <c r="AB21" s="144">
        <v>0.68125</v>
      </c>
      <c r="AC21" s="195">
        <v>19</v>
      </c>
      <c r="AD21" s="143">
        <v>12.1</v>
      </c>
      <c r="AE21" s="144">
        <v>0.11388888888888889</v>
      </c>
      <c r="AF21" s="2"/>
    </row>
    <row r="22" spans="1:32" ht="13.5" customHeight="1">
      <c r="A22" s="176">
        <v>20</v>
      </c>
      <c r="B22" s="166">
        <v>16.5</v>
      </c>
      <c r="C22" s="166">
        <v>16.5</v>
      </c>
      <c r="D22" s="166">
        <v>16.7</v>
      </c>
      <c r="E22" s="166">
        <v>17.4</v>
      </c>
      <c r="F22" s="166">
        <v>17.3</v>
      </c>
      <c r="G22" s="166">
        <v>17.9</v>
      </c>
      <c r="H22" s="166">
        <v>19.4</v>
      </c>
      <c r="I22" s="166">
        <v>17.1</v>
      </c>
      <c r="J22" s="166">
        <v>16.5</v>
      </c>
      <c r="K22" s="166">
        <v>17.3</v>
      </c>
      <c r="L22" s="166">
        <v>16.5</v>
      </c>
      <c r="M22" s="166">
        <v>16.6</v>
      </c>
      <c r="N22" s="166">
        <v>17.4</v>
      </c>
      <c r="O22" s="166">
        <v>17.2</v>
      </c>
      <c r="P22" s="166">
        <v>17.7</v>
      </c>
      <c r="Q22" s="166">
        <v>17.7</v>
      </c>
      <c r="R22" s="166">
        <v>18</v>
      </c>
      <c r="S22" s="166">
        <v>17.5</v>
      </c>
      <c r="T22" s="166">
        <v>17.9</v>
      </c>
      <c r="U22" s="166">
        <v>18</v>
      </c>
      <c r="V22" s="166">
        <v>18</v>
      </c>
      <c r="W22" s="166">
        <v>17.5</v>
      </c>
      <c r="X22" s="166">
        <v>17.4</v>
      </c>
      <c r="Y22" s="166">
        <v>17.3</v>
      </c>
      <c r="Z22" s="177">
        <f t="shared" si="0"/>
        <v>17.3875</v>
      </c>
      <c r="AA22" s="166">
        <v>19.9</v>
      </c>
      <c r="AB22" s="178">
        <v>0.2902777777777778</v>
      </c>
      <c r="AC22" s="196">
        <v>20</v>
      </c>
      <c r="AD22" s="166">
        <v>15.9</v>
      </c>
      <c r="AE22" s="178">
        <v>0.4777777777777778</v>
      </c>
      <c r="AF22" s="2"/>
    </row>
    <row r="23" spans="1:32" ht="13.5" customHeight="1">
      <c r="A23" s="174">
        <v>21</v>
      </c>
      <c r="B23" s="143">
        <v>17</v>
      </c>
      <c r="C23" s="143">
        <v>17.1</v>
      </c>
      <c r="D23" s="143">
        <v>17.6</v>
      </c>
      <c r="E23" s="143">
        <v>17.9</v>
      </c>
      <c r="F23" s="143">
        <v>17.6</v>
      </c>
      <c r="G23" s="143">
        <v>18.4</v>
      </c>
      <c r="H23" s="143">
        <v>19.7</v>
      </c>
      <c r="I23" s="143">
        <v>19.6</v>
      </c>
      <c r="J23" s="143">
        <v>19.1</v>
      </c>
      <c r="K23" s="143">
        <v>20.1</v>
      </c>
      <c r="L23" s="143">
        <v>21.2</v>
      </c>
      <c r="M23" s="143">
        <v>21.2</v>
      </c>
      <c r="N23" s="143">
        <v>22.1</v>
      </c>
      <c r="O23" s="143">
        <v>21.3</v>
      </c>
      <c r="P23" s="143">
        <v>21.2</v>
      </c>
      <c r="Q23" s="143">
        <v>22.5</v>
      </c>
      <c r="R23" s="143">
        <v>23</v>
      </c>
      <c r="S23" s="143">
        <v>22.9</v>
      </c>
      <c r="T23" s="143">
        <v>23.5</v>
      </c>
      <c r="U23" s="143">
        <v>23.7</v>
      </c>
      <c r="V23" s="143">
        <v>24.1</v>
      </c>
      <c r="W23" s="143">
        <v>23.8</v>
      </c>
      <c r="X23" s="143">
        <v>23.7</v>
      </c>
      <c r="Y23" s="143">
        <v>23.8</v>
      </c>
      <c r="Z23" s="175">
        <f t="shared" si="0"/>
        <v>20.92083333333333</v>
      </c>
      <c r="AA23" s="143">
        <v>24.6</v>
      </c>
      <c r="AB23" s="144">
        <v>0.9854166666666666</v>
      </c>
      <c r="AC23" s="195">
        <v>21</v>
      </c>
      <c r="AD23" s="143">
        <v>16.8</v>
      </c>
      <c r="AE23" s="144">
        <v>0.06458333333333334</v>
      </c>
      <c r="AF23" s="2"/>
    </row>
    <row r="24" spans="1:32" ht="13.5" customHeight="1">
      <c r="A24" s="174">
        <v>22</v>
      </c>
      <c r="B24" s="143">
        <v>23.8</v>
      </c>
      <c r="C24" s="143">
        <v>23.6</v>
      </c>
      <c r="D24" s="143">
        <v>24</v>
      </c>
      <c r="E24" s="143">
        <v>23.9</v>
      </c>
      <c r="F24" s="143">
        <v>24.6</v>
      </c>
      <c r="G24" s="143">
        <v>24.3</v>
      </c>
      <c r="H24" s="143">
        <v>24.6</v>
      </c>
      <c r="I24" s="143">
        <v>24.5</v>
      </c>
      <c r="J24" s="143">
        <v>23.9</v>
      </c>
      <c r="K24" s="143">
        <v>24.1</v>
      </c>
      <c r="L24" s="143">
        <v>24.2</v>
      </c>
      <c r="M24" s="143">
        <v>24.3</v>
      </c>
      <c r="N24" s="143">
        <v>24.2</v>
      </c>
      <c r="O24" s="143">
        <v>23.5</v>
      </c>
      <c r="P24" s="143">
        <v>23.9</v>
      </c>
      <c r="Q24" s="143">
        <v>23.3</v>
      </c>
      <c r="R24" s="143">
        <v>23.6</v>
      </c>
      <c r="S24" s="143">
        <v>23.6</v>
      </c>
      <c r="T24" s="143">
        <v>23.6</v>
      </c>
      <c r="U24" s="143">
        <v>23.5</v>
      </c>
      <c r="V24" s="143">
        <v>24.2</v>
      </c>
      <c r="W24" s="143">
        <v>24.2</v>
      </c>
      <c r="X24" s="143">
        <v>23.8</v>
      </c>
      <c r="Y24" s="143">
        <v>24.2</v>
      </c>
      <c r="Z24" s="175">
        <f t="shared" si="0"/>
        <v>23.975000000000005</v>
      </c>
      <c r="AA24" s="143">
        <v>24.9</v>
      </c>
      <c r="AB24" s="144">
        <v>0.32569444444444445</v>
      </c>
      <c r="AC24" s="195">
        <v>22</v>
      </c>
      <c r="AD24" s="143">
        <v>22.8</v>
      </c>
      <c r="AE24" s="144">
        <v>0.7298611111111111</v>
      </c>
      <c r="AF24" s="2"/>
    </row>
    <row r="25" spans="1:32" ht="13.5" customHeight="1">
      <c r="A25" s="174">
        <v>23</v>
      </c>
      <c r="B25" s="143">
        <v>23.6</v>
      </c>
      <c r="C25" s="143">
        <v>23.6</v>
      </c>
      <c r="D25" s="143">
        <v>23.3</v>
      </c>
      <c r="E25" s="143">
        <v>23.1</v>
      </c>
      <c r="F25" s="143">
        <v>23.3</v>
      </c>
      <c r="G25" s="143">
        <v>23.1</v>
      </c>
      <c r="H25" s="143">
        <v>23.7</v>
      </c>
      <c r="I25" s="143">
        <v>24.1</v>
      </c>
      <c r="J25" s="143">
        <v>23.7</v>
      </c>
      <c r="K25" s="143">
        <v>24.2</v>
      </c>
      <c r="L25" s="143">
        <v>24.3</v>
      </c>
      <c r="M25" s="143">
        <v>22.5</v>
      </c>
      <c r="N25" s="143">
        <v>22.8</v>
      </c>
      <c r="O25" s="143">
        <v>22.8</v>
      </c>
      <c r="P25" s="143">
        <v>21.9</v>
      </c>
      <c r="Q25" s="143">
        <v>20.5</v>
      </c>
      <c r="R25" s="143">
        <v>21.1</v>
      </c>
      <c r="S25" s="143">
        <v>21.4</v>
      </c>
      <c r="T25" s="143">
        <v>20.6</v>
      </c>
      <c r="U25" s="143">
        <v>20.4</v>
      </c>
      <c r="V25" s="143">
        <v>20.6</v>
      </c>
      <c r="W25" s="143">
        <v>20.3</v>
      </c>
      <c r="X25" s="143">
        <v>20.5</v>
      </c>
      <c r="Y25" s="143">
        <v>20.7</v>
      </c>
      <c r="Z25" s="175">
        <f t="shared" si="0"/>
        <v>22.337500000000002</v>
      </c>
      <c r="AA25" s="143">
        <v>26.1</v>
      </c>
      <c r="AB25" s="144">
        <v>0.31875</v>
      </c>
      <c r="AC25" s="195">
        <v>23</v>
      </c>
      <c r="AD25" s="143">
        <v>19.8</v>
      </c>
      <c r="AE25" s="144">
        <v>0.8569444444444444</v>
      </c>
      <c r="AF25" s="2"/>
    </row>
    <row r="26" spans="1:32" ht="13.5" customHeight="1">
      <c r="A26" s="174">
        <v>24</v>
      </c>
      <c r="B26" s="143">
        <v>20.7</v>
      </c>
      <c r="C26" s="143">
        <v>20.4</v>
      </c>
      <c r="D26" s="143">
        <v>20.6</v>
      </c>
      <c r="E26" s="143">
        <v>20.5</v>
      </c>
      <c r="F26" s="143">
        <v>19.6</v>
      </c>
      <c r="G26" s="143">
        <v>19.8</v>
      </c>
      <c r="H26" s="143">
        <v>20.7</v>
      </c>
      <c r="I26" s="143">
        <v>21.3</v>
      </c>
      <c r="J26" s="143">
        <v>21.4</v>
      </c>
      <c r="K26" s="143">
        <v>21.2</v>
      </c>
      <c r="L26" s="143">
        <v>21.3</v>
      </c>
      <c r="M26" s="143">
        <v>21.3</v>
      </c>
      <c r="N26" s="143">
        <v>21.6</v>
      </c>
      <c r="O26" s="143">
        <v>21.2</v>
      </c>
      <c r="P26" s="143">
        <v>21.4</v>
      </c>
      <c r="Q26" s="143">
        <v>20.7</v>
      </c>
      <c r="R26" s="143">
        <v>21</v>
      </c>
      <c r="S26" s="143">
        <v>20.8</v>
      </c>
      <c r="T26" s="143">
        <v>21.2</v>
      </c>
      <c r="U26" s="143">
        <v>21.4</v>
      </c>
      <c r="V26" s="143">
        <v>21.4</v>
      </c>
      <c r="W26" s="143">
        <v>21.5</v>
      </c>
      <c r="X26" s="143">
        <v>21.3</v>
      </c>
      <c r="Y26" s="143">
        <v>21</v>
      </c>
      <c r="Z26" s="175">
        <f t="shared" si="0"/>
        <v>20.97083333333333</v>
      </c>
      <c r="AA26" s="143">
        <v>22.3</v>
      </c>
      <c r="AB26" s="144">
        <v>0.4534722222222222</v>
      </c>
      <c r="AC26" s="195">
        <v>24</v>
      </c>
      <c r="AD26" s="143">
        <v>19.2</v>
      </c>
      <c r="AE26" s="144">
        <v>0.24027777777777778</v>
      </c>
      <c r="AF26" s="2"/>
    </row>
    <row r="27" spans="1:32" ht="13.5" customHeight="1">
      <c r="A27" s="174">
        <v>25</v>
      </c>
      <c r="B27" s="143">
        <v>21.4</v>
      </c>
      <c r="C27" s="143">
        <v>21.3</v>
      </c>
      <c r="D27" s="143">
        <v>21.5</v>
      </c>
      <c r="E27" s="143">
        <v>21</v>
      </c>
      <c r="F27" s="143">
        <v>21.3</v>
      </c>
      <c r="G27" s="143">
        <v>21.7</v>
      </c>
      <c r="H27" s="143">
        <v>21.7</v>
      </c>
      <c r="I27" s="143">
        <v>21.4</v>
      </c>
      <c r="J27" s="143">
        <v>21.5</v>
      </c>
      <c r="K27" s="143">
        <v>21.4</v>
      </c>
      <c r="L27" s="143">
        <v>21.6</v>
      </c>
      <c r="M27" s="143">
        <v>21.8</v>
      </c>
      <c r="N27" s="143">
        <v>22.6</v>
      </c>
      <c r="O27" s="143">
        <v>22.4</v>
      </c>
      <c r="P27" s="143">
        <v>22.4</v>
      </c>
      <c r="Q27" s="143">
        <v>21.9</v>
      </c>
      <c r="R27" s="143">
        <v>21.7</v>
      </c>
      <c r="S27" s="143">
        <v>22</v>
      </c>
      <c r="T27" s="143">
        <v>21.4</v>
      </c>
      <c r="U27" s="143">
        <v>21.5</v>
      </c>
      <c r="V27" s="143">
        <v>21.1</v>
      </c>
      <c r="W27" s="143">
        <v>20.6</v>
      </c>
      <c r="X27" s="143">
        <v>20.8</v>
      </c>
      <c r="Y27" s="143">
        <v>20.5</v>
      </c>
      <c r="Z27" s="175">
        <f t="shared" si="0"/>
        <v>21.520833333333332</v>
      </c>
      <c r="AA27" s="143">
        <v>23.2</v>
      </c>
      <c r="AB27" s="144">
        <v>0.6006944444444444</v>
      </c>
      <c r="AC27" s="195">
        <v>25</v>
      </c>
      <c r="AD27" s="143">
        <v>20</v>
      </c>
      <c r="AE27" s="144">
        <v>0.9993055555555556</v>
      </c>
      <c r="AF27" s="2"/>
    </row>
    <row r="28" spans="1:32" ht="13.5" customHeight="1">
      <c r="A28" s="174">
        <v>26</v>
      </c>
      <c r="B28" s="143">
        <v>20.7</v>
      </c>
      <c r="C28" s="143">
        <v>20.1</v>
      </c>
      <c r="D28" s="143">
        <v>20.1</v>
      </c>
      <c r="E28" s="143">
        <v>20</v>
      </c>
      <c r="F28" s="143">
        <v>20.8</v>
      </c>
      <c r="G28" s="143">
        <v>21.5</v>
      </c>
      <c r="H28" s="143">
        <v>21.7</v>
      </c>
      <c r="I28" s="143">
        <v>22</v>
      </c>
      <c r="J28" s="143">
        <v>21.8</v>
      </c>
      <c r="K28" s="143">
        <v>22.9</v>
      </c>
      <c r="L28" s="143">
        <v>22.1</v>
      </c>
      <c r="M28" s="143">
        <v>23.1</v>
      </c>
      <c r="N28" s="143">
        <v>23</v>
      </c>
      <c r="O28" s="143">
        <v>22.1</v>
      </c>
      <c r="P28" s="143">
        <v>22.1</v>
      </c>
      <c r="Q28" s="143">
        <v>21.7</v>
      </c>
      <c r="R28" s="143">
        <v>22</v>
      </c>
      <c r="S28" s="143">
        <v>22.1</v>
      </c>
      <c r="T28" s="143">
        <v>21.7</v>
      </c>
      <c r="U28" s="143">
        <v>21.6</v>
      </c>
      <c r="V28" s="143">
        <v>21.4</v>
      </c>
      <c r="W28" s="143">
        <v>21.7</v>
      </c>
      <c r="X28" s="143">
        <v>21.4</v>
      </c>
      <c r="Y28" s="143">
        <v>21.6</v>
      </c>
      <c r="Z28" s="175">
        <f t="shared" si="0"/>
        <v>21.633333333333336</v>
      </c>
      <c r="AA28" s="143">
        <v>23.9</v>
      </c>
      <c r="AB28" s="144">
        <v>0.4284722222222222</v>
      </c>
      <c r="AC28" s="195">
        <v>26</v>
      </c>
      <c r="AD28" s="143">
        <v>19.9</v>
      </c>
      <c r="AE28" s="144">
        <v>0.1673611111111111</v>
      </c>
      <c r="AF28" s="2"/>
    </row>
    <row r="29" spans="1:32" ht="13.5" customHeight="1">
      <c r="A29" s="174">
        <v>27</v>
      </c>
      <c r="B29" s="143">
        <v>21.3</v>
      </c>
      <c r="C29" s="143">
        <v>21.3</v>
      </c>
      <c r="D29" s="143">
        <v>21</v>
      </c>
      <c r="E29" s="143">
        <v>21</v>
      </c>
      <c r="F29" s="143">
        <v>21.2</v>
      </c>
      <c r="G29" s="143">
        <v>21</v>
      </c>
      <c r="H29" s="143">
        <v>21.8</v>
      </c>
      <c r="I29" s="143">
        <v>21.4</v>
      </c>
      <c r="J29" s="143">
        <v>22</v>
      </c>
      <c r="K29" s="143">
        <v>21.4</v>
      </c>
      <c r="L29" s="143">
        <v>21.4</v>
      </c>
      <c r="M29" s="143">
        <v>22.1</v>
      </c>
      <c r="N29" s="143">
        <v>23</v>
      </c>
      <c r="O29" s="143">
        <v>22.8</v>
      </c>
      <c r="P29" s="143">
        <v>22.6</v>
      </c>
      <c r="Q29" s="143">
        <v>21.8</v>
      </c>
      <c r="R29" s="143">
        <v>21.3</v>
      </c>
      <c r="S29" s="143">
        <v>21.5</v>
      </c>
      <c r="T29" s="143">
        <v>21.7</v>
      </c>
      <c r="U29" s="143">
        <v>21.3</v>
      </c>
      <c r="V29" s="143">
        <v>21.9</v>
      </c>
      <c r="W29" s="143">
        <v>20.8</v>
      </c>
      <c r="X29" s="143">
        <v>21</v>
      </c>
      <c r="Y29" s="143">
        <v>21</v>
      </c>
      <c r="Z29" s="175">
        <f t="shared" si="0"/>
        <v>21.566666666666674</v>
      </c>
      <c r="AA29" s="143">
        <v>23.4</v>
      </c>
      <c r="AB29" s="144">
        <v>0.5229166666666667</v>
      </c>
      <c r="AC29" s="195">
        <v>27</v>
      </c>
      <c r="AD29" s="143">
        <v>20.4</v>
      </c>
      <c r="AE29" s="144">
        <v>0.9972222222222222</v>
      </c>
      <c r="AF29" s="2"/>
    </row>
    <row r="30" spans="1:32" ht="13.5" customHeight="1">
      <c r="A30" s="174">
        <v>28</v>
      </c>
      <c r="B30" s="143">
        <v>20.6</v>
      </c>
      <c r="C30" s="143">
        <v>20.6</v>
      </c>
      <c r="D30" s="143">
        <v>21</v>
      </c>
      <c r="E30" s="143">
        <v>20.8</v>
      </c>
      <c r="F30" s="143">
        <v>21.3</v>
      </c>
      <c r="G30" s="143">
        <v>21.8</v>
      </c>
      <c r="H30" s="143">
        <v>22.7</v>
      </c>
      <c r="I30" s="143">
        <v>22.1</v>
      </c>
      <c r="J30" s="143">
        <v>22.5</v>
      </c>
      <c r="K30" s="143">
        <v>22.7</v>
      </c>
      <c r="L30" s="143">
        <v>23.7</v>
      </c>
      <c r="M30" s="143">
        <v>23.3</v>
      </c>
      <c r="N30" s="143">
        <v>23.8</v>
      </c>
      <c r="O30" s="143">
        <v>22</v>
      </c>
      <c r="P30" s="143">
        <v>22.1</v>
      </c>
      <c r="Q30" s="143">
        <v>22</v>
      </c>
      <c r="R30" s="143">
        <v>21.6</v>
      </c>
      <c r="S30" s="143">
        <v>21.9</v>
      </c>
      <c r="T30" s="143">
        <v>21.9</v>
      </c>
      <c r="U30" s="143">
        <v>21.3</v>
      </c>
      <c r="V30" s="143">
        <v>21.3</v>
      </c>
      <c r="W30" s="143">
        <v>21.1</v>
      </c>
      <c r="X30" s="143">
        <v>21.1</v>
      </c>
      <c r="Y30" s="143">
        <v>20.8</v>
      </c>
      <c r="Z30" s="175">
        <f t="shared" si="0"/>
        <v>21.833333333333332</v>
      </c>
      <c r="AA30" s="143">
        <v>24</v>
      </c>
      <c r="AB30" s="144">
        <v>0.5416666666666666</v>
      </c>
      <c r="AC30" s="195">
        <v>28</v>
      </c>
      <c r="AD30" s="143">
        <v>20.4</v>
      </c>
      <c r="AE30" s="144">
        <v>0.06180555555555556</v>
      </c>
      <c r="AF30" s="2"/>
    </row>
    <row r="31" spans="1:32" ht="13.5" customHeight="1">
      <c r="A31" s="174">
        <v>29</v>
      </c>
      <c r="B31" s="143">
        <v>20.7</v>
      </c>
      <c r="C31" s="143">
        <v>21.1</v>
      </c>
      <c r="D31" s="143">
        <v>20.7</v>
      </c>
      <c r="E31" s="143">
        <v>20.5</v>
      </c>
      <c r="F31" s="143">
        <v>20.4</v>
      </c>
      <c r="G31" s="143">
        <v>20.7</v>
      </c>
      <c r="H31" s="143">
        <v>20.4</v>
      </c>
      <c r="I31" s="143">
        <v>20.3</v>
      </c>
      <c r="J31" s="143">
        <v>21</v>
      </c>
      <c r="K31" s="143">
        <v>21.7</v>
      </c>
      <c r="L31" s="143">
        <v>22.1</v>
      </c>
      <c r="M31" s="143">
        <v>21.7</v>
      </c>
      <c r="N31" s="143">
        <v>21.8</v>
      </c>
      <c r="O31" s="143">
        <v>20.9</v>
      </c>
      <c r="P31" s="143">
        <v>21.2</v>
      </c>
      <c r="Q31" s="143">
        <v>20.7</v>
      </c>
      <c r="R31" s="143">
        <v>20.4</v>
      </c>
      <c r="S31" s="143">
        <v>20.5</v>
      </c>
      <c r="T31" s="143">
        <v>20.7</v>
      </c>
      <c r="U31" s="143">
        <v>20.5</v>
      </c>
      <c r="V31" s="143">
        <v>20.4</v>
      </c>
      <c r="W31" s="143">
        <v>19.7</v>
      </c>
      <c r="X31" s="143">
        <v>20</v>
      </c>
      <c r="Y31" s="143">
        <v>20.1</v>
      </c>
      <c r="Z31" s="175">
        <f t="shared" si="0"/>
        <v>20.75833333333333</v>
      </c>
      <c r="AA31" s="143">
        <v>22.8</v>
      </c>
      <c r="AB31" s="144">
        <v>0.4451388888888889</v>
      </c>
      <c r="AC31" s="195">
        <v>29</v>
      </c>
      <c r="AD31" s="143">
        <v>19.6</v>
      </c>
      <c r="AE31" s="144">
        <v>0.9194444444444444</v>
      </c>
      <c r="AF31" s="2"/>
    </row>
    <row r="32" spans="1:32" ht="13.5" customHeight="1">
      <c r="A32" s="174">
        <v>30</v>
      </c>
      <c r="B32" s="143">
        <v>20</v>
      </c>
      <c r="C32" s="143">
        <v>19.6</v>
      </c>
      <c r="D32" s="143">
        <v>20</v>
      </c>
      <c r="E32" s="143">
        <v>19.4</v>
      </c>
      <c r="F32" s="143">
        <v>19.4</v>
      </c>
      <c r="G32" s="143">
        <v>19.7</v>
      </c>
      <c r="H32" s="143">
        <v>20.1</v>
      </c>
      <c r="I32" s="143">
        <v>20.1</v>
      </c>
      <c r="J32" s="143">
        <v>20.3</v>
      </c>
      <c r="K32" s="143">
        <v>20.9</v>
      </c>
      <c r="L32" s="143">
        <v>20.9</v>
      </c>
      <c r="M32" s="143">
        <v>20.4</v>
      </c>
      <c r="N32" s="143">
        <v>20.7</v>
      </c>
      <c r="O32" s="143">
        <v>20.1</v>
      </c>
      <c r="P32" s="143">
        <v>19.8</v>
      </c>
      <c r="Q32" s="143">
        <v>20.3</v>
      </c>
      <c r="R32" s="143">
        <v>19.6</v>
      </c>
      <c r="S32" s="143">
        <v>20</v>
      </c>
      <c r="T32" s="143">
        <v>20.2</v>
      </c>
      <c r="U32" s="143">
        <v>19.2</v>
      </c>
      <c r="V32" s="143">
        <v>19.8</v>
      </c>
      <c r="W32" s="143">
        <v>19.6</v>
      </c>
      <c r="X32" s="143">
        <v>19.2</v>
      </c>
      <c r="Y32" s="143">
        <v>19.5</v>
      </c>
      <c r="Z32" s="175">
        <f t="shared" si="0"/>
        <v>19.950000000000006</v>
      </c>
      <c r="AA32" s="143">
        <v>21.6</v>
      </c>
      <c r="AB32" s="144">
        <v>0.42083333333333334</v>
      </c>
      <c r="AC32" s="195">
        <v>30</v>
      </c>
      <c r="AD32" s="143">
        <v>18.9</v>
      </c>
      <c r="AE32" s="144">
        <v>0.9694444444444444</v>
      </c>
      <c r="AF32" s="2"/>
    </row>
    <row r="33" spans="1:32" ht="13.5" customHeight="1">
      <c r="A33" s="174">
        <v>31</v>
      </c>
      <c r="B33" s="143">
        <v>19.7</v>
      </c>
      <c r="C33" s="143">
        <v>19.3</v>
      </c>
      <c r="D33" s="143">
        <v>19.5</v>
      </c>
      <c r="E33" s="143">
        <v>19.3</v>
      </c>
      <c r="F33" s="143">
        <v>19.6</v>
      </c>
      <c r="G33" s="143">
        <v>19.2</v>
      </c>
      <c r="H33" s="143">
        <v>19.9</v>
      </c>
      <c r="I33" s="143">
        <v>20.3</v>
      </c>
      <c r="J33" s="143">
        <v>20.9</v>
      </c>
      <c r="K33" s="143">
        <v>20.8</v>
      </c>
      <c r="L33" s="143">
        <v>21.2</v>
      </c>
      <c r="M33" s="143">
        <v>21.8</v>
      </c>
      <c r="N33" s="143">
        <v>21.3</v>
      </c>
      <c r="O33" s="143">
        <v>20.5</v>
      </c>
      <c r="P33" s="143">
        <v>20.3</v>
      </c>
      <c r="Q33" s="143">
        <v>20.3</v>
      </c>
      <c r="R33" s="143">
        <v>20.3</v>
      </c>
      <c r="S33" s="143">
        <v>20.2</v>
      </c>
      <c r="T33" s="143">
        <v>20</v>
      </c>
      <c r="U33" s="143">
        <v>19.9</v>
      </c>
      <c r="V33" s="143">
        <v>20</v>
      </c>
      <c r="W33" s="143">
        <v>20.2</v>
      </c>
      <c r="X33" s="143">
        <v>19.4</v>
      </c>
      <c r="Y33" s="143">
        <v>19</v>
      </c>
      <c r="Z33" s="175">
        <f t="shared" si="0"/>
        <v>20.120833333333334</v>
      </c>
      <c r="AA33" s="143">
        <v>22.5</v>
      </c>
      <c r="AB33" s="144">
        <v>0.5375</v>
      </c>
      <c r="AC33" s="195">
        <v>31</v>
      </c>
      <c r="AD33" s="143">
        <v>18.6</v>
      </c>
      <c r="AE33" s="144">
        <v>1</v>
      </c>
      <c r="AF33" s="2"/>
    </row>
    <row r="34" spans="1:32" ht="13.5" customHeight="1">
      <c r="A34" s="179" t="s">
        <v>10</v>
      </c>
      <c r="B34" s="180">
        <f aca="true" t="shared" si="1" ref="B34:Q34">AVERAGE(B3:B33)</f>
        <v>19.93870967741936</v>
      </c>
      <c r="C34" s="180">
        <f t="shared" si="1"/>
        <v>19.848387096774196</v>
      </c>
      <c r="D34" s="180">
        <f t="shared" si="1"/>
        <v>19.858064516129037</v>
      </c>
      <c r="E34" s="180">
        <f t="shared" si="1"/>
        <v>19.912903225806446</v>
      </c>
      <c r="F34" s="180">
        <f t="shared" si="1"/>
        <v>20.029032258064515</v>
      </c>
      <c r="G34" s="180">
        <f t="shared" si="1"/>
        <v>20.361290322580647</v>
      </c>
      <c r="H34" s="180">
        <f t="shared" si="1"/>
        <v>20.74516129032258</v>
      </c>
      <c r="I34" s="180">
        <f t="shared" si="1"/>
        <v>20.90967741935484</v>
      </c>
      <c r="J34" s="180">
        <f t="shared" si="1"/>
        <v>20.974193548387092</v>
      </c>
      <c r="K34" s="180">
        <f t="shared" si="1"/>
        <v>21.206451612903226</v>
      </c>
      <c r="L34" s="180">
        <f t="shared" si="1"/>
        <v>21.21935483870968</v>
      </c>
      <c r="M34" s="180">
        <f t="shared" si="1"/>
        <v>21.116129032258065</v>
      </c>
      <c r="N34" s="180">
        <f t="shared" si="1"/>
        <v>21.24516129032258</v>
      </c>
      <c r="O34" s="180">
        <f t="shared" si="1"/>
        <v>21.029032258064515</v>
      </c>
      <c r="P34" s="180">
        <f t="shared" si="1"/>
        <v>20.73548387096774</v>
      </c>
      <c r="Q34" s="180">
        <f t="shared" si="1"/>
        <v>20.519354838709674</v>
      </c>
      <c r="R34" s="180">
        <f aca="true" t="shared" si="2" ref="R34:X34">AVERAGE(R3:R33)</f>
        <v>20.4258064516129</v>
      </c>
      <c r="S34" s="180">
        <f t="shared" si="2"/>
        <v>20.416129032258066</v>
      </c>
      <c r="T34" s="180">
        <f t="shared" si="2"/>
        <v>20.354838709677427</v>
      </c>
      <c r="U34" s="180">
        <f t="shared" si="2"/>
        <v>20.309677419354834</v>
      </c>
      <c r="V34" s="180">
        <f t="shared" si="2"/>
        <v>20.232258064516127</v>
      </c>
      <c r="W34" s="180">
        <f t="shared" si="2"/>
        <v>20.119354838709683</v>
      </c>
      <c r="X34" s="180">
        <f t="shared" si="2"/>
        <v>20.045161290322582</v>
      </c>
      <c r="Y34" s="180">
        <f>AVERAGE(Y3:Y33)</f>
        <v>19.912903225806453</v>
      </c>
      <c r="Z34" s="180">
        <f>AVERAGE(B3:Y33)</f>
        <v>20.47768817204301</v>
      </c>
      <c r="AA34" s="181">
        <f>AVERAGE(最高)</f>
        <v>22.79677419354838</v>
      </c>
      <c r="AB34" s="182"/>
      <c r="AC34" s="197"/>
      <c r="AD34" s="181">
        <f>AVERAGE(最低)</f>
        <v>18.34516129032258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27</v>
      </c>
      <c r="C38" s="146">
        <v>11</v>
      </c>
      <c r="D38" s="147">
        <v>0.3548611111111111</v>
      </c>
      <c r="F38" s="145"/>
      <c r="G38" s="166">
        <f>MIN(最低)</f>
        <v>12.1</v>
      </c>
      <c r="H38" s="146">
        <v>19</v>
      </c>
      <c r="I38" s="147">
        <v>0.11388888888888889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3"/>
      <c r="D39" s="147"/>
      <c r="F39" s="148"/>
      <c r="G39" s="149"/>
      <c r="H39" s="155"/>
      <c r="I39" s="156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2001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43">
        <v>18.4</v>
      </c>
      <c r="C3" s="143">
        <v>17.7</v>
      </c>
      <c r="D3" s="143">
        <v>17</v>
      </c>
      <c r="E3" s="143">
        <v>16.6</v>
      </c>
      <c r="F3" s="143">
        <v>16.4</v>
      </c>
      <c r="G3" s="143">
        <v>15.7</v>
      </c>
      <c r="H3" s="143">
        <v>17.4</v>
      </c>
      <c r="I3" s="143">
        <v>18.2</v>
      </c>
      <c r="J3" s="143">
        <v>18.2</v>
      </c>
      <c r="K3" s="143">
        <v>18.7</v>
      </c>
      <c r="L3" s="143">
        <v>18.2</v>
      </c>
      <c r="M3" s="143">
        <v>18.8</v>
      </c>
      <c r="N3" s="143">
        <v>19.4</v>
      </c>
      <c r="O3" s="143">
        <v>18.5</v>
      </c>
      <c r="P3" s="143">
        <v>18</v>
      </c>
      <c r="Q3" s="143">
        <v>18.3</v>
      </c>
      <c r="R3" s="143">
        <v>18.7</v>
      </c>
      <c r="S3" s="143">
        <v>17.6</v>
      </c>
      <c r="T3" s="143">
        <v>18.1</v>
      </c>
      <c r="U3" s="143">
        <v>18.2</v>
      </c>
      <c r="V3" s="143">
        <v>18.4</v>
      </c>
      <c r="W3" s="143">
        <v>17.3</v>
      </c>
      <c r="X3" s="143">
        <v>17.2</v>
      </c>
      <c r="Y3" s="143">
        <v>16.6</v>
      </c>
      <c r="Z3" s="175">
        <f aca="true" t="shared" si="0" ref="Z3:Z32">AVERAGE(B3:Y3)</f>
        <v>17.816666666666666</v>
      </c>
      <c r="AA3" s="143">
        <v>20</v>
      </c>
      <c r="AB3" s="144">
        <v>0.5534722222222223</v>
      </c>
      <c r="AC3" s="195">
        <v>1</v>
      </c>
      <c r="AD3" s="143">
        <v>15.4</v>
      </c>
      <c r="AE3" s="144">
        <v>0.24444444444444446</v>
      </c>
      <c r="AF3" s="2"/>
    </row>
    <row r="4" spans="1:32" ht="13.5" customHeight="1">
      <c r="A4" s="174">
        <v>2</v>
      </c>
      <c r="B4" s="143">
        <v>15</v>
      </c>
      <c r="C4" s="143">
        <v>14.4</v>
      </c>
      <c r="D4" s="143">
        <v>13.4</v>
      </c>
      <c r="E4" s="143">
        <v>13.5</v>
      </c>
      <c r="F4" s="143">
        <v>13.5</v>
      </c>
      <c r="G4" s="143">
        <v>14.8</v>
      </c>
      <c r="H4" s="143">
        <v>16.6</v>
      </c>
      <c r="I4" s="143">
        <v>17</v>
      </c>
      <c r="J4" s="143">
        <v>17.1</v>
      </c>
      <c r="K4" s="143">
        <v>17.5</v>
      </c>
      <c r="L4" s="143">
        <v>17</v>
      </c>
      <c r="M4" s="143">
        <v>18.9</v>
      </c>
      <c r="N4" s="143">
        <v>19.6</v>
      </c>
      <c r="O4" s="143">
        <v>20</v>
      </c>
      <c r="P4" s="143">
        <v>19.4</v>
      </c>
      <c r="Q4" s="143">
        <v>19</v>
      </c>
      <c r="R4" s="143">
        <v>18.5</v>
      </c>
      <c r="S4" s="149">
        <v>18.8</v>
      </c>
      <c r="T4" s="143">
        <v>18.5</v>
      </c>
      <c r="U4" s="143">
        <v>18.6</v>
      </c>
      <c r="V4" s="143">
        <v>17.6</v>
      </c>
      <c r="W4" s="143">
        <v>17.6</v>
      </c>
      <c r="X4" s="143">
        <v>17.1</v>
      </c>
      <c r="Y4" s="143">
        <v>16.4</v>
      </c>
      <c r="Z4" s="175">
        <f t="shared" si="0"/>
        <v>17.075000000000003</v>
      </c>
      <c r="AA4" s="143">
        <v>20.7</v>
      </c>
      <c r="AB4" s="144">
        <v>0.5993055555555555</v>
      </c>
      <c r="AC4" s="195">
        <v>2</v>
      </c>
      <c r="AD4" s="143">
        <v>13.1</v>
      </c>
      <c r="AE4" s="144">
        <v>0.17708333333333334</v>
      </c>
      <c r="AF4" s="2"/>
    </row>
    <row r="5" spans="1:32" ht="13.5" customHeight="1">
      <c r="A5" s="174">
        <v>3</v>
      </c>
      <c r="B5" s="143">
        <v>16.3</v>
      </c>
      <c r="C5" s="143">
        <v>16.8</v>
      </c>
      <c r="D5" s="143">
        <v>17.2</v>
      </c>
      <c r="E5" s="143">
        <v>17.5</v>
      </c>
      <c r="F5" s="143">
        <v>18.2</v>
      </c>
      <c r="G5" s="143">
        <v>18.8</v>
      </c>
      <c r="H5" s="143">
        <v>19.5</v>
      </c>
      <c r="I5" s="143">
        <v>19.5</v>
      </c>
      <c r="J5" s="143">
        <v>19.6</v>
      </c>
      <c r="K5" s="143">
        <v>19.1</v>
      </c>
      <c r="L5" s="143">
        <v>19.5</v>
      </c>
      <c r="M5" s="143">
        <v>19.1</v>
      </c>
      <c r="N5" s="143">
        <v>18.9</v>
      </c>
      <c r="O5" s="143">
        <v>18.9</v>
      </c>
      <c r="P5" s="143">
        <v>17.8</v>
      </c>
      <c r="Q5" s="143">
        <v>19</v>
      </c>
      <c r="R5" s="143">
        <v>18.9</v>
      </c>
      <c r="S5" s="143">
        <v>17.8</v>
      </c>
      <c r="T5" s="143">
        <v>19.1</v>
      </c>
      <c r="U5" s="143">
        <v>19.2</v>
      </c>
      <c r="V5" s="143">
        <v>19.1</v>
      </c>
      <c r="W5" s="143">
        <v>19.4</v>
      </c>
      <c r="X5" s="143">
        <v>19.1</v>
      </c>
      <c r="Y5" s="143">
        <v>19.1</v>
      </c>
      <c r="Z5" s="175">
        <f t="shared" si="0"/>
        <v>18.64166666666667</v>
      </c>
      <c r="AA5" s="143">
        <v>20.6</v>
      </c>
      <c r="AB5" s="144">
        <v>0.31527777777777777</v>
      </c>
      <c r="AC5" s="195">
        <v>3</v>
      </c>
      <c r="AD5" s="143">
        <v>15.6</v>
      </c>
      <c r="AE5" s="144">
        <v>0.034722222222222224</v>
      </c>
      <c r="AF5" s="2"/>
    </row>
    <row r="6" spans="1:32" ht="13.5" customHeight="1">
      <c r="A6" s="174">
        <v>4</v>
      </c>
      <c r="B6" s="143">
        <v>18.9</v>
      </c>
      <c r="C6" s="143">
        <v>19.1</v>
      </c>
      <c r="D6" s="143">
        <v>19</v>
      </c>
      <c r="E6" s="143">
        <v>18.7</v>
      </c>
      <c r="F6" s="143">
        <v>19.2</v>
      </c>
      <c r="G6" s="143">
        <v>18.6</v>
      </c>
      <c r="H6" s="143">
        <v>19.3</v>
      </c>
      <c r="I6" s="143">
        <v>19.8</v>
      </c>
      <c r="J6" s="143">
        <v>19.1</v>
      </c>
      <c r="K6" s="143">
        <v>19.2</v>
      </c>
      <c r="L6" s="143">
        <v>19.5</v>
      </c>
      <c r="M6" s="143">
        <v>18.8</v>
      </c>
      <c r="N6" s="143">
        <v>19.3</v>
      </c>
      <c r="O6" s="143">
        <v>19.8</v>
      </c>
      <c r="P6" s="143">
        <v>20.6</v>
      </c>
      <c r="Q6" s="143">
        <v>21.5</v>
      </c>
      <c r="R6" s="143">
        <v>20.1</v>
      </c>
      <c r="S6" s="143">
        <v>19.5</v>
      </c>
      <c r="T6" s="143">
        <v>18.7</v>
      </c>
      <c r="U6" s="143">
        <v>17.7</v>
      </c>
      <c r="V6" s="143">
        <v>17.2</v>
      </c>
      <c r="W6" s="143">
        <v>17.6</v>
      </c>
      <c r="X6" s="143">
        <v>16.8</v>
      </c>
      <c r="Y6" s="143">
        <v>16.6</v>
      </c>
      <c r="Z6" s="175">
        <f t="shared" si="0"/>
        <v>18.94166666666667</v>
      </c>
      <c r="AA6" s="143">
        <v>22.5</v>
      </c>
      <c r="AB6" s="144">
        <v>0.6506944444444445</v>
      </c>
      <c r="AC6" s="195">
        <v>4</v>
      </c>
      <c r="AD6" s="143">
        <v>16.1</v>
      </c>
      <c r="AE6" s="144">
        <v>0.9993055555555556</v>
      </c>
      <c r="AF6" s="2"/>
    </row>
    <row r="7" spans="1:32" ht="13.5" customHeight="1">
      <c r="A7" s="174">
        <v>5</v>
      </c>
      <c r="B7" s="143">
        <v>16.2</v>
      </c>
      <c r="C7" s="143">
        <v>16.2</v>
      </c>
      <c r="D7" s="143">
        <v>16.3</v>
      </c>
      <c r="E7" s="143">
        <v>15.5</v>
      </c>
      <c r="F7" s="143">
        <v>14.9</v>
      </c>
      <c r="G7" s="143">
        <v>14.5</v>
      </c>
      <c r="H7" s="143">
        <v>15.8</v>
      </c>
      <c r="I7" s="143">
        <v>16.4</v>
      </c>
      <c r="J7" s="143">
        <v>16.6</v>
      </c>
      <c r="K7" s="143">
        <v>17</v>
      </c>
      <c r="L7" s="143">
        <v>17.3</v>
      </c>
      <c r="M7" s="143">
        <v>16.5</v>
      </c>
      <c r="N7" s="143">
        <v>17.2</v>
      </c>
      <c r="O7" s="143">
        <v>17.3</v>
      </c>
      <c r="P7" s="143">
        <v>17.3</v>
      </c>
      <c r="Q7" s="143">
        <v>16.6</v>
      </c>
      <c r="R7" s="143">
        <v>17</v>
      </c>
      <c r="S7" s="143">
        <v>16.6</v>
      </c>
      <c r="T7" s="143">
        <v>17</v>
      </c>
      <c r="U7" s="143">
        <v>16.4</v>
      </c>
      <c r="V7" s="143">
        <v>17</v>
      </c>
      <c r="W7" s="143">
        <v>16.8</v>
      </c>
      <c r="X7" s="143">
        <v>16.5</v>
      </c>
      <c r="Y7" s="143">
        <v>16.4</v>
      </c>
      <c r="Z7" s="175">
        <f t="shared" si="0"/>
        <v>16.470833333333335</v>
      </c>
      <c r="AA7" s="143">
        <v>18.2</v>
      </c>
      <c r="AB7" s="144">
        <v>0.4701388888888889</v>
      </c>
      <c r="AC7" s="195">
        <v>5</v>
      </c>
      <c r="AD7" s="143">
        <v>14.2</v>
      </c>
      <c r="AE7" s="144">
        <v>0.2722222222222222</v>
      </c>
      <c r="AF7" s="2"/>
    </row>
    <row r="8" spans="1:32" ht="13.5" customHeight="1">
      <c r="A8" s="174">
        <v>6</v>
      </c>
      <c r="B8" s="143">
        <v>16.3</v>
      </c>
      <c r="C8" s="143">
        <v>16.2</v>
      </c>
      <c r="D8" s="143">
        <v>16</v>
      </c>
      <c r="E8" s="143">
        <v>15.9</v>
      </c>
      <c r="F8" s="143">
        <v>15.8</v>
      </c>
      <c r="G8" s="143">
        <v>15.6</v>
      </c>
      <c r="H8" s="143">
        <v>15.7</v>
      </c>
      <c r="I8" s="143">
        <v>16.1</v>
      </c>
      <c r="J8" s="143">
        <v>16.1</v>
      </c>
      <c r="K8" s="143">
        <v>17.1</v>
      </c>
      <c r="L8" s="143">
        <v>16.3</v>
      </c>
      <c r="M8" s="143">
        <v>16.6</v>
      </c>
      <c r="N8" s="143">
        <v>16.1</v>
      </c>
      <c r="O8" s="143">
        <v>16.2</v>
      </c>
      <c r="P8" s="143">
        <v>16</v>
      </c>
      <c r="Q8" s="143">
        <v>15.7</v>
      </c>
      <c r="R8" s="143">
        <v>15.3</v>
      </c>
      <c r="S8" s="143">
        <v>15.7</v>
      </c>
      <c r="T8" s="143">
        <v>16</v>
      </c>
      <c r="U8" s="143">
        <v>15.7</v>
      </c>
      <c r="V8" s="143">
        <v>15.7</v>
      </c>
      <c r="W8" s="143">
        <v>15.3</v>
      </c>
      <c r="X8" s="143">
        <v>15.5</v>
      </c>
      <c r="Y8" s="143">
        <v>16.1</v>
      </c>
      <c r="Z8" s="175">
        <f t="shared" si="0"/>
        <v>15.958333333333334</v>
      </c>
      <c r="AA8" s="143">
        <v>17.3</v>
      </c>
      <c r="AB8" s="144">
        <v>0.42083333333333334</v>
      </c>
      <c r="AC8" s="195">
        <v>6</v>
      </c>
      <c r="AD8" s="143">
        <v>15</v>
      </c>
      <c r="AE8" s="144">
        <v>0.7395833333333334</v>
      </c>
      <c r="AF8" s="2"/>
    </row>
    <row r="9" spans="1:32" ht="13.5" customHeight="1">
      <c r="A9" s="174">
        <v>7</v>
      </c>
      <c r="B9" s="143">
        <v>16.2</v>
      </c>
      <c r="C9" s="143">
        <v>16.2</v>
      </c>
      <c r="D9" s="143">
        <v>16.2</v>
      </c>
      <c r="E9" s="143">
        <v>16.4</v>
      </c>
      <c r="F9" s="143">
        <v>16.6</v>
      </c>
      <c r="G9" s="143">
        <v>16.9</v>
      </c>
      <c r="H9" s="143">
        <v>17.1</v>
      </c>
      <c r="I9" s="143">
        <v>17.3</v>
      </c>
      <c r="J9" s="143">
        <v>17.9</v>
      </c>
      <c r="K9" s="143">
        <v>17.4</v>
      </c>
      <c r="L9" s="143">
        <v>17.7</v>
      </c>
      <c r="M9" s="143">
        <v>18.6</v>
      </c>
      <c r="N9" s="143">
        <v>18</v>
      </c>
      <c r="O9" s="143">
        <v>18.4</v>
      </c>
      <c r="P9" s="143">
        <v>18.5</v>
      </c>
      <c r="Q9" s="143">
        <v>18.6</v>
      </c>
      <c r="R9" s="143">
        <v>18.9</v>
      </c>
      <c r="S9" s="143">
        <v>19.4</v>
      </c>
      <c r="T9" s="143">
        <v>19.9</v>
      </c>
      <c r="U9" s="143">
        <v>20.2</v>
      </c>
      <c r="V9" s="143">
        <v>20.3</v>
      </c>
      <c r="W9" s="143">
        <v>20.6</v>
      </c>
      <c r="X9" s="143">
        <v>20.1</v>
      </c>
      <c r="Y9" s="143">
        <v>20</v>
      </c>
      <c r="Z9" s="175">
        <f t="shared" si="0"/>
        <v>18.224999999999998</v>
      </c>
      <c r="AA9" s="143">
        <v>20.7</v>
      </c>
      <c r="AB9" s="144">
        <v>0.9041666666666667</v>
      </c>
      <c r="AC9" s="195">
        <v>7</v>
      </c>
      <c r="AD9" s="143">
        <v>15.5</v>
      </c>
      <c r="AE9" s="144">
        <v>0.06527777777777778</v>
      </c>
      <c r="AF9" s="2"/>
    </row>
    <row r="10" spans="1:32" ht="13.5" customHeight="1">
      <c r="A10" s="174">
        <v>8</v>
      </c>
      <c r="B10" s="143">
        <v>19.8</v>
      </c>
      <c r="C10" s="143">
        <v>19.3</v>
      </c>
      <c r="D10" s="143">
        <v>19.2</v>
      </c>
      <c r="E10" s="143">
        <v>19.6</v>
      </c>
      <c r="F10" s="143">
        <v>19.2</v>
      </c>
      <c r="G10" s="143">
        <v>20</v>
      </c>
      <c r="H10" s="143">
        <v>20.6</v>
      </c>
      <c r="I10" s="143">
        <v>20.9</v>
      </c>
      <c r="J10" s="143">
        <v>21.3</v>
      </c>
      <c r="K10" s="143">
        <v>21.3</v>
      </c>
      <c r="L10" s="143">
        <v>20.5</v>
      </c>
      <c r="M10" s="143">
        <v>22.4</v>
      </c>
      <c r="N10" s="143">
        <v>22.2</v>
      </c>
      <c r="O10" s="143">
        <v>21.3</v>
      </c>
      <c r="P10" s="143">
        <v>20.5</v>
      </c>
      <c r="Q10" s="143">
        <v>22</v>
      </c>
      <c r="R10" s="143">
        <v>21.7</v>
      </c>
      <c r="S10" s="143">
        <v>22.3</v>
      </c>
      <c r="T10" s="143">
        <v>22.8</v>
      </c>
      <c r="U10" s="143">
        <v>23.2</v>
      </c>
      <c r="V10" s="143">
        <v>23.7</v>
      </c>
      <c r="W10" s="143">
        <v>23.4</v>
      </c>
      <c r="X10" s="143">
        <v>23.7</v>
      </c>
      <c r="Y10" s="143">
        <v>24</v>
      </c>
      <c r="Z10" s="175">
        <f t="shared" si="0"/>
        <v>21.45416666666667</v>
      </c>
      <c r="AA10" s="143">
        <v>24.3</v>
      </c>
      <c r="AB10" s="144">
        <v>0.9868055555555556</v>
      </c>
      <c r="AC10" s="195">
        <v>8</v>
      </c>
      <c r="AD10" s="143">
        <v>18.9</v>
      </c>
      <c r="AE10" s="144">
        <v>0.2125</v>
      </c>
      <c r="AF10" s="2"/>
    </row>
    <row r="11" spans="1:32" ht="13.5" customHeight="1">
      <c r="A11" s="174">
        <v>9</v>
      </c>
      <c r="B11" s="143">
        <v>24.3</v>
      </c>
      <c r="C11" s="143">
        <v>23.8</v>
      </c>
      <c r="D11" s="143">
        <v>23.9</v>
      </c>
      <c r="E11" s="143">
        <v>24.2</v>
      </c>
      <c r="F11" s="143">
        <v>23.7</v>
      </c>
      <c r="G11" s="143">
        <v>24.8</v>
      </c>
      <c r="H11" s="143">
        <v>24.1</v>
      </c>
      <c r="I11" s="143">
        <v>24.3</v>
      </c>
      <c r="J11" s="143">
        <v>24</v>
      </c>
      <c r="K11" s="143">
        <v>23.6</v>
      </c>
      <c r="L11" s="143">
        <v>23.9</v>
      </c>
      <c r="M11" s="143">
        <v>23.6</v>
      </c>
      <c r="N11" s="143">
        <v>24.3</v>
      </c>
      <c r="O11" s="143">
        <v>23.5</v>
      </c>
      <c r="P11" s="143">
        <v>23.6</v>
      </c>
      <c r="Q11" s="143">
        <v>23.7</v>
      </c>
      <c r="R11" s="143">
        <v>24.1</v>
      </c>
      <c r="S11" s="143">
        <v>23.9</v>
      </c>
      <c r="T11" s="143">
        <v>23.9</v>
      </c>
      <c r="U11" s="143">
        <v>23.7</v>
      </c>
      <c r="V11" s="143">
        <v>23.7</v>
      </c>
      <c r="W11" s="143">
        <v>23.8</v>
      </c>
      <c r="X11" s="143">
        <v>23.6</v>
      </c>
      <c r="Y11" s="143">
        <v>23.9</v>
      </c>
      <c r="Z11" s="175">
        <f t="shared" si="0"/>
        <v>23.912499999999998</v>
      </c>
      <c r="AA11" s="143">
        <v>25.5</v>
      </c>
      <c r="AB11" s="144">
        <v>0.3576388888888889</v>
      </c>
      <c r="AC11" s="195">
        <v>9</v>
      </c>
      <c r="AD11" s="143">
        <v>23.2</v>
      </c>
      <c r="AE11" s="144">
        <v>0.8895833333333334</v>
      </c>
      <c r="AF11" s="2"/>
    </row>
    <row r="12" spans="1:32" ht="13.5" customHeight="1">
      <c r="A12" s="176">
        <v>10</v>
      </c>
      <c r="B12" s="166">
        <v>23.6</v>
      </c>
      <c r="C12" s="166">
        <v>23.5</v>
      </c>
      <c r="D12" s="166">
        <v>23.5</v>
      </c>
      <c r="E12" s="166">
        <v>23.4</v>
      </c>
      <c r="F12" s="166">
        <v>23.8</v>
      </c>
      <c r="G12" s="166">
        <v>23.4</v>
      </c>
      <c r="H12" s="166">
        <v>23.5</v>
      </c>
      <c r="I12" s="166">
        <v>24.1</v>
      </c>
      <c r="J12" s="166">
        <v>24</v>
      </c>
      <c r="K12" s="166">
        <v>23.6</v>
      </c>
      <c r="L12" s="166">
        <v>23.8</v>
      </c>
      <c r="M12" s="166">
        <v>23.6</v>
      </c>
      <c r="N12" s="166">
        <v>24.1</v>
      </c>
      <c r="O12" s="166">
        <v>23.3</v>
      </c>
      <c r="P12" s="166">
        <v>23.8</v>
      </c>
      <c r="Q12" s="166">
        <v>23.7</v>
      </c>
      <c r="R12" s="166">
        <v>23.8</v>
      </c>
      <c r="S12" s="166">
        <v>23.6</v>
      </c>
      <c r="T12" s="166">
        <v>23.9</v>
      </c>
      <c r="U12" s="166">
        <v>24</v>
      </c>
      <c r="V12" s="166">
        <v>23.8</v>
      </c>
      <c r="W12" s="166">
        <v>23.9</v>
      </c>
      <c r="X12" s="166">
        <v>24</v>
      </c>
      <c r="Y12" s="166">
        <v>23.9</v>
      </c>
      <c r="Z12" s="177">
        <f t="shared" si="0"/>
        <v>23.733333333333334</v>
      </c>
      <c r="AA12" s="166">
        <v>24.7</v>
      </c>
      <c r="AB12" s="178">
        <v>0.39166666666666666</v>
      </c>
      <c r="AC12" s="196">
        <v>10</v>
      </c>
      <c r="AD12" s="166">
        <v>23.1</v>
      </c>
      <c r="AE12" s="178">
        <v>0.71875</v>
      </c>
      <c r="AF12" s="2"/>
    </row>
    <row r="13" spans="1:32" ht="13.5" customHeight="1">
      <c r="A13" s="174">
        <v>11</v>
      </c>
      <c r="B13" s="143">
        <v>23.6</v>
      </c>
      <c r="C13" s="143">
        <v>23.4</v>
      </c>
      <c r="D13" s="143">
        <v>23</v>
      </c>
      <c r="E13" s="143">
        <v>23.3</v>
      </c>
      <c r="F13" s="143">
        <v>23.5</v>
      </c>
      <c r="G13" s="143">
        <v>23</v>
      </c>
      <c r="H13" s="143">
        <v>22.7</v>
      </c>
      <c r="I13" s="143">
        <v>23.3</v>
      </c>
      <c r="J13" s="143">
        <v>23.7</v>
      </c>
      <c r="K13" s="143">
        <v>23.4</v>
      </c>
      <c r="L13" s="143">
        <v>23.7</v>
      </c>
      <c r="M13" s="143">
        <v>23.5</v>
      </c>
      <c r="N13" s="143">
        <v>23.7</v>
      </c>
      <c r="O13" s="143">
        <v>23</v>
      </c>
      <c r="P13" s="143">
        <v>23</v>
      </c>
      <c r="Q13" s="143">
        <v>23.1</v>
      </c>
      <c r="R13" s="143">
        <v>22.9</v>
      </c>
      <c r="S13" s="143">
        <v>23.4</v>
      </c>
      <c r="T13" s="143">
        <v>23.6</v>
      </c>
      <c r="U13" s="143">
        <v>24</v>
      </c>
      <c r="V13" s="143">
        <v>23.5</v>
      </c>
      <c r="W13" s="143">
        <v>23.8</v>
      </c>
      <c r="X13" s="143">
        <v>23.7</v>
      </c>
      <c r="Y13" s="143">
        <v>23.7</v>
      </c>
      <c r="Z13" s="175">
        <f t="shared" si="0"/>
        <v>23.39583333333334</v>
      </c>
      <c r="AA13" s="143">
        <v>24.3</v>
      </c>
      <c r="AB13" s="144">
        <v>0.9305555555555555</v>
      </c>
      <c r="AC13" s="195">
        <v>11</v>
      </c>
      <c r="AD13" s="143">
        <v>22.5</v>
      </c>
      <c r="AE13" s="144">
        <v>0.6458333333333334</v>
      </c>
      <c r="AF13" s="2"/>
    </row>
    <row r="14" spans="1:32" ht="13.5" customHeight="1">
      <c r="A14" s="174">
        <v>12</v>
      </c>
      <c r="B14" s="143">
        <v>23</v>
      </c>
      <c r="C14" s="143">
        <v>23.1</v>
      </c>
      <c r="D14" s="143">
        <v>22.9</v>
      </c>
      <c r="E14" s="143">
        <v>21.7</v>
      </c>
      <c r="F14" s="143">
        <v>21.5</v>
      </c>
      <c r="G14" s="143">
        <v>21.2</v>
      </c>
      <c r="H14" s="143">
        <v>22.3</v>
      </c>
      <c r="I14" s="143">
        <v>22.7</v>
      </c>
      <c r="J14" s="143">
        <v>21.9</v>
      </c>
      <c r="K14" s="143">
        <v>22.6</v>
      </c>
      <c r="L14" s="143">
        <v>20.5</v>
      </c>
      <c r="M14" s="143">
        <v>19.6</v>
      </c>
      <c r="N14" s="143">
        <v>19.2</v>
      </c>
      <c r="O14" s="143">
        <v>20.1</v>
      </c>
      <c r="P14" s="143">
        <v>19.1</v>
      </c>
      <c r="Q14" s="143">
        <v>18.6</v>
      </c>
      <c r="R14" s="143">
        <v>21.1</v>
      </c>
      <c r="S14" s="143">
        <v>20.9</v>
      </c>
      <c r="T14" s="143">
        <v>20.7</v>
      </c>
      <c r="U14" s="143">
        <v>19.8</v>
      </c>
      <c r="V14" s="143">
        <v>20.2</v>
      </c>
      <c r="W14" s="143">
        <v>20.4</v>
      </c>
      <c r="X14" s="143">
        <v>20.1</v>
      </c>
      <c r="Y14" s="143">
        <v>20.5</v>
      </c>
      <c r="Z14" s="175">
        <f t="shared" si="0"/>
        <v>20.9875</v>
      </c>
      <c r="AA14" s="143">
        <v>24</v>
      </c>
      <c r="AB14" s="144">
        <v>0.008333333333333333</v>
      </c>
      <c r="AC14" s="195">
        <v>12</v>
      </c>
      <c r="AD14" s="143">
        <v>17.9</v>
      </c>
      <c r="AE14" s="144">
        <v>0.6777777777777777</v>
      </c>
      <c r="AF14" s="2"/>
    </row>
    <row r="15" spans="1:32" ht="13.5" customHeight="1">
      <c r="A15" s="174">
        <v>13</v>
      </c>
      <c r="B15" s="143">
        <v>20.2</v>
      </c>
      <c r="C15" s="143">
        <v>20.3</v>
      </c>
      <c r="D15" s="143">
        <v>19.4</v>
      </c>
      <c r="E15" s="143">
        <v>19.8</v>
      </c>
      <c r="F15" s="143">
        <v>19.9</v>
      </c>
      <c r="G15" s="143">
        <v>19.4</v>
      </c>
      <c r="H15" s="143">
        <v>19.6</v>
      </c>
      <c r="I15" s="143">
        <v>20.3</v>
      </c>
      <c r="J15" s="143">
        <v>19.6</v>
      </c>
      <c r="K15" s="143">
        <v>20.5</v>
      </c>
      <c r="L15" s="143">
        <v>21.8</v>
      </c>
      <c r="M15" s="143">
        <v>21.7</v>
      </c>
      <c r="N15" s="143">
        <v>21</v>
      </c>
      <c r="O15" s="143">
        <v>20</v>
      </c>
      <c r="P15" s="143">
        <v>19.4</v>
      </c>
      <c r="Q15" s="143">
        <v>19.7</v>
      </c>
      <c r="R15" s="143">
        <v>19.3</v>
      </c>
      <c r="S15" s="143">
        <v>19.8</v>
      </c>
      <c r="T15" s="143">
        <v>19.6</v>
      </c>
      <c r="U15" s="143">
        <v>20.1</v>
      </c>
      <c r="V15" s="143">
        <v>20.1</v>
      </c>
      <c r="W15" s="143">
        <v>20.5</v>
      </c>
      <c r="X15" s="143">
        <v>20.7</v>
      </c>
      <c r="Y15" s="143">
        <v>20.7</v>
      </c>
      <c r="Z15" s="175">
        <f t="shared" si="0"/>
        <v>20.14166666666667</v>
      </c>
      <c r="AA15" s="143">
        <v>23.4</v>
      </c>
      <c r="AB15" s="144">
        <v>0.49444444444444446</v>
      </c>
      <c r="AC15" s="195">
        <v>13</v>
      </c>
      <c r="AD15" s="143">
        <v>18.5</v>
      </c>
      <c r="AE15" s="144">
        <v>0.6416666666666667</v>
      </c>
      <c r="AF15" s="2"/>
    </row>
    <row r="16" spans="1:32" ht="13.5" customHeight="1">
      <c r="A16" s="174">
        <v>14</v>
      </c>
      <c r="B16" s="143">
        <v>21</v>
      </c>
      <c r="C16" s="143">
        <v>21.2</v>
      </c>
      <c r="D16" s="143">
        <v>20.9</v>
      </c>
      <c r="E16" s="143">
        <v>21</v>
      </c>
      <c r="F16" s="143">
        <v>21.3</v>
      </c>
      <c r="G16" s="143">
        <v>21.5</v>
      </c>
      <c r="H16" s="143">
        <v>21.5</v>
      </c>
      <c r="I16" s="143">
        <v>21.6</v>
      </c>
      <c r="J16" s="143">
        <v>21.9</v>
      </c>
      <c r="K16" s="143">
        <v>21.5</v>
      </c>
      <c r="L16" s="143">
        <v>21.2</v>
      </c>
      <c r="M16" s="143">
        <v>22</v>
      </c>
      <c r="N16" s="143">
        <v>21.3</v>
      </c>
      <c r="O16" s="143">
        <v>21.6</v>
      </c>
      <c r="P16" s="143">
        <v>21.2</v>
      </c>
      <c r="Q16" s="143">
        <v>20.6</v>
      </c>
      <c r="R16" s="143">
        <v>20.4</v>
      </c>
      <c r="S16" s="143">
        <v>20.7</v>
      </c>
      <c r="T16" s="143">
        <v>20.4</v>
      </c>
      <c r="U16" s="143">
        <v>20.3</v>
      </c>
      <c r="V16" s="143">
        <v>20.7</v>
      </c>
      <c r="W16" s="143">
        <v>20.8</v>
      </c>
      <c r="X16" s="143">
        <v>20.6</v>
      </c>
      <c r="Y16" s="143">
        <v>20.8</v>
      </c>
      <c r="Z16" s="175">
        <f t="shared" si="0"/>
        <v>21.083333333333332</v>
      </c>
      <c r="AA16" s="143">
        <v>22.9</v>
      </c>
      <c r="AB16" s="144">
        <v>0.34652777777777777</v>
      </c>
      <c r="AC16" s="195">
        <v>14</v>
      </c>
      <c r="AD16" s="143">
        <v>20.2</v>
      </c>
      <c r="AE16" s="144">
        <v>0.8791666666666668</v>
      </c>
      <c r="AF16" s="2"/>
    </row>
    <row r="17" spans="1:32" ht="13.5" customHeight="1">
      <c r="A17" s="174">
        <v>15</v>
      </c>
      <c r="B17" s="143">
        <v>21.1</v>
      </c>
      <c r="C17" s="143">
        <v>20.8</v>
      </c>
      <c r="D17" s="143">
        <v>21.5</v>
      </c>
      <c r="E17" s="143">
        <v>20.7</v>
      </c>
      <c r="F17" s="143">
        <v>21.5</v>
      </c>
      <c r="G17" s="143">
        <v>21.8</v>
      </c>
      <c r="H17" s="143">
        <v>22</v>
      </c>
      <c r="I17" s="143">
        <v>22.6</v>
      </c>
      <c r="J17" s="143">
        <v>22.5</v>
      </c>
      <c r="K17" s="143">
        <v>23.2</v>
      </c>
      <c r="L17" s="143">
        <v>22.5</v>
      </c>
      <c r="M17" s="143">
        <v>23.2</v>
      </c>
      <c r="N17" s="143">
        <v>22.6</v>
      </c>
      <c r="O17" s="143">
        <v>23.5</v>
      </c>
      <c r="P17" s="143">
        <v>23.1</v>
      </c>
      <c r="Q17" s="143">
        <v>23.4</v>
      </c>
      <c r="R17" s="143">
        <v>23</v>
      </c>
      <c r="S17" s="143">
        <v>22.9</v>
      </c>
      <c r="T17" s="143">
        <v>23.3</v>
      </c>
      <c r="U17" s="143">
        <v>23.3</v>
      </c>
      <c r="V17" s="143">
        <v>23.1</v>
      </c>
      <c r="W17" s="143">
        <v>23.5</v>
      </c>
      <c r="X17" s="143">
        <v>23.4</v>
      </c>
      <c r="Y17" s="143">
        <v>23.5</v>
      </c>
      <c r="Z17" s="175">
        <f t="shared" si="0"/>
        <v>22.583333333333332</v>
      </c>
      <c r="AA17" s="143">
        <v>23.9</v>
      </c>
      <c r="AB17" s="144">
        <v>0.6576388888888889</v>
      </c>
      <c r="AC17" s="195">
        <v>15</v>
      </c>
      <c r="AD17" s="143">
        <v>20.5</v>
      </c>
      <c r="AE17" s="144">
        <v>0.15347222222222223</v>
      </c>
      <c r="AF17" s="2"/>
    </row>
    <row r="18" spans="1:32" ht="13.5" customHeight="1">
      <c r="A18" s="174">
        <v>16</v>
      </c>
      <c r="B18" s="143">
        <v>22.5</v>
      </c>
      <c r="C18" s="143">
        <v>22.8</v>
      </c>
      <c r="D18" s="143">
        <v>22.7</v>
      </c>
      <c r="E18" s="143">
        <v>22.8</v>
      </c>
      <c r="F18" s="143">
        <v>22.2</v>
      </c>
      <c r="G18" s="143">
        <v>22.7</v>
      </c>
      <c r="H18" s="143">
        <v>22.9</v>
      </c>
      <c r="I18" s="143">
        <v>22.8</v>
      </c>
      <c r="J18" s="143">
        <v>23.3</v>
      </c>
      <c r="K18" s="143">
        <v>22.9</v>
      </c>
      <c r="L18" s="143">
        <v>24.1</v>
      </c>
      <c r="M18" s="143">
        <v>22.6</v>
      </c>
      <c r="N18" s="143">
        <v>22.9</v>
      </c>
      <c r="O18" s="143">
        <v>23</v>
      </c>
      <c r="P18" s="143">
        <v>20.9</v>
      </c>
      <c r="Q18" s="143">
        <v>21.1</v>
      </c>
      <c r="R18" s="143">
        <v>20.9</v>
      </c>
      <c r="S18" s="143">
        <v>20.3</v>
      </c>
      <c r="T18" s="143">
        <v>19.4</v>
      </c>
      <c r="U18" s="143">
        <v>19.2</v>
      </c>
      <c r="V18" s="143">
        <v>19.1</v>
      </c>
      <c r="W18" s="143">
        <v>18.2</v>
      </c>
      <c r="X18" s="143">
        <v>18</v>
      </c>
      <c r="Y18" s="143">
        <v>18.5</v>
      </c>
      <c r="Z18" s="175">
        <f t="shared" si="0"/>
        <v>21.491666666666664</v>
      </c>
      <c r="AA18" s="143">
        <v>24.6</v>
      </c>
      <c r="AB18" s="144">
        <v>0.47152777777777777</v>
      </c>
      <c r="AC18" s="195">
        <v>16</v>
      </c>
      <c r="AD18" s="143">
        <v>17.8</v>
      </c>
      <c r="AE18" s="144">
        <v>0.96875</v>
      </c>
      <c r="AF18" s="2"/>
    </row>
    <row r="19" spans="1:32" ht="13.5" customHeight="1">
      <c r="A19" s="174">
        <v>17</v>
      </c>
      <c r="B19" s="143">
        <v>18.4</v>
      </c>
      <c r="C19" s="143">
        <v>18.2</v>
      </c>
      <c r="D19" s="143">
        <v>17.7</v>
      </c>
      <c r="E19" s="143">
        <v>17.3</v>
      </c>
      <c r="F19" s="143">
        <v>17.4</v>
      </c>
      <c r="G19" s="143">
        <v>17.3</v>
      </c>
      <c r="H19" s="143">
        <v>17.9</v>
      </c>
      <c r="I19" s="143">
        <v>18.5</v>
      </c>
      <c r="J19" s="143">
        <v>18.9</v>
      </c>
      <c r="K19" s="143">
        <v>18.8</v>
      </c>
      <c r="L19" s="143">
        <v>19</v>
      </c>
      <c r="M19" s="143">
        <v>19.5</v>
      </c>
      <c r="N19" s="143">
        <v>20</v>
      </c>
      <c r="O19" s="143">
        <v>19.3</v>
      </c>
      <c r="P19" s="143">
        <v>19.5</v>
      </c>
      <c r="Q19" s="143">
        <v>19.1</v>
      </c>
      <c r="R19" s="143">
        <v>19.5</v>
      </c>
      <c r="S19" s="143">
        <v>18.5</v>
      </c>
      <c r="T19" s="143">
        <v>18.7</v>
      </c>
      <c r="U19" s="143">
        <v>19</v>
      </c>
      <c r="V19" s="143">
        <v>19.1</v>
      </c>
      <c r="W19" s="143">
        <v>19.2</v>
      </c>
      <c r="X19" s="143">
        <v>19.4</v>
      </c>
      <c r="Y19" s="143">
        <v>19.7</v>
      </c>
      <c r="Z19" s="175">
        <f t="shared" si="0"/>
        <v>18.745833333333334</v>
      </c>
      <c r="AA19" s="143">
        <v>20.8</v>
      </c>
      <c r="AB19" s="144">
        <v>0.6104166666666667</v>
      </c>
      <c r="AC19" s="195">
        <v>17</v>
      </c>
      <c r="AD19" s="143">
        <v>16.9</v>
      </c>
      <c r="AE19" s="144">
        <v>0.22708333333333333</v>
      </c>
      <c r="AF19" s="2"/>
    </row>
    <row r="20" spans="1:32" ht="13.5" customHeight="1">
      <c r="A20" s="174">
        <v>18</v>
      </c>
      <c r="B20" s="143">
        <v>19.1</v>
      </c>
      <c r="C20" s="143">
        <v>19.5</v>
      </c>
      <c r="D20" s="143">
        <v>19.8</v>
      </c>
      <c r="E20" s="143">
        <v>19.6</v>
      </c>
      <c r="F20" s="143">
        <v>19.6</v>
      </c>
      <c r="G20" s="143">
        <v>20.2</v>
      </c>
      <c r="H20" s="143">
        <v>20.7</v>
      </c>
      <c r="I20" s="143">
        <v>20.4</v>
      </c>
      <c r="J20" s="143">
        <v>21.7</v>
      </c>
      <c r="K20" s="143">
        <v>22.4</v>
      </c>
      <c r="L20" s="143">
        <v>22.3</v>
      </c>
      <c r="M20" s="143">
        <v>22.3</v>
      </c>
      <c r="N20" s="143">
        <v>22.2</v>
      </c>
      <c r="O20" s="143">
        <v>22.4</v>
      </c>
      <c r="P20" s="143">
        <v>22.1</v>
      </c>
      <c r="Q20" s="143">
        <v>22.2</v>
      </c>
      <c r="R20" s="143">
        <v>22.9</v>
      </c>
      <c r="S20" s="143">
        <v>22.2</v>
      </c>
      <c r="T20" s="143">
        <v>22.1</v>
      </c>
      <c r="U20" s="143">
        <v>21.6</v>
      </c>
      <c r="V20" s="143">
        <v>21.1</v>
      </c>
      <c r="W20" s="143">
        <v>21</v>
      </c>
      <c r="X20" s="143">
        <v>21</v>
      </c>
      <c r="Y20" s="143">
        <v>21.2</v>
      </c>
      <c r="Z20" s="175">
        <f t="shared" si="0"/>
        <v>21.233333333333334</v>
      </c>
      <c r="AA20" s="143">
        <v>23.4</v>
      </c>
      <c r="AB20" s="144">
        <v>0.45555555555555555</v>
      </c>
      <c r="AC20" s="195">
        <v>18</v>
      </c>
      <c r="AD20" s="143">
        <v>19</v>
      </c>
      <c r="AE20" s="144">
        <v>0.08611111111111112</v>
      </c>
      <c r="AF20" s="2"/>
    </row>
    <row r="21" spans="1:32" ht="13.5" customHeight="1">
      <c r="A21" s="174">
        <v>19</v>
      </c>
      <c r="B21" s="143">
        <v>20.7</v>
      </c>
      <c r="C21" s="143">
        <v>20.7</v>
      </c>
      <c r="D21" s="143">
        <v>20.4</v>
      </c>
      <c r="E21" s="143">
        <v>19.3</v>
      </c>
      <c r="F21" s="143">
        <v>18.4</v>
      </c>
      <c r="G21" s="143">
        <v>17.7</v>
      </c>
      <c r="H21" s="143">
        <v>18.8</v>
      </c>
      <c r="I21" s="143">
        <v>19.7</v>
      </c>
      <c r="J21" s="143">
        <v>19.4</v>
      </c>
      <c r="K21" s="143">
        <v>19.4</v>
      </c>
      <c r="L21" s="143">
        <v>18</v>
      </c>
      <c r="M21" s="143">
        <v>18.4</v>
      </c>
      <c r="N21" s="143">
        <v>17.6</v>
      </c>
      <c r="O21" s="143">
        <v>17</v>
      </c>
      <c r="P21" s="143">
        <v>16</v>
      </c>
      <c r="Q21" s="143">
        <v>16.5</v>
      </c>
      <c r="R21" s="143">
        <v>16.5</v>
      </c>
      <c r="S21" s="143">
        <v>15.7</v>
      </c>
      <c r="T21" s="143">
        <v>15.8</v>
      </c>
      <c r="U21" s="143">
        <v>15.4</v>
      </c>
      <c r="V21" s="143">
        <v>14.9</v>
      </c>
      <c r="W21" s="143">
        <v>15</v>
      </c>
      <c r="X21" s="143">
        <v>14.2</v>
      </c>
      <c r="Y21" s="143">
        <v>13.9</v>
      </c>
      <c r="Z21" s="175">
        <f t="shared" si="0"/>
        <v>17.474999999999998</v>
      </c>
      <c r="AA21" s="143">
        <v>21.8</v>
      </c>
      <c r="AB21" s="144">
        <v>0.3576388888888889</v>
      </c>
      <c r="AC21" s="195">
        <v>19</v>
      </c>
      <c r="AD21" s="143">
        <v>13.5</v>
      </c>
      <c r="AE21" s="144">
        <v>0.9993055555555556</v>
      </c>
      <c r="AF21" s="2"/>
    </row>
    <row r="22" spans="1:32" ht="13.5" customHeight="1">
      <c r="A22" s="176">
        <v>20</v>
      </c>
      <c r="B22" s="166">
        <v>13.9</v>
      </c>
      <c r="C22" s="166">
        <v>14.3</v>
      </c>
      <c r="D22" s="166">
        <v>14.1</v>
      </c>
      <c r="E22" s="166">
        <v>15</v>
      </c>
      <c r="F22" s="166">
        <v>14.8</v>
      </c>
      <c r="G22" s="166">
        <v>15.5</v>
      </c>
      <c r="H22" s="166">
        <v>16.5</v>
      </c>
      <c r="I22" s="166">
        <v>16.8</v>
      </c>
      <c r="J22" s="166">
        <v>16.5</v>
      </c>
      <c r="K22" s="166">
        <v>16.2</v>
      </c>
      <c r="L22" s="166">
        <v>16.3</v>
      </c>
      <c r="M22" s="166">
        <v>16.6</v>
      </c>
      <c r="N22" s="166">
        <v>17.3</v>
      </c>
      <c r="O22" s="166">
        <v>16.6</v>
      </c>
      <c r="P22" s="166">
        <v>17</v>
      </c>
      <c r="Q22" s="166">
        <v>17.4</v>
      </c>
      <c r="R22" s="166">
        <v>16.9</v>
      </c>
      <c r="S22" s="166">
        <v>16.5</v>
      </c>
      <c r="T22" s="166">
        <v>16.8</v>
      </c>
      <c r="U22" s="166">
        <v>16.5</v>
      </c>
      <c r="V22" s="166">
        <v>16.9</v>
      </c>
      <c r="W22" s="166">
        <v>16.4</v>
      </c>
      <c r="X22" s="166">
        <v>16.7</v>
      </c>
      <c r="Y22" s="166">
        <v>16.6</v>
      </c>
      <c r="Z22" s="177">
        <f t="shared" si="0"/>
        <v>16.17083333333333</v>
      </c>
      <c r="AA22" s="166">
        <v>17.9</v>
      </c>
      <c r="AB22" s="178">
        <v>0.5423611111111112</v>
      </c>
      <c r="AC22" s="196">
        <v>20</v>
      </c>
      <c r="AD22" s="166">
        <v>13.4</v>
      </c>
      <c r="AE22" s="178">
        <v>0.04027777777777778</v>
      </c>
      <c r="AF22" s="2"/>
    </row>
    <row r="23" spans="1:32" ht="13.5" customHeight="1">
      <c r="A23" s="174">
        <v>21</v>
      </c>
      <c r="B23" s="143">
        <v>16.6</v>
      </c>
      <c r="C23" s="143">
        <v>17.6</v>
      </c>
      <c r="D23" s="143">
        <v>18.4</v>
      </c>
      <c r="E23" s="143">
        <v>18.7</v>
      </c>
      <c r="F23" s="143">
        <v>18.1</v>
      </c>
      <c r="G23" s="143">
        <v>17.7</v>
      </c>
      <c r="H23" s="143">
        <v>18.1</v>
      </c>
      <c r="I23" s="143">
        <v>17.1</v>
      </c>
      <c r="J23" s="143">
        <v>17</v>
      </c>
      <c r="K23" s="143">
        <v>16.1</v>
      </c>
      <c r="L23" s="143">
        <v>16.5</v>
      </c>
      <c r="M23" s="143">
        <v>17.4</v>
      </c>
      <c r="N23" s="143">
        <v>16.7</v>
      </c>
      <c r="O23" s="143">
        <v>16.4</v>
      </c>
      <c r="P23" s="143">
        <v>16.1</v>
      </c>
      <c r="Q23" s="143">
        <v>15.2</v>
      </c>
      <c r="R23" s="143">
        <v>14.6</v>
      </c>
      <c r="S23" s="143">
        <v>13.9</v>
      </c>
      <c r="T23" s="143">
        <v>14.6</v>
      </c>
      <c r="U23" s="143">
        <v>14.5</v>
      </c>
      <c r="V23" s="143">
        <v>14.1</v>
      </c>
      <c r="W23" s="143">
        <v>13.7</v>
      </c>
      <c r="X23" s="143">
        <v>12.8</v>
      </c>
      <c r="Y23" s="143">
        <v>13.1</v>
      </c>
      <c r="Z23" s="175">
        <f t="shared" si="0"/>
        <v>16.041666666666668</v>
      </c>
      <c r="AA23" s="143">
        <v>18.7</v>
      </c>
      <c r="AB23" s="144">
        <v>0.16875</v>
      </c>
      <c r="AC23" s="195">
        <v>21</v>
      </c>
      <c r="AD23" s="143">
        <v>12.2</v>
      </c>
      <c r="AE23" s="144">
        <v>0.9694444444444444</v>
      </c>
      <c r="AF23" s="2"/>
    </row>
    <row r="24" spans="1:32" ht="13.5" customHeight="1">
      <c r="A24" s="174">
        <v>22</v>
      </c>
      <c r="B24" s="143">
        <v>12.5</v>
      </c>
      <c r="C24" s="143">
        <v>11.9</v>
      </c>
      <c r="D24" s="143">
        <v>11.1</v>
      </c>
      <c r="E24" s="143">
        <v>11.1</v>
      </c>
      <c r="F24" s="143">
        <v>9.6</v>
      </c>
      <c r="G24" s="143">
        <v>8.4</v>
      </c>
      <c r="H24" s="143">
        <v>6.9</v>
      </c>
      <c r="I24" s="143">
        <v>5.7</v>
      </c>
      <c r="J24" s="143">
        <v>4.9</v>
      </c>
      <c r="K24" s="143">
        <v>5.4</v>
      </c>
      <c r="L24" s="143">
        <v>4.1</v>
      </c>
      <c r="M24" s="143">
        <v>3.7</v>
      </c>
      <c r="N24" s="143">
        <v>6</v>
      </c>
      <c r="O24" s="143">
        <v>5.6</v>
      </c>
      <c r="P24" s="143">
        <v>4.5</v>
      </c>
      <c r="Q24" s="143">
        <v>4</v>
      </c>
      <c r="R24" s="143">
        <v>4.3</v>
      </c>
      <c r="S24" s="143">
        <v>5</v>
      </c>
      <c r="T24" s="143">
        <v>5.3</v>
      </c>
      <c r="U24" s="143">
        <v>5.2</v>
      </c>
      <c r="V24" s="143">
        <v>5.9</v>
      </c>
      <c r="W24" s="143">
        <v>5.6</v>
      </c>
      <c r="X24" s="143">
        <v>6.3</v>
      </c>
      <c r="Y24" s="143">
        <v>6.5</v>
      </c>
      <c r="Z24" s="175">
        <f t="shared" si="0"/>
        <v>6.645833333333335</v>
      </c>
      <c r="AA24" s="143">
        <v>13.2</v>
      </c>
      <c r="AB24" s="144">
        <v>0.011805555555555555</v>
      </c>
      <c r="AC24" s="195">
        <v>22</v>
      </c>
      <c r="AD24" s="143">
        <v>2</v>
      </c>
      <c r="AE24" s="144">
        <v>0.6784722222222223</v>
      </c>
      <c r="AF24" s="2"/>
    </row>
    <row r="25" spans="1:32" ht="13.5" customHeight="1">
      <c r="A25" s="174">
        <v>23</v>
      </c>
      <c r="B25" s="143">
        <v>6.4</v>
      </c>
      <c r="C25" s="143">
        <v>6.4</v>
      </c>
      <c r="D25" s="143">
        <v>6.6</v>
      </c>
      <c r="E25" s="143">
        <v>6.3</v>
      </c>
      <c r="F25" s="143">
        <v>6.6</v>
      </c>
      <c r="G25" s="143">
        <v>6.8</v>
      </c>
      <c r="H25" s="143">
        <v>8.3</v>
      </c>
      <c r="I25" s="143">
        <v>8.7</v>
      </c>
      <c r="J25" s="143">
        <v>9.9</v>
      </c>
      <c r="K25" s="143">
        <v>10.8</v>
      </c>
      <c r="L25" s="143">
        <v>10.7</v>
      </c>
      <c r="M25" s="143">
        <v>9.8</v>
      </c>
      <c r="N25" s="143">
        <v>8.7</v>
      </c>
      <c r="O25" s="143">
        <v>9.2</v>
      </c>
      <c r="P25" s="143">
        <v>9.9</v>
      </c>
      <c r="Q25" s="143">
        <v>9.8</v>
      </c>
      <c r="R25" s="143">
        <v>10.1</v>
      </c>
      <c r="S25" s="143">
        <v>10.6</v>
      </c>
      <c r="T25" s="143">
        <v>10.4</v>
      </c>
      <c r="U25" s="143">
        <v>10.6</v>
      </c>
      <c r="V25" s="143">
        <v>10.6</v>
      </c>
      <c r="W25" s="143">
        <v>10.7</v>
      </c>
      <c r="X25" s="143">
        <v>10.7</v>
      </c>
      <c r="Y25" s="143">
        <v>10.5</v>
      </c>
      <c r="Z25" s="175">
        <f t="shared" si="0"/>
        <v>9.129166666666665</v>
      </c>
      <c r="AA25" s="143">
        <v>11.6</v>
      </c>
      <c r="AB25" s="144">
        <v>0.4083333333333334</v>
      </c>
      <c r="AC25" s="195">
        <v>23</v>
      </c>
      <c r="AD25" s="143">
        <v>5.7</v>
      </c>
      <c r="AE25" s="144">
        <v>0.16041666666666668</v>
      </c>
      <c r="AF25" s="2"/>
    </row>
    <row r="26" spans="1:32" ht="13.5" customHeight="1">
      <c r="A26" s="174">
        <v>24</v>
      </c>
      <c r="B26" s="143">
        <v>10.5</v>
      </c>
      <c r="C26" s="143">
        <v>10</v>
      </c>
      <c r="D26" s="143">
        <v>8.5</v>
      </c>
      <c r="E26" s="143">
        <v>8.3</v>
      </c>
      <c r="F26" s="143">
        <v>7.9</v>
      </c>
      <c r="G26" s="143">
        <v>8.5</v>
      </c>
      <c r="H26" s="143">
        <v>11.3</v>
      </c>
      <c r="I26" s="143">
        <v>11.6</v>
      </c>
      <c r="J26" s="143">
        <v>12.8</v>
      </c>
      <c r="K26" s="143">
        <v>14.1</v>
      </c>
      <c r="L26" s="143">
        <v>13.7</v>
      </c>
      <c r="M26" s="143">
        <v>13.6</v>
      </c>
      <c r="N26" s="143">
        <v>13.7</v>
      </c>
      <c r="O26" s="143">
        <v>13.5</v>
      </c>
      <c r="P26" s="143">
        <v>13.4</v>
      </c>
      <c r="Q26" s="143">
        <v>12.7</v>
      </c>
      <c r="R26" s="143">
        <v>12.6</v>
      </c>
      <c r="S26" s="143">
        <v>13.2</v>
      </c>
      <c r="T26" s="143">
        <v>12.4</v>
      </c>
      <c r="U26" s="143">
        <v>12</v>
      </c>
      <c r="V26" s="143">
        <v>11.8</v>
      </c>
      <c r="W26" s="143">
        <v>12</v>
      </c>
      <c r="X26" s="143">
        <v>12.3</v>
      </c>
      <c r="Y26" s="143">
        <v>12.2</v>
      </c>
      <c r="Z26" s="175">
        <f t="shared" si="0"/>
        <v>11.774999999999999</v>
      </c>
      <c r="AA26" s="143">
        <v>14.3</v>
      </c>
      <c r="AB26" s="144">
        <v>0.6173611111111111</v>
      </c>
      <c r="AC26" s="195">
        <v>24</v>
      </c>
      <c r="AD26" s="143">
        <v>7.6</v>
      </c>
      <c r="AE26" s="144">
        <v>0.2340277777777778</v>
      </c>
      <c r="AF26" s="2"/>
    </row>
    <row r="27" spans="1:32" ht="13.5" customHeight="1">
      <c r="A27" s="174">
        <v>25</v>
      </c>
      <c r="B27" s="143">
        <v>11.9</v>
      </c>
      <c r="C27" s="143">
        <v>12</v>
      </c>
      <c r="D27" s="143">
        <v>12</v>
      </c>
      <c r="E27" s="143">
        <v>11.6</v>
      </c>
      <c r="F27" s="143">
        <v>11.3</v>
      </c>
      <c r="G27" s="143">
        <v>12.3</v>
      </c>
      <c r="H27" s="143">
        <v>13.8</v>
      </c>
      <c r="I27" s="143">
        <v>13.2</v>
      </c>
      <c r="J27" s="143">
        <v>13</v>
      </c>
      <c r="K27" s="143">
        <v>14.1</v>
      </c>
      <c r="L27" s="143">
        <v>14</v>
      </c>
      <c r="M27" s="143">
        <v>15.5</v>
      </c>
      <c r="N27" s="143">
        <v>15.9</v>
      </c>
      <c r="O27" s="143">
        <v>15.8</v>
      </c>
      <c r="P27" s="143">
        <v>14.8</v>
      </c>
      <c r="Q27" s="143">
        <v>14.1</v>
      </c>
      <c r="R27" s="143">
        <v>14</v>
      </c>
      <c r="S27" s="143">
        <v>14</v>
      </c>
      <c r="T27" s="143">
        <v>13.8</v>
      </c>
      <c r="U27" s="143">
        <v>12</v>
      </c>
      <c r="V27" s="143">
        <v>10.6</v>
      </c>
      <c r="W27" s="143">
        <v>11.4</v>
      </c>
      <c r="X27" s="143">
        <v>11.4</v>
      </c>
      <c r="Y27" s="143">
        <v>10</v>
      </c>
      <c r="Z27" s="175">
        <f t="shared" si="0"/>
        <v>13.020833333333334</v>
      </c>
      <c r="AA27" s="143">
        <v>16.6</v>
      </c>
      <c r="AB27" s="144">
        <v>0.5861111111111111</v>
      </c>
      <c r="AC27" s="195">
        <v>25</v>
      </c>
      <c r="AD27" s="143">
        <v>9.4</v>
      </c>
      <c r="AE27" s="144">
        <v>0.9868055555555556</v>
      </c>
      <c r="AF27" s="2"/>
    </row>
    <row r="28" spans="1:32" ht="13.5" customHeight="1">
      <c r="A28" s="174">
        <v>26</v>
      </c>
      <c r="B28" s="143">
        <v>10.1</v>
      </c>
      <c r="C28" s="143">
        <v>8.9</v>
      </c>
      <c r="D28" s="143">
        <v>9.3</v>
      </c>
      <c r="E28" s="143">
        <v>9.9</v>
      </c>
      <c r="F28" s="143">
        <v>11.7</v>
      </c>
      <c r="G28" s="143">
        <v>12</v>
      </c>
      <c r="H28" s="143">
        <v>13.4</v>
      </c>
      <c r="I28" s="143">
        <v>13.7</v>
      </c>
      <c r="J28" s="143">
        <v>13.4</v>
      </c>
      <c r="K28" s="143">
        <v>15.2</v>
      </c>
      <c r="L28" s="143">
        <v>15</v>
      </c>
      <c r="M28" s="143">
        <v>14.5</v>
      </c>
      <c r="N28" s="143">
        <v>15.4</v>
      </c>
      <c r="O28" s="143">
        <v>14.8</v>
      </c>
      <c r="P28" s="143">
        <v>13.3</v>
      </c>
      <c r="Q28" s="143">
        <v>12.6</v>
      </c>
      <c r="R28" s="143">
        <v>13.1</v>
      </c>
      <c r="S28" s="143">
        <v>13.6</v>
      </c>
      <c r="T28" s="143">
        <v>13.7</v>
      </c>
      <c r="U28" s="143">
        <v>14.1</v>
      </c>
      <c r="V28" s="143">
        <v>14.9</v>
      </c>
      <c r="W28" s="143">
        <v>14.8</v>
      </c>
      <c r="X28" s="143">
        <v>15.2</v>
      </c>
      <c r="Y28" s="143">
        <v>15.6</v>
      </c>
      <c r="Z28" s="175">
        <f t="shared" si="0"/>
        <v>13.258333333333335</v>
      </c>
      <c r="AA28" s="143">
        <v>17</v>
      </c>
      <c r="AB28" s="144">
        <v>0.5569444444444445</v>
      </c>
      <c r="AC28" s="195">
        <v>26</v>
      </c>
      <c r="AD28" s="143">
        <v>8.6</v>
      </c>
      <c r="AE28" s="144">
        <v>0.10208333333333335</v>
      </c>
      <c r="AF28" s="2"/>
    </row>
    <row r="29" spans="1:32" ht="13.5" customHeight="1">
      <c r="A29" s="174">
        <v>27</v>
      </c>
      <c r="B29" s="143">
        <v>15.4</v>
      </c>
      <c r="C29" s="143">
        <v>15.8</v>
      </c>
      <c r="D29" s="143">
        <v>16.1</v>
      </c>
      <c r="E29" s="143">
        <v>15.8</v>
      </c>
      <c r="F29" s="143">
        <v>15.7</v>
      </c>
      <c r="G29" s="143">
        <v>15.5</v>
      </c>
      <c r="H29" s="143">
        <v>17.2</v>
      </c>
      <c r="I29" s="143">
        <v>17.5</v>
      </c>
      <c r="J29" s="143">
        <v>17.9</v>
      </c>
      <c r="K29" s="143">
        <v>18.5</v>
      </c>
      <c r="L29" s="143">
        <v>18.3</v>
      </c>
      <c r="M29" s="143">
        <v>17.5</v>
      </c>
      <c r="N29" s="143">
        <v>17.2</v>
      </c>
      <c r="O29" s="143">
        <v>16.7</v>
      </c>
      <c r="P29" s="143">
        <v>16.8</v>
      </c>
      <c r="Q29" s="143">
        <v>16.2</v>
      </c>
      <c r="R29" s="143">
        <v>16.4</v>
      </c>
      <c r="S29" s="143">
        <v>16.9</v>
      </c>
      <c r="T29" s="143">
        <v>16.7</v>
      </c>
      <c r="U29" s="143">
        <v>16.6</v>
      </c>
      <c r="V29" s="143">
        <v>16.5</v>
      </c>
      <c r="W29" s="143">
        <v>16.7</v>
      </c>
      <c r="X29" s="143">
        <v>16.1</v>
      </c>
      <c r="Y29" s="143">
        <v>16</v>
      </c>
      <c r="Z29" s="175">
        <f t="shared" si="0"/>
        <v>16.666666666666668</v>
      </c>
      <c r="AA29" s="143">
        <v>19.3</v>
      </c>
      <c r="AB29" s="144">
        <v>0.40625</v>
      </c>
      <c r="AC29" s="195">
        <v>27</v>
      </c>
      <c r="AD29" s="143">
        <v>14.9</v>
      </c>
      <c r="AE29" s="144">
        <v>0.25277777777777777</v>
      </c>
      <c r="AF29" s="2"/>
    </row>
    <row r="30" spans="1:32" ht="13.5" customHeight="1">
      <c r="A30" s="174">
        <v>28</v>
      </c>
      <c r="B30" s="143">
        <v>16.1</v>
      </c>
      <c r="C30" s="143">
        <v>15.9</v>
      </c>
      <c r="D30" s="143">
        <v>16</v>
      </c>
      <c r="E30" s="143">
        <v>16.3</v>
      </c>
      <c r="F30" s="143">
        <v>16.6</v>
      </c>
      <c r="G30" s="143">
        <v>17.6</v>
      </c>
      <c r="H30" s="143">
        <v>17.6</v>
      </c>
      <c r="I30" s="143">
        <v>12.9</v>
      </c>
      <c r="J30" s="143">
        <v>13.6</v>
      </c>
      <c r="K30" s="143">
        <v>14.7</v>
      </c>
      <c r="L30" s="143">
        <v>14.8</v>
      </c>
      <c r="M30" s="143">
        <v>14</v>
      </c>
      <c r="N30" s="143">
        <v>13.4</v>
      </c>
      <c r="O30" s="143">
        <v>13.3</v>
      </c>
      <c r="P30" s="143">
        <v>12.8</v>
      </c>
      <c r="Q30" s="143">
        <v>13.1</v>
      </c>
      <c r="R30" s="143">
        <v>14.5</v>
      </c>
      <c r="S30" s="143">
        <v>12.3</v>
      </c>
      <c r="T30" s="143">
        <v>9.4</v>
      </c>
      <c r="U30" s="143">
        <v>8.6</v>
      </c>
      <c r="V30" s="143">
        <v>7.9</v>
      </c>
      <c r="W30" s="143">
        <v>7.7</v>
      </c>
      <c r="X30" s="143">
        <v>8.8</v>
      </c>
      <c r="Y30" s="143">
        <v>7.6</v>
      </c>
      <c r="Z30" s="175">
        <f t="shared" si="0"/>
        <v>13.145833333333334</v>
      </c>
      <c r="AA30" s="143">
        <v>17.7</v>
      </c>
      <c r="AB30" s="144">
        <v>0.29444444444444445</v>
      </c>
      <c r="AC30" s="195">
        <v>28</v>
      </c>
      <c r="AD30" s="143">
        <v>7.4</v>
      </c>
      <c r="AE30" s="144">
        <v>0.9111111111111111</v>
      </c>
      <c r="AF30" s="2"/>
    </row>
    <row r="31" spans="1:32" ht="13.5" customHeight="1">
      <c r="A31" s="174">
        <v>29</v>
      </c>
      <c r="B31" s="143">
        <v>7.9</v>
      </c>
      <c r="C31" s="143">
        <v>7.5</v>
      </c>
      <c r="D31" s="143">
        <v>7.9</v>
      </c>
      <c r="E31" s="143">
        <v>7.8</v>
      </c>
      <c r="F31" s="143">
        <v>6.9</v>
      </c>
      <c r="G31" s="143">
        <v>7</v>
      </c>
      <c r="H31" s="143">
        <v>8.3</v>
      </c>
      <c r="I31" s="143">
        <v>8.6</v>
      </c>
      <c r="J31" s="143">
        <v>9.7</v>
      </c>
      <c r="K31" s="143">
        <v>9.2</v>
      </c>
      <c r="L31" s="143">
        <v>8.5</v>
      </c>
      <c r="M31" s="143">
        <v>9.1</v>
      </c>
      <c r="N31" s="143">
        <v>8.6</v>
      </c>
      <c r="O31" s="143">
        <v>9.8</v>
      </c>
      <c r="P31" s="143">
        <v>9</v>
      </c>
      <c r="Q31" s="143">
        <v>9.1</v>
      </c>
      <c r="R31" s="143">
        <v>8.9</v>
      </c>
      <c r="S31" s="143">
        <v>10.2</v>
      </c>
      <c r="T31" s="143">
        <v>10.1</v>
      </c>
      <c r="U31" s="143">
        <v>10.4</v>
      </c>
      <c r="V31" s="143">
        <v>10.2</v>
      </c>
      <c r="W31" s="143">
        <v>10.6</v>
      </c>
      <c r="X31" s="143">
        <v>10.4</v>
      </c>
      <c r="Y31" s="143">
        <v>10.5</v>
      </c>
      <c r="Z31" s="175">
        <f t="shared" si="0"/>
        <v>9.008333333333331</v>
      </c>
      <c r="AA31" s="143">
        <v>10.9</v>
      </c>
      <c r="AB31" s="144">
        <v>0.579861111111111</v>
      </c>
      <c r="AC31" s="195">
        <v>29</v>
      </c>
      <c r="AD31" s="143">
        <v>6.2</v>
      </c>
      <c r="AE31" s="144">
        <v>0.2298611111111111</v>
      </c>
      <c r="AF31" s="2"/>
    </row>
    <row r="32" spans="1:32" ht="13.5" customHeight="1">
      <c r="A32" s="174">
        <v>30</v>
      </c>
      <c r="B32" s="143">
        <v>10.7</v>
      </c>
      <c r="C32" s="143">
        <v>10.3</v>
      </c>
      <c r="D32" s="143">
        <v>9.7</v>
      </c>
      <c r="E32" s="143">
        <v>9.9</v>
      </c>
      <c r="F32" s="143">
        <v>10.2</v>
      </c>
      <c r="G32" s="143">
        <v>10.2</v>
      </c>
      <c r="H32" s="143">
        <v>10.6</v>
      </c>
      <c r="I32" s="143">
        <v>11.5</v>
      </c>
      <c r="J32" s="143">
        <v>12</v>
      </c>
      <c r="K32" s="143">
        <v>11.5</v>
      </c>
      <c r="L32" s="143">
        <v>12.2</v>
      </c>
      <c r="M32" s="143">
        <v>12.4</v>
      </c>
      <c r="N32" s="143">
        <v>12.7</v>
      </c>
      <c r="O32" s="143">
        <v>13.4</v>
      </c>
      <c r="P32" s="143">
        <v>13.1</v>
      </c>
      <c r="Q32" s="143">
        <v>14.3</v>
      </c>
      <c r="R32" s="143">
        <v>14.7</v>
      </c>
      <c r="S32" s="143">
        <v>15.2</v>
      </c>
      <c r="T32" s="143">
        <v>15.7</v>
      </c>
      <c r="U32" s="143">
        <v>15.9</v>
      </c>
      <c r="V32" s="143">
        <v>16.4</v>
      </c>
      <c r="W32" s="143">
        <v>16.2</v>
      </c>
      <c r="X32" s="143">
        <v>15.8</v>
      </c>
      <c r="Y32" s="143">
        <v>15.3</v>
      </c>
      <c r="Z32" s="175">
        <f t="shared" si="0"/>
        <v>12.9125</v>
      </c>
      <c r="AA32" s="143">
        <v>16.9</v>
      </c>
      <c r="AB32" s="144">
        <v>0.9451388888888889</v>
      </c>
      <c r="AC32" s="195">
        <v>30</v>
      </c>
      <c r="AD32" s="143">
        <v>9.2</v>
      </c>
      <c r="AE32" s="144">
        <v>0.10486111111111111</v>
      </c>
      <c r="AF32" s="2"/>
    </row>
    <row r="33" spans="1:32" ht="13.5" customHeight="1">
      <c r="A33" s="174">
        <v>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75"/>
      <c r="AA33" s="143"/>
      <c r="AB33" s="144"/>
      <c r="AC33" s="195"/>
      <c r="AD33" s="143"/>
      <c r="AE33" s="144"/>
      <c r="AF33" s="2"/>
    </row>
    <row r="34" spans="1:32" ht="13.5" customHeight="1">
      <c r="A34" s="179" t="s">
        <v>10</v>
      </c>
      <c r="B34" s="180">
        <f aca="true" t="shared" si="1" ref="B34:Q34">AVERAGE(B3:B33)</f>
        <v>16.886666666666663</v>
      </c>
      <c r="C34" s="180">
        <f t="shared" si="1"/>
        <v>16.793333333333333</v>
      </c>
      <c r="D34" s="180">
        <f t="shared" si="1"/>
        <v>16.656666666666666</v>
      </c>
      <c r="E34" s="180">
        <f t="shared" si="1"/>
        <v>16.583333333333336</v>
      </c>
      <c r="F34" s="180">
        <f t="shared" si="1"/>
        <v>16.533333333333335</v>
      </c>
      <c r="G34" s="180">
        <f t="shared" si="1"/>
        <v>16.64666666666667</v>
      </c>
      <c r="H34" s="180">
        <f t="shared" si="1"/>
        <v>17.333333333333332</v>
      </c>
      <c r="I34" s="180">
        <f t="shared" si="1"/>
        <v>17.426666666666666</v>
      </c>
      <c r="J34" s="180">
        <f t="shared" si="1"/>
        <v>17.58333333333333</v>
      </c>
      <c r="K34" s="180">
        <f t="shared" si="1"/>
        <v>17.833333333333332</v>
      </c>
      <c r="L34" s="180">
        <f t="shared" si="1"/>
        <v>17.69666666666667</v>
      </c>
      <c r="M34" s="180">
        <f t="shared" si="1"/>
        <v>17.793333333333333</v>
      </c>
      <c r="N34" s="180">
        <f t="shared" si="1"/>
        <v>17.84</v>
      </c>
      <c r="O34" s="180">
        <f t="shared" si="1"/>
        <v>17.740000000000002</v>
      </c>
      <c r="P34" s="180">
        <f t="shared" si="1"/>
        <v>17.35</v>
      </c>
      <c r="Q34" s="180">
        <f t="shared" si="1"/>
        <v>17.363333333333337</v>
      </c>
      <c r="R34" s="180">
        <f aca="true" t="shared" si="2" ref="R34:X34">AVERAGE(R3:R33)</f>
        <v>17.453333333333333</v>
      </c>
      <c r="S34" s="180">
        <f t="shared" si="2"/>
        <v>17.366666666666667</v>
      </c>
      <c r="T34" s="180">
        <f t="shared" si="2"/>
        <v>17.346666666666668</v>
      </c>
      <c r="U34" s="180">
        <f t="shared" si="2"/>
        <v>17.200000000000003</v>
      </c>
      <c r="V34" s="180">
        <f t="shared" si="2"/>
        <v>17.136666666666667</v>
      </c>
      <c r="W34" s="180">
        <f t="shared" si="2"/>
        <v>17.13</v>
      </c>
      <c r="X34" s="180">
        <f t="shared" si="2"/>
        <v>17.04</v>
      </c>
      <c r="Y34" s="180">
        <f>AVERAGE(Y3:Y33)</f>
        <v>16.98</v>
      </c>
      <c r="Z34" s="180">
        <f>AVERAGE(B3:Y33)</f>
        <v>17.23805555555556</v>
      </c>
      <c r="AA34" s="181">
        <f>AVERAGE(最高)</f>
        <v>19.923333333333332</v>
      </c>
      <c r="AB34" s="182"/>
      <c r="AC34" s="197"/>
      <c r="AD34" s="181">
        <f>AVERAGE(最低)</f>
        <v>14.449999999999996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11</v>
      </c>
    </row>
    <row r="37" spans="1:24" ht="13.5" customHeight="1">
      <c r="A37" s="164" t="s">
        <v>12</v>
      </c>
      <c r="B37" s="1"/>
      <c r="C37" s="1" t="s">
        <v>3</v>
      </c>
      <c r="D37" s="163" t="s">
        <v>6</v>
      </c>
      <c r="F37" s="164" t="s">
        <v>13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45"/>
      <c r="B38" s="166">
        <f>MAX(最高)</f>
        <v>25.5</v>
      </c>
      <c r="C38" s="146">
        <v>9</v>
      </c>
      <c r="D38" s="147">
        <v>0.3576388888888889</v>
      </c>
      <c r="F38" s="145"/>
      <c r="G38" s="166">
        <f>MIN(最低)</f>
        <v>2</v>
      </c>
      <c r="H38" s="146">
        <v>22</v>
      </c>
      <c r="I38" s="147">
        <v>0.6784722222222223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3.5" customHeight="1">
      <c r="A39" s="148"/>
      <c r="B39" s="149"/>
      <c r="C39" s="3"/>
      <c r="D39" s="147"/>
      <c r="F39" s="148"/>
      <c r="G39" s="149"/>
      <c r="H39" s="3"/>
      <c r="I39" s="147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1"/>
      <c r="B40" s="152"/>
      <c r="C40" s="153"/>
      <c r="D40" s="154"/>
      <c r="F40" s="151"/>
      <c r="G40" s="152"/>
      <c r="H40" s="153"/>
      <c r="I40" s="157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2002-01-08T02:33:27Z</cp:lastPrinted>
  <dcterms:created xsi:type="dcterms:W3CDTF">1998-02-02T00:12:09Z</dcterms:created>
  <dcterms:modified xsi:type="dcterms:W3CDTF">2010-03-24T02:08:29Z</dcterms:modified>
  <cp:category/>
  <cp:version/>
  <cp:contentType/>
  <cp:contentStatus/>
</cp:coreProperties>
</file>