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<sst xmlns="http://schemas.openxmlformats.org/spreadsheetml/2006/main" count="1226" uniqueCount="554">
  <si>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</si>
  <si>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</si>
  <si>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</si>
  <si>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</si>
  <si>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</si>
  <si>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</si>
  <si>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</si>
  <si>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</si>
  <si>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</si>
  <si>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</si>
  <si>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</si>
  <si>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</si>
  <si>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</si>
  <si>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</si>
  <si>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</si>
  <si>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</si>
  <si>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</si>
  <si>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</si>
  <si>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</si>
  <si>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</si>
  <si>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</si>
  <si>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</si>
  <si>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</si>
  <si>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</si>
  <si>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</si>
  <si>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</si>
  <si>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</si>
  <si>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</si>
  <si>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</si>
  <si>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</si>
  <si>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</si>
  <si>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</si>
  <si>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</si>
  <si>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</si>
  <si>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</si>
  <si>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</si>
  <si>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</si>
  <si>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</si>
  <si>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</si>
  <si>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</si>
  <si>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</si>
  <si>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</si>
  <si>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</si>
  <si>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</si>
  <si>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</si>
  <si>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</si>
  <si>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</si>
  <si>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</si>
  <si>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</si>
  <si>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</si>
  <si>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</si>
  <si>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</si>
  <si>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</si>
  <si>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14:10</t>
  </si>
  <si>
    <t>12:28</t>
  </si>
  <si>
    <t>11:23</t>
  </si>
  <si>
    <t>18:24</t>
  </si>
  <si>
    <t>14:33</t>
  </si>
  <si>
    <t>15:56</t>
  </si>
  <si>
    <t>13:21</t>
  </si>
  <si>
    <t>13:46</t>
  </si>
  <si>
    <t>10:11</t>
  </si>
  <si>
    <t>14:53</t>
  </si>
  <si>
    <t>09:40</t>
  </si>
  <si>
    <t>13:06</t>
  </si>
  <si>
    <t>14:16</t>
  </si>
  <si>
    <t>10:05</t>
  </si>
  <si>
    <t>12:46</t>
  </si>
  <si>
    <t>10:26</t>
  </si>
  <si>
    <t>13:09</t>
  </si>
  <si>
    <t>10:14</t>
  </si>
  <si>
    <t>06:23</t>
  </si>
  <si>
    <t>14:44</t>
  </si>
  <si>
    <t>10:32</t>
  </si>
  <si>
    <t>10:27</t>
  </si>
  <si>
    <t>13:12</t>
  </si>
  <si>
    <t>13:49</t>
  </si>
  <si>
    <t>10:58</t>
  </si>
  <si>
    <t>10:23</t>
  </si>
  <si>
    <t>13:27</t>
  </si>
  <si>
    <t>11:35</t>
  </si>
  <si>
    <t>04:57</t>
  </si>
  <si>
    <t>02:09</t>
  </si>
  <si>
    <t>02:58</t>
  </si>
  <si>
    <t>23:27</t>
  </si>
  <si>
    <t>21:52</t>
  </si>
  <si>
    <t>00:52</t>
  </si>
  <si>
    <t>22:38</t>
  </si>
  <si>
    <t>23:45</t>
  </si>
  <si>
    <t>24:00</t>
  </si>
  <si>
    <t>03:52</t>
  </si>
  <si>
    <t>03:28</t>
  </si>
  <si>
    <t>04:41</t>
  </si>
  <si>
    <t>23:16</t>
  </si>
  <si>
    <t>04:03</t>
  </si>
  <si>
    <t>02:20</t>
  </si>
  <si>
    <t>23:55</t>
  </si>
  <si>
    <t>04:35</t>
  </si>
  <si>
    <t>23:30</t>
  </si>
  <si>
    <t>04:47</t>
  </si>
  <si>
    <t>04:09</t>
  </si>
  <si>
    <t>00:30</t>
  </si>
  <si>
    <t>04:32</t>
  </si>
  <si>
    <t>00:06</t>
  </si>
  <si>
    <t>05:16</t>
  </si>
  <si>
    <t>04:34</t>
  </si>
  <si>
    <t>23:00</t>
  </si>
  <si>
    <t>04:13</t>
  </si>
  <si>
    <t>14:21</t>
  </si>
  <si>
    <t>11:04</t>
  </si>
  <si>
    <t>12:43</t>
  </si>
  <si>
    <t>14:46</t>
  </si>
  <si>
    <t>14:19</t>
  </si>
  <si>
    <t>00:17</t>
  </si>
  <si>
    <t>14:18</t>
  </si>
  <si>
    <t>14:48</t>
  </si>
  <si>
    <t>13:47</t>
  </si>
  <si>
    <t>14:11</t>
  </si>
  <si>
    <t>13:01</t>
  </si>
  <si>
    <t>12:15</t>
  </si>
  <si>
    <t>14:54</t>
  </si>
  <si>
    <t>14:39</t>
  </si>
  <si>
    <t>14:17</t>
  </si>
  <si>
    <t>10:21</t>
  </si>
  <si>
    <t>15:16</t>
  </si>
  <si>
    <t>12:18</t>
  </si>
  <si>
    <t>14:32</t>
  </si>
  <si>
    <t>15:10</t>
  </si>
  <si>
    <t>12:14</t>
  </si>
  <si>
    <t>00:39</t>
  </si>
  <si>
    <t>14:14</t>
  </si>
  <si>
    <t>14:40</t>
  </si>
  <si>
    <t>23:51</t>
  </si>
  <si>
    <t>11:22</t>
  </si>
  <si>
    <t>13:42</t>
  </si>
  <si>
    <t>14:35</t>
  </si>
  <si>
    <t>00:27</t>
  </si>
  <si>
    <t>06:35</t>
  </si>
  <si>
    <t>02:29</t>
  </si>
  <si>
    <t>01:51</t>
  </si>
  <si>
    <t>05:05</t>
  </si>
  <si>
    <t>07:28</t>
  </si>
  <si>
    <t>23:59</t>
  </si>
  <si>
    <t>23:54</t>
  </si>
  <si>
    <t>23:38</t>
  </si>
  <si>
    <t>05:20</t>
  </si>
  <si>
    <t>02:21</t>
  </si>
  <si>
    <t>00:11</t>
  </si>
  <si>
    <t>01:03</t>
  </si>
  <si>
    <t>05:53</t>
  </si>
  <si>
    <t>21:08</t>
  </si>
  <si>
    <t>04:14</t>
  </si>
  <si>
    <t>23:26</t>
  </si>
  <si>
    <t>06:20</t>
  </si>
  <si>
    <t>03:18</t>
  </si>
  <si>
    <t>05:41</t>
  </si>
  <si>
    <t>05:29</t>
  </si>
  <si>
    <t>07:03</t>
  </si>
  <si>
    <t>06:46</t>
  </si>
  <si>
    <t>23:23</t>
  </si>
  <si>
    <t>15:36</t>
  </si>
  <si>
    <t>23:40</t>
  </si>
  <si>
    <t>22:03</t>
  </si>
  <si>
    <t>00:05</t>
  </si>
  <si>
    <t>15:26</t>
  </si>
  <si>
    <t>13:50</t>
  </si>
  <si>
    <t>10:49</t>
  </si>
  <si>
    <t>14:57</t>
  </si>
  <si>
    <t>13:53</t>
  </si>
  <si>
    <t>12:59</t>
  </si>
  <si>
    <t>14:58</t>
  </si>
  <si>
    <t>14:29</t>
  </si>
  <si>
    <t>13:44</t>
  </si>
  <si>
    <t>16:13</t>
  </si>
  <si>
    <t>14:26</t>
  </si>
  <si>
    <t>12:51</t>
  </si>
  <si>
    <t>14:30</t>
  </si>
  <si>
    <t>13:08</t>
  </si>
  <si>
    <t>12:12</t>
  </si>
  <si>
    <t>02:39</t>
  </si>
  <si>
    <t>14:52</t>
  </si>
  <si>
    <t>13:24</t>
  </si>
  <si>
    <t>14:03</t>
  </si>
  <si>
    <t>14:02</t>
  </si>
  <si>
    <t>04:17</t>
  </si>
  <si>
    <t>23:25</t>
  </si>
  <si>
    <t>02:28</t>
  </si>
  <si>
    <t>05:54</t>
  </si>
  <si>
    <t>06:34</t>
  </si>
  <si>
    <t>04:04</t>
  </si>
  <si>
    <t>06:32</t>
  </si>
  <si>
    <t>05:35</t>
  </si>
  <si>
    <t>02:04</t>
  </si>
  <si>
    <t>06:53</t>
  </si>
  <si>
    <t>04:20</t>
  </si>
  <si>
    <t>05:06</t>
  </si>
  <si>
    <t>23:24</t>
  </si>
  <si>
    <t>06:56</t>
  </si>
  <si>
    <t>06:44</t>
  </si>
  <si>
    <t>06:05</t>
  </si>
  <si>
    <t>05:32</t>
  </si>
  <si>
    <t>05:37</t>
  </si>
  <si>
    <t>23:48</t>
  </si>
  <si>
    <t>06:25</t>
  </si>
  <si>
    <t>06:30</t>
  </si>
  <si>
    <t>20:45</t>
  </si>
  <si>
    <t>14:12</t>
  </si>
  <si>
    <t>12:04</t>
  </si>
  <si>
    <t>11:07</t>
  </si>
  <si>
    <t>14:09</t>
  </si>
  <si>
    <t>14:06</t>
  </si>
  <si>
    <t>12:09</t>
  </si>
  <si>
    <t>11:19</t>
  </si>
  <si>
    <t>12:35</t>
  </si>
  <si>
    <t>16:32</t>
  </si>
  <si>
    <t>13:10</t>
  </si>
  <si>
    <t>10:35</t>
  </si>
  <si>
    <t>11:18</t>
  </si>
  <si>
    <t>11:17</t>
  </si>
  <si>
    <t>11:09</t>
  </si>
  <si>
    <t>23:01</t>
  </si>
  <si>
    <t>00:01</t>
  </si>
  <si>
    <t>13:29</t>
  </si>
  <si>
    <t>10:07</t>
  </si>
  <si>
    <t>11:10</t>
  </si>
  <si>
    <t>09:56</t>
  </si>
  <si>
    <t>10:20</t>
  </si>
  <si>
    <t>13:14</t>
  </si>
  <si>
    <t>12:37</t>
  </si>
  <si>
    <t>00:16</t>
  </si>
  <si>
    <t>22:25</t>
  </si>
  <si>
    <t>06:27</t>
  </si>
  <si>
    <t>06:14</t>
  </si>
  <si>
    <t>05:08</t>
  </si>
  <si>
    <t>06:31</t>
  </si>
  <si>
    <t>00:19</t>
  </si>
  <si>
    <t>04:49</t>
  </si>
  <si>
    <t>05:51</t>
  </si>
  <si>
    <t>00:47</t>
  </si>
  <si>
    <t>20:47</t>
  </si>
  <si>
    <t>05:19</t>
  </si>
  <si>
    <t>04:26</t>
  </si>
  <si>
    <t>02:43</t>
  </si>
  <si>
    <t>04:28</t>
  </si>
  <si>
    <t>22:36</t>
  </si>
  <si>
    <t>00:54</t>
  </si>
  <si>
    <t>00:20</t>
  </si>
  <si>
    <t>05:17</t>
  </si>
  <si>
    <t>02:37</t>
  </si>
  <si>
    <t>05:24</t>
  </si>
  <si>
    <t>23:12</t>
  </si>
  <si>
    <t>05:11</t>
  </si>
  <si>
    <t>12:33</t>
  </si>
  <si>
    <t>09:44</t>
  </si>
  <si>
    <t>10:18</t>
  </si>
  <si>
    <t>12:44</t>
  </si>
  <si>
    <t>03:45</t>
  </si>
  <si>
    <t>11:53</t>
  </si>
  <si>
    <t>11:08</t>
  </si>
  <si>
    <t>14:04</t>
  </si>
  <si>
    <t>10:47</t>
  </si>
  <si>
    <t>13:40</t>
  </si>
  <si>
    <t>14:43</t>
  </si>
  <si>
    <t>11:29</t>
  </si>
  <si>
    <t>12:16</t>
  </si>
  <si>
    <t>10:02</t>
  </si>
  <si>
    <t>13:37</t>
  </si>
  <si>
    <t>11:46</t>
  </si>
  <si>
    <t>09:51</t>
  </si>
  <si>
    <t>11:36</t>
  </si>
  <si>
    <t>13:20</t>
  </si>
  <si>
    <t>09:47</t>
  </si>
  <si>
    <t>14:51</t>
  </si>
  <si>
    <t>00:03</t>
  </si>
  <si>
    <t>11:21</t>
  </si>
  <si>
    <t>03:55</t>
  </si>
  <si>
    <t>01:40</t>
  </si>
  <si>
    <t>03:30</t>
  </si>
  <si>
    <t>20:43</t>
  </si>
  <si>
    <t>03:49</t>
  </si>
  <si>
    <t>04:21</t>
  </si>
  <si>
    <t>19:09</t>
  </si>
  <si>
    <t>04:44</t>
  </si>
  <si>
    <t>03:04</t>
  </si>
  <si>
    <t>00:59</t>
  </si>
  <si>
    <t>23:41</t>
  </si>
  <si>
    <t>05:02</t>
  </si>
  <si>
    <t>02:45</t>
  </si>
  <si>
    <t>01:25</t>
  </si>
  <si>
    <t>04:38</t>
  </si>
  <si>
    <t>03:51</t>
  </si>
  <si>
    <t>23:32</t>
  </si>
  <si>
    <t>03:41</t>
  </si>
  <si>
    <t>01:58</t>
  </si>
  <si>
    <t>23:57</t>
  </si>
  <si>
    <t>05:03</t>
  </si>
  <si>
    <t>04:58</t>
  </si>
  <si>
    <t>04:43</t>
  </si>
  <si>
    <t>06:18</t>
  </si>
  <si>
    <t>16:02</t>
  </si>
  <si>
    <t>13:55</t>
  </si>
  <si>
    <t>09:39</t>
  </si>
  <si>
    <t>11:55</t>
  </si>
  <si>
    <t>09:36</t>
  </si>
  <si>
    <t>09:59</t>
  </si>
  <si>
    <t>14:13</t>
  </si>
  <si>
    <t>15:02</t>
  </si>
  <si>
    <t>13:28</t>
  </si>
  <si>
    <t>15:54</t>
  </si>
  <si>
    <t>09:52</t>
  </si>
  <si>
    <t>16:34</t>
  </si>
  <si>
    <t>00:21</t>
  </si>
  <si>
    <t>09:54</t>
  </si>
  <si>
    <t>10:38</t>
  </si>
  <si>
    <t>17:36</t>
  </si>
  <si>
    <t>02:06</t>
  </si>
  <si>
    <t>12:40</t>
  </si>
  <si>
    <t>11:20</t>
  </si>
  <si>
    <t>10:19</t>
  </si>
  <si>
    <t>08:22</t>
  </si>
  <si>
    <t>11:38</t>
  </si>
  <si>
    <t>12:10</t>
  </si>
  <si>
    <t>13:18</t>
  </si>
  <si>
    <t>05:04</t>
  </si>
  <si>
    <t>02:56</t>
  </si>
  <si>
    <t>05:07</t>
  </si>
  <si>
    <t>22:51</t>
  </si>
  <si>
    <t>05:28</t>
  </si>
  <si>
    <t>04:53</t>
  </si>
  <si>
    <t>23:08</t>
  </si>
  <si>
    <t>04:30</t>
  </si>
  <si>
    <t>02:22</t>
  </si>
  <si>
    <t>01:10</t>
  </si>
  <si>
    <t>02:36</t>
  </si>
  <si>
    <t>01:33</t>
  </si>
  <si>
    <t>02:10</t>
  </si>
  <si>
    <t>05:14</t>
  </si>
  <si>
    <t>23:05</t>
  </si>
  <si>
    <t>03:19</t>
  </si>
  <si>
    <t>03:43</t>
  </si>
  <si>
    <t>05:21</t>
  </si>
  <si>
    <t>04:40</t>
  </si>
  <si>
    <t>16:03</t>
  </si>
  <si>
    <t>19:29</t>
  </si>
  <si>
    <t>15:27</t>
  </si>
  <si>
    <t>16:15</t>
  </si>
  <si>
    <t>13:16</t>
  </si>
  <si>
    <t>15:08</t>
  </si>
  <si>
    <t>11:14</t>
  </si>
  <si>
    <t>07:42</t>
  </si>
  <si>
    <t>10:09</t>
  </si>
  <si>
    <t>10:53</t>
  </si>
  <si>
    <t>10:28</t>
  </si>
  <si>
    <t>12:47</t>
  </si>
  <si>
    <t>12:27</t>
  </si>
  <si>
    <t>11:40</t>
  </si>
  <si>
    <t>10:31</t>
  </si>
  <si>
    <t>11:45</t>
  </si>
  <si>
    <t>13:07</t>
  </si>
  <si>
    <t>13:17</t>
  </si>
  <si>
    <t>10:17</t>
  </si>
  <si>
    <t>08:24</t>
  </si>
  <si>
    <t>13:19</t>
  </si>
  <si>
    <t>10:03</t>
  </si>
  <si>
    <t>01:01</t>
  </si>
  <si>
    <t>08:12</t>
  </si>
  <si>
    <t>05:44</t>
  </si>
  <si>
    <t>01:17</t>
  </si>
  <si>
    <t>04:23</t>
  </si>
  <si>
    <t>01:32</t>
  </si>
  <si>
    <t>07:55</t>
  </si>
  <si>
    <t>22:05</t>
  </si>
  <si>
    <t>00:58</t>
  </si>
  <si>
    <t>01:59</t>
  </si>
  <si>
    <t>06:49</t>
  </si>
  <si>
    <t>21:19</t>
  </si>
  <si>
    <t>00:41</t>
  </si>
  <si>
    <t>22:45</t>
  </si>
  <si>
    <t>23:42</t>
  </si>
  <si>
    <t>02:50</t>
  </si>
  <si>
    <t>01:49</t>
  </si>
  <si>
    <t>04:52</t>
  </si>
  <si>
    <t>04:55</t>
  </si>
  <si>
    <t>06:50</t>
  </si>
  <si>
    <t>19:55</t>
  </si>
  <si>
    <t>00:22</t>
  </si>
  <si>
    <t>10:51</t>
  </si>
  <si>
    <t>10:15</t>
  </si>
  <si>
    <t>12:30</t>
  </si>
  <si>
    <t>09:29</t>
  </si>
  <si>
    <t>09:00</t>
  </si>
  <si>
    <t>23:43</t>
  </si>
  <si>
    <t>10:06</t>
  </si>
  <si>
    <t>23:28</t>
  </si>
  <si>
    <t>00:56</t>
  </si>
  <si>
    <t>16:36</t>
  </si>
  <si>
    <t>14:01</t>
  </si>
  <si>
    <t>13:22</t>
  </si>
  <si>
    <t>14:22</t>
  </si>
  <si>
    <t>10:01</t>
  </si>
  <si>
    <t>12:11</t>
  </si>
  <si>
    <t>10:45</t>
  </si>
  <si>
    <t>15:32</t>
  </si>
  <si>
    <t>11:42</t>
  </si>
  <si>
    <t>10:13</t>
  </si>
  <si>
    <t>13:13</t>
  </si>
  <si>
    <t>11:05</t>
  </si>
  <si>
    <t>03:22</t>
  </si>
  <si>
    <t>01:53</t>
  </si>
  <si>
    <t>22:13</t>
  </si>
  <si>
    <t>04:50</t>
  </si>
  <si>
    <t>23:29</t>
  </si>
  <si>
    <t>04:37</t>
  </si>
  <si>
    <t>06:58</t>
  </si>
  <si>
    <t>04:16</t>
  </si>
  <si>
    <t>04:27</t>
  </si>
  <si>
    <t>03:11</t>
  </si>
  <si>
    <t>01:31</t>
  </si>
  <si>
    <t>23:50</t>
  </si>
  <si>
    <t>02:08</t>
  </si>
  <si>
    <t>00:49</t>
  </si>
  <si>
    <t>05:27</t>
  </si>
  <si>
    <t>23:58</t>
  </si>
  <si>
    <t>02:17</t>
  </si>
  <si>
    <t>06:24</t>
  </si>
  <si>
    <t>00:02</t>
  </si>
  <si>
    <t>13:58</t>
  </si>
  <si>
    <t>14:37</t>
  </si>
  <si>
    <t>10:34</t>
  </si>
  <si>
    <t>13:38</t>
  </si>
  <si>
    <t>13:15</t>
  </si>
  <si>
    <t>11:39</t>
  </si>
  <si>
    <t>12:21</t>
  </si>
  <si>
    <t>14:45</t>
  </si>
  <si>
    <t>11:44</t>
  </si>
  <si>
    <t>13:25</t>
  </si>
  <si>
    <t>12:03</t>
  </si>
  <si>
    <t>09:04</t>
  </si>
  <si>
    <t>08:53</t>
  </si>
  <si>
    <t>13:51</t>
  </si>
  <si>
    <t>11:41</t>
  </si>
  <si>
    <t>18:43</t>
  </si>
  <si>
    <t>08:20</t>
  </si>
  <si>
    <t>19:57</t>
  </si>
  <si>
    <t>20:16</t>
  </si>
  <si>
    <t>01:30</t>
  </si>
  <si>
    <t>21:51</t>
  </si>
  <si>
    <t>05:47</t>
  </si>
  <si>
    <t>22:41</t>
  </si>
  <si>
    <t>00:35</t>
  </si>
  <si>
    <t>22:33</t>
  </si>
  <si>
    <t>06:06</t>
  </si>
  <si>
    <t>20:55</t>
  </si>
  <si>
    <t>05:42</t>
  </si>
  <si>
    <t>22:40</t>
  </si>
  <si>
    <t>04:06</t>
  </si>
  <si>
    <t>21:07</t>
  </si>
  <si>
    <t>23:52</t>
  </si>
  <si>
    <t>05:13</t>
  </si>
  <si>
    <t>02:53</t>
  </si>
  <si>
    <t>13:26</t>
  </si>
  <si>
    <t>08:19</t>
  </si>
  <si>
    <t>11:30</t>
  </si>
  <si>
    <t>10:04</t>
  </si>
  <si>
    <t>14:41</t>
  </si>
  <si>
    <t>12:02</t>
  </si>
  <si>
    <t>08:04</t>
  </si>
  <si>
    <t>00:14</t>
  </si>
  <si>
    <t>12:38</t>
  </si>
  <si>
    <t>06:17</t>
  </si>
  <si>
    <t>12:17</t>
  </si>
  <si>
    <t>13:04</t>
  </si>
  <si>
    <t>09:38</t>
  </si>
  <si>
    <t>11:15</t>
  </si>
  <si>
    <t>11:16</t>
  </si>
  <si>
    <t>09:37</t>
  </si>
  <si>
    <t>19:22</t>
  </si>
  <si>
    <t>05:18</t>
  </si>
  <si>
    <t>05:30</t>
  </si>
  <si>
    <t>00:43</t>
  </si>
  <si>
    <t>06:04</t>
  </si>
  <si>
    <t>05:55</t>
  </si>
  <si>
    <t>02:26</t>
  </si>
  <si>
    <t>03:14</t>
  </si>
  <si>
    <t>01:42</t>
  </si>
  <si>
    <t>22:58</t>
  </si>
  <si>
    <t>19:45</t>
  </si>
  <si>
    <t>05:46</t>
  </si>
  <si>
    <t>05:33</t>
  </si>
  <si>
    <t>22:56</t>
  </si>
  <si>
    <t>02:51</t>
  </si>
  <si>
    <t>06:11</t>
  </si>
  <si>
    <t>12:42</t>
  </si>
  <si>
    <t>12:31</t>
  </si>
  <si>
    <t>12:55</t>
  </si>
  <si>
    <t>11:59</t>
  </si>
  <si>
    <t>11:31</t>
  </si>
  <si>
    <t>18:53</t>
  </si>
  <si>
    <t>12:05</t>
  </si>
  <si>
    <t>14:34</t>
  </si>
  <si>
    <t>13:23</t>
  </si>
  <si>
    <t>13:41</t>
  </si>
  <si>
    <t>10:36</t>
  </si>
  <si>
    <t>12:54</t>
  </si>
  <si>
    <t>19:56</t>
  </si>
  <si>
    <t>14:31</t>
  </si>
  <si>
    <t>13:34</t>
  </si>
  <si>
    <t>13:00</t>
  </si>
  <si>
    <t>21:50</t>
  </si>
  <si>
    <t>23:03</t>
  </si>
  <si>
    <t>06:37</t>
  </si>
  <si>
    <t>04:42</t>
  </si>
  <si>
    <t>03:56</t>
  </si>
  <si>
    <t>06:26</t>
  </si>
  <si>
    <t>03:31</t>
  </si>
  <si>
    <t>23:37</t>
  </si>
  <si>
    <t>05:50</t>
  </si>
  <si>
    <t>23:53</t>
  </si>
  <si>
    <t>06:13</t>
  </si>
  <si>
    <t>06:59</t>
  </si>
  <si>
    <t>00:23</t>
  </si>
  <si>
    <t>22:19</t>
  </si>
  <si>
    <t>06:02</t>
  </si>
  <si>
    <t>20:05</t>
  </si>
  <si>
    <t>05:56</t>
  </si>
  <si>
    <t>05:48</t>
  </si>
  <si>
    <t>09:08</t>
  </si>
  <si>
    <t>14:36</t>
  </si>
  <si>
    <t>00:12</t>
  </si>
  <si>
    <t>02:15</t>
  </si>
  <si>
    <t>12:39</t>
  </si>
  <si>
    <t>14:00</t>
  </si>
  <si>
    <t>15:01</t>
  </si>
  <si>
    <t>12:06</t>
  </si>
  <si>
    <t>12:34</t>
  </si>
  <si>
    <t>22:23</t>
  </si>
  <si>
    <t>06:39</t>
  </si>
  <si>
    <t>22:48</t>
  </si>
  <si>
    <t>02:54</t>
  </si>
  <si>
    <t>22:54</t>
  </si>
  <si>
    <t>01:46</t>
  </si>
  <si>
    <t>20:10</t>
  </si>
  <si>
    <t>20:41</t>
  </si>
  <si>
    <t>04:31</t>
  </si>
  <si>
    <t>21:15</t>
  </si>
  <si>
    <t>05:43</t>
  </si>
  <si>
    <t>03:58</t>
  </si>
  <si>
    <t>22:11</t>
  </si>
  <si>
    <t>06:43</t>
  </si>
  <si>
    <t>20:54</t>
  </si>
  <si>
    <t>07:16</t>
  </si>
  <si>
    <t>06:36</t>
  </si>
  <si>
    <t>02:05</t>
  </si>
  <si>
    <t>23:46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</si>
</sst>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-1.6</v>
      </c>
      <c r="C3" s="115">
        <v>-0.3</v>
      </c>
      <c r="D3" s="115">
        <v>-0.3</v>
      </c>
      <c r="E3" s="115">
        <v>-0.9</v>
      </c>
      <c r="F3" s="115">
        <v>-1.1</v>
      </c>
      <c r="G3" s="115">
        <v>-0.1</v>
      </c>
      <c r="H3" s="115">
        <v>0.4</v>
      </c>
      <c r="I3" s="115">
        <v>1.9</v>
      </c>
      <c r="J3" s="115">
        <v>4</v>
      </c>
      <c r="K3" s="115">
        <v>3.7</v>
      </c>
      <c r="L3" s="115">
        <v>4.6</v>
      </c>
      <c r="M3" s="115">
        <v>5.5</v>
      </c>
      <c r="N3" s="115">
        <v>6.2</v>
      </c>
      <c r="O3" s="115">
        <v>6.5</v>
      </c>
      <c r="P3" s="115">
        <v>6.3</v>
      </c>
      <c r="Q3" s="115">
        <v>4.7</v>
      </c>
      <c r="R3" s="115">
        <v>1.6</v>
      </c>
      <c r="S3" s="115">
        <v>1</v>
      </c>
      <c r="T3" s="115">
        <v>-0.1</v>
      </c>
      <c r="U3" s="115">
        <v>-0.4</v>
      </c>
      <c r="V3" s="115">
        <v>-1.3</v>
      </c>
      <c r="W3" s="115">
        <v>-1.1</v>
      </c>
      <c r="X3" s="115">
        <v>-0.6</v>
      </c>
      <c r="Y3" s="115">
        <v>-1.3</v>
      </c>
      <c r="Z3" s="116">
        <f aca="true" t="shared" si="0" ref="Z3:Z33">AVERAGE(B3:Y3)</f>
        <v>1.554166666666667</v>
      </c>
      <c r="AA3" s="117">
        <v>6.9</v>
      </c>
      <c r="AB3" s="118" t="s">
        <v>108</v>
      </c>
      <c r="AC3" s="117">
        <v>-3</v>
      </c>
      <c r="AD3" s="118" t="s">
        <v>136</v>
      </c>
    </row>
    <row r="4" spans="1:30" ht="11.25" customHeight="1">
      <c r="A4" s="78">
        <v>2</v>
      </c>
      <c r="B4" s="115">
        <v>-0.9</v>
      </c>
      <c r="C4" s="115">
        <v>-1.3</v>
      </c>
      <c r="D4" s="115">
        <v>-1.6</v>
      </c>
      <c r="E4" s="115">
        <v>-1.4</v>
      </c>
      <c r="F4" s="115">
        <v>-2.1</v>
      </c>
      <c r="G4" s="115">
        <v>-1.9</v>
      </c>
      <c r="H4" s="115">
        <v>-2.2</v>
      </c>
      <c r="I4" s="115">
        <v>-0.1</v>
      </c>
      <c r="J4" s="115">
        <v>3.7</v>
      </c>
      <c r="K4" s="115">
        <v>4.6</v>
      </c>
      <c r="L4" s="115">
        <v>5.5</v>
      </c>
      <c r="M4" s="115">
        <v>5.1</v>
      </c>
      <c r="N4" s="115">
        <v>5.4</v>
      </c>
      <c r="O4" s="115">
        <v>5.2</v>
      </c>
      <c r="P4" s="115">
        <v>4.3</v>
      </c>
      <c r="Q4" s="115">
        <v>2.6</v>
      </c>
      <c r="R4" s="115">
        <v>2</v>
      </c>
      <c r="S4" s="119">
        <v>1.3</v>
      </c>
      <c r="T4" s="115">
        <v>1</v>
      </c>
      <c r="U4" s="115">
        <v>0.2</v>
      </c>
      <c r="V4" s="115">
        <v>-0.2</v>
      </c>
      <c r="W4" s="115">
        <v>-0.7</v>
      </c>
      <c r="X4" s="115">
        <v>-1.9</v>
      </c>
      <c r="Y4" s="115">
        <v>-2.1</v>
      </c>
      <c r="Z4" s="116">
        <f t="shared" si="0"/>
        <v>1.0208333333333333</v>
      </c>
      <c r="AA4" s="117">
        <v>5.9</v>
      </c>
      <c r="AB4" s="118" t="s">
        <v>109</v>
      </c>
      <c r="AC4" s="117">
        <v>-2.5</v>
      </c>
      <c r="AD4" s="118" t="s">
        <v>137</v>
      </c>
    </row>
    <row r="5" spans="1:30" ht="11.25" customHeight="1">
      <c r="A5" s="78">
        <v>3</v>
      </c>
      <c r="B5" s="115">
        <v>-2.2</v>
      </c>
      <c r="C5" s="115">
        <v>-2.6</v>
      </c>
      <c r="D5" s="115">
        <v>-2.4</v>
      </c>
      <c r="E5" s="115">
        <v>-0.7</v>
      </c>
      <c r="F5" s="115">
        <v>0.5</v>
      </c>
      <c r="G5" s="115">
        <v>-1.1</v>
      </c>
      <c r="H5" s="115">
        <v>-1.4</v>
      </c>
      <c r="I5" s="115">
        <v>-0.7</v>
      </c>
      <c r="J5" s="115">
        <v>2.7</v>
      </c>
      <c r="K5" s="115">
        <v>4.1</v>
      </c>
      <c r="L5" s="115">
        <v>4.8</v>
      </c>
      <c r="M5" s="115">
        <v>4.8</v>
      </c>
      <c r="N5" s="115">
        <v>5.2</v>
      </c>
      <c r="O5" s="115">
        <v>4.8</v>
      </c>
      <c r="P5" s="115">
        <v>4.7</v>
      </c>
      <c r="Q5" s="115">
        <v>3.6</v>
      </c>
      <c r="R5" s="115">
        <v>0.8</v>
      </c>
      <c r="S5" s="115">
        <v>0.2</v>
      </c>
      <c r="T5" s="115">
        <v>-0.7</v>
      </c>
      <c r="U5" s="115">
        <v>-1.1</v>
      </c>
      <c r="V5" s="115">
        <v>-0.7</v>
      </c>
      <c r="W5" s="115">
        <v>-0.2</v>
      </c>
      <c r="X5" s="115">
        <v>0.5</v>
      </c>
      <c r="Y5" s="115">
        <v>0.3</v>
      </c>
      <c r="Z5" s="116">
        <f t="shared" si="0"/>
        <v>0.9666666666666667</v>
      </c>
      <c r="AA5" s="117">
        <v>5.6</v>
      </c>
      <c r="AB5" s="118" t="s">
        <v>110</v>
      </c>
      <c r="AC5" s="117">
        <v>-3.1</v>
      </c>
      <c r="AD5" s="118" t="s">
        <v>138</v>
      </c>
    </row>
    <row r="6" spans="1:30" ht="11.25" customHeight="1">
      <c r="A6" s="78">
        <v>4</v>
      </c>
      <c r="B6" s="115">
        <v>0.8</v>
      </c>
      <c r="C6" s="115">
        <v>1.2</v>
      </c>
      <c r="D6" s="115">
        <v>3.4</v>
      </c>
      <c r="E6" s="115">
        <v>3.1</v>
      </c>
      <c r="F6" s="115">
        <v>3</v>
      </c>
      <c r="G6" s="115">
        <v>3.2</v>
      </c>
      <c r="H6" s="115">
        <v>3.7</v>
      </c>
      <c r="I6" s="115">
        <v>4.6</v>
      </c>
      <c r="J6" s="115">
        <v>6.4</v>
      </c>
      <c r="K6" s="115">
        <v>8.5</v>
      </c>
      <c r="L6" s="115">
        <v>8.9</v>
      </c>
      <c r="M6" s="115">
        <v>9.6</v>
      </c>
      <c r="N6" s="115">
        <v>10.3</v>
      </c>
      <c r="O6" s="115">
        <v>10.1</v>
      </c>
      <c r="P6" s="115">
        <v>10.2</v>
      </c>
      <c r="Q6" s="115">
        <v>8.4</v>
      </c>
      <c r="R6" s="115">
        <v>5.1</v>
      </c>
      <c r="S6" s="115">
        <v>3.6</v>
      </c>
      <c r="T6" s="115">
        <v>3</v>
      </c>
      <c r="U6" s="115">
        <v>3.1</v>
      </c>
      <c r="V6" s="115">
        <v>3.6</v>
      </c>
      <c r="W6" s="115">
        <v>3.4</v>
      </c>
      <c r="X6" s="115">
        <v>3.3</v>
      </c>
      <c r="Y6" s="115">
        <v>1.9</v>
      </c>
      <c r="Z6" s="116">
        <f t="shared" si="0"/>
        <v>5.1</v>
      </c>
      <c r="AA6" s="117">
        <v>10.6</v>
      </c>
      <c r="AB6" s="118" t="s">
        <v>111</v>
      </c>
      <c r="AC6" s="117">
        <v>0.3</v>
      </c>
      <c r="AD6" s="118" t="s">
        <v>139</v>
      </c>
    </row>
    <row r="7" spans="1:30" ht="11.25" customHeight="1">
      <c r="A7" s="78">
        <v>5</v>
      </c>
      <c r="B7" s="115">
        <v>1.8</v>
      </c>
      <c r="C7" s="115">
        <v>1.4</v>
      </c>
      <c r="D7" s="115">
        <v>0.9</v>
      </c>
      <c r="E7" s="115">
        <v>0.7</v>
      </c>
      <c r="F7" s="115">
        <v>0.5</v>
      </c>
      <c r="G7" s="115">
        <v>2.9</v>
      </c>
      <c r="H7" s="115">
        <v>2.6</v>
      </c>
      <c r="I7" s="115">
        <v>3</v>
      </c>
      <c r="J7" s="115">
        <v>3.5</v>
      </c>
      <c r="K7" s="115">
        <v>3.7</v>
      </c>
      <c r="L7" s="115">
        <v>3.9</v>
      </c>
      <c r="M7" s="115">
        <v>4.9</v>
      </c>
      <c r="N7" s="115">
        <v>4.5</v>
      </c>
      <c r="O7" s="115">
        <v>4.8</v>
      </c>
      <c r="P7" s="115">
        <v>4.7</v>
      </c>
      <c r="Q7" s="115">
        <v>4.1</v>
      </c>
      <c r="R7" s="115">
        <v>2.3</v>
      </c>
      <c r="S7" s="115">
        <v>1.8</v>
      </c>
      <c r="T7" s="115">
        <v>1.9</v>
      </c>
      <c r="U7" s="115">
        <v>1.8</v>
      </c>
      <c r="V7" s="115">
        <v>2.9</v>
      </c>
      <c r="W7" s="115">
        <v>2.2</v>
      </c>
      <c r="X7" s="115">
        <v>2.9</v>
      </c>
      <c r="Y7" s="115">
        <v>3.1</v>
      </c>
      <c r="Z7" s="116">
        <f t="shared" si="0"/>
        <v>2.7833333333333328</v>
      </c>
      <c r="AA7" s="117">
        <v>5</v>
      </c>
      <c r="AB7" s="118" t="s">
        <v>112</v>
      </c>
      <c r="AC7" s="117">
        <v>0.4</v>
      </c>
      <c r="AD7" s="118" t="s">
        <v>140</v>
      </c>
    </row>
    <row r="8" spans="1:30" ht="11.25" customHeight="1">
      <c r="A8" s="78">
        <v>6</v>
      </c>
      <c r="B8" s="115">
        <v>4.5</v>
      </c>
      <c r="C8" s="115">
        <v>3.9</v>
      </c>
      <c r="D8" s="115">
        <v>3.6</v>
      </c>
      <c r="E8" s="115">
        <v>2.7</v>
      </c>
      <c r="F8" s="115">
        <v>2.1</v>
      </c>
      <c r="G8" s="115">
        <v>1.1</v>
      </c>
      <c r="H8" s="115">
        <v>1.2</v>
      </c>
      <c r="I8" s="115">
        <v>1.4</v>
      </c>
      <c r="J8" s="115">
        <v>2.2</v>
      </c>
      <c r="K8" s="115">
        <v>3.6</v>
      </c>
      <c r="L8" s="115">
        <v>3.9</v>
      </c>
      <c r="M8" s="115">
        <v>4.3</v>
      </c>
      <c r="N8" s="115">
        <v>4.3</v>
      </c>
      <c r="O8" s="115">
        <v>4</v>
      </c>
      <c r="P8" s="115">
        <v>3.9</v>
      </c>
      <c r="Q8" s="115">
        <v>3.4</v>
      </c>
      <c r="R8" s="115">
        <v>2.7</v>
      </c>
      <c r="S8" s="115">
        <v>2.3</v>
      </c>
      <c r="T8" s="115">
        <v>2.3</v>
      </c>
      <c r="U8" s="115">
        <v>2.4</v>
      </c>
      <c r="V8" s="115">
        <v>2.4</v>
      </c>
      <c r="W8" s="115">
        <v>2.2</v>
      </c>
      <c r="X8" s="115">
        <v>2.2</v>
      </c>
      <c r="Y8" s="115">
        <v>1.7</v>
      </c>
      <c r="Z8" s="116">
        <f t="shared" si="0"/>
        <v>2.845833333333333</v>
      </c>
      <c r="AA8" s="117">
        <v>5.4</v>
      </c>
      <c r="AB8" s="118" t="s">
        <v>113</v>
      </c>
      <c r="AC8" s="117">
        <v>1.1</v>
      </c>
      <c r="AD8" s="118" t="s">
        <v>141</v>
      </c>
    </row>
    <row r="9" spans="1:30" ht="11.25" customHeight="1">
      <c r="A9" s="78">
        <v>7</v>
      </c>
      <c r="B9" s="115">
        <v>2.1</v>
      </c>
      <c r="C9" s="115">
        <v>2.3</v>
      </c>
      <c r="D9" s="115">
        <v>2.8</v>
      </c>
      <c r="E9" s="115">
        <v>3.4</v>
      </c>
      <c r="F9" s="115">
        <v>3.8</v>
      </c>
      <c r="G9" s="115">
        <v>4</v>
      </c>
      <c r="H9" s="115">
        <v>3.8</v>
      </c>
      <c r="I9" s="115">
        <v>3.3</v>
      </c>
      <c r="J9" s="115">
        <v>4.5</v>
      </c>
      <c r="K9" s="115">
        <v>6</v>
      </c>
      <c r="L9" s="115">
        <v>7.2</v>
      </c>
      <c r="M9" s="115">
        <v>8.8</v>
      </c>
      <c r="N9" s="115">
        <v>10.2</v>
      </c>
      <c r="O9" s="115">
        <v>10.1</v>
      </c>
      <c r="P9" s="115">
        <v>10.2</v>
      </c>
      <c r="Q9" s="115">
        <v>9.3</v>
      </c>
      <c r="R9" s="115">
        <v>8</v>
      </c>
      <c r="S9" s="115">
        <v>7.2</v>
      </c>
      <c r="T9" s="115">
        <v>4.1</v>
      </c>
      <c r="U9" s="115">
        <v>3.8</v>
      </c>
      <c r="V9" s="115">
        <v>3</v>
      </c>
      <c r="W9" s="115">
        <v>1.8</v>
      </c>
      <c r="X9" s="115">
        <v>0.6</v>
      </c>
      <c r="Y9" s="115">
        <v>0.3</v>
      </c>
      <c r="Z9" s="116">
        <f t="shared" si="0"/>
        <v>5.0249999999999995</v>
      </c>
      <c r="AA9" s="117">
        <v>10.8</v>
      </c>
      <c r="AB9" s="118" t="s">
        <v>114</v>
      </c>
      <c r="AC9" s="117">
        <v>0.2</v>
      </c>
      <c r="AD9" s="118" t="s">
        <v>142</v>
      </c>
    </row>
    <row r="10" spans="1:30" ht="11.25" customHeight="1">
      <c r="A10" s="78">
        <v>8</v>
      </c>
      <c r="B10" s="115">
        <v>-0.5</v>
      </c>
      <c r="C10" s="115">
        <v>-0.5</v>
      </c>
      <c r="D10" s="115">
        <v>-1.2</v>
      </c>
      <c r="E10" s="115">
        <v>-1.2</v>
      </c>
      <c r="F10" s="115">
        <v>-1.6</v>
      </c>
      <c r="G10" s="115">
        <v>-1.9</v>
      </c>
      <c r="H10" s="115">
        <v>-2</v>
      </c>
      <c r="I10" s="115">
        <v>-1.6</v>
      </c>
      <c r="J10" s="115">
        <v>0.1</v>
      </c>
      <c r="K10" s="115">
        <v>1.6</v>
      </c>
      <c r="L10" s="115">
        <v>2.4</v>
      </c>
      <c r="M10" s="115">
        <v>3.1</v>
      </c>
      <c r="N10" s="115">
        <v>3</v>
      </c>
      <c r="O10" s="115">
        <v>3.3</v>
      </c>
      <c r="P10" s="115">
        <v>3.4</v>
      </c>
      <c r="Q10" s="115">
        <v>3.1</v>
      </c>
      <c r="R10" s="115">
        <v>1.1</v>
      </c>
      <c r="S10" s="115">
        <v>-0.6</v>
      </c>
      <c r="T10" s="115">
        <v>0</v>
      </c>
      <c r="U10" s="115">
        <v>-0.2</v>
      </c>
      <c r="V10" s="115">
        <v>-0.8</v>
      </c>
      <c r="W10" s="115">
        <v>-1.3</v>
      </c>
      <c r="X10" s="115">
        <v>-2.1</v>
      </c>
      <c r="Y10" s="115">
        <v>-2.3</v>
      </c>
      <c r="Z10" s="116">
        <f t="shared" si="0"/>
        <v>0.13749999999999998</v>
      </c>
      <c r="AA10" s="117">
        <v>4.4</v>
      </c>
      <c r="AB10" s="118" t="s">
        <v>115</v>
      </c>
      <c r="AC10" s="117">
        <v>-2.5</v>
      </c>
      <c r="AD10" s="118" t="s">
        <v>143</v>
      </c>
    </row>
    <row r="11" spans="1:30" ht="11.25" customHeight="1">
      <c r="A11" s="78">
        <v>9</v>
      </c>
      <c r="B11" s="115">
        <v>-2.7</v>
      </c>
      <c r="C11" s="115">
        <v>-2.7</v>
      </c>
      <c r="D11" s="115">
        <v>-0.8</v>
      </c>
      <c r="E11" s="115">
        <v>-1.4</v>
      </c>
      <c r="F11" s="115">
        <v>-1.5</v>
      </c>
      <c r="G11" s="115">
        <v>-1.8</v>
      </c>
      <c r="H11" s="115">
        <v>-1.7</v>
      </c>
      <c r="I11" s="115">
        <v>-0.8</v>
      </c>
      <c r="J11" s="115">
        <v>0.4</v>
      </c>
      <c r="K11" s="115">
        <v>1.7</v>
      </c>
      <c r="L11" s="115">
        <v>3</v>
      </c>
      <c r="M11" s="115">
        <v>3.8</v>
      </c>
      <c r="N11" s="115">
        <v>4.5</v>
      </c>
      <c r="O11" s="115">
        <v>4.9</v>
      </c>
      <c r="P11" s="115">
        <v>3.9</v>
      </c>
      <c r="Q11" s="115">
        <v>3.3</v>
      </c>
      <c r="R11" s="115">
        <v>1.1</v>
      </c>
      <c r="S11" s="115">
        <v>0.5</v>
      </c>
      <c r="T11" s="115">
        <v>-1.3</v>
      </c>
      <c r="U11" s="115">
        <v>-2.3</v>
      </c>
      <c r="V11" s="115">
        <v>-2.1</v>
      </c>
      <c r="W11" s="115">
        <v>-2.3</v>
      </c>
      <c r="X11" s="115">
        <v>-2.9</v>
      </c>
      <c r="Y11" s="115">
        <v>-3</v>
      </c>
      <c r="Z11" s="116">
        <f t="shared" si="0"/>
        <v>-0.008333333333333396</v>
      </c>
      <c r="AA11" s="117">
        <v>5.2</v>
      </c>
      <c r="AB11" s="118" t="s">
        <v>116</v>
      </c>
      <c r="AC11" s="117">
        <v>-3.4</v>
      </c>
      <c r="AD11" s="118" t="s">
        <v>144</v>
      </c>
    </row>
    <row r="12" spans="1:30" ht="11.25" customHeight="1">
      <c r="A12" s="128">
        <v>10</v>
      </c>
      <c r="B12" s="129">
        <v>-3.6</v>
      </c>
      <c r="C12" s="129">
        <v>-3.4</v>
      </c>
      <c r="D12" s="129">
        <v>-3.8</v>
      </c>
      <c r="E12" s="129">
        <v>-4</v>
      </c>
      <c r="F12" s="129">
        <v>-4.5</v>
      </c>
      <c r="G12" s="129">
        <v>-4.4</v>
      </c>
      <c r="H12" s="129">
        <v>-4</v>
      </c>
      <c r="I12" s="129">
        <v>-2.7</v>
      </c>
      <c r="J12" s="129">
        <v>2.2</v>
      </c>
      <c r="K12" s="129">
        <v>3</v>
      </c>
      <c r="L12" s="129">
        <v>3.9</v>
      </c>
      <c r="M12" s="129">
        <v>4.6</v>
      </c>
      <c r="N12" s="129">
        <v>4.5</v>
      </c>
      <c r="O12" s="129">
        <v>5.5</v>
      </c>
      <c r="P12" s="129">
        <v>5.1</v>
      </c>
      <c r="Q12" s="129">
        <v>3.8</v>
      </c>
      <c r="R12" s="129">
        <v>0.5</v>
      </c>
      <c r="S12" s="129">
        <v>-1</v>
      </c>
      <c r="T12" s="129">
        <v>-1.1</v>
      </c>
      <c r="U12" s="129">
        <v>-1.6</v>
      </c>
      <c r="V12" s="129">
        <v>-1.5</v>
      </c>
      <c r="W12" s="129">
        <v>-2.2</v>
      </c>
      <c r="X12" s="129">
        <v>-2.5</v>
      </c>
      <c r="Y12" s="129">
        <v>-2.3</v>
      </c>
      <c r="Z12" s="130">
        <f t="shared" si="0"/>
        <v>-0.3958333333333335</v>
      </c>
      <c r="AA12" s="131">
        <v>5.7</v>
      </c>
      <c r="AB12" s="132" t="s">
        <v>117</v>
      </c>
      <c r="AC12" s="131">
        <v>-4.8</v>
      </c>
      <c r="AD12" s="132" t="s">
        <v>145</v>
      </c>
    </row>
    <row r="13" spans="1:30" ht="11.25" customHeight="1">
      <c r="A13" s="78">
        <v>11</v>
      </c>
      <c r="B13" s="115">
        <v>-2.4</v>
      </c>
      <c r="C13" s="115">
        <v>-2.5</v>
      </c>
      <c r="D13" s="115">
        <v>-2.5</v>
      </c>
      <c r="E13" s="115">
        <v>-2.2</v>
      </c>
      <c r="F13" s="115">
        <v>-2.5</v>
      </c>
      <c r="G13" s="115">
        <v>-1.9</v>
      </c>
      <c r="H13" s="115">
        <v>-1.9</v>
      </c>
      <c r="I13" s="115">
        <v>0.4</v>
      </c>
      <c r="J13" s="115">
        <v>3.1</v>
      </c>
      <c r="K13" s="115">
        <v>3.5</v>
      </c>
      <c r="L13" s="115">
        <v>4.3</v>
      </c>
      <c r="M13" s="115">
        <v>4.9</v>
      </c>
      <c r="N13" s="115">
        <v>5.6</v>
      </c>
      <c r="O13" s="115">
        <v>5</v>
      </c>
      <c r="P13" s="115">
        <v>4.9</v>
      </c>
      <c r="Q13" s="115">
        <v>4.5</v>
      </c>
      <c r="R13" s="115">
        <v>1.1</v>
      </c>
      <c r="S13" s="115">
        <v>0.3</v>
      </c>
      <c r="T13" s="115">
        <v>-0.6</v>
      </c>
      <c r="U13" s="115">
        <v>-1.2</v>
      </c>
      <c r="V13" s="115">
        <v>-1.1</v>
      </c>
      <c r="W13" s="115">
        <v>-1.2</v>
      </c>
      <c r="X13" s="115">
        <v>-0.2</v>
      </c>
      <c r="Y13" s="115">
        <v>1.5</v>
      </c>
      <c r="Z13" s="116">
        <f t="shared" si="0"/>
        <v>0.7875</v>
      </c>
      <c r="AA13" s="117">
        <v>5.6</v>
      </c>
      <c r="AB13" s="118" t="s">
        <v>118</v>
      </c>
      <c r="AC13" s="117">
        <v>-2.9</v>
      </c>
      <c r="AD13" s="118" t="s">
        <v>146</v>
      </c>
    </row>
    <row r="14" spans="1:30" ht="11.25" customHeight="1">
      <c r="A14" s="78">
        <v>12</v>
      </c>
      <c r="B14" s="115">
        <v>2.1</v>
      </c>
      <c r="C14" s="115">
        <v>2</v>
      </c>
      <c r="D14" s="115">
        <v>1.3</v>
      </c>
      <c r="E14" s="115">
        <v>1.9</v>
      </c>
      <c r="F14" s="115">
        <v>2</v>
      </c>
      <c r="G14" s="115">
        <v>2.4</v>
      </c>
      <c r="H14" s="115">
        <v>2.9</v>
      </c>
      <c r="I14" s="115">
        <v>3.1</v>
      </c>
      <c r="J14" s="115">
        <v>3.8</v>
      </c>
      <c r="K14" s="115">
        <v>3.9</v>
      </c>
      <c r="L14" s="115">
        <v>4.3</v>
      </c>
      <c r="M14" s="115">
        <v>5.2</v>
      </c>
      <c r="N14" s="115">
        <v>4.5</v>
      </c>
      <c r="O14" s="115">
        <v>3.6</v>
      </c>
      <c r="P14" s="115">
        <v>2.9</v>
      </c>
      <c r="Q14" s="115">
        <v>2.7</v>
      </c>
      <c r="R14" s="115">
        <v>2.5</v>
      </c>
      <c r="S14" s="115">
        <v>2.5</v>
      </c>
      <c r="T14" s="115">
        <v>2.5</v>
      </c>
      <c r="U14" s="115">
        <v>2.8</v>
      </c>
      <c r="V14" s="115">
        <v>3</v>
      </c>
      <c r="W14" s="115">
        <v>2.7</v>
      </c>
      <c r="X14" s="115">
        <v>1.6</v>
      </c>
      <c r="Y14" s="115">
        <v>0.9</v>
      </c>
      <c r="Z14" s="116">
        <f t="shared" si="0"/>
        <v>2.795833333333333</v>
      </c>
      <c r="AA14" s="117">
        <v>5.5</v>
      </c>
      <c r="AB14" s="118" t="s">
        <v>119</v>
      </c>
      <c r="AC14" s="117">
        <v>0.8</v>
      </c>
      <c r="AD14" s="118" t="s">
        <v>142</v>
      </c>
    </row>
    <row r="15" spans="1:30" ht="11.25" customHeight="1">
      <c r="A15" s="78">
        <v>13</v>
      </c>
      <c r="B15" s="115">
        <v>2.1</v>
      </c>
      <c r="C15" s="115">
        <v>2.7</v>
      </c>
      <c r="D15" s="115">
        <v>2.9</v>
      </c>
      <c r="E15" s="115">
        <v>3.2</v>
      </c>
      <c r="F15" s="115">
        <v>3.3</v>
      </c>
      <c r="G15" s="115">
        <v>1.5</v>
      </c>
      <c r="H15" s="115">
        <v>1.1</v>
      </c>
      <c r="I15" s="115">
        <v>2.6</v>
      </c>
      <c r="J15" s="115">
        <v>6.8</v>
      </c>
      <c r="K15" s="115">
        <v>8.2</v>
      </c>
      <c r="L15" s="115">
        <v>9.3</v>
      </c>
      <c r="M15" s="115">
        <v>9.3</v>
      </c>
      <c r="N15" s="115">
        <v>9.7</v>
      </c>
      <c r="O15" s="115">
        <v>10.3</v>
      </c>
      <c r="P15" s="115">
        <v>10.5</v>
      </c>
      <c r="Q15" s="115">
        <v>9.8</v>
      </c>
      <c r="R15" s="115">
        <v>4.4</v>
      </c>
      <c r="S15" s="115">
        <v>3</v>
      </c>
      <c r="T15" s="115">
        <v>2.7</v>
      </c>
      <c r="U15" s="115">
        <v>2.2</v>
      </c>
      <c r="V15" s="115">
        <v>1.3</v>
      </c>
      <c r="W15" s="115">
        <v>1</v>
      </c>
      <c r="X15" s="115">
        <v>1.6</v>
      </c>
      <c r="Y15" s="115">
        <v>1.6</v>
      </c>
      <c r="Z15" s="116">
        <f t="shared" si="0"/>
        <v>4.629166666666666</v>
      </c>
      <c r="AA15" s="117">
        <v>10.7</v>
      </c>
      <c r="AB15" s="118" t="s">
        <v>120</v>
      </c>
      <c r="AC15" s="117">
        <v>0.6</v>
      </c>
      <c r="AD15" s="118" t="s">
        <v>147</v>
      </c>
    </row>
    <row r="16" spans="1:30" ht="11.25" customHeight="1">
      <c r="A16" s="78">
        <v>14</v>
      </c>
      <c r="B16" s="115">
        <v>0.7</v>
      </c>
      <c r="C16" s="115">
        <v>2.2</v>
      </c>
      <c r="D16" s="115">
        <v>2</v>
      </c>
      <c r="E16" s="115">
        <v>2.1</v>
      </c>
      <c r="F16" s="115">
        <v>3</v>
      </c>
      <c r="G16" s="115">
        <v>4.5</v>
      </c>
      <c r="H16" s="115">
        <v>5.4</v>
      </c>
      <c r="I16" s="115">
        <v>8.2</v>
      </c>
      <c r="J16" s="115">
        <v>9.3</v>
      </c>
      <c r="K16" s="115">
        <v>11.5</v>
      </c>
      <c r="L16" s="115">
        <v>12.2</v>
      </c>
      <c r="M16" s="115">
        <v>12.6</v>
      </c>
      <c r="N16" s="115">
        <v>12.7</v>
      </c>
      <c r="O16" s="115">
        <v>13.3</v>
      </c>
      <c r="P16" s="115">
        <v>13.6</v>
      </c>
      <c r="Q16" s="115">
        <v>11.1</v>
      </c>
      <c r="R16" s="115">
        <v>8.3</v>
      </c>
      <c r="S16" s="115">
        <v>8.3</v>
      </c>
      <c r="T16" s="115">
        <v>7.8</v>
      </c>
      <c r="U16" s="115">
        <v>7.3</v>
      </c>
      <c r="V16" s="115">
        <v>7.4</v>
      </c>
      <c r="W16" s="115">
        <v>7.1</v>
      </c>
      <c r="X16" s="115">
        <v>5.4</v>
      </c>
      <c r="Y16" s="115">
        <v>4</v>
      </c>
      <c r="Z16" s="116">
        <f t="shared" si="0"/>
        <v>7.500000000000001</v>
      </c>
      <c r="AA16" s="117">
        <v>13.8</v>
      </c>
      <c r="AB16" s="118" t="s">
        <v>121</v>
      </c>
      <c r="AC16" s="117">
        <v>0.7</v>
      </c>
      <c r="AD16" s="118" t="s">
        <v>148</v>
      </c>
    </row>
    <row r="17" spans="1:30" ht="11.25" customHeight="1">
      <c r="A17" s="78">
        <v>15</v>
      </c>
      <c r="B17" s="115">
        <v>2.3</v>
      </c>
      <c r="C17" s="115">
        <v>1.6</v>
      </c>
      <c r="D17" s="115">
        <v>1.4</v>
      </c>
      <c r="E17" s="115">
        <v>1.3</v>
      </c>
      <c r="F17" s="115">
        <v>0.2</v>
      </c>
      <c r="G17" s="115">
        <v>0.3</v>
      </c>
      <c r="H17" s="115">
        <v>1.4</v>
      </c>
      <c r="I17" s="115">
        <v>4</v>
      </c>
      <c r="J17" s="115">
        <v>4.5</v>
      </c>
      <c r="K17" s="115">
        <v>5.1</v>
      </c>
      <c r="L17" s="115">
        <v>4.8</v>
      </c>
      <c r="M17" s="115">
        <v>4.8</v>
      </c>
      <c r="N17" s="115">
        <v>4.3</v>
      </c>
      <c r="O17" s="115">
        <v>4.1</v>
      </c>
      <c r="P17" s="115">
        <v>4.3</v>
      </c>
      <c r="Q17" s="115">
        <v>4.1</v>
      </c>
      <c r="R17" s="115">
        <v>4.4</v>
      </c>
      <c r="S17" s="115">
        <v>4.6</v>
      </c>
      <c r="T17" s="115">
        <v>4.8</v>
      </c>
      <c r="U17" s="115">
        <v>5</v>
      </c>
      <c r="V17" s="115">
        <v>5.2</v>
      </c>
      <c r="W17" s="115">
        <v>5.5</v>
      </c>
      <c r="X17" s="115">
        <v>5.7</v>
      </c>
      <c r="Y17" s="115">
        <v>6.6</v>
      </c>
      <c r="Z17" s="116">
        <f t="shared" si="0"/>
        <v>3.7624999999999997</v>
      </c>
      <c r="AA17" s="117">
        <v>6.7</v>
      </c>
      <c r="AB17" s="118" t="s">
        <v>89</v>
      </c>
      <c r="AC17" s="117">
        <v>0</v>
      </c>
      <c r="AD17" s="118" t="s">
        <v>149</v>
      </c>
    </row>
    <row r="18" spans="1:30" ht="11.25" customHeight="1">
      <c r="A18" s="78">
        <v>16</v>
      </c>
      <c r="B18" s="115">
        <v>6.9</v>
      </c>
      <c r="C18" s="115">
        <v>6.6</v>
      </c>
      <c r="D18" s="115">
        <v>6.8</v>
      </c>
      <c r="E18" s="115">
        <v>6.4</v>
      </c>
      <c r="F18" s="115">
        <v>6.5</v>
      </c>
      <c r="G18" s="115">
        <v>6.1</v>
      </c>
      <c r="H18" s="115">
        <v>5.5</v>
      </c>
      <c r="I18" s="115">
        <v>6.2</v>
      </c>
      <c r="J18" s="115">
        <v>7.5</v>
      </c>
      <c r="K18" s="115">
        <v>9.9</v>
      </c>
      <c r="L18" s="115">
        <v>11</v>
      </c>
      <c r="M18" s="115">
        <v>11.7</v>
      </c>
      <c r="N18" s="115">
        <v>13.2</v>
      </c>
      <c r="O18" s="115">
        <v>14.1</v>
      </c>
      <c r="P18" s="115">
        <v>12.9</v>
      </c>
      <c r="Q18" s="115">
        <v>11.6</v>
      </c>
      <c r="R18" s="115">
        <v>9.6</v>
      </c>
      <c r="S18" s="115">
        <v>7.6</v>
      </c>
      <c r="T18" s="115">
        <v>7.1</v>
      </c>
      <c r="U18" s="115">
        <v>7</v>
      </c>
      <c r="V18" s="115">
        <v>6</v>
      </c>
      <c r="W18" s="115">
        <v>5.4</v>
      </c>
      <c r="X18" s="115">
        <v>4.8</v>
      </c>
      <c r="Y18" s="115">
        <v>4.4</v>
      </c>
      <c r="Z18" s="116">
        <f t="shared" si="0"/>
        <v>8.116666666666667</v>
      </c>
      <c r="AA18" s="117">
        <v>14.2</v>
      </c>
      <c r="AB18" s="118" t="s">
        <v>122</v>
      </c>
      <c r="AC18" s="117">
        <v>4.4</v>
      </c>
      <c r="AD18" s="118" t="s">
        <v>89</v>
      </c>
    </row>
    <row r="19" spans="1:30" ht="11.25" customHeight="1">
      <c r="A19" s="78">
        <v>17</v>
      </c>
      <c r="B19" s="115">
        <v>3.9</v>
      </c>
      <c r="C19" s="115">
        <v>3.5</v>
      </c>
      <c r="D19" s="115">
        <v>3.4</v>
      </c>
      <c r="E19" s="115">
        <v>3.4</v>
      </c>
      <c r="F19" s="115">
        <v>3.5</v>
      </c>
      <c r="G19" s="115">
        <v>2.9</v>
      </c>
      <c r="H19" s="115">
        <v>3.3</v>
      </c>
      <c r="I19" s="115">
        <v>3.2</v>
      </c>
      <c r="J19" s="115">
        <v>3.5</v>
      </c>
      <c r="K19" s="115">
        <v>3.9</v>
      </c>
      <c r="L19" s="115">
        <v>4</v>
      </c>
      <c r="M19" s="115">
        <v>3.8</v>
      </c>
      <c r="N19" s="115">
        <v>3.5</v>
      </c>
      <c r="O19" s="115">
        <v>2.6</v>
      </c>
      <c r="P19" s="115">
        <v>2.5</v>
      </c>
      <c r="Q19" s="115">
        <v>3.1</v>
      </c>
      <c r="R19" s="115">
        <v>2.9</v>
      </c>
      <c r="S19" s="115">
        <v>3</v>
      </c>
      <c r="T19" s="115">
        <v>2.4</v>
      </c>
      <c r="U19" s="115">
        <v>1.5</v>
      </c>
      <c r="V19" s="115">
        <v>0.9</v>
      </c>
      <c r="W19" s="115">
        <v>1.8</v>
      </c>
      <c r="X19" s="115">
        <v>2.4</v>
      </c>
      <c r="Y19" s="115">
        <v>2</v>
      </c>
      <c r="Z19" s="116">
        <f t="shared" si="0"/>
        <v>2.954166666666667</v>
      </c>
      <c r="AA19" s="117">
        <v>4.5</v>
      </c>
      <c r="AB19" s="118" t="s">
        <v>123</v>
      </c>
      <c r="AC19" s="117">
        <v>0.9</v>
      </c>
      <c r="AD19" s="118" t="s">
        <v>150</v>
      </c>
    </row>
    <row r="20" spans="1:30" ht="11.25" customHeight="1">
      <c r="A20" s="78">
        <v>18</v>
      </c>
      <c r="B20" s="115">
        <v>1.6</v>
      </c>
      <c r="C20" s="115">
        <v>0.6</v>
      </c>
      <c r="D20" s="115">
        <v>-0.2</v>
      </c>
      <c r="E20" s="115">
        <v>-0.3</v>
      </c>
      <c r="F20" s="115">
        <v>0.1</v>
      </c>
      <c r="G20" s="115">
        <v>0.2</v>
      </c>
      <c r="H20" s="115">
        <v>0.6</v>
      </c>
      <c r="I20" s="115">
        <v>1.2</v>
      </c>
      <c r="J20" s="115">
        <v>2</v>
      </c>
      <c r="K20" s="115">
        <v>2.3</v>
      </c>
      <c r="L20" s="115">
        <v>2.6</v>
      </c>
      <c r="M20" s="115">
        <v>3.9</v>
      </c>
      <c r="N20" s="115">
        <v>4.1</v>
      </c>
      <c r="O20" s="115">
        <v>5.2</v>
      </c>
      <c r="P20" s="115">
        <v>5.8</v>
      </c>
      <c r="Q20" s="115">
        <v>5.4</v>
      </c>
      <c r="R20" s="115">
        <v>3</v>
      </c>
      <c r="S20" s="115">
        <v>3.3</v>
      </c>
      <c r="T20" s="115">
        <v>1.6</v>
      </c>
      <c r="U20" s="115">
        <v>1.4</v>
      </c>
      <c r="V20" s="115">
        <v>2.7</v>
      </c>
      <c r="W20" s="115">
        <v>2.4</v>
      </c>
      <c r="X20" s="115">
        <v>3</v>
      </c>
      <c r="Y20" s="115">
        <v>2</v>
      </c>
      <c r="Z20" s="116">
        <f t="shared" si="0"/>
        <v>2.2708333333333335</v>
      </c>
      <c r="AA20" s="117">
        <v>6.3</v>
      </c>
      <c r="AB20" s="118" t="s">
        <v>124</v>
      </c>
      <c r="AC20" s="117">
        <v>-0.5</v>
      </c>
      <c r="AD20" s="118" t="s">
        <v>151</v>
      </c>
    </row>
    <row r="21" spans="1:30" ht="11.25" customHeight="1">
      <c r="A21" s="78">
        <v>19</v>
      </c>
      <c r="B21" s="115">
        <v>2.7</v>
      </c>
      <c r="C21" s="115">
        <v>2.9</v>
      </c>
      <c r="D21" s="115">
        <v>2.8</v>
      </c>
      <c r="E21" s="115">
        <v>2.2</v>
      </c>
      <c r="F21" s="115">
        <v>1.4</v>
      </c>
      <c r="G21" s="115">
        <v>-0.1</v>
      </c>
      <c r="H21" s="115">
        <v>1.3</v>
      </c>
      <c r="I21" s="115">
        <v>2.9</v>
      </c>
      <c r="J21" s="115">
        <v>3.7</v>
      </c>
      <c r="K21" s="115">
        <v>4.2</v>
      </c>
      <c r="L21" s="115">
        <v>4.9</v>
      </c>
      <c r="M21" s="115">
        <v>4.6</v>
      </c>
      <c r="N21" s="115">
        <v>4.3</v>
      </c>
      <c r="O21" s="115">
        <v>4</v>
      </c>
      <c r="P21" s="115">
        <v>3.4</v>
      </c>
      <c r="Q21" s="115">
        <v>2.3</v>
      </c>
      <c r="R21" s="115">
        <v>0.7</v>
      </c>
      <c r="S21" s="115">
        <v>0.2</v>
      </c>
      <c r="T21" s="115">
        <v>-0.1</v>
      </c>
      <c r="U21" s="115">
        <v>-0.6</v>
      </c>
      <c r="V21" s="115">
        <v>-0.9</v>
      </c>
      <c r="W21" s="115">
        <v>-0.7</v>
      </c>
      <c r="X21" s="115">
        <v>-1.1</v>
      </c>
      <c r="Y21" s="115">
        <v>-1.2</v>
      </c>
      <c r="Z21" s="116">
        <f t="shared" si="0"/>
        <v>1.8249999999999995</v>
      </c>
      <c r="AA21" s="117">
        <v>5</v>
      </c>
      <c r="AB21" s="118" t="s">
        <v>125</v>
      </c>
      <c r="AC21" s="117">
        <v>-1.7</v>
      </c>
      <c r="AD21" s="118" t="s">
        <v>152</v>
      </c>
    </row>
    <row r="22" spans="1:30" ht="11.25" customHeight="1">
      <c r="A22" s="128">
        <v>20</v>
      </c>
      <c r="B22" s="129">
        <v>-2.7</v>
      </c>
      <c r="C22" s="129">
        <v>-2.8</v>
      </c>
      <c r="D22" s="129">
        <v>-3.4</v>
      </c>
      <c r="E22" s="129">
        <v>-2.6</v>
      </c>
      <c r="F22" s="129">
        <v>-3</v>
      </c>
      <c r="G22" s="129">
        <v>-3.7</v>
      </c>
      <c r="H22" s="129">
        <v>-3.6</v>
      </c>
      <c r="I22" s="129">
        <v>-1.9</v>
      </c>
      <c r="J22" s="129">
        <v>0.8</v>
      </c>
      <c r="K22" s="129">
        <v>1.9</v>
      </c>
      <c r="L22" s="129">
        <v>3.9</v>
      </c>
      <c r="M22" s="129">
        <v>5.4</v>
      </c>
      <c r="N22" s="129">
        <v>6</v>
      </c>
      <c r="O22" s="129">
        <v>5.6</v>
      </c>
      <c r="P22" s="129">
        <v>5.9</v>
      </c>
      <c r="Q22" s="129">
        <v>4.9</v>
      </c>
      <c r="R22" s="129">
        <v>2.8</v>
      </c>
      <c r="S22" s="129">
        <v>0.5</v>
      </c>
      <c r="T22" s="129">
        <v>-0.3</v>
      </c>
      <c r="U22" s="129">
        <v>-0.8</v>
      </c>
      <c r="V22" s="129">
        <v>-0.4</v>
      </c>
      <c r="W22" s="129">
        <v>-1.2</v>
      </c>
      <c r="X22" s="129">
        <v>-1.3</v>
      </c>
      <c r="Y22" s="129">
        <v>-1.4</v>
      </c>
      <c r="Z22" s="130">
        <f t="shared" si="0"/>
        <v>0.3583333333333332</v>
      </c>
      <c r="AA22" s="131">
        <v>6.3</v>
      </c>
      <c r="AB22" s="132" t="s">
        <v>126</v>
      </c>
      <c r="AC22" s="131">
        <v>-4.1</v>
      </c>
      <c r="AD22" s="132" t="s">
        <v>153</v>
      </c>
    </row>
    <row r="23" spans="1:30" ht="11.25" customHeight="1">
      <c r="A23" s="78">
        <v>21</v>
      </c>
      <c r="B23" s="115">
        <v>-1.7</v>
      </c>
      <c r="C23" s="115">
        <v>-1.2</v>
      </c>
      <c r="D23" s="115">
        <v>-1.9</v>
      </c>
      <c r="E23" s="115">
        <v>-1.7</v>
      </c>
      <c r="F23" s="115">
        <v>-1</v>
      </c>
      <c r="G23" s="115">
        <v>-0.1</v>
      </c>
      <c r="H23" s="115">
        <v>0.3</v>
      </c>
      <c r="I23" s="115">
        <v>0.5</v>
      </c>
      <c r="J23" s="115">
        <v>4.9</v>
      </c>
      <c r="K23" s="115">
        <v>6.2</v>
      </c>
      <c r="L23" s="115">
        <v>7.1</v>
      </c>
      <c r="M23" s="115">
        <v>8.8</v>
      </c>
      <c r="N23" s="115">
        <v>9.5</v>
      </c>
      <c r="O23" s="115">
        <v>9.9</v>
      </c>
      <c r="P23" s="115">
        <v>10.2</v>
      </c>
      <c r="Q23" s="115">
        <v>8.8</v>
      </c>
      <c r="R23" s="115">
        <v>5.7</v>
      </c>
      <c r="S23" s="115">
        <v>4.1</v>
      </c>
      <c r="T23" s="115">
        <v>3.2</v>
      </c>
      <c r="U23" s="115">
        <v>2.9</v>
      </c>
      <c r="V23" s="115">
        <v>2.8</v>
      </c>
      <c r="W23" s="115">
        <v>2.4</v>
      </c>
      <c r="X23" s="115">
        <v>3.7</v>
      </c>
      <c r="Y23" s="115">
        <v>3.1</v>
      </c>
      <c r="Z23" s="116">
        <f t="shared" si="0"/>
        <v>3.6041666666666665</v>
      </c>
      <c r="AA23" s="117">
        <v>10.3</v>
      </c>
      <c r="AB23" s="118" t="s">
        <v>127</v>
      </c>
      <c r="AC23" s="117">
        <v>-2.1</v>
      </c>
      <c r="AD23" s="118" t="s">
        <v>154</v>
      </c>
    </row>
    <row r="24" spans="1:30" ht="11.25" customHeight="1">
      <c r="A24" s="78">
        <v>22</v>
      </c>
      <c r="B24" s="115">
        <v>3.6</v>
      </c>
      <c r="C24" s="115">
        <v>3.3</v>
      </c>
      <c r="D24" s="115">
        <v>3.7</v>
      </c>
      <c r="E24" s="115">
        <v>2.6</v>
      </c>
      <c r="F24" s="115">
        <v>1.8</v>
      </c>
      <c r="G24" s="115">
        <v>1.7</v>
      </c>
      <c r="H24" s="115">
        <v>2.2</v>
      </c>
      <c r="I24" s="115">
        <v>3.9</v>
      </c>
      <c r="J24" s="115">
        <v>9.5</v>
      </c>
      <c r="K24" s="115">
        <v>11.6</v>
      </c>
      <c r="L24" s="115">
        <v>12.5</v>
      </c>
      <c r="M24" s="115">
        <v>14.1</v>
      </c>
      <c r="N24" s="115">
        <v>13.1</v>
      </c>
      <c r="O24" s="115">
        <v>12.7</v>
      </c>
      <c r="P24" s="115">
        <v>12</v>
      </c>
      <c r="Q24" s="115">
        <v>11.6</v>
      </c>
      <c r="R24" s="115">
        <v>8.5</v>
      </c>
      <c r="S24" s="115">
        <v>7.2</v>
      </c>
      <c r="T24" s="115">
        <v>5.4</v>
      </c>
      <c r="U24" s="115">
        <v>4.8</v>
      </c>
      <c r="V24" s="115">
        <v>5.9</v>
      </c>
      <c r="W24" s="115">
        <v>6.6</v>
      </c>
      <c r="X24" s="115">
        <v>5.2</v>
      </c>
      <c r="Y24" s="115">
        <v>6</v>
      </c>
      <c r="Z24" s="116">
        <f t="shared" si="0"/>
        <v>7.062499999999999</v>
      </c>
      <c r="AA24" s="117">
        <v>14.4</v>
      </c>
      <c r="AB24" s="118" t="s">
        <v>128</v>
      </c>
      <c r="AC24" s="117">
        <v>1.3</v>
      </c>
      <c r="AD24" s="118" t="s">
        <v>155</v>
      </c>
    </row>
    <row r="25" spans="1:30" ht="11.25" customHeight="1">
      <c r="A25" s="78">
        <v>23</v>
      </c>
      <c r="B25" s="115">
        <v>7.9</v>
      </c>
      <c r="C25" s="115">
        <v>7.4</v>
      </c>
      <c r="D25" s="115">
        <v>6.7</v>
      </c>
      <c r="E25" s="115">
        <v>6.3</v>
      </c>
      <c r="F25" s="115">
        <v>5.9</v>
      </c>
      <c r="G25" s="115">
        <v>5.5</v>
      </c>
      <c r="H25" s="115">
        <v>5.2</v>
      </c>
      <c r="I25" s="115">
        <v>4.8</v>
      </c>
      <c r="J25" s="115">
        <v>4.7</v>
      </c>
      <c r="K25" s="115">
        <v>4.7</v>
      </c>
      <c r="L25" s="115">
        <v>4.7</v>
      </c>
      <c r="M25" s="115">
        <v>4.5</v>
      </c>
      <c r="N25" s="115">
        <v>3.4</v>
      </c>
      <c r="O25" s="115">
        <v>2.6</v>
      </c>
      <c r="P25" s="115">
        <v>2.4</v>
      </c>
      <c r="Q25" s="115">
        <v>2.5</v>
      </c>
      <c r="R25" s="115">
        <v>2.9</v>
      </c>
      <c r="S25" s="115">
        <v>2.9</v>
      </c>
      <c r="T25" s="115">
        <v>3</v>
      </c>
      <c r="U25" s="115">
        <v>2.9</v>
      </c>
      <c r="V25" s="115">
        <v>3.1</v>
      </c>
      <c r="W25" s="115">
        <v>3.1</v>
      </c>
      <c r="X25" s="115">
        <v>2.8</v>
      </c>
      <c r="Y25" s="115">
        <v>2.8</v>
      </c>
      <c r="Z25" s="116">
        <f t="shared" si="0"/>
        <v>4.279166666666668</v>
      </c>
      <c r="AA25" s="117">
        <v>8.1</v>
      </c>
      <c r="AB25" s="118" t="s">
        <v>129</v>
      </c>
      <c r="AC25" s="117">
        <v>2.3</v>
      </c>
      <c r="AD25" s="118" t="s">
        <v>62</v>
      </c>
    </row>
    <row r="26" spans="1:30" ht="11.25" customHeight="1">
      <c r="A26" s="78">
        <v>24</v>
      </c>
      <c r="B26" s="115">
        <v>2.7</v>
      </c>
      <c r="C26" s="115">
        <v>2.6</v>
      </c>
      <c r="D26" s="115">
        <v>2.5</v>
      </c>
      <c r="E26" s="115">
        <v>2.5</v>
      </c>
      <c r="F26" s="115">
        <v>2.4</v>
      </c>
      <c r="G26" s="115">
        <v>2.5</v>
      </c>
      <c r="H26" s="115">
        <v>2.6</v>
      </c>
      <c r="I26" s="115">
        <v>3.1</v>
      </c>
      <c r="J26" s="115">
        <v>4</v>
      </c>
      <c r="K26" s="115">
        <v>5</v>
      </c>
      <c r="L26" s="115">
        <v>5.4</v>
      </c>
      <c r="M26" s="115">
        <v>5.5</v>
      </c>
      <c r="N26" s="115">
        <v>6.4</v>
      </c>
      <c r="O26" s="115">
        <v>6.8</v>
      </c>
      <c r="P26" s="115">
        <v>6.7</v>
      </c>
      <c r="Q26" s="115">
        <v>6.4</v>
      </c>
      <c r="R26" s="115">
        <v>6.2</v>
      </c>
      <c r="S26" s="115">
        <v>6.5</v>
      </c>
      <c r="T26" s="115">
        <v>6.3</v>
      </c>
      <c r="U26" s="115">
        <v>6.1</v>
      </c>
      <c r="V26" s="115">
        <v>6</v>
      </c>
      <c r="W26" s="115">
        <v>6.1</v>
      </c>
      <c r="X26" s="115">
        <v>6.4</v>
      </c>
      <c r="Y26" s="115">
        <v>6.3</v>
      </c>
      <c r="Z26" s="116">
        <f t="shared" si="0"/>
        <v>4.875</v>
      </c>
      <c r="AA26" s="117">
        <v>6.9</v>
      </c>
      <c r="AB26" s="118" t="s">
        <v>130</v>
      </c>
      <c r="AC26" s="117">
        <v>2.3</v>
      </c>
      <c r="AD26" s="118" t="s">
        <v>156</v>
      </c>
    </row>
    <row r="27" spans="1:30" ht="11.25" customHeight="1">
      <c r="A27" s="78">
        <v>25</v>
      </c>
      <c r="B27" s="115">
        <v>6</v>
      </c>
      <c r="C27" s="115">
        <v>6</v>
      </c>
      <c r="D27" s="115">
        <v>5.8</v>
      </c>
      <c r="E27" s="115">
        <v>5.1</v>
      </c>
      <c r="F27" s="115">
        <v>3.6</v>
      </c>
      <c r="G27" s="115">
        <v>3.5</v>
      </c>
      <c r="H27" s="115">
        <v>1.9</v>
      </c>
      <c r="I27" s="115">
        <v>3</v>
      </c>
      <c r="J27" s="115">
        <v>6.2</v>
      </c>
      <c r="K27" s="115">
        <v>7.6</v>
      </c>
      <c r="L27" s="115">
        <v>8.8</v>
      </c>
      <c r="M27" s="115">
        <v>9.6</v>
      </c>
      <c r="N27" s="115">
        <v>9.9</v>
      </c>
      <c r="O27" s="115">
        <v>10.4</v>
      </c>
      <c r="P27" s="115">
        <v>10.4</v>
      </c>
      <c r="Q27" s="115">
        <v>9.6</v>
      </c>
      <c r="R27" s="115">
        <v>7</v>
      </c>
      <c r="S27" s="115">
        <v>4.7</v>
      </c>
      <c r="T27" s="115">
        <v>4</v>
      </c>
      <c r="U27" s="115">
        <v>3.1</v>
      </c>
      <c r="V27" s="115">
        <v>2.8</v>
      </c>
      <c r="W27" s="115">
        <v>2.4</v>
      </c>
      <c r="X27" s="115">
        <v>2.1</v>
      </c>
      <c r="Y27" s="115">
        <v>2.3</v>
      </c>
      <c r="Z27" s="116">
        <f t="shared" si="0"/>
        <v>5.658333333333334</v>
      </c>
      <c r="AA27" s="117">
        <v>10.6</v>
      </c>
      <c r="AB27" s="118" t="s">
        <v>131</v>
      </c>
      <c r="AC27" s="117">
        <v>1.8</v>
      </c>
      <c r="AD27" s="118" t="s">
        <v>157</v>
      </c>
    </row>
    <row r="28" spans="1:30" ht="11.25" customHeight="1">
      <c r="A28" s="78">
        <v>26</v>
      </c>
      <c r="B28" s="115">
        <v>2.6</v>
      </c>
      <c r="C28" s="115">
        <v>2.5</v>
      </c>
      <c r="D28" s="115">
        <v>1.8</v>
      </c>
      <c r="E28" s="115">
        <v>2.2</v>
      </c>
      <c r="F28" s="115">
        <v>1.9</v>
      </c>
      <c r="G28" s="115">
        <v>2</v>
      </c>
      <c r="H28" s="115">
        <v>1.7</v>
      </c>
      <c r="I28" s="115">
        <v>3.1</v>
      </c>
      <c r="J28" s="115">
        <v>8.9</v>
      </c>
      <c r="K28" s="115">
        <v>9.4</v>
      </c>
      <c r="L28" s="115">
        <v>9.8</v>
      </c>
      <c r="M28" s="115">
        <v>10.3</v>
      </c>
      <c r="N28" s="115">
        <v>10.5</v>
      </c>
      <c r="O28" s="115">
        <v>10.7</v>
      </c>
      <c r="P28" s="115">
        <v>10.1</v>
      </c>
      <c r="Q28" s="115">
        <v>9.7</v>
      </c>
      <c r="R28" s="115">
        <v>9.1</v>
      </c>
      <c r="S28" s="115">
        <v>8</v>
      </c>
      <c r="T28" s="115">
        <v>7.8</v>
      </c>
      <c r="U28" s="115">
        <v>7.3</v>
      </c>
      <c r="V28" s="115">
        <v>7.6</v>
      </c>
      <c r="W28" s="115">
        <v>7.7</v>
      </c>
      <c r="X28" s="115">
        <v>10.1</v>
      </c>
      <c r="Y28" s="115">
        <v>10.7</v>
      </c>
      <c r="Z28" s="116">
        <f t="shared" si="0"/>
        <v>6.895833333333332</v>
      </c>
      <c r="AA28" s="117">
        <v>11.1</v>
      </c>
      <c r="AB28" s="118" t="s">
        <v>132</v>
      </c>
      <c r="AC28" s="117">
        <v>1.4</v>
      </c>
      <c r="AD28" s="118" t="s">
        <v>158</v>
      </c>
    </row>
    <row r="29" spans="1:30" ht="11.25" customHeight="1">
      <c r="A29" s="78">
        <v>27</v>
      </c>
      <c r="B29" s="115">
        <v>10.2</v>
      </c>
      <c r="C29" s="115">
        <v>10.7</v>
      </c>
      <c r="D29" s="115">
        <v>10.6</v>
      </c>
      <c r="E29" s="115">
        <v>10.9</v>
      </c>
      <c r="F29" s="115">
        <v>11.2</v>
      </c>
      <c r="G29" s="115">
        <v>11</v>
      </c>
      <c r="H29" s="115">
        <v>10.9</v>
      </c>
      <c r="I29" s="115">
        <v>10.6</v>
      </c>
      <c r="J29" s="115">
        <v>11.3</v>
      </c>
      <c r="K29" s="115">
        <v>13.3</v>
      </c>
      <c r="L29" s="115">
        <v>15.4</v>
      </c>
      <c r="M29" s="115">
        <v>15.2</v>
      </c>
      <c r="N29" s="115">
        <v>14.6</v>
      </c>
      <c r="O29" s="115">
        <v>15</v>
      </c>
      <c r="P29" s="115">
        <v>13.8</v>
      </c>
      <c r="Q29" s="115">
        <v>11.8</v>
      </c>
      <c r="R29" s="115">
        <v>10.8</v>
      </c>
      <c r="S29" s="115">
        <v>9.5</v>
      </c>
      <c r="T29" s="115">
        <v>8.5</v>
      </c>
      <c r="U29" s="115">
        <v>7.3</v>
      </c>
      <c r="V29" s="115">
        <v>6</v>
      </c>
      <c r="W29" s="115">
        <v>4.1</v>
      </c>
      <c r="X29" s="115">
        <v>3.4</v>
      </c>
      <c r="Y29" s="115">
        <v>3.9</v>
      </c>
      <c r="Z29" s="116">
        <f t="shared" si="0"/>
        <v>10.416666666666668</v>
      </c>
      <c r="AA29" s="117">
        <v>16</v>
      </c>
      <c r="AB29" s="118" t="s">
        <v>109</v>
      </c>
      <c r="AC29" s="117">
        <v>2.8</v>
      </c>
      <c r="AD29" s="118" t="s">
        <v>159</v>
      </c>
    </row>
    <row r="30" spans="1:30" ht="11.25" customHeight="1">
      <c r="A30" s="78">
        <v>28</v>
      </c>
      <c r="B30" s="115">
        <v>2.6</v>
      </c>
      <c r="C30" s="115">
        <v>1.4</v>
      </c>
      <c r="D30" s="115">
        <v>2.2</v>
      </c>
      <c r="E30" s="115">
        <v>1.4</v>
      </c>
      <c r="F30" s="115">
        <v>2</v>
      </c>
      <c r="G30" s="115">
        <v>2.8</v>
      </c>
      <c r="H30" s="115">
        <v>2.4</v>
      </c>
      <c r="I30" s="115">
        <v>3.2</v>
      </c>
      <c r="J30" s="115">
        <v>3.4</v>
      </c>
      <c r="K30" s="115">
        <v>4.1</v>
      </c>
      <c r="L30" s="115">
        <v>4.4</v>
      </c>
      <c r="M30" s="115">
        <v>4.3</v>
      </c>
      <c r="N30" s="115">
        <v>4</v>
      </c>
      <c r="O30" s="115">
        <v>2.2</v>
      </c>
      <c r="P30" s="115">
        <v>0.9</v>
      </c>
      <c r="Q30" s="115">
        <v>1.5</v>
      </c>
      <c r="R30" s="115">
        <v>2.1</v>
      </c>
      <c r="S30" s="115">
        <v>1.6</v>
      </c>
      <c r="T30" s="115">
        <v>2.4</v>
      </c>
      <c r="U30" s="115">
        <v>2.9</v>
      </c>
      <c r="V30" s="115">
        <v>3.5</v>
      </c>
      <c r="W30" s="115">
        <v>3.7</v>
      </c>
      <c r="X30" s="115">
        <v>3.8</v>
      </c>
      <c r="Y30" s="115">
        <v>3.2</v>
      </c>
      <c r="Z30" s="116">
        <f t="shared" si="0"/>
        <v>2.75</v>
      </c>
      <c r="AA30" s="117">
        <v>4.6</v>
      </c>
      <c r="AB30" s="118" t="s">
        <v>133</v>
      </c>
      <c r="AC30" s="117">
        <v>0.6</v>
      </c>
      <c r="AD30" s="118" t="s">
        <v>160</v>
      </c>
    </row>
    <row r="31" spans="1:30" ht="11.25" customHeight="1">
      <c r="A31" s="78">
        <v>29</v>
      </c>
      <c r="B31" s="115">
        <v>3.1</v>
      </c>
      <c r="C31" s="115">
        <v>3.4</v>
      </c>
      <c r="D31" s="115">
        <v>3.8</v>
      </c>
      <c r="E31" s="115">
        <v>4.1</v>
      </c>
      <c r="F31" s="115">
        <v>4.3</v>
      </c>
      <c r="G31" s="115">
        <v>4.2</v>
      </c>
      <c r="H31" s="115">
        <v>3.3</v>
      </c>
      <c r="I31" s="115">
        <v>2</v>
      </c>
      <c r="J31" s="115">
        <v>3.2</v>
      </c>
      <c r="K31" s="115">
        <v>5.2</v>
      </c>
      <c r="L31" s="115">
        <v>6.2</v>
      </c>
      <c r="M31" s="115">
        <v>7.1</v>
      </c>
      <c r="N31" s="115">
        <v>7.1</v>
      </c>
      <c r="O31" s="115">
        <v>6.6</v>
      </c>
      <c r="P31" s="115">
        <v>5.9</v>
      </c>
      <c r="Q31" s="115">
        <v>5.2</v>
      </c>
      <c r="R31" s="115">
        <v>3.5</v>
      </c>
      <c r="S31" s="115">
        <v>2.2</v>
      </c>
      <c r="T31" s="115">
        <v>0.7</v>
      </c>
      <c r="U31" s="115">
        <v>0.2</v>
      </c>
      <c r="V31" s="115">
        <v>-0.2</v>
      </c>
      <c r="W31" s="115">
        <v>-1.4</v>
      </c>
      <c r="X31" s="115">
        <v>-1.2</v>
      </c>
      <c r="Y31" s="115">
        <v>-1.3</v>
      </c>
      <c r="Z31" s="116">
        <f t="shared" si="0"/>
        <v>3.2166666666666672</v>
      </c>
      <c r="AA31" s="117">
        <v>7.6</v>
      </c>
      <c r="AB31" s="118" t="s">
        <v>134</v>
      </c>
      <c r="AC31" s="117">
        <v>-1.8</v>
      </c>
      <c r="AD31" s="118" t="s">
        <v>161</v>
      </c>
    </row>
    <row r="32" spans="1:30" ht="11.25" customHeight="1">
      <c r="A32" s="78">
        <v>30</v>
      </c>
      <c r="B32" s="115">
        <v>-0.7</v>
      </c>
      <c r="C32" s="115">
        <v>-0.6</v>
      </c>
      <c r="D32" s="115">
        <v>-0.2</v>
      </c>
      <c r="E32" s="115">
        <v>-0.9</v>
      </c>
      <c r="F32" s="115">
        <v>-1</v>
      </c>
      <c r="G32" s="115">
        <v>-1</v>
      </c>
      <c r="H32" s="115">
        <v>-1.5</v>
      </c>
      <c r="I32" s="115">
        <v>-0.1</v>
      </c>
      <c r="J32" s="115">
        <v>1.4</v>
      </c>
      <c r="K32" s="115">
        <v>2.9</v>
      </c>
      <c r="L32" s="115">
        <v>4.2</v>
      </c>
      <c r="M32" s="115">
        <v>4.7</v>
      </c>
      <c r="N32" s="115">
        <v>4.8</v>
      </c>
      <c r="O32" s="115">
        <v>5.1</v>
      </c>
      <c r="P32" s="115">
        <v>4.7</v>
      </c>
      <c r="Q32" s="115">
        <v>3.9</v>
      </c>
      <c r="R32" s="115">
        <v>2.4</v>
      </c>
      <c r="S32" s="115">
        <v>0.8</v>
      </c>
      <c r="T32" s="115">
        <v>-1.1</v>
      </c>
      <c r="U32" s="115">
        <v>-1.5</v>
      </c>
      <c r="V32" s="115">
        <v>-1.4</v>
      </c>
      <c r="W32" s="115">
        <v>-2</v>
      </c>
      <c r="X32" s="115">
        <v>-1.3</v>
      </c>
      <c r="Y32" s="115">
        <v>-1.7</v>
      </c>
      <c r="Z32" s="116">
        <f t="shared" si="0"/>
        <v>0.8291666666666666</v>
      </c>
      <c r="AA32" s="117">
        <v>5.3</v>
      </c>
      <c r="AB32" s="118" t="s">
        <v>135</v>
      </c>
      <c r="AC32" s="117">
        <v>-2.1</v>
      </c>
      <c r="AD32" s="118" t="s">
        <v>162</v>
      </c>
    </row>
    <row r="33" spans="1:30" ht="11.25" customHeight="1">
      <c r="A33" s="78">
        <v>31</v>
      </c>
      <c r="B33" s="115">
        <v>-0.7</v>
      </c>
      <c r="C33" s="115">
        <v>-0.1</v>
      </c>
      <c r="D33" s="115">
        <v>0.9</v>
      </c>
      <c r="E33" s="115">
        <v>1.2</v>
      </c>
      <c r="F33" s="115">
        <v>1.6</v>
      </c>
      <c r="G33" s="115">
        <v>0.3</v>
      </c>
      <c r="H33" s="115">
        <v>0.1</v>
      </c>
      <c r="I33" s="115">
        <v>2.8</v>
      </c>
      <c r="J33" s="115">
        <v>5.8</v>
      </c>
      <c r="K33" s="115">
        <v>6.4</v>
      </c>
      <c r="L33" s="115">
        <v>6.9</v>
      </c>
      <c r="M33" s="115">
        <v>8</v>
      </c>
      <c r="N33" s="115">
        <v>7.9</v>
      </c>
      <c r="O33" s="115">
        <v>7.8</v>
      </c>
      <c r="P33" s="115">
        <v>7.6</v>
      </c>
      <c r="Q33" s="115">
        <v>6.8</v>
      </c>
      <c r="R33" s="115">
        <v>4.5</v>
      </c>
      <c r="S33" s="115">
        <v>3.1</v>
      </c>
      <c r="T33" s="115">
        <v>3.2</v>
      </c>
      <c r="U33" s="115">
        <v>3.7</v>
      </c>
      <c r="V33" s="115">
        <v>1.8</v>
      </c>
      <c r="W33" s="115">
        <v>0.3</v>
      </c>
      <c r="X33" s="115">
        <v>-0.6</v>
      </c>
      <c r="Y33" s="115">
        <v>-1</v>
      </c>
      <c r="Z33" s="116">
        <f t="shared" si="0"/>
        <v>3.2624999999999993</v>
      </c>
      <c r="AA33" s="117">
        <v>8.4</v>
      </c>
      <c r="AB33" s="118" t="s">
        <v>110</v>
      </c>
      <c r="AC33" s="117">
        <v>-2.1</v>
      </c>
      <c r="AD33" s="118" t="s">
        <v>163</v>
      </c>
    </row>
    <row r="34" spans="1:30" ht="15" customHeight="1">
      <c r="A34" s="79" t="s">
        <v>9</v>
      </c>
      <c r="B34" s="120">
        <f aca="true" t="shared" si="1" ref="B34:Y34">AVERAGE(B3:B33)</f>
        <v>1.6290322580645162</v>
      </c>
      <c r="C34" s="120">
        <f t="shared" si="1"/>
        <v>1.619354838709677</v>
      </c>
      <c r="D34" s="120">
        <f t="shared" si="1"/>
        <v>1.6451612903225805</v>
      </c>
      <c r="E34" s="120">
        <f t="shared" si="1"/>
        <v>1.5935483870967744</v>
      </c>
      <c r="F34" s="120">
        <f t="shared" si="1"/>
        <v>1.4935483870967738</v>
      </c>
      <c r="G34" s="120">
        <f t="shared" si="1"/>
        <v>1.4387096774193546</v>
      </c>
      <c r="H34" s="120">
        <f t="shared" si="1"/>
        <v>1.467741935483871</v>
      </c>
      <c r="I34" s="120">
        <f t="shared" si="1"/>
        <v>2.4225806451612906</v>
      </c>
      <c r="J34" s="120">
        <f t="shared" si="1"/>
        <v>4.451612903225807</v>
      </c>
      <c r="K34" s="120">
        <f t="shared" si="1"/>
        <v>5.525806451612905</v>
      </c>
      <c r="L34" s="120">
        <f t="shared" si="1"/>
        <v>6.283870967741936</v>
      </c>
      <c r="M34" s="120">
        <f t="shared" si="1"/>
        <v>6.864516129032258</v>
      </c>
      <c r="N34" s="120">
        <f t="shared" si="1"/>
        <v>7.006451612903226</v>
      </c>
      <c r="O34" s="120">
        <f t="shared" si="1"/>
        <v>6.993548387096773</v>
      </c>
      <c r="P34" s="120">
        <f t="shared" si="1"/>
        <v>6.712903225806452</v>
      </c>
      <c r="Q34" s="120">
        <f t="shared" si="1"/>
        <v>5.922580645161291</v>
      </c>
      <c r="R34" s="120">
        <f t="shared" si="1"/>
        <v>4.116129032258065</v>
      </c>
      <c r="S34" s="120">
        <f t="shared" si="1"/>
        <v>3.232258064516129</v>
      </c>
      <c r="T34" s="120">
        <f t="shared" si="1"/>
        <v>2.593548387096775</v>
      </c>
      <c r="U34" s="120">
        <f t="shared" si="1"/>
        <v>2.2580645161290325</v>
      </c>
      <c r="V34" s="120">
        <f t="shared" si="1"/>
        <v>2.1709677419354834</v>
      </c>
      <c r="W34" s="120">
        <f t="shared" si="1"/>
        <v>1.8580645161290323</v>
      </c>
      <c r="X34" s="120">
        <f t="shared" si="1"/>
        <v>1.7999999999999996</v>
      </c>
      <c r="Y34" s="120">
        <f t="shared" si="1"/>
        <v>1.6451612903225805</v>
      </c>
      <c r="Z34" s="120">
        <f>AVERAGE(B3:Y33)</f>
        <v>3.4477150537634427</v>
      </c>
      <c r="AA34" s="121">
        <f>AVERAGE(AA3:AA33)</f>
        <v>7.980645161290323</v>
      </c>
      <c r="AB34" s="122"/>
      <c r="AC34" s="121">
        <f>AVERAGE(AC3:AC33)</f>
        <v>-0.4741935483870966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</v>
      </c>
      <c r="C46" s="105">
        <f>MATCH(B46,AA3:AA33,0)</f>
        <v>27</v>
      </c>
      <c r="D46" s="106" t="str">
        <f>INDEX(AB3:AB33,C46,1)</f>
        <v>11:04</v>
      </c>
      <c r="E46" s="119"/>
      <c r="F46" s="103"/>
      <c r="G46" s="104">
        <f>MIN(AC3:AC33)</f>
        <v>-4.8</v>
      </c>
      <c r="H46" s="105">
        <f>MATCH(G46,AC3:AC33,0)</f>
        <v>10</v>
      </c>
      <c r="I46" s="106" t="str">
        <f>INDEX(AD3:AD33,H46,1)</f>
        <v>05:20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20.1</v>
      </c>
      <c r="C3" s="115">
        <v>20.2</v>
      </c>
      <c r="D3" s="115">
        <v>20.3</v>
      </c>
      <c r="E3" s="115">
        <v>19.9</v>
      </c>
      <c r="F3" s="115">
        <v>19.3</v>
      </c>
      <c r="G3" s="115">
        <v>19.5</v>
      </c>
      <c r="H3" s="115">
        <v>19</v>
      </c>
      <c r="I3" s="115">
        <v>18.5</v>
      </c>
      <c r="J3" s="115">
        <v>17.8</v>
      </c>
      <c r="K3" s="115">
        <v>17.7</v>
      </c>
      <c r="L3" s="115">
        <v>17.9</v>
      </c>
      <c r="M3" s="115">
        <v>17.5</v>
      </c>
      <c r="N3" s="115">
        <v>17.4</v>
      </c>
      <c r="O3" s="115">
        <v>17</v>
      </c>
      <c r="P3" s="115">
        <v>16.7</v>
      </c>
      <c r="Q3" s="115">
        <v>17</v>
      </c>
      <c r="R3" s="115">
        <v>16.7</v>
      </c>
      <c r="S3" s="115">
        <v>16.7</v>
      </c>
      <c r="T3" s="115">
        <v>16.4</v>
      </c>
      <c r="U3" s="115">
        <v>17</v>
      </c>
      <c r="V3" s="115">
        <v>17.9</v>
      </c>
      <c r="W3" s="115">
        <v>17.3</v>
      </c>
      <c r="X3" s="115">
        <v>17.7</v>
      </c>
      <c r="Y3" s="115">
        <v>17.2</v>
      </c>
      <c r="Z3" s="116">
        <f aca="true" t="shared" si="0" ref="Z3:Z33">AVERAGE(B3:Y3)</f>
        <v>18.029166666666665</v>
      </c>
      <c r="AA3" s="117">
        <v>20.4</v>
      </c>
      <c r="AB3" s="118" t="s">
        <v>459</v>
      </c>
      <c r="AC3" s="117">
        <v>16.3</v>
      </c>
      <c r="AD3" s="118" t="s">
        <v>476</v>
      </c>
    </row>
    <row r="4" spans="1:30" ht="11.25" customHeight="1">
      <c r="A4" s="78">
        <v>2</v>
      </c>
      <c r="B4" s="115">
        <v>18.4</v>
      </c>
      <c r="C4" s="115">
        <v>17.9</v>
      </c>
      <c r="D4" s="115">
        <v>16.8</v>
      </c>
      <c r="E4" s="115">
        <v>17.1</v>
      </c>
      <c r="F4" s="115">
        <v>17.9</v>
      </c>
      <c r="G4" s="115">
        <v>16.8</v>
      </c>
      <c r="H4" s="115">
        <v>19.1</v>
      </c>
      <c r="I4" s="115">
        <v>21.2</v>
      </c>
      <c r="J4" s="115">
        <v>24</v>
      </c>
      <c r="K4" s="115">
        <v>25.2</v>
      </c>
      <c r="L4" s="115">
        <v>26</v>
      </c>
      <c r="M4" s="115">
        <v>26.6</v>
      </c>
      <c r="N4" s="115">
        <v>27.4</v>
      </c>
      <c r="O4" s="115">
        <v>25.4</v>
      </c>
      <c r="P4" s="115">
        <v>24.3</v>
      </c>
      <c r="Q4" s="115">
        <v>23.6</v>
      </c>
      <c r="R4" s="115">
        <v>20.8</v>
      </c>
      <c r="S4" s="119">
        <v>19.6</v>
      </c>
      <c r="T4" s="115">
        <v>19.4</v>
      </c>
      <c r="U4" s="115">
        <v>18.8</v>
      </c>
      <c r="V4" s="115">
        <v>18.5</v>
      </c>
      <c r="W4" s="115">
        <v>17.8</v>
      </c>
      <c r="X4" s="115">
        <v>17.2</v>
      </c>
      <c r="Y4" s="115">
        <v>16.5</v>
      </c>
      <c r="Z4" s="116">
        <f t="shared" si="0"/>
        <v>20.679166666666667</v>
      </c>
      <c r="AA4" s="117">
        <v>27.9</v>
      </c>
      <c r="AB4" s="118" t="s">
        <v>460</v>
      </c>
      <c r="AC4" s="117">
        <v>16</v>
      </c>
      <c r="AD4" s="118" t="s">
        <v>477</v>
      </c>
    </row>
    <row r="5" spans="1:30" ht="11.25" customHeight="1">
      <c r="A5" s="78">
        <v>3</v>
      </c>
      <c r="B5" s="115">
        <v>16.2</v>
      </c>
      <c r="C5" s="115">
        <v>16.1</v>
      </c>
      <c r="D5" s="115">
        <v>15.8</v>
      </c>
      <c r="E5" s="115">
        <v>15.9</v>
      </c>
      <c r="F5" s="115">
        <v>15.7</v>
      </c>
      <c r="G5" s="115">
        <v>15.6</v>
      </c>
      <c r="H5" s="115">
        <v>16.9</v>
      </c>
      <c r="I5" s="115">
        <v>19.5</v>
      </c>
      <c r="J5" s="115">
        <v>22.4</v>
      </c>
      <c r="K5" s="115">
        <v>23.6</v>
      </c>
      <c r="L5" s="115">
        <v>21.9</v>
      </c>
      <c r="M5" s="115">
        <v>23.2</v>
      </c>
      <c r="N5" s="115">
        <v>22.8</v>
      </c>
      <c r="O5" s="115">
        <v>22.7</v>
      </c>
      <c r="P5" s="115">
        <v>22.4</v>
      </c>
      <c r="Q5" s="115">
        <v>22.1</v>
      </c>
      <c r="R5" s="115">
        <v>18.5</v>
      </c>
      <c r="S5" s="115">
        <v>17.7</v>
      </c>
      <c r="T5" s="115">
        <v>16.6</v>
      </c>
      <c r="U5" s="115">
        <v>16.3</v>
      </c>
      <c r="V5" s="115">
        <v>16.4</v>
      </c>
      <c r="W5" s="115">
        <v>16.3</v>
      </c>
      <c r="X5" s="115">
        <v>16.7</v>
      </c>
      <c r="Y5" s="115">
        <v>18.4</v>
      </c>
      <c r="Z5" s="116">
        <f t="shared" si="0"/>
        <v>18.7375</v>
      </c>
      <c r="AA5" s="117">
        <v>23.8</v>
      </c>
      <c r="AB5" s="118" t="s">
        <v>265</v>
      </c>
      <c r="AC5" s="117">
        <v>15.4</v>
      </c>
      <c r="AD5" s="118" t="s">
        <v>478</v>
      </c>
    </row>
    <row r="6" spans="1:30" ht="11.25" customHeight="1">
      <c r="A6" s="78">
        <v>4</v>
      </c>
      <c r="B6" s="115">
        <v>19.9</v>
      </c>
      <c r="C6" s="115">
        <v>19.7</v>
      </c>
      <c r="D6" s="115">
        <v>19</v>
      </c>
      <c r="E6" s="115">
        <v>18.6</v>
      </c>
      <c r="F6" s="115">
        <v>19</v>
      </c>
      <c r="G6" s="115">
        <v>19</v>
      </c>
      <c r="H6" s="115">
        <v>21.7</v>
      </c>
      <c r="I6" s="115">
        <v>23.2</v>
      </c>
      <c r="J6" s="115">
        <v>24</v>
      </c>
      <c r="K6" s="115">
        <v>24.5</v>
      </c>
      <c r="L6" s="115">
        <v>25.4</v>
      </c>
      <c r="M6" s="115">
        <v>26.1</v>
      </c>
      <c r="N6" s="115">
        <v>26.7</v>
      </c>
      <c r="O6" s="115">
        <v>26.8</v>
      </c>
      <c r="P6" s="115">
        <v>26.8</v>
      </c>
      <c r="Q6" s="115">
        <v>25.8</v>
      </c>
      <c r="R6" s="115">
        <v>21.6</v>
      </c>
      <c r="S6" s="115">
        <v>20.3</v>
      </c>
      <c r="T6" s="115">
        <v>19.5</v>
      </c>
      <c r="U6" s="115">
        <v>21.7</v>
      </c>
      <c r="V6" s="115">
        <v>21.3</v>
      </c>
      <c r="W6" s="115">
        <v>20.8</v>
      </c>
      <c r="X6" s="115">
        <v>20.8</v>
      </c>
      <c r="Y6" s="115">
        <v>21</v>
      </c>
      <c r="Z6" s="116">
        <f t="shared" si="0"/>
        <v>22.21666666666667</v>
      </c>
      <c r="AA6" s="117">
        <v>27.4</v>
      </c>
      <c r="AB6" s="118" t="s">
        <v>182</v>
      </c>
      <c r="AC6" s="117">
        <v>18.2</v>
      </c>
      <c r="AD6" s="118" t="s">
        <v>479</v>
      </c>
    </row>
    <row r="7" spans="1:30" ht="11.25" customHeight="1">
      <c r="A7" s="78">
        <v>5</v>
      </c>
      <c r="B7" s="115">
        <v>20.7</v>
      </c>
      <c r="C7" s="115">
        <v>20.3</v>
      </c>
      <c r="D7" s="115">
        <v>20.2</v>
      </c>
      <c r="E7" s="115">
        <v>20.1</v>
      </c>
      <c r="F7" s="115">
        <v>19.2</v>
      </c>
      <c r="G7" s="115">
        <v>18.7</v>
      </c>
      <c r="H7" s="115">
        <v>21</v>
      </c>
      <c r="I7" s="115">
        <v>23.3</v>
      </c>
      <c r="J7" s="115">
        <v>24.8</v>
      </c>
      <c r="K7" s="115">
        <v>25.7</v>
      </c>
      <c r="L7" s="115">
        <v>26.5</v>
      </c>
      <c r="M7" s="115">
        <v>25.3</v>
      </c>
      <c r="N7" s="115">
        <v>25.6</v>
      </c>
      <c r="O7" s="115">
        <v>25.8</v>
      </c>
      <c r="P7" s="115">
        <v>24.4</v>
      </c>
      <c r="Q7" s="115">
        <v>24.4</v>
      </c>
      <c r="R7" s="115">
        <v>22.6</v>
      </c>
      <c r="S7" s="115">
        <v>21.1</v>
      </c>
      <c r="T7" s="115">
        <v>22</v>
      </c>
      <c r="U7" s="115">
        <v>21.4</v>
      </c>
      <c r="V7" s="115">
        <v>21.9</v>
      </c>
      <c r="W7" s="115">
        <v>21.9</v>
      </c>
      <c r="X7" s="115">
        <v>21.8</v>
      </c>
      <c r="Y7" s="115">
        <v>21.7</v>
      </c>
      <c r="Z7" s="116">
        <f t="shared" si="0"/>
        <v>22.516666666666666</v>
      </c>
      <c r="AA7" s="117">
        <v>27.2</v>
      </c>
      <c r="AB7" s="118" t="s">
        <v>263</v>
      </c>
      <c r="AC7" s="117">
        <v>18.3</v>
      </c>
      <c r="AD7" s="118" t="s">
        <v>480</v>
      </c>
    </row>
    <row r="8" spans="1:30" ht="11.25" customHeight="1">
      <c r="A8" s="78">
        <v>6</v>
      </c>
      <c r="B8" s="115">
        <v>21.1</v>
      </c>
      <c r="C8" s="115">
        <v>21.2</v>
      </c>
      <c r="D8" s="115">
        <v>20.5</v>
      </c>
      <c r="E8" s="115">
        <v>21</v>
      </c>
      <c r="F8" s="115">
        <v>19.7</v>
      </c>
      <c r="G8" s="115">
        <v>19.1</v>
      </c>
      <c r="H8" s="115">
        <v>21.1</v>
      </c>
      <c r="I8" s="115">
        <v>23.8</v>
      </c>
      <c r="J8" s="115">
        <v>24.4</v>
      </c>
      <c r="K8" s="115">
        <v>22.9</v>
      </c>
      <c r="L8" s="115">
        <v>21</v>
      </c>
      <c r="M8" s="115">
        <v>19.4</v>
      </c>
      <c r="N8" s="115">
        <v>18.7</v>
      </c>
      <c r="O8" s="115">
        <v>18.7</v>
      </c>
      <c r="P8" s="115">
        <v>18.5</v>
      </c>
      <c r="Q8" s="115">
        <v>18.4</v>
      </c>
      <c r="R8" s="115">
        <v>18.1</v>
      </c>
      <c r="S8" s="115">
        <v>18.1</v>
      </c>
      <c r="T8" s="115">
        <v>18.2</v>
      </c>
      <c r="U8" s="115">
        <v>17.6</v>
      </c>
      <c r="V8" s="115">
        <v>17.6</v>
      </c>
      <c r="W8" s="115">
        <v>17.4</v>
      </c>
      <c r="X8" s="115">
        <v>17</v>
      </c>
      <c r="Y8" s="115">
        <v>16.3</v>
      </c>
      <c r="Z8" s="116">
        <f t="shared" si="0"/>
        <v>19.575000000000003</v>
      </c>
      <c r="AA8" s="117">
        <v>25.6</v>
      </c>
      <c r="AB8" s="118" t="s">
        <v>461</v>
      </c>
      <c r="AC8" s="117">
        <v>16.3</v>
      </c>
      <c r="AD8" s="118" t="s">
        <v>89</v>
      </c>
    </row>
    <row r="9" spans="1:30" ht="11.25" customHeight="1">
      <c r="A9" s="78">
        <v>7</v>
      </c>
      <c r="B9" s="115">
        <v>16</v>
      </c>
      <c r="C9" s="115">
        <v>16.1</v>
      </c>
      <c r="D9" s="115">
        <v>15.7</v>
      </c>
      <c r="E9" s="115">
        <v>15.7</v>
      </c>
      <c r="F9" s="115">
        <v>15.8</v>
      </c>
      <c r="G9" s="115">
        <v>15.8</v>
      </c>
      <c r="H9" s="115">
        <v>16.2</v>
      </c>
      <c r="I9" s="115">
        <v>16.8</v>
      </c>
      <c r="J9" s="115">
        <v>17.8</v>
      </c>
      <c r="K9" s="115">
        <v>19.1</v>
      </c>
      <c r="L9" s="115">
        <v>18.9</v>
      </c>
      <c r="M9" s="115">
        <v>19.9</v>
      </c>
      <c r="N9" s="115">
        <v>19.7</v>
      </c>
      <c r="O9" s="115">
        <v>19.8</v>
      </c>
      <c r="P9" s="115">
        <v>20.1</v>
      </c>
      <c r="Q9" s="115">
        <v>19.8</v>
      </c>
      <c r="R9" s="115">
        <v>19</v>
      </c>
      <c r="S9" s="115">
        <v>19.1</v>
      </c>
      <c r="T9" s="115">
        <v>19.3</v>
      </c>
      <c r="U9" s="115">
        <v>19.8</v>
      </c>
      <c r="V9" s="115">
        <v>19.6</v>
      </c>
      <c r="W9" s="115">
        <v>19.9</v>
      </c>
      <c r="X9" s="115">
        <v>19.8</v>
      </c>
      <c r="Y9" s="115">
        <v>20.1</v>
      </c>
      <c r="Z9" s="116">
        <f t="shared" si="0"/>
        <v>18.325000000000006</v>
      </c>
      <c r="AA9" s="117">
        <v>20.6</v>
      </c>
      <c r="AB9" s="118" t="s">
        <v>462</v>
      </c>
      <c r="AC9" s="117">
        <v>15.7</v>
      </c>
      <c r="AD9" s="118" t="s">
        <v>481</v>
      </c>
    </row>
    <row r="10" spans="1:30" ht="11.25" customHeight="1">
      <c r="A10" s="78">
        <v>8</v>
      </c>
      <c r="B10" s="115">
        <v>20.2</v>
      </c>
      <c r="C10" s="115">
        <v>20.1</v>
      </c>
      <c r="D10" s="115">
        <v>20</v>
      </c>
      <c r="E10" s="115">
        <v>19.9</v>
      </c>
      <c r="F10" s="115">
        <v>20.1</v>
      </c>
      <c r="G10" s="115">
        <v>20.1</v>
      </c>
      <c r="H10" s="115">
        <v>21.4</v>
      </c>
      <c r="I10" s="115">
        <v>22.2</v>
      </c>
      <c r="J10" s="115">
        <v>23.4</v>
      </c>
      <c r="K10" s="115">
        <v>23.9</v>
      </c>
      <c r="L10" s="115">
        <v>25.8</v>
      </c>
      <c r="M10" s="115">
        <v>26.6</v>
      </c>
      <c r="N10" s="115">
        <v>27.1</v>
      </c>
      <c r="O10" s="115">
        <v>25.3</v>
      </c>
      <c r="P10" s="115">
        <v>24.1</v>
      </c>
      <c r="Q10" s="115">
        <v>23.3</v>
      </c>
      <c r="R10" s="115">
        <v>22</v>
      </c>
      <c r="S10" s="115">
        <v>20.7</v>
      </c>
      <c r="T10" s="115">
        <v>20.2</v>
      </c>
      <c r="U10" s="115">
        <v>19.7</v>
      </c>
      <c r="V10" s="115">
        <v>19.7</v>
      </c>
      <c r="W10" s="115">
        <v>19.1</v>
      </c>
      <c r="X10" s="115">
        <v>19.2</v>
      </c>
      <c r="Y10" s="115">
        <v>19</v>
      </c>
      <c r="Z10" s="116">
        <f t="shared" si="0"/>
        <v>21.795833333333334</v>
      </c>
      <c r="AA10" s="117">
        <v>27.8</v>
      </c>
      <c r="AB10" s="118" t="s">
        <v>207</v>
      </c>
      <c r="AC10" s="117">
        <v>19</v>
      </c>
      <c r="AD10" s="118" t="s">
        <v>89</v>
      </c>
    </row>
    <row r="11" spans="1:30" ht="11.25" customHeight="1">
      <c r="A11" s="78">
        <v>9</v>
      </c>
      <c r="B11" s="115">
        <v>19.1</v>
      </c>
      <c r="C11" s="115">
        <v>19.6</v>
      </c>
      <c r="D11" s="115">
        <v>18.8</v>
      </c>
      <c r="E11" s="115">
        <v>19.8</v>
      </c>
      <c r="F11" s="115">
        <v>19.7</v>
      </c>
      <c r="G11" s="115">
        <v>19.5</v>
      </c>
      <c r="H11" s="115">
        <v>20.3</v>
      </c>
      <c r="I11" s="115">
        <v>20.5</v>
      </c>
      <c r="J11" s="115">
        <v>21.4</v>
      </c>
      <c r="K11" s="115">
        <v>22.6</v>
      </c>
      <c r="L11" s="115">
        <v>22.4</v>
      </c>
      <c r="M11" s="115">
        <v>20.1</v>
      </c>
      <c r="N11" s="115">
        <v>19.5</v>
      </c>
      <c r="O11" s="115">
        <v>19.6</v>
      </c>
      <c r="P11" s="115">
        <v>19.4</v>
      </c>
      <c r="Q11" s="115">
        <v>19.2</v>
      </c>
      <c r="R11" s="115">
        <v>18.8</v>
      </c>
      <c r="S11" s="115">
        <v>18.5</v>
      </c>
      <c r="T11" s="115">
        <v>18.3</v>
      </c>
      <c r="U11" s="115">
        <v>18.2</v>
      </c>
      <c r="V11" s="115">
        <v>18.3</v>
      </c>
      <c r="W11" s="115">
        <v>18.2</v>
      </c>
      <c r="X11" s="115">
        <v>18.1</v>
      </c>
      <c r="Y11" s="115">
        <v>18</v>
      </c>
      <c r="Z11" s="116">
        <f t="shared" si="0"/>
        <v>19.495833333333334</v>
      </c>
      <c r="AA11" s="117">
        <v>22.8</v>
      </c>
      <c r="AB11" s="118" t="s">
        <v>463</v>
      </c>
      <c r="AC11" s="117">
        <v>17.9</v>
      </c>
      <c r="AD11" s="118" t="s">
        <v>202</v>
      </c>
    </row>
    <row r="12" spans="1:30" ht="11.25" customHeight="1">
      <c r="A12" s="128">
        <v>10</v>
      </c>
      <c r="B12" s="129">
        <v>18</v>
      </c>
      <c r="C12" s="129">
        <v>18.1</v>
      </c>
      <c r="D12" s="129">
        <v>18.1</v>
      </c>
      <c r="E12" s="129">
        <v>18.5</v>
      </c>
      <c r="F12" s="129">
        <v>18.8</v>
      </c>
      <c r="G12" s="129">
        <v>18.8</v>
      </c>
      <c r="H12" s="129">
        <v>20.1</v>
      </c>
      <c r="I12" s="129">
        <v>20.8</v>
      </c>
      <c r="J12" s="129">
        <v>21.8</v>
      </c>
      <c r="K12" s="129">
        <v>23.1</v>
      </c>
      <c r="L12" s="129">
        <v>23.2</v>
      </c>
      <c r="M12" s="129">
        <v>24.6</v>
      </c>
      <c r="N12" s="129">
        <v>24.5</v>
      </c>
      <c r="O12" s="129">
        <v>22.6</v>
      </c>
      <c r="P12" s="129">
        <v>22.5</v>
      </c>
      <c r="Q12" s="129">
        <v>22.9</v>
      </c>
      <c r="R12" s="129">
        <v>21.7</v>
      </c>
      <c r="S12" s="129">
        <v>21.7</v>
      </c>
      <c r="T12" s="129">
        <v>21.7</v>
      </c>
      <c r="U12" s="129">
        <v>21.6</v>
      </c>
      <c r="V12" s="129">
        <v>20.8</v>
      </c>
      <c r="W12" s="129">
        <v>20.6</v>
      </c>
      <c r="X12" s="129">
        <v>20.4</v>
      </c>
      <c r="Y12" s="129">
        <v>20.3</v>
      </c>
      <c r="Z12" s="130">
        <f t="shared" si="0"/>
        <v>21.05</v>
      </c>
      <c r="AA12" s="131">
        <v>25.2</v>
      </c>
      <c r="AB12" s="132" t="s">
        <v>355</v>
      </c>
      <c r="AC12" s="131">
        <v>18</v>
      </c>
      <c r="AD12" s="132" t="s">
        <v>482</v>
      </c>
    </row>
    <row r="13" spans="1:30" ht="11.25" customHeight="1">
      <c r="A13" s="78">
        <v>11</v>
      </c>
      <c r="B13" s="115">
        <v>20.1</v>
      </c>
      <c r="C13" s="115">
        <v>19.9</v>
      </c>
      <c r="D13" s="115">
        <v>19.7</v>
      </c>
      <c r="E13" s="115">
        <v>20</v>
      </c>
      <c r="F13" s="115">
        <v>20</v>
      </c>
      <c r="G13" s="115">
        <v>20.2</v>
      </c>
      <c r="H13" s="115">
        <v>21.1</v>
      </c>
      <c r="I13" s="115">
        <v>22.6</v>
      </c>
      <c r="J13" s="115">
        <v>23.2</v>
      </c>
      <c r="K13" s="115">
        <v>24</v>
      </c>
      <c r="L13" s="115">
        <v>24.6</v>
      </c>
      <c r="M13" s="115">
        <v>25.8</v>
      </c>
      <c r="N13" s="115">
        <v>26.7</v>
      </c>
      <c r="O13" s="115">
        <v>27.3</v>
      </c>
      <c r="P13" s="115">
        <v>27.3</v>
      </c>
      <c r="Q13" s="115">
        <v>25.6</v>
      </c>
      <c r="R13" s="115">
        <v>22</v>
      </c>
      <c r="S13" s="115">
        <v>21.1</v>
      </c>
      <c r="T13" s="115">
        <v>20.3</v>
      </c>
      <c r="U13" s="115">
        <v>21</v>
      </c>
      <c r="V13" s="115">
        <v>21.5</v>
      </c>
      <c r="W13" s="115">
        <v>21.1</v>
      </c>
      <c r="X13" s="115">
        <v>20.7</v>
      </c>
      <c r="Y13" s="115">
        <v>20.1</v>
      </c>
      <c r="Z13" s="116">
        <f t="shared" si="0"/>
        <v>22.32916666666667</v>
      </c>
      <c r="AA13" s="117">
        <v>27.4</v>
      </c>
      <c r="AB13" s="118" t="s">
        <v>464</v>
      </c>
      <c r="AC13" s="117">
        <v>19.3</v>
      </c>
      <c r="AD13" s="118" t="s">
        <v>483</v>
      </c>
    </row>
    <row r="14" spans="1:30" ht="11.25" customHeight="1">
      <c r="A14" s="78">
        <v>12</v>
      </c>
      <c r="B14" s="115">
        <v>19.5</v>
      </c>
      <c r="C14" s="115">
        <v>19.5</v>
      </c>
      <c r="D14" s="115">
        <v>19</v>
      </c>
      <c r="E14" s="115">
        <v>18.9</v>
      </c>
      <c r="F14" s="115">
        <v>18.7</v>
      </c>
      <c r="G14" s="115">
        <v>18.7</v>
      </c>
      <c r="H14" s="115">
        <v>18.4</v>
      </c>
      <c r="I14" s="115">
        <v>18.4</v>
      </c>
      <c r="J14" s="115">
        <v>18.9</v>
      </c>
      <c r="K14" s="115">
        <v>18.1</v>
      </c>
      <c r="L14" s="115">
        <v>18.2</v>
      </c>
      <c r="M14" s="115">
        <v>18</v>
      </c>
      <c r="N14" s="115">
        <v>18.1</v>
      </c>
      <c r="O14" s="115">
        <v>17.7</v>
      </c>
      <c r="P14" s="115">
        <v>17.7</v>
      </c>
      <c r="Q14" s="115">
        <v>17.3</v>
      </c>
      <c r="R14" s="115">
        <v>16.9</v>
      </c>
      <c r="S14" s="115">
        <v>16.6</v>
      </c>
      <c r="T14" s="115">
        <v>16.3</v>
      </c>
      <c r="U14" s="115">
        <v>16.2</v>
      </c>
      <c r="V14" s="115">
        <v>16.6</v>
      </c>
      <c r="W14" s="115">
        <v>16.3</v>
      </c>
      <c r="X14" s="115">
        <v>15.9</v>
      </c>
      <c r="Y14" s="115">
        <v>16.1</v>
      </c>
      <c r="Z14" s="116">
        <f t="shared" si="0"/>
        <v>17.750000000000004</v>
      </c>
      <c r="AA14" s="117">
        <v>20.1</v>
      </c>
      <c r="AB14" s="118" t="s">
        <v>221</v>
      </c>
      <c r="AC14" s="117">
        <v>15.8</v>
      </c>
      <c r="AD14" s="118" t="s">
        <v>329</v>
      </c>
    </row>
    <row r="15" spans="1:30" ht="11.25" customHeight="1">
      <c r="A15" s="78">
        <v>13</v>
      </c>
      <c r="B15" s="115">
        <v>16.2</v>
      </c>
      <c r="C15" s="115">
        <v>15.8</v>
      </c>
      <c r="D15" s="115">
        <v>15.3</v>
      </c>
      <c r="E15" s="115">
        <v>15.5</v>
      </c>
      <c r="F15" s="115">
        <v>15.4</v>
      </c>
      <c r="G15" s="115">
        <v>15.6</v>
      </c>
      <c r="H15" s="115">
        <v>15.1</v>
      </c>
      <c r="I15" s="115">
        <v>15.3</v>
      </c>
      <c r="J15" s="115">
        <v>15.2</v>
      </c>
      <c r="K15" s="115">
        <v>15.8</v>
      </c>
      <c r="L15" s="115">
        <v>16.5</v>
      </c>
      <c r="M15" s="115">
        <v>16.3</v>
      </c>
      <c r="N15" s="115">
        <v>16</v>
      </c>
      <c r="O15" s="115">
        <v>15.6</v>
      </c>
      <c r="P15" s="115">
        <v>15</v>
      </c>
      <c r="Q15" s="115">
        <v>15.1</v>
      </c>
      <c r="R15" s="115">
        <v>15.2</v>
      </c>
      <c r="S15" s="115">
        <v>14.6</v>
      </c>
      <c r="T15" s="115">
        <v>14.5</v>
      </c>
      <c r="U15" s="115">
        <v>14.8</v>
      </c>
      <c r="V15" s="115">
        <v>14.9</v>
      </c>
      <c r="W15" s="115">
        <v>15.3</v>
      </c>
      <c r="X15" s="115">
        <v>15.5</v>
      </c>
      <c r="Y15" s="115">
        <v>15.4</v>
      </c>
      <c r="Z15" s="116">
        <f t="shared" si="0"/>
        <v>15.4125</v>
      </c>
      <c r="AA15" s="117">
        <v>16.7</v>
      </c>
      <c r="AB15" s="118" t="s">
        <v>317</v>
      </c>
      <c r="AC15" s="117">
        <v>14.4</v>
      </c>
      <c r="AD15" s="118" t="s">
        <v>476</v>
      </c>
    </row>
    <row r="16" spans="1:30" ht="11.25" customHeight="1">
      <c r="A16" s="78">
        <v>14</v>
      </c>
      <c r="B16" s="115">
        <v>15.6</v>
      </c>
      <c r="C16" s="115">
        <v>16.1</v>
      </c>
      <c r="D16" s="115">
        <v>15.6</v>
      </c>
      <c r="E16" s="115">
        <v>15.4</v>
      </c>
      <c r="F16" s="115">
        <v>15.3</v>
      </c>
      <c r="G16" s="115">
        <v>14.5</v>
      </c>
      <c r="H16" s="115">
        <v>15.8</v>
      </c>
      <c r="I16" s="115">
        <v>18.4</v>
      </c>
      <c r="J16" s="115">
        <v>18.9</v>
      </c>
      <c r="K16" s="115">
        <v>18.7</v>
      </c>
      <c r="L16" s="115">
        <v>19.5</v>
      </c>
      <c r="M16" s="115">
        <v>19.3</v>
      </c>
      <c r="N16" s="115">
        <v>19.9</v>
      </c>
      <c r="O16" s="115">
        <v>19.5</v>
      </c>
      <c r="P16" s="115">
        <v>18.9</v>
      </c>
      <c r="Q16" s="115">
        <v>18.5</v>
      </c>
      <c r="R16" s="115">
        <v>16.4</v>
      </c>
      <c r="S16" s="115">
        <v>14.9</v>
      </c>
      <c r="T16" s="115">
        <v>14.9</v>
      </c>
      <c r="U16" s="115">
        <v>14.3</v>
      </c>
      <c r="V16" s="115">
        <v>13.9</v>
      </c>
      <c r="W16" s="115">
        <v>13.6</v>
      </c>
      <c r="X16" s="115">
        <v>13.5</v>
      </c>
      <c r="Y16" s="115">
        <v>13.2</v>
      </c>
      <c r="Z16" s="116">
        <f t="shared" si="0"/>
        <v>16.441666666666663</v>
      </c>
      <c r="AA16" s="117">
        <v>20.1</v>
      </c>
      <c r="AB16" s="118" t="s">
        <v>59</v>
      </c>
      <c r="AC16" s="117">
        <v>13.2</v>
      </c>
      <c r="AD16" s="118" t="s">
        <v>89</v>
      </c>
    </row>
    <row r="17" spans="1:30" ht="11.25" customHeight="1">
      <c r="A17" s="78">
        <v>15</v>
      </c>
      <c r="B17" s="115">
        <v>13</v>
      </c>
      <c r="C17" s="115">
        <v>13.2</v>
      </c>
      <c r="D17" s="115">
        <v>14.1</v>
      </c>
      <c r="E17" s="115">
        <v>14.8</v>
      </c>
      <c r="F17" s="115">
        <v>14.9</v>
      </c>
      <c r="G17" s="115">
        <v>14.4</v>
      </c>
      <c r="H17" s="115">
        <v>17.5</v>
      </c>
      <c r="I17" s="115">
        <v>19.5</v>
      </c>
      <c r="J17" s="115">
        <v>20.9</v>
      </c>
      <c r="K17" s="115">
        <v>22</v>
      </c>
      <c r="L17" s="115">
        <v>22.6</v>
      </c>
      <c r="M17" s="115">
        <v>23.5</v>
      </c>
      <c r="N17" s="115">
        <v>22.3</v>
      </c>
      <c r="O17" s="115">
        <v>22.1</v>
      </c>
      <c r="P17" s="115">
        <v>22</v>
      </c>
      <c r="Q17" s="115">
        <v>21.2</v>
      </c>
      <c r="R17" s="115">
        <v>18.9</v>
      </c>
      <c r="S17" s="115">
        <v>18.3</v>
      </c>
      <c r="T17" s="115">
        <v>19</v>
      </c>
      <c r="U17" s="115">
        <v>17.5</v>
      </c>
      <c r="V17" s="115">
        <v>18.1</v>
      </c>
      <c r="W17" s="115">
        <v>18.5</v>
      </c>
      <c r="X17" s="115">
        <v>18.1</v>
      </c>
      <c r="Y17" s="115">
        <v>18.3</v>
      </c>
      <c r="Z17" s="116">
        <f t="shared" si="0"/>
        <v>18.52916666666667</v>
      </c>
      <c r="AA17" s="117">
        <v>24.1</v>
      </c>
      <c r="AB17" s="118" t="s">
        <v>465</v>
      </c>
      <c r="AC17" s="117">
        <v>12.4</v>
      </c>
      <c r="AD17" s="118" t="s">
        <v>484</v>
      </c>
    </row>
    <row r="18" spans="1:30" ht="11.25" customHeight="1">
      <c r="A18" s="78">
        <v>16</v>
      </c>
      <c r="B18" s="115">
        <v>17.6</v>
      </c>
      <c r="C18" s="115">
        <v>18.6</v>
      </c>
      <c r="D18" s="115">
        <v>17.8</v>
      </c>
      <c r="E18" s="115">
        <v>17.8</v>
      </c>
      <c r="F18" s="115">
        <v>17.6</v>
      </c>
      <c r="G18" s="115">
        <v>17.3</v>
      </c>
      <c r="H18" s="115">
        <v>18.2</v>
      </c>
      <c r="I18" s="115">
        <v>19.8</v>
      </c>
      <c r="J18" s="115">
        <v>19.2</v>
      </c>
      <c r="K18" s="115">
        <v>19.1</v>
      </c>
      <c r="L18" s="115">
        <v>19.2</v>
      </c>
      <c r="M18" s="115">
        <v>20</v>
      </c>
      <c r="N18" s="115">
        <v>19.4</v>
      </c>
      <c r="O18" s="115">
        <v>19.1</v>
      </c>
      <c r="P18" s="115">
        <v>18.7</v>
      </c>
      <c r="Q18" s="115">
        <v>18.6</v>
      </c>
      <c r="R18" s="115">
        <v>18.4</v>
      </c>
      <c r="S18" s="115">
        <v>18.3</v>
      </c>
      <c r="T18" s="115">
        <v>18.1</v>
      </c>
      <c r="U18" s="115">
        <v>18.2</v>
      </c>
      <c r="V18" s="115">
        <v>18.6</v>
      </c>
      <c r="W18" s="115">
        <v>19.2</v>
      </c>
      <c r="X18" s="115">
        <v>19.9</v>
      </c>
      <c r="Y18" s="115">
        <v>20</v>
      </c>
      <c r="Z18" s="116">
        <f t="shared" si="0"/>
        <v>18.695833333333333</v>
      </c>
      <c r="AA18" s="117">
        <v>20.4</v>
      </c>
      <c r="AB18" s="118" t="s">
        <v>466</v>
      </c>
      <c r="AC18" s="117">
        <v>17</v>
      </c>
      <c r="AD18" s="118" t="s">
        <v>104</v>
      </c>
    </row>
    <row r="19" spans="1:30" ht="11.25" customHeight="1">
      <c r="A19" s="78">
        <v>17</v>
      </c>
      <c r="B19" s="115">
        <v>19.7</v>
      </c>
      <c r="C19" s="115">
        <v>19.6</v>
      </c>
      <c r="D19" s="115">
        <v>19.2</v>
      </c>
      <c r="E19" s="115">
        <v>18.7</v>
      </c>
      <c r="F19" s="115">
        <v>18.4</v>
      </c>
      <c r="G19" s="115">
        <v>17.3</v>
      </c>
      <c r="H19" s="115">
        <v>16.8</v>
      </c>
      <c r="I19" s="115">
        <v>14.4</v>
      </c>
      <c r="J19" s="115">
        <v>13.5</v>
      </c>
      <c r="K19" s="115">
        <v>12.8</v>
      </c>
      <c r="L19" s="115">
        <v>12.1</v>
      </c>
      <c r="M19" s="115">
        <v>11.2</v>
      </c>
      <c r="N19" s="115">
        <v>11.1</v>
      </c>
      <c r="O19" s="115">
        <v>11.4</v>
      </c>
      <c r="P19" s="115">
        <v>11.5</v>
      </c>
      <c r="Q19" s="115">
        <v>11.6</v>
      </c>
      <c r="R19" s="115">
        <v>10.7</v>
      </c>
      <c r="S19" s="115">
        <v>10.3</v>
      </c>
      <c r="T19" s="115">
        <v>10.1</v>
      </c>
      <c r="U19" s="115">
        <v>9.6</v>
      </c>
      <c r="V19" s="115">
        <v>8.3</v>
      </c>
      <c r="W19" s="115">
        <v>6.7</v>
      </c>
      <c r="X19" s="115">
        <v>6.7</v>
      </c>
      <c r="Y19" s="115">
        <v>6.6</v>
      </c>
      <c r="Z19" s="116">
        <f t="shared" si="0"/>
        <v>12.845833333333333</v>
      </c>
      <c r="AA19" s="117">
        <v>20</v>
      </c>
      <c r="AB19" s="118" t="s">
        <v>467</v>
      </c>
      <c r="AC19" s="117">
        <v>6.2</v>
      </c>
      <c r="AD19" s="118" t="s">
        <v>485</v>
      </c>
    </row>
    <row r="20" spans="1:30" ht="11.25" customHeight="1">
      <c r="A20" s="78">
        <v>18</v>
      </c>
      <c r="B20" s="115">
        <v>7.3</v>
      </c>
      <c r="C20" s="115">
        <v>7.5</v>
      </c>
      <c r="D20" s="115">
        <v>7.2</v>
      </c>
      <c r="E20" s="115">
        <v>6.9</v>
      </c>
      <c r="F20" s="115">
        <v>6</v>
      </c>
      <c r="G20" s="115">
        <v>6.3</v>
      </c>
      <c r="H20" s="115">
        <v>9</v>
      </c>
      <c r="I20" s="115">
        <v>11.7</v>
      </c>
      <c r="J20" s="115">
        <v>13</v>
      </c>
      <c r="K20" s="115">
        <v>13.9</v>
      </c>
      <c r="L20" s="115">
        <v>14.2</v>
      </c>
      <c r="M20" s="115">
        <v>14.4</v>
      </c>
      <c r="N20" s="115">
        <v>14.4</v>
      </c>
      <c r="O20" s="115">
        <v>14.1</v>
      </c>
      <c r="P20" s="115">
        <v>14.1</v>
      </c>
      <c r="Q20" s="115">
        <v>13.5</v>
      </c>
      <c r="R20" s="115">
        <v>12.9</v>
      </c>
      <c r="S20" s="115">
        <v>12.6</v>
      </c>
      <c r="T20" s="115">
        <v>10.9</v>
      </c>
      <c r="U20" s="115">
        <v>10.2</v>
      </c>
      <c r="V20" s="115">
        <v>8.9</v>
      </c>
      <c r="W20" s="115">
        <v>8.7</v>
      </c>
      <c r="X20" s="115">
        <v>8.2</v>
      </c>
      <c r="Y20" s="115">
        <v>8.4</v>
      </c>
      <c r="Z20" s="116">
        <f t="shared" si="0"/>
        <v>10.595833333333333</v>
      </c>
      <c r="AA20" s="117">
        <v>14.7</v>
      </c>
      <c r="AB20" s="118" t="s">
        <v>468</v>
      </c>
      <c r="AC20" s="117">
        <v>5.9</v>
      </c>
      <c r="AD20" s="118" t="s">
        <v>187</v>
      </c>
    </row>
    <row r="21" spans="1:30" ht="11.25" customHeight="1">
      <c r="A21" s="78">
        <v>19</v>
      </c>
      <c r="B21" s="115">
        <v>8.5</v>
      </c>
      <c r="C21" s="115">
        <v>8.9</v>
      </c>
      <c r="D21" s="115">
        <v>8.9</v>
      </c>
      <c r="E21" s="115">
        <v>8.9</v>
      </c>
      <c r="F21" s="115">
        <v>9</v>
      </c>
      <c r="G21" s="115">
        <v>10</v>
      </c>
      <c r="H21" s="115">
        <v>10.3</v>
      </c>
      <c r="I21" s="115">
        <v>11.5</v>
      </c>
      <c r="J21" s="115">
        <v>13.6</v>
      </c>
      <c r="K21" s="115">
        <v>13.7</v>
      </c>
      <c r="L21" s="115">
        <v>13.9</v>
      </c>
      <c r="M21" s="115">
        <v>15.5</v>
      </c>
      <c r="N21" s="115">
        <v>16.5</v>
      </c>
      <c r="O21" s="115">
        <v>16.7</v>
      </c>
      <c r="P21" s="115">
        <v>16.4</v>
      </c>
      <c r="Q21" s="115">
        <v>15.8</v>
      </c>
      <c r="R21" s="115">
        <v>14.7</v>
      </c>
      <c r="S21" s="115">
        <v>13.8</v>
      </c>
      <c r="T21" s="115">
        <v>13.7</v>
      </c>
      <c r="U21" s="115">
        <v>14.1</v>
      </c>
      <c r="V21" s="115">
        <v>13.8</v>
      </c>
      <c r="W21" s="115">
        <v>13.7</v>
      </c>
      <c r="X21" s="115">
        <v>13.7</v>
      </c>
      <c r="Y21" s="115">
        <v>13.8</v>
      </c>
      <c r="Z21" s="116">
        <f t="shared" si="0"/>
        <v>12.891666666666666</v>
      </c>
      <c r="AA21" s="117">
        <v>16.9</v>
      </c>
      <c r="AB21" s="118" t="s">
        <v>209</v>
      </c>
      <c r="AC21" s="117">
        <v>8.2</v>
      </c>
      <c r="AD21" s="118" t="s">
        <v>273</v>
      </c>
    </row>
    <row r="22" spans="1:30" ht="11.25" customHeight="1">
      <c r="A22" s="128">
        <v>20</v>
      </c>
      <c r="B22" s="129">
        <v>13.5</v>
      </c>
      <c r="C22" s="129">
        <v>13.1</v>
      </c>
      <c r="D22" s="129">
        <v>13.2</v>
      </c>
      <c r="E22" s="129">
        <v>13</v>
      </c>
      <c r="F22" s="129">
        <v>12.6</v>
      </c>
      <c r="G22" s="129">
        <v>12.3</v>
      </c>
      <c r="H22" s="129">
        <v>13.4</v>
      </c>
      <c r="I22" s="129">
        <v>14.6</v>
      </c>
      <c r="J22" s="129">
        <v>15.2</v>
      </c>
      <c r="K22" s="129">
        <v>17</v>
      </c>
      <c r="L22" s="129">
        <v>17.9</v>
      </c>
      <c r="M22" s="129">
        <v>18.6</v>
      </c>
      <c r="N22" s="129">
        <v>18.8</v>
      </c>
      <c r="O22" s="129">
        <v>17.8</v>
      </c>
      <c r="P22" s="129">
        <v>16.8</v>
      </c>
      <c r="Q22" s="129">
        <v>15.5</v>
      </c>
      <c r="R22" s="129">
        <v>13.9</v>
      </c>
      <c r="S22" s="129">
        <v>12.7</v>
      </c>
      <c r="T22" s="129">
        <v>12.3</v>
      </c>
      <c r="U22" s="129">
        <v>11.3</v>
      </c>
      <c r="V22" s="129">
        <v>11.8</v>
      </c>
      <c r="W22" s="129">
        <v>11.8</v>
      </c>
      <c r="X22" s="129">
        <v>12</v>
      </c>
      <c r="Y22" s="129">
        <v>11.2</v>
      </c>
      <c r="Z22" s="130">
        <f t="shared" si="0"/>
        <v>14.179166666666667</v>
      </c>
      <c r="AA22" s="131">
        <v>18.8</v>
      </c>
      <c r="AB22" s="132" t="s">
        <v>118</v>
      </c>
      <c r="AC22" s="131">
        <v>10.3</v>
      </c>
      <c r="AD22" s="132" t="s">
        <v>486</v>
      </c>
    </row>
    <row r="23" spans="1:30" ht="11.25" customHeight="1">
      <c r="A23" s="78">
        <v>21</v>
      </c>
      <c r="B23" s="115">
        <v>11.4</v>
      </c>
      <c r="C23" s="115">
        <v>11.3</v>
      </c>
      <c r="D23" s="115">
        <v>11.1</v>
      </c>
      <c r="E23" s="115">
        <v>9.8</v>
      </c>
      <c r="F23" s="115">
        <v>7.4</v>
      </c>
      <c r="G23" s="115">
        <v>7.1</v>
      </c>
      <c r="H23" s="115">
        <v>10.5</v>
      </c>
      <c r="I23" s="115">
        <v>13.6</v>
      </c>
      <c r="J23" s="115">
        <v>14.8</v>
      </c>
      <c r="K23" s="115">
        <v>15.2</v>
      </c>
      <c r="L23" s="115">
        <v>16.2</v>
      </c>
      <c r="M23" s="115">
        <v>17.3</v>
      </c>
      <c r="N23" s="115">
        <v>16.1</v>
      </c>
      <c r="O23" s="115">
        <v>15.8</v>
      </c>
      <c r="P23" s="115">
        <v>15</v>
      </c>
      <c r="Q23" s="115">
        <v>14.8</v>
      </c>
      <c r="R23" s="115">
        <v>11.5</v>
      </c>
      <c r="S23" s="115">
        <v>10.9</v>
      </c>
      <c r="T23" s="115">
        <v>10.8</v>
      </c>
      <c r="U23" s="115">
        <v>9.7</v>
      </c>
      <c r="V23" s="115">
        <v>9.4</v>
      </c>
      <c r="W23" s="115">
        <v>9.3</v>
      </c>
      <c r="X23" s="115">
        <v>9.3</v>
      </c>
      <c r="Y23" s="115">
        <v>9.7</v>
      </c>
      <c r="Z23" s="116">
        <f t="shared" si="0"/>
        <v>12.000000000000002</v>
      </c>
      <c r="AA23" s="117">
        <v>17.3</v>
      </c>
      <c r="AB23" s="118" t="s">
        <v>125</v>
      </c>
      <c r="AC23" s="117">
        <v>6.4</v>
      </c>
      <c r="AD23" s="118" t="s">
        <v>480</v>
      </c>
    </row>
    <row r="24" spans="1:30" ht="11.25" customHeight="1">
      <c r="A24" s="78">
        <v>22</v>
      </c>
      <c r="B24" s="115">
        <v>9.8</v>
      </c>
      <c r="C24" s="115">
        <v>9.8</v>
      </c>
      <c r="D24" s="115">
        <v>9.6</v>
      </c>
      <c r="E24" s="115">
        <v>10.4</v>
      </c>
      <c r="F24" s="115">
        <v>11.1</v>
      </c>
      <c r="G24" s="115">
        <v>11.1</v>
      </c>
      <c r="H24" s="115">
        <v>11.1</v>
      </c>
      <c r="I24" s="115">
        <v>10.2</v>
      </c>
      <c r="J24" s="115">
        <v>9.9</v>
      </c>
      <c r="K24" s="115">
        <v>10</v>
      </c>
      <c r="L24" s="115">
        <v>9.9</v>
      </c>
      <c r="M24" s="115">
        <v>10.1</v>
      </c>
      <c r="N24" s="115">
        <v>10.2</v>
      </c>
      <c r="O24" s="115">
        <v>10.6</v>
      </c>
      <c r="P24" s="115">
        <v>10.6</v>
      </c>
      <c r="Q24" s="115">
        <v>10.1</v>
      </c>
      <c r="R24" s="115">
        <v>9.8</v>
      </c>
      <c r="S24" s="115">
        <v>9.3</v>
      </c>
      <c r="T24" s="115">
        <v>9.5</v>
      </c>
      <c r="U24" s="115">
        <v>9.6</v>
      </c>
      <c r="V24" s="115">
        <v>9.7</v>
      </c>
      <c r="W24" s="115">
        <v>9.9</v>
      </c>
      <c r="X24" s="115">
        <v>9.7</v>
      </c>
      <c r="Y24" s="115">
        <v>9.3</v>
      </c>
      <c r="Z24" s="116">
        <f t="shared" si="0"/>
        <v>10.054166666666667</v>
      </c>
      <c r="AA24" s="117">
        <v>11.5</v>
      </c>
      <c r="AB24" s="118" t="s">
        <v>469</v>
      </c>
      <c r="AC24" s="117">
        <v>9.3</v>
      </c>
      <c r="AD24" s="118" t="s">
        <v>89</v>
      </c>
    </row>
    <row r="25" spans="1:30" ht="11.25" customHeight="1">
      <c r="A25" s="78">
        <v>23</v>
      </c>
      <c r="B25" s="115">
        <v>8.9</v>
      </c>
      <c r="C25" s="115">
        <v>8.5</v>
      </c>
      <c r="D25" s="115">
        <v>8</v>
      </c>
      <c r="E25" s="115">
        <v>7.7</v>
      </c>
      <c r="F25" s="115">
        <v>6.8</v>
      </c>
      <c r="G25" s="115">
        <v>6.5</v>
      </c>
      <c r="H25" s="115">
        <v>8.3</v>
      </c>
      <c r="I25" s="115">
        <v>11.5</v>
      </c>
      <c r="J25" s="115">
        <v>13.3</v>
      </c>
      <c r="K25" s="115">
        <v>14.6</v>
      </c>
      <c r="L25" s="115">
        <v>14.7</v>
      </c>
      <c r="M25" s="115">
        <v>15.3</v>
      </c>
      <c r="N25" s="115">
        <v>14.6</v>
      </c>
      <c r="O25" s="115">
        <v>15.1</v>
      </c>
      <c r="P25" s="115">
        <v>14.5</v>
      </c>
      <c r="Q25" s="115">
        <v>13.4</v>
      </c>
      <c r="R25" s="115">
        <v>9.8</v>
      </c>
      <c r="S25" s="115">
        <v>7.9</v>
      </c>
      <c r="T25" s="115">
        <v>6.8</v>
      </c>
      <c r="U25" s="115">
        <v>7</v>
      </c>
      <c r="V25" s="115">
        <v>7.2</v>
      </c>
      <c r="W25" s="115">
        <v>6.9</v>
      </c>
      <c r="X25" s="115">
        <v>5.9</v>
      </c>
      <c r="Y25" s="115">
        <v>5.7</v>
      </c>
      <c r="Z25" s="116">
        <f t="shared" si="0"/>
        <v>9.954166666666667</v>
      </c>
      <c r="AA25" s="117">
        <v>15.8</v>
      </c>
      <c r="AB25" s="118" t="s">
        <v>470</v>
      </c>
      <c r="AC25" s="117">
        <v>5.5</v>
      </c>
      <c r="AD25" s="118" t="s">
        <v>152</v>
      </c>
    </row>
    <row r="26" spans="1:30" ht="11.25" customHeight="1">
      <c r="A26" s="78">
        <v>24</v>
      </c>
      <c r="B26" s="115">
        <v>5.8</v>
      </c>
      <c r="C26" s="115">
        <v>5.5</v>
      </c>
      <c r="D26" s="115">
        <v>5.3</v>
      </c>
      <c r="E26" s="115">
        <v>5.7</v>
      </c>
      <c r="F26" s="115">
        <v>5.1</v>
      </c>
      <c r="G26" s="115">
        <v>5.9</v>
      </c>
      <c r="H26" s="115">
        <v>7.6</v>
      </c>
      <c r="I26" s="115">
        <v>11.6</v>
      </c>
      <c r="J26" s="115">
        <v>14.5</v>
      </c>
      <c r="K26" s="115">
        <v>15.8</v>
      </c>
      <c r="L26" s="115">
        <v>16.3</v>
      </c>
      <c r="M26" s="115">
        <v>16</v>
      </c>
      <c r="N26" s="115">
        <v>17</v>
      </c>
      <c r="O26" s="115">
        <v>16.4</v>
      </c>
      <c r="P26" s="115">
        <v>16</v>
      </c>
      <c r="Q26" s="115">
        <v>15.4</v>
      </c>
      <c r="R26" s="115">
        <v>10.7</v>
      </c>
      <c r="S26" s="115">
        <v>10</v>
      </c>
      <c r="T26" s="115">
        <v>9.5</v>
      </c>
      <c r="U26" s="115">
        <v>9.2</v>
      </c>
      <c r="V26" s="115">
        <v>8.9</v>
      </c>
      <c r="W26" s="115">
        <v>9</v>
      </c>
      <c r="X26" s="115">
        <v>8.1</v>
      </c>
      <c r="Y26" s="115">
        <v>9.2</v>
      </c>
      <c r="Z26" s="116">
        <f t="shared" si="0"/>
        <v>10.604166666666666</v>
      </c>
      <c r="AA26" s="117">
        <v>17.4</v>
      </c>
      <c r="AB26" s="118" t="s">
        <v>471</v>
      </c>
      <c r="AC26" s="117">
        <v>4.8</v>
      </c>
      <c r="AD26" s="118" t="s">
        <v>487</v>
      </c>
    </row>
    <row r="27" spans="1:30" ht="11.25" customHeight="1">
      <c r="A27" s="78">
        <v>25</v>
      </c>
      <c r="B27" s="115">
        <v>8.3</v>
      </c>
      <c r="C27" s="115">
        <v>8.2</v>
      </c>
      <c r="D27" s="115">
        <v>9.5</v>
      </c>
      <c r="E27" s="115">
        <v>8</v>
      </c>
      <c r="F27" s="115">
        <v>8</v>
      </c>
      <c r="G27" s="115">
        <v>8.1</v>
      </c>
      <c r="H27" s="115">
        <v>10.2</v>
      </c>
      <c r="I27" s="115">
        <v>12.1</v>
      </c>
      <c r="J27" s="115">
        <v>14.4</v>
      </c>
      <c r="K27" s="115">
        <v>16.9</v>
      </c>
      <c r="L27" s="115">
        <v>17.2</v>
      </c>
      <c r="M27" s="115">
        <v>17.3</v>
      </c>
      <c r="N27" s="115">
        <v>16.7</v>
      </c>
      <c r="O27" s="115">
        <v>16.6</v>
      </c>
      <c r="P27" s="115">
        <v>15.8</v>
      </c>
      <c r="Q27" s="115">
        <v>14.4</v>
      </c>
      <c r="R27" s="115">
        <v>13.5</v>
      </c>
      <c r="S27" s="115">
        <v>13.8</v>
      </c>
      <c r="T27" s="115">
        <v>14.3</v>
      </c>
      <c r="U27" s="115">
        <v>14.5</v>
      </c>
      <c r="V27" s="115">
        <v>15</v>
      </c>
      <c r="W27" s="115">
        <v>15.1</v>
      </c>
      <c r="X27" s="115">
        <v>13.2</v>
      </c>
      <c r="Y27" s="115">
        <v>13.1</v>
      </c>
      <c r="Z27" s="116">
        <f t="shared" si="0"/>
        <v>13.091666666666669</v>
      </c>
      <c r="AA27" s="117">
        <v>17.8</v>
      </c>
      <c r="AB27" s="118" t="s">
        <v>472</v>
      </c>
      <c r="AC27" s="117">
        <v>7.6</v>
      </c>
      <c r="AD27" s="118" t="s">
        <v>488</v>
      </c>
    </row>
    <row r="28" spans="1:30" ht="11.25" customHeight="1">
      <c r="A28" s="78">
        <v>26</v>
      </c>
      <c r="B28" s="115">
        <v>13</v>
      </c>
      <c r="C28" s="115">
        <v>13.5</v>
      </c>
      <c r="D28" s="115">
        <v>13.5</v>
      </c>
      <c r="E28" s="115">
        <v>13.5</v>
      </c>
      <c r="F28" s="115">
        <v>12.8</v>
      </c>
      <c r="G28" s="115">
        <v>12.7</v>
      </c>
      <c r="H28" s="115">
        <v>12.4</v>
      </c>
      <c r="I28" s="115">
        <v>12.8</v>
      </c>
      <c r="J28" s="115">
        <v>13.5</v>
      </c>
      <c r="K28" s="115">
        <v>13.7</v>
      </c>
      <c r="L28" s="115">
        <v>14.9</v>
      </c>
      <c r="M28" s="115">
        <v>15</v>
      </c>
      <c r="N28" s="115">
        <v>16.3</v>
      </c>
      <c r="O28" s="115">
        <v>16.2</v>
      </c>
      <c r="P28" s="115">
        <v>15.4</v>
      </c>
      <c r="Q28" s="115">
        <v>15.4</v>
      </c>
      <c r="R28" s="115">
        <v>14.2</v>
      </c>
      <c r="S28" s="115">
        <v>12.2</v>
      </c>
      <c r="T28" s="115">
        <v>11.2</v>
      </c>
      <c r="U28" s="115">
        <v>10.5</v>
      </c>
      <c r="V28" s="115">
        <v>10.2</v>
      </c>
      <c r="W28" s="115">
        <v>10.3</v>
      </c>
      <c r="X28" s="115">
        <v>10.2</v>
      </c>
      <c r="Y28" s="115">
        <v>10.2</v>
      </c>
      <c r="Z28" s="116">
        <f t="shared" si="0"/>
        <v>13.066666666666665</v>
      </c>
      <c r="AA28" s="117">
        <v>17</v>
      </c>
      <c r="AB28" s="118" t="s">
        <v>430</v>
      </c>
      <c r="AC28" s="117">
        <v>10</v>
      </c>
      <c r="AD28" s="118" t="s">
        <v>489</v>
      </c>
    </row>
    <row r="29" spans="1:30" ht="11.25" customHeight="1">
      <c r="A29" s="78">
        <v>27</v>
      </c>
      <c r="B29" s="115">
        <v>10.2</v>
      </c>
      <c r="C29" s="115">
        <v>10.3</v>
      </c>
      <c r="D29" s="115">
        <v>9.7</v>
      </c>
      <c r="E29" s="115">
        <v>9.7</v>
      </c>
      <c r="F29" s="115">
        <v>10.3</v>
      </c>
      <c r="G29" s="115">
        <v>11.3</v>
      </c>
      <c r="H29" s="115">
        <v>12.8</v>
      </c>
      <c r="I29" s="115">
        <v>15.5</v>
      </c>
      <c r="J29" s="115">
        <v>16.2</v>
      </c>
      <c r="K29" s="115">
        <v>16.4</v>
      </c>
      <c r="L29" s="115">
        <v>17.2</v>
      </c>
      <c r="M29" s="115">
        <v>16.6</v>
      </c>
      <c r="N29" s="115">
        <v>16.1</v>
      </c>
      <c r="O29" s="115">
        <v>15.5</v>
      </c>
      <c r="P29" s="115">
        <v>14</v>
      </c>
      <c r="Q29" s="115">
        <v>13.6</v>
      </c>
      <c r="R29" s="115">
        <v>13.7</v>
      </c>
      <c r="S29" s="115">
        <v>13.7</v>
      </c>
      <c r="T29" s="115">
        <v>13.7</v>
      </c>
      <c r="U29" s="115">
        <v>13.9</v>
      </c>
      <c r="V29" s="115">
        <v>13.9</v>
      </c>
      <c r="W29" s="115">
        <v>13.9</v>
      </c>
      <c r="X29" s="115">
        <v>13.6</v>
      </c>
      <c r="Y29" s="115">
        <v>12.9</v>
      </c>
      <c r="Z29" s="116">
        <f t="shared" si="0"/>
        <v>13.529166666666661</v>
      </c>
      <c r="AA29" s="117">
        <v>18</v>
      </c>
      <c r="AB29" s="118" t="s">
        <v>473</v>
      </c>
      <c r="AC29" s="117">
        <v>9.3</v>
      </c>
      <c r="AD29" s="118" t="s">
        <v>490</v>
      </c>
    </row>
    <row r="30" spans="1:30" ht="11.25" customHeight="1">
      <c r="A30" s="78">
        <v>28</v>
      </c>
      <c r="B30" s="115">
        <v>12.4</v>
      </c>
      <c r="C30" s="115">
        <v>12.5</v>
      </c>
      <c r="D30" s="115">
        <v>12.2</v>
      </c>
      <c r="E30" s="115">
        <v>11.9</v>
      </c>
      <c r="F30" s="115">
        <v>12</v>
      </c>
      <c r="G30" s="115">
        <v>11.6</v>
      </c>
      <c r="H30" s="115">
        <v>12</v>
      </c>
      <c r="I30" s="115">
        <v>14.5</v>
      </c>
      <c r="J30" s="115">
        <v>17.5</v>
      </c>
      <c r="K30" s="115">
        <v>17.8</v>
      </c>
      <c r="L30" s="115">
        <v>19.7</v>
      </c>
      <c r="M30" s="115">
        <v>18.8</v>
      </c>
      <c r="N30" s="115">
        <v>18.6</v>
      </c>
      <c r="O30" s="115">
        <v>19.5</v>
      </c>
      <c r="P30" s="115">
        <v>18.1</v>
      </c>
      <c r="Q30" s="115">
        <v>16.7</v>
      </c>
      <c r="R30" s="115">
        <v>14.7</v>
      </c>
      <c r="S30" s="115">
        <v>14.4</v>
      </c>
      <c r="T30" s="115">
        <v>13.4</v>
      </c>
      <c r="U30" s="115">
        <v>14.2</v>
      </c>
      <c r="V30" s="115">
        <v>14</v>
      </c>
      <c r="W30" s="115">
        <v>13.3</v>
      </c>
      <c r="X30" s="115">
        <v>13.1</v>
      </c>
      <c r="Y30" s="115">
        <v>11.2</v>
      </c>
      <c r="Z30" s="116">
        <f t="shared" si="0"/>
        <v>14.754166666666665</v>
      </c>
      <c r="AA30" s="117">
        <v>20</v>
      </c>
      <c r="AB30" s="118" t="s">
        <v>474</v>
      </c>
      <c r="AC30" s="117">
        <v>10.8</v>
      </c>
      <c r="AD30" s="118" t="s">
        <v>422</v>
      </c>
    </row>
    <row r="31" spans="1:30" ht="11.25" customHeight="1">
      <c r="A31" s="78">
        <v>29</v>
      </c>
      <c r="B31" s="115">
        <v>10.1</v>
      </c>
      <c r="C31" s="115">
        <v>8.6</v>
      </c>
      <c r="D31" s="115">
        <v>7.9</v>
      </c>
      <c r="E31" s="115">
        <v>7.3</v>
      </c>
      <c r="F31" s="115">
        <v>7.2</v>
      </c>
      <c r="G31" s="115">
        <v>7.4</v>
      </c>
      <c r="H31" s="115">
        <v>10.2</v>
      </c>
      <c r="I31" s="115">
        <v>11.3</v>
      </c>
      <c r="J31" s="115">
        <v>14.7</v>
      </c>
      <c r="K31" s="115">
        <v>17</v>
      </c>
      <c r="L31" s="115">
        <v>17.5</v>
      </c>
      <c r="M31" s="115">
        <v>18</v>
      </c>
      <c r="N31" s="115">
        <v>18.2</v>
      </c>
      <c r="O31" s="115">
        <v>17.8</v>
      </c>
      <c r="P31" s="115">
        <v>17</v>
      </c>
      <c r="Q31" s="115">
        <v>14.9</v>
      </c>
      <c r="R31" s="115">
        <v>11.6</v>
      </c>
      <c r="S31" s="115">
        <v>9.9</v>
      </c>
      <c r="T31" s="115">
        <v>9.8</v>
      </c>
      <c r="U31" s="115">
        <v>10.5</v>
      </c>
      <c r="V31" s="115">
        <v>9.8</v>
      </c>
      <c r="W31" s="115">
        <v>8.8</v>
      </c>
      <c r="X31" s="115">
        <v>9.5</v>
      </c>
      <c r="Y31" s="115">
        <v>9</v>
      </c>
      <c r="Z31" s="116">
        <f t="shared" si="0"/>
        <v>11.833333333333334</v>
      </c>
      <c r="AA31" s="117">
        <v>18.6</v>
      </c>
      <c r="AB31" s="118" t="s">
        <v>64</v>
      </c>
      <c r="AC31" s="117">
        <v>6.9</v>
      </c>
      <c r="AD31" s="118" t="s">
        <v>191</v>
      </c>
    </row>
    <row r="32" spans="1:30" ht="11.25" customHeight="1">
      <c r="A32" s="78">
        <v>30</v>
      </c>
      <c r="B32" s="115">
        <v>9</v>
      </c>
      <c r="C32" s="115">
        <v>8</v>
      </c>
      <c r="D32" s="115">
        <v>7.9</v>
      </c>
      <c r="E32" s="115">
        <v>7.8</v>
      </c>
      <c r="F32" s="115">
        <v>7.1</v>
      </c>
      <c r="G32" s="115">
        <v>7.3</v>
      </c>
      <c r="H32" s="115">
        <v>8.6</v>
      </c>
      <c r="I32" s="115">
        <v>11.4</v>
      </c>
      <c r="J32" s="115">
        <v>15.8</v>
      </c>
      <c r="K32" s="115">
        <v>16.7</v>
      </c>
      <c r="L32" s="115">
        <v>17.2</v>
      </c>
      <c r="M32" s="115">
        <v>17.5</v>
      </c>
      <c r="N32" s="115">
        <v>16.4</v>
      </c>
      <c r="O32" s="115">
        <v>16.2</v>
      </c>
      <c r="P32" s="115">
        <v>16.2</v>
      </c>
      <c r="Q32" s="115">
        <v>15.6</v>
      </c>
      <c r="R32" s="115">
        <v>10.9</v>
      </c>
      <c r="S32" s="115">
        <v>9.8</v>
      </c>
      <c r="T32" s="115">
        <v>9.4</v>
      </c>
      <c r="U32" s="115">
        <v>8.9</v>
      </c>
      <c r="V32" s="115">
        <v>8.8</v>
      </c>
      <c r="W32" s="115">
        <v>8.5</v>
      </c>
      <c r="X32" s="115">
        <v>8.6</v>
      </c>
      <c r="Y32" s="115">
        <v>8.7</v>
      </c>
      <c r="Z32" s="116">
        <f t="shared" si="0"/>
        <v>11.345833333333333</v>
      </c>
      <c r="AA32" s="117">
        <v>18</v>
      </c>
      <c r="AB32" s="118" t="s">
        <v>440</v>
      </c>
      <c r="AC32" s="117">
        <v>6.8</v>
      </c>
      <c r="AD32" s="118" t="s">
        <v>71</v>
      </c>
    </row>
    <row r="33" spans="1:30" ht="11.25" customHeight="1">
      <c r="A33" s="78">
        <v>31</v>
      </c>
      <c r="B33" s="115">
        <v>8.9</v>
      </c>
      <c r="C33" s="115">
        <v>9</v>
      </c>
      <c r="D33" s="115">
        <v>9.4</v>
      </c>
      <c r="E33" s="115">
        <v>8.8</v>
      </c>
      <c r="F33" s="115">
        <v>8.7</v>
      </c>
      <c r="G33" s="115">
        <v>8.7</v>
      </c>
      <c r="H33" s="115">
        <v>10.2</v>
      </c>
      <c r="I33" s="115">
        <v>12.5</v>
      </c>
      <c r="J33" s="115">
        <v>14.8</v>
      </c>
      <c r="K33" s="115">
        <v>17.8</v>
      </c>
      <c r="L33" s="115">
        <v>17.1</v>
      </c>
      <c r="M33" s="115">
        <v>17.4</v>
      </c>
      <c r="N33" s="115">
        <v>16.3</v>
      </c>
      <c r="O33" s="115">
        <v>16.4</v>
      </c>
      <c r="P33" s="115">
        <v>16.4</v>
      </c>
      <c r="Q33" s="115">
        <v>15.6</v>
      </c>
      <c r="R33" s="115">
        <v>14.3</v>
      </c>
      <c r="S33" s="115">
        <v>14.2</v>
      </c>
      <c r="T33" s="115">
        <v>13.9</v>
      </c>
      <c r="U33" s="115">
        <v>13.6</v>
      </c>
      <c r="V33" s="115">
        <v>13.5</v>
      </c>
      <c r="W33" s="115">
        <v>13.4</v>
      </c>
      <c r="X33" s="115">
        <v>13.3</v>
      </c>
      <c r="Y33" s="115">
        <v>13.1</v>
      </c>
      <c r="Z33" s="116">
        <f t="shared" si="0"/>
        <v>13.220833333333337</v>
      </c>
      <c r="AA33" s="117">
        <v>18.2</v>
      </c>
      <c r="AB33" s="118" t="s">
        <v>475</v>
      </c>
      <c r="AC33" s="117">
        <v>8.6</v>
      </c>
      <c r="AD33" s="118" t="s">
        <v>491</v>
      </c>
    </row>
    <row r="34" spans="1:30" ht="15" customHeight="1">
      <c r="A34" s="79" t="s">
        <v>9</v>
      </c>
      <c r="B34" s="120">
        <f aca="true" t="shared" si="1" ref="B34:Y34">AVERAGE(B3:B33)</f>
        <v>14.467741935483868</v>
      </c>
      <c r="C34" s="120">
        <f t="shared" si="1"/>
        <v>14.409677419354843</v>
      </c>
      <c r="D34" s="120">
        <f t="shared" si="1"/>
        <v>14.170967741935483</v>
      </c>
      <c r="E34" s="120">
        <f t="shared" si="1"/>
        <v>14.096774193548386</v>
      </c>
      <c r="F34" s="120">
        <f t="shared" si="1"/>
        <v>13.858064516129035</v>
      </c>
      <c r="G34" s="120">
        <f t="shared" si="1"/>
        <v>13.780645161290327</v>
      </c>
      <c r="H34" s="120">
        <f t="shared" si="1"/>
        <v>15.041935483870969</v>
      </c>
      <c r="I34" s="120">
        <f t="shared" si="1"/>
        <v>16.548387096774192</v>
      </c>
      <c r="J34" s="120">
        <f t="shared" si="1"/>
        <v>17.832258064516125</v>
      </c>
      <c r="K34" s="120">
        <f t="shared" si="1"/>
        <v>18.55806451612903</v>
      </c>
      <c r="L34" s="120">
        <f t="shared" si="1"/>
        <v>18.89032258064516</v>
      </c>
      <c r="M34" s="120">
        <f t="shared" si="1"/>
        <v>19.070967741935487</v>
      </c>
      <c r="N34" s="120">
        <f t="shared" si="1"/>
        <v>19.003225806451614</v>
      </c>
      <c r="O34" s="120">
        <f t="shared" si="1"/>
        <v>18.74516129032258</v>
      </c>
      <c r="P34" s="120">
        <f t="shared" si="1"/>
        <v>18.27741935483871</v>
      </c>
      <c r="Q34" s="120">
        <f t="shared" si="1"/>
        <v>17.712903225806457</v>
      </c>
      <c r="R34" s="120">
        <f t="shared" si="1"/>
        <v>15.9516129032258</v>
      </c>
      <c r="S34" s="120">
        <f t="shared" si="1"/>
        <v>15.251612903225803</v>
      </c>
      <c r="T34" s="120">
        <f t="shared" si="1"/>
        <v>14.96774193548387</v>
      </c>
      <c r="U34" s="120">
        <f t="shared" si="1"/>
        <v>14.86774193548387</v>
      </c>
      <c r="V34" s="120">
        <f t="shared" si="1"/>
        <v>14.799999999999999</v>
      </c>
      <c r="W34" s="120">
        <f t="shared" si="1"/>
        <v>14.6</v>
      </c>
      <c r="X34" s="120">
        <f t="shared" si="1"/>
        <v>14.432258064516128</v>
      </c>
      <c r="Y34" s="120">
        <f t="shared" si="1"/>
        <v>14.31290322580645</v>
      </c>
      <c r="Z34" s="120">
        <f>AVERAGE(B3:Y33)</f>
        <v>15.985349462365592</v>
      </c>
      <c r="AA34" s="121">
        <f>AVERAGE(AA3:AA33)</f>
        <v>20.564516129032263</v>
      </c>
      <c r="AB34" s="122"/>
      <c r="AC34" s="121">
        <f>AVERAGE(AC3:AC33)</f>
        <v>12.251612903225809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27.9</v>
      </c>
      <c r="C46" s="105">
        <f>MATCH(B46,AA3:AA33,0)</f>
        <v>2</v>
      </c>
      <c r="D46" s="106" t="str">
        <f>INDEX(AB3:AB33,C46,1)</f>
        <v>13:26</v>
      </c>
      <c r="E46" s="119"/>
      <c r="F46" s="103"/>
      <c r="G46" s="104">
        <f>MIN(AC3:AC33)</f>
        <v>4.8</v>
      </c>
      <c r="H46" s="105">
        <f>MATCH(G46,AC3:AC33,0)</f>
        <v>24</v>
      </c>
      <c r="I46" s="106" t="str">
        <f>INDEX(AD3:AD33,H46,1)</f>
        <v>05:46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12.7</v>
      </c>
      <c r="C3" s="115">
        <v>12</v>
      </c>
      <c r="D3" s="115">
        <v>12.3</v>
      </c>
      <c r="E3" s="115">
        <v>11.6</v>
      </c>
      <c r="F3" s="115">
        <v>11.4</v>
      </c>
      <c r="G3" s="115">
        <v>11.3</v>
      </c>
      <c r="H3" s="115">
        <v>11.9</v>
      </c>
      <c r="I3" s="115">
        <v>15.7</v>
      </c>
      <c r="J3" s="115">
        <v>18</v>
      </c>
      <c r="K3" s="115">
        <v>17.7</v>
      </c>
      <c r="L3" s="115">
        <v>18</v>
      </c>
      <c r="M3" s="115">
        <v>17.7</v>
      </c>
      <c r="N3" s="115">
        <v>17.8</v>
      </c>
      <c r="O3" s="115">
        <v>17.2</v>
      </c>
      <c r="P3" s="115">
        <v>16.9</v>
      </c>
      <c r="Q3" s="115">
        <v>16.1</v>
      </c>
      <c r="R3" s="115">
        <v>15.2</v>
      </c>
      <c r="S3" s="115">
        <v>15</v>
      </c>
      <c r="T3" s="115">
        <v>14.8</v>
      </c>
      <c r="U3" s="115">
        <v>14.9</v>
      </c>
      <c r="V3" s="115">
        <v>15.2</v>
      </c>
      <c r="W3" s="115">
        <v>15.4</v>
      </c>
      <c r="X3" s="115">
        <v>14.5</v>
      </c>
      <c r="Y3" s="115">
        <v>13.8</v>
      </c>
      <c r="Z3" s="116">
        <f aca="true" t="shared" si="0" ref="Z3:Z32">AVERAGE(B3:Y3)</f>
        <v>14.879166666666665</v>
      </c>
      <c r="AA3" s="117">
        <v>18.7</v>
      </c>
      <c r="AB3" s="118" t="s">
        <v>492</v>
      </c>
      <c r="AC3" s="117">
        <v>11.2</v>
      </c>
      <c r="AD3" s="118" t="s">
        <v>188</v>
      </c>
    </row>
    <row r="4" spans="1:30" ht="11.25" customHeight="1">
      <c r="A4" s="78">
        <v>2</v>
      </c>
      <c r="B4" s="115">
        <v>13.8</v>
      </c>
      <c r="C4" s="115">
        <v>14.1</v>
      </c>
      <c r="D4" s="115">
        <v>13.5</v>
      </c>
      <c r="E4" s="115">
        <v>13.4</v>
      </c>
      <c r="F4" s="115">
        <v>13.1</v>
      </c>
      <c r="G4" s="115">
        <v>12.5</v>
      </c>
      <c r="H4" s="115">
        <v>12.8</v>
      </c>
      <c r="I4" s="115">
        <v>16.5</v>
      </c>
      <c r="J4" s="115">
        <v>17.5</v>
      </c>
      <c r="K4" s="115">
        <v>16.9</v>
      </c>
      <c r="L4" s="115">
        <v>17.1</v>
      </c>
      <c r="M4" s="115">
        <v>18.4</v>
      </c>
      <c r="N4" s="115">
        <v>17.9</v>
      </c>
      <c r="O4" s="115">
        <v>18.2</v>
      </c>
      <c r="P4" s="115">
        <v>17.8</v>
      </c>
      <c r="Q4" s="115">
        <v>17.1</v>
      </c>
      <c r="R4" s="115">
        <v>14.7</v>
      </c>
      <c r="S4" s="119">
        <v>13.4</v>
      </c>
      <c r="T4" s="115">
        <v>13</v>
      </c>
      <c r="U4" s="115">
        <v>12.2</v>
      </c>
      <c r="V4" s="115">
        <v>11.2</v>
      </c>
      <c r="W4" s="115">
        <v>11.3</v>
      </c>
      <c r="X4" s="115">
        <v>10.4</v>
      </c>
      <c r="Y4" s="115">
        <v>12.9</v>
      </c>
      <c r="Z4" s="116">
        <f t="shared" si="0"/>
        <v>14.570833333333331</v>
      </c>
      <c r="AA4" s="117">
        <v>19.1</v>
      </c>
      <c r="AB4" s="118" t="s">
        <v>493</v>
      </c>
      <c r="AC4" s="117">
        <v>10.3</v>
      </c>
      <c r="AD4" s="118" t="s">
        <v>509</v>
      </c>
    </row>
    <row r="5" spans="1:30" ht="11.25" customHeight="1">
      <c r="A5" s="78">
        <v>3</v>
      </c>
      <c r="B5" s="115">
        <v>12.7</v>
      </c>
      <c r="C5" s="115">
        <v>11.2</v>
      </c>
      <c r="D5" s="115">
        <v>10.5</v>
      </c>
      <c r="E5" s="115">
        <v>10.6</v>
      </c>
      <c r="F5" s="115">
        <v>9.9</v>
      </c>
      <c r="G5" s="115">
        <v>9.6</v>
      </c>
      <c r="H5" s="115">
        <v>9.8</v>
      </c>
      <c r="I5" s="115">
        <v>13.8</v>
      </c>
      <c r="J5" s="115">
        <v>16.3</v>
      </c>
      <c r="K5" s="115">
        <v>18</v>
      </c>
      <c r="L5" s="115">
        <v>17.5</v>
      </c>
      <c r="M5" s="115">
        <v>18.1</v>
      </c>
      <c r="N5" s="115">
        <v>18.6</v>
      </c>
      <c r="O5" s="115">
        <v>17.8</v>
      </c>
      <c r="P5" s="115">
        <v>17.8</v>
      </c>
      <c r="Q5" s="115">
        <v>15.2</v>
      </c>
      <c r="R5" s="115">
        <v>13.5</v>
      </c>
      <c r="S5" s="115">
        <v>12</v>
      </c>
      <c r="T5" s="115">
        <v>12.5</v>
      </c>
      <c r="U5" s="115">
        <v>14.2</v>
      </c>
      <c r="V5" s="115">
        <v>14.6</v>
      </c>
      <c r="W5" s="115">
        <v>14.7</v>
      </c>
      <c r="X5" s="115">
        <v>14.5</v>
      </c>
      <c r="Y5" s="115">
        <v>13.8</v>
      </c>
      <c r="Z5" s="116">
        <f t="shared" si="0"/>
        <v>14.049999999999999</v>
      </c>
      <c r="AA5" s="117">
        <v>18.8</v>
      </c>
      <c r="AB5" s="118" t="s">
        <v>493</v>
      </c>
      <c r="AC5" s="117">
        <v>9.1</v>
      </c>
      <c r="AD5" s="118" t="s">
        <v>510</v>
      </c>
    </row>
    <row r="6" spans="1:30" ht="11.25" customHeight="1">
      <c r="A6" s="78">
        <v>4</v>
      </c>
      <c r="B6" s="115">
        <v>10.8</v>
      </c>
      <c r="C6" s="115">
        <v>10.3</v>
      </c>
      <c r="D6" s="115">
        <v>8.9</v>
      </c>
      <c r="E6" s="115">
        <v>8.8</v>
      </c>
      <c r="F6" s="115">
        <v>8.5</v>
      </c>
      <c r="G6" s="115">
        <v>8.6</v>
      </c>
      <c r="H6" s="115">
        <v>9.9</v>
      </c>
      <c r="I6" s="115">
        <v>13.1</v>
      </c>
      <c r="J6" s="115">
        <v>15.3</v>
      </c>
      <c r="K6" s="115">
        <v>16.4</v>
      </c>
      <c r="L6" s="115">
        <v>17</v>
      </c>
      <c r="M6" s="115">
        <v>16.7</v>
      </c>
      <c r="N6" s="115">
        <v>17.1</v>
      </c>
      <c r="O6" s="115">
        <v>17</v>
      </c>
      <c r="P6" s="115">
        <v>17</v>
      </c>
      <c r="Q6" s="115">
        <v>16.1</v>
      </c>
      <c r="R6" s="115">
        <v>12</v>
      </c>
      <c r="S6" s="115">
        <v>11.5</v>
      </c>
      <c r="T6" s="115">
        <v>11</v>
      </c>
      <c r="U6" s="115">
        <v>10.8</v>
      </c>
      <c r="V6" s="115">
        <v>10.3</v>
      </c>
      <c r="W6" s="115">
        <v>9.5</v>
      </c>
      <c r="X6" s="115">
        <v>9</v>
      </c>
      <c r="Y6" s="115">
        <v>8.4</v>
      </c>
      <c r="Z6" s="116">
        <f t="shared" si="0"/>
        <v>12.249999999999998</v>
      </c>
      <c r="AA6" s="117">
        <v>17.6</v>
      </c>
      <c r="AB6" s="118" t="s">
        <v>494</v>
      </c>
      <c r="AC6" s="117">
        <v>8.1</v>
      </c>
      <c r="AD6" s="118" t="s">
        <v>511</v>
      </c>
    </row>
    <row r="7" spans="1:30" ht="11.25" customHeight="1">
      <c r="A7" s="78">
        <v>5</v>
      </c>
      <c r="B7" s="115">
        <v>8.5</v>
      </c>
      <c r="C7" s="115">
        <v>8</v>
      </c>
      <c r="D7" s="115">
        <v>7.8</v>
      </c>
      <c r="E7" s="115">
        <v>7.7</v>
      </c>
      <c r="F7" s="115">
        <v>8.8</v>
      </c>
      <c r="G7" s="115">
        <v>8.3</v>
      </c>
      <c r="H7" s="115">
        <v>9.1</v>
      </c>
      <c r="I7" s="115">
        <v>12.8</v>
      </c>
      <c r="J7" s="115">
        <v>15.1</v>
      </c>
      <c r="K7" s="115">
        <v>17.3</v>
      </c>
      <c r="L7" s="115">
        <v>17.6</v>
      </c>
      <c r="M7" s="115">
        <v>18.5</v>
      </c>
      <c r="N7" s="115">
        <v>17.3</v>
      </c>
      <c r="O7" s="115">
        <v>16</v>
      </c>
      <c r="P7" s="115">
        <v>16.3</v>
      </c>
      <c r="Q7" s="115">
        <v>13.6</v>
      </c>
      <c r="R7" s="115">
        <v>12</v>
      </c>
      <c r="S7" s="115">
        <v>10.9</v>
      </c>
      <c r="T7" s="115">
        <v>10.1</v>
      </c>
      <c r="U7" s="115">
        <v>9.9</v>
      </c>
      <c r="V7" s="115">
        <v>10.3</v>
      </c>
      <c r="W7" s="115">
        <v>9.7</v>
      </c>
      <c r="X7" s="115">
        <v>9.3</v>
      </c>
      <c r="Y7" s="115">
        <v>9</v>
      </c>
      <c r="Z7" s="116">
        <f t="shared" si="0"/>
        <v>11.829166666666667</v>
      </c>
      <c r="AA7" s="117">
        <v>19</v>
      </c>
      <c r="AB7" s="118" t="s">
        <v>495</v>
      </c>
      <c r="AC7" s="117">
        <v>7.5</v>
      </c>
      <c r="AD7" s="118" t="s">
        <v>512</v>
      </c>
    </row>
    <row r="8" spans="1:30" ht="11.25" customHeight="1">
      <c r="A8" s="78">
        <v>6</v>
      </c>
      <c r="B8" s="115">
        <v>9</v>
      </c>
      <c r="C8" s="115">
        <v>10.6</v>
      </c>
      <c r="D8" s="115">
        <v>10.7</v>
      </c>
      <c r="E8" s="115">
        <v>9.5</v>
      </c>
      <c r="F8" s="115">
        <v>8.4</v>
      </c>
      <c r="G8" s="115">
        <v>7.8</v>
      </c>
      <c r="H8" s="115">
        <v>8.9</v>
      </c>
      <c r="I8" s="115">
        <v>13.5</v>
      </c>
      <c r="J8" s="115">
        <v>15.1</v>
      </c>
      <c r="K8" s="115">
        <v>15.7</v>
      </c>
      <c r="L8" s="115">
        <v>16.1</v>
      </c>
      <c r="M8" s="115">
        <v>16.3</v>
      </c>
      <c r="N8" s="115">
        <v>15.7</v>
      </c>
      <c r="O8" s="115">
        <v>15.5</v>
      </c>
      <c r="P8" s="115">
        <v>15.1</v>
      </c>
      <c r="Q8" s="115">
        <v>14.6</v>
      </c>
      <c r="R8" s="115">
        <v>13.5</v>
      </c>
      <c r="S8" s="115">
        <v>12.6</v>
      </c>
      <c r="T8" s="115">
        <v>11.4</v>
      </c>
      <c r="U8" s="115">
        <v>10.9</v>
      </c>
      <c r="V8" s="115">
        <v>10.5</v>
      </c>
      <c r="W8" s="115">
        <v>10</v>
      </c>
      <c r="X8" s="115">
        <v>9.5</v>
      </c>
      <c r="Y8" s="115">
        <v>9.1</v>
      </c>
      <c r="Z8" s="116">
        <f t="shared" si="0"/>
        <v>12.083333333333334</v>
      </c>
      <c r="AA8" s="117">
        <v>16.3</v>
      </c>
      <c r="AB8" s="118" t="s">
        <v>213</v>
      </c>
      <c r="AC8" s="117">
        <v>7.5</v>
      </c>
      <c r="AD8" s="118" t="s">
        <v>513</v>
      </c>
    </row>
    <row r="9" spans="1:30" ht="11.25" customHeight="1">
      <c r="A9" s="78">
        <v>7</v>
      </c>
      <c r="B9" s="115">
        <v>8.7</v>
      </c>
      <c r="C9" s="115">
        <v>8.7</v>
      </c>
      <c r="D9" s="115">
        <v>8.5</v>
      </c>
      <c r="E9" s="115">
        <v>8.6</v>
      </c>
      <c r="F9" s="115">
        <v>8.4</v>
      </c>
      <c r="G9" s="115">
        <v>9.2</v>
      </c>
      <c r="H9" s="115">
        <v>9.8</v>
      </c>
      <c r="I9" s="115">
        <v>14.5</v>
      </c>
      <c r="J9" s="115">
        <v>16.1</v>
      </c>
      <c r="K9" s="115">
        <v>16.7</v>
      </c>
      <c r="L9" s="115">
        <v>17.2</v>
      </c>
      <c r="M9" s="115">
        <v>17.4</v>
      </c>
      <c r="N9" s="115">
        <v>17.3</v>
      </c>
      <c r="O9" s="115">
        <v>16.7</v>
      </c>
      <c r="P9" s="115">
        <v>16.1</v>
      </c>
      <c r="Q9" s="115">
        <v>15</v>
      </c>
      <c r="R9" s="115">
        <v>13.7</v>
      </c>
      <c r="S9" s="115">
        <v>13.1</v>
      </c>
      <c r="T9" s="115">
        <v>12.6</v>
      </c>
      <c r="U9" s="115">
        <v>12.8</v>
      </c>
      <c r="V9" s="115">
        <v>13</v>
      </c>
      <c r="W9" s="115">
        <v>13.1</v>
      </c>
      <c r="X9" s="115">
        <v>13.5</v>
      </c>
      <c r="Y9" s="115">
        <v>13.4</v>
      </c>
      <c r="Z9" s="116">
        <f t="shared" si="0"/>
        <v>13.087499999999999</v>
      </c>
      <c r="AA9" s="117">
        <v>17.7</v>
      </c>
      <c r="AB9" s="118" t="s">
        <v>496</v>
      </c>
      <c r="AC9" s="117">
        <v>8.4</v>
      </c>
      <c r="AD9" s="118" t="s">
        <v>325</v>
      </c>
    </row>
    <row r="10" spans="1:30" ht="11.25" customHeight="1">
      <c r="A10" s="78">
        <v>8</v>
      </c>
      <c r="B10" s="115">
        <v>13.9</v>
      </c>
      <c r="C10" s="115">
        <v>14.1</v>
      </c>
      <c r="D10" s="115">
        <v>13.2</v>
      </c>
      <c r="E10" s="115">
        <v>13.3</v>
      </c>
      <c r="F10" s="115">
        <v>13.4</v>
      </c>
      <c r="G10" s="115">
        <v>13.3</v>
      </c>
      <c r="H10" s="115">
        <v>14.2</v>
      </c>
      <c r="I10" s="115">
        <v>15</v>
      </c>
      <c r="J10" s="115">
        <v>16.5</v>
      </c>
      <c r="K10" s="115">
        <v>17.4</v>
      </c>
      <c r="L10" s="115">
        <v>18.5</v>
      </c>
      <c r="M10" s="115">
        <v>18.5</v>
      </c>
      <c r="N10" s="115">
        <v>18.9</v>
      </c>
      <c r="O10" s="115">
        <v>18.9</v>
      </c>
      <c r="P10" s="115">
        <v>18.4</v>
      </c>
      <c r="Q10" s="115">
        <v>17.8</v>
      </c>
      <c r="R10" s="115">
        <v>17</v>
      </c>
      <c r="S10" s="115">
        <v>16.6</v>
      </c>
      <c r="T10" s="115">
        <v>15.6</v>
      </c>
      <c r="U10" s="115">
        <v>15.2</v>
      </c>
      <c r="V10" s="115">
        <v>14.2</v>
      </c>
      <c r="W10" s="115">
        <v>13.6</v>
      </c>
      <c r="X10" s="115">
        <v>13.5</v>
      </c>
      <c r="Y10" s="115">
        <v>13.4</v>
      </c>
      <c r="Z10" s="116">
        <f t="shared" si="0"/>
        <v>15.600000000000003</v>
      </c>
      <c r="AA10" s="117">
        <v>19</v>
      </c>
      <c r="AB10" s="118" t="s">
        <v>65</v>
      </c>
      <c r="AC10" s="117">
        <v>13.1</v>
      </c>
      <c r="AD10" s="118" t="s">
        <v>514</v>
      </c>
    </row>
    <row r="11" spans="1:30" ht="11.25" customHeight="1">
      <c r="A11" s="78">
        <v>9</v>
      </c>
      <c r="B11" s="115">
        <v>13.8</v>
      </c>
      <c r="C11" s="115">
        <v>14.9</v>
      </c>
      <c r="D11" s="115">
        <v>15.1</v>
      </c>
      <c r="E11" s="115">
        <v>15.5</v>
      </c>
      <c r="F11" s="115">
        <v>16.5</v>
      </c>
      <c r="G11" s="115">
        <v>16.3</v>
      </c>
      <c r="H11" s="115">
        <v>16.3</v>
      </c>
      <c r="I11" s="115">
        <v>17</v>
      </c>
      <c r="J11" s="115">
        <v>18</v>
      </c>
      <c r="K11" s="115">
        <v>18.5</v>
      </c>
      <c r="L11" s="115">
        <v>18.7</v>
      </c>
      <c r="M11" s="115">
        <v>17.6</v>
      </c>
      <c r="N11" s="115">
        <v>18</v>
      </c>
      <c r="O11" s="115">
        <v>18.3</v>
      </c>
      <c r="P11" s="115">
        <v>18.7</v>
      </c>
      <c r="Q11" s="115">
        <v>18.9</v>
      </c>
      <c r="R11" s="115">
        <v>18.5</v>
      </c>
      <c r="S11" s="115">
        <v>18.9</v>
      </c>
      <c r="T11" s="115">
        <v>19</v>
      </c>
      <c r="U11" s="115">
        <v>18.6</v>
      </c>
      <c r="V11" s="115">
        <v>18.2</v>
      </c>
      <c r="W11" s="115">
        <v>16.5</v>
      </c>
      <c r="X11" s="115">
        <v>15.4</v>
      </c>
      <c r="Y11" s="115">
        <v>15.2</v>
      </c>
      <c r="Z11" s="116">
        <f t="shared" si="0"/>
        <v>17.18333333333333</v>
      </c>
      <c r="AA11" s="117">
        <v>19.1</v>
      </c>
      <c r="AB11" s="118" t="s">
        <v>497</v>
      </c>
      <c r="AC11" s="117">
        <v>13.2</v>
      </c>
      <c r="AD11" s="118" t="s">
        <v>467</v>
      </c>
    </row>
    <row r="12" spans="1:30" ht="11.25" customHeight="1">
      <c r="A12" s="128">
        <v>10</v>
      </c>
      <c r="B12" s="129">
        <v>15.3</v>
      </c>
      <c r="C12" s="129">
        <v>15.3</v>
      </c>
      <c r="D12" s="129">
        <v>12.8</v>
      </c>
      <c r="E12" s="129">
        <v>12.7</v>
      </c>
      <c r="F12" s="129">
        <v>12.3</v>
      </c>
      <c r="G12" s="129">
        <v>11.6</v>
      </c>
      <c r="H12" s="129">
        <v>11.7</v>
      </c>
      <c r="I12" s="129">
        <v>12.8</v>
      </c>
      <c r="J12" s="129">
        <v>14.4</v>
      </c>
      <c r="K12" s="129">
        <v>15.1</v>
      </c>
      <c r="L12" s="129">
        <v>16.2</v>
      </c>
      <c r="M12" s="129">
        <v>17.3</v>
      </c>
      <c r="N12" s="129">
        <v>17.4</v>
      </c>
      <c r="O12" s="129">
        <v>18</v>
      </c>
      <c r="P12" s="129">
        <v>17.7</v>
      </c>
      <c r="Q12" s="129">
        <v>15.8</v>
      </c>
      <c r="R12" s="129">
        <v>11.9</v>
      </c>
      <c r="S12" s="129">
        <v>11.4</v>
      </c>
      <c r="T12" s="129">
        <v>10.6</v>
      </c>
      <c r="U12" s="129">
        <v>11.3</v>
      </c>
      <c r="V12" s="129">
        <v>9.8</v>
      </c>
      <c r="W12" s="129">
        <v>11.1</v>
      </c>
      <c r="X12" s="129">
        <v>10.4</v>
      </c>
      <c r="Y12" s="129">
        <v>8.4</v>
      </c>
      <c r="Z12" s="130">
        <f t="shared" si="0"/>
        <v>13.387500000000001</v>
      </c>
      <c r="AA12" s="131">
        <v>18.4</v>
      </c>
      <c r="AB12" s="132" t="s">
        <v>405</v>
      </c>
      <c r="AC12" s="131">
        <v>8</v>
      </c>
      <c r="AD12" s="132" t="s">
        <v>515</v>
      </c>
    </row>
    <row r="13" spans="1:30" ht="11.25" customHeight="1">
      <c r="A13" s="78">
        <v>11</v>
      </c>
      <c r="B13" s="115">
        <v>9</v>
      </c>
      <c r="C13" s="115">
        <v>8.1</v>
      </c>
      <c r="D13" s="115">
        <v>7.6</v>
      </c>
      <c r="E13" s="115">
        <v>8.3</v>
      </c>
      <c r="F13" s="115">
        <v>8</v>
      </c>
      <c r="G13" s="115">
        <v>7.5</v>
      </c>
      <c r="H13" s="115">
        <v>9.4</v>
      </c>
      <c r="I13" s="115">
        <v>13.5</v>
      </c>
      <c r="J13" s="115">
        <v>15</v>
      </c>
      <c r="K13" s="115">
        <v>16</v>
      </c>
      <c r="L13" s="115">
        <v>17.1</v>
      </c>
      <c r="M13" s="115">
        <v>17.4</v>
      </c>
      <c r="N13" s="115">
        <v>18</v>
      </c>
      <c r="O13" s="115">
        <v>18.4</v>
      </c>
      <c r="P13" s="115">
        <v>18.4</v>
      </c>
      <c r="Q13" s="115">
        <v>13</v>
      </c>
      <c r="R13" s="115">
        <v>10.8</v>
      </c>
      <c r="S13" s="115">
        <v>10.7</v>
      </c>
      <c r="T13" s="115">
        <v>9.6</v>
      </c>
      <c r="U13" s="115">
        <v>9.5</v>
      </c>
      <c r="V13" s="115">
        <v>8.6</v>
      </c>
      <c r="W13" s="115">
        <v>8.5</v>
      </c>
      <c r="X13" s="115">
        <v>7.8</v>
      </c>
      <c r="Y13" s="115">
        <v>8</v>
      </c>
      <c r="Z13" s="116">
        <f t="shared" si="0"/>
        <v>11.591666666666667</v>
      </c>
      <c r="AA13" s="117">
        <v>18.9</v>
      </c>
      <c r="AB13" s="118" t="s">
        <v>76</v>
      </c>
      <c r="AC13" s="117">
        <v>6.3</v>
      </c>
      <c r="AD13" s="118" t="s">
        <v>153</v>
      </c>
    </row>
    <row r="14" spans="1:30" ht="11.25" customHeight="1">
      <c r="A14" s="78">
        <v>12</v>
      </c>
      <c r="B14" s="115">
        <v>7.6</v>
      </c>
      <c r="C14" s="115">
        <v>7.4</v>
      </c>
      <c r="D14" s="115">
        <v>7.8</v>
      </c>
      <c r="E14" s="115">
        <v>7.3</v>
      </c>
      <c r="F14" s="115">
        <v>7.4</v>
      </c>
      <c r="G14" s="115">
        <v>7.4</v>
      </c>
      <c r="H14" s="115">
        <v>8.3</v>
      </c>
      <c r="I14" s="115">
        <v>11.2</v>
      </c>
      <c r="J14" s="115">
        <v>14.3</v>
      </c>
      <c r="K14" s="115">
        <v>15.1</v>
      </c>
      <c r="L14" s="115">
        <v>16.4</v>
      </c>
      <c r="M14" s="115">
        <v>17.4</v>
      </c>
      <c r="N14" s="115">
        <v>17.7</v>
      </c>
      <c r="O14" s="115">
        <v>17.9</v>
      </c>
      <c r="P14" s="115">
        <v>17.2</v>
      </c>
      <c r="Q14" s="115">
        <v>12.8</v>
      </c>
      <c r="R14" s="115">
        <v>10.8</v>
      </c>
      <c r="S14" s="115">
        <v>10.4</v>
      </c>
      <c r="T14" s="115">
        <v>9.1</v>
      </c>
      <c r="U14" s="115">
        <v>9.5</v>
      </c>
      <c r="V14" s="115">
        <v>8.2</v>
      </c>
      <c r="W14" s="115">
        <v>8.5</v>
      </c>
      <c r="X14" s="115">
        <v>7.4</v>
      </c>
      <c r="Y14" s="115">
        <v>6.7</v>
      </c>
      <c r="Z14" s="116">
        <f t="shared" si="0"/>
        <v>10.991666666666665</v>
      </c>
      <c r="AA14" s="117">
        <v>18.1</v>
      </c>
      <c r="AB14" s="118" t="s">
        <v>426</v>
      </c>
      <c r="AC14" s="117">
        <v>6.7</v>
      </c>
      <c r="AD14" s="118" t="s">
        <v>89</v>
      </c>
    </row>
    <row r="15" spans="1:30" ht="11.25" customHeight="1">
      <c r="A15" s="78">
        <v>13</v>
      </c>
      <c r="B15" s="115">
        <v>7</v>
      </c>
      <c r="C15" s="115">
        <v>6.9</v>
      </c>
      <c r="D15" s="115">
        <v>6.4</v>
      </c>
      <c r="E15" s="115">
        <v>5.9</v>
      </c>
      <c r="F15" s="115">
        <v>5.6</v>
      </c>
      <c r="G15" s="115">
        <v>5.6</v>
      </c>
      <c r="H15" s="115">
        <v>6.3</v>
      </c>
      <c r="I15" s="115">
        <v>9.7</v>
      </c>
      <c r="J15" s="115">
        <v>14.1</v>
      </c>
      <c r="K15" s="115">
        <v>15.6</v>
      </c>
      <c r="L15" s="115">
        <v>15.8</v>
      </c>
      <c r="M15" s="115">
        <v>16.6</v>
      </c>
      <c r="N15" s="115">
        <v>16.7</v>
      </c>
      <c r="O15" s="115">
        <v>16.8</v>
      </c>
      <c r="P15" s="115">
        <v>16.5</v>
      </c>
      <c r="Q15" s="115">
        <v>13.5</v>
      </c>
      <c r="R15" s="115">
        <v>9.5</v>
      </c>
      <c r="S15" s="115">
        <v>9</v>
      </c>
      <c r="T15" s="115">
        <v>8.3</v>
      </c>
      <c r="U15" s="115">
        <v>7.9</v>
      </c>
      <c r="V15" s="115">
        <v>7.7</v>
      </c>
      <c r="W15" s="115">
        <v>8.3</v>
      </c>
      <c r="X15" s="115">
        <v>8.5</v>
      </c>
      <c r="Y15" s="115">
        <v>8.3</v>
      </c>
      <c r="Z15" s="116">
        <f t="shared" si="0"/>
        <v>10.270833333333334</v>
      </c>
      <c r="AA15" s="117">
        <v>17.1</v>
      </c>
      <c r="AB15" s="118" t="s">
        <v>498</v>
      </c>
      <c r="AC15" s="117">
        <v>5.2</v>
      </c>
      <c r="AD15" s="118" t="s">
        <v>516</v>
      </c>
    </row>
    <row r="16" spans="1:30" ht="11.25" customHeight="1">
      <c r="A16" s="78">
        <v>14</v>
      </c>
      <c r="B16" s="115">
        <v>7.7</v>
      </c>
      <c r="C16" s="115">
        <v>8.4</v>
      </c>
      <c r="D16" s="115">
        <v>8.2</v>
      </c>
      <c r="E16" s="115">
        <v>8</v>
      </c>
      <c r="F16" s="115">
        <v>7.7</v>
      </c>
      <c r="G16" s="115">
        <v>8.1</v>
      </c>
      <c r="H16" s="115">
        <v>8.6</v>
      </c>
      <c r="I16" s="115">
        <v>14.1</v>
      </c>
      <c r="J16" s="115">
        <v>14.5</v>
      </c>
      <c r="K16" s="115">
        <v>15.7</v>
      </c>
      <c r="L16" s="115">
        <v>15.8</v>
      </c>
      <c r="M16" s="115">
        <v>16.4</v>
      </c>
      <c r="N16" s="115">
        <v>16.8</v>
      </c>
      <c r="O16" s="115">
        <v>17.4</v>
      </c>
      <c r="P16" s="115">
        <v>16.7</v>
      </c>
      <c r="Q16" s="115">
        <v>12.4</v>
      </c>
      <c r="R16" s="115">
        <v>11.5</v>
      </c>
      <c r="S16" s="115">
        <v>10.1</v>
      </c>
      <c r="T16" s="115">
        <v>9.1</v>
      </c>
      <c r="U16" s="115">
        <v>9.3</v>
      </c>
      <c r="V16" s="115">
        <v>8.8</v>
      </c>
      <c r="W16" s="115">
        <v>8.4</v>
      </c>
      <c r="X16" s="115">
        <v>8.3</v>
      </c>
      <c r="Y16" s="115">
        <v>8</v>
      </c>
      <c r="Z16" s="116">
        <f t="shared" si="0"/>
        <v>11.25</v>
      </c>
      <c r="AA16" s="117">
        <v>17.7</v>
      </c>
      <c r="AB16" s="118" t="s">
        <v>499</v>
      </c>
      <c r="AC16" s="117">
        <v>7</v>
      </c>
      <c r="AD16" s="118" t="s">
        <v>517</v>
      </c>
    </row>
    <row r="17" spans="1:30" ht="11.25" customHeight="1">
      <c r="A17" s="78">
        <v>15</v>
      </c>
      <c r="B17" s="115">
        <v>7.6</v>
      </c>
      <c r="C17" s="115">
        <v>7.7</v>
      </c>
      <c r="D17" s="115">
        <v>7.1</v>
      </c>
      <c r="E17" s="115">
        <v>7.7</v>
      </c>
      <c r="F17" s="115">
        <v>7.1</v>
      </c>
      <c r="G17" s="115">
        <v>7.5</v>
      </c>
      <c r="H17" s="115">
        <v>8.5</v>
      </c>
      <c r="I17" s="115">
        <v>11.3</v>
      </c>
      <c r="J17" s="115">
        <v>15.4</v>
      </c>
      <c r="K17" s="115">
        <v>17.7</v>
      </c>
      <c r="L17" s="115">
        <v>18.1</v>
      </c>
      <c r="M17" s="115">
        <v>18.6</v>
      </c>
      <c r="N17" s="115">
        <v>18.6</v>
      </c>
      <c r="O17" s="115">
        <v>18.7</v>
      </c>
      <c r="P17" s="115">
        <v>17.5</v>
      </c>
      <c r="Q17" s="115">
        <v>13.9</v>
      </c>
      <c r="R17" s="115">
        <v>11.6</v>
      </c>
      <c r="S17" s="115">
        <v>10.4</v>
      </c>
      <c r="T17" s="115">
        <v>9.5</v>
      </c>
      <c r="U17" s="115">
        <v>10.1</v>
      </c>
      <c r="V17" s="115">
        <v>10.2</v>
      </c>
      <c r="W17" s="115">
        <v>10.1</v>
      </c>
      <c r="X17" s="115">
        <v>9.5</v>
      </c>
      <c r="Y17" s="115">
        <v>9.1</v>
      </c>
      <c r="Z17" s="116">
        <f t="shared" si="0"/>
        <v>11.8125</v>
      </c>
      <c r="AA17" s="117">
        <v>19.1</v>
      </c>
      <c r="AB17" s="118" t="s">
        <v>172</v>
      </c>
      <c r="AC17" s="117">
        <v>6.6</v>
      </c>
      <c r="AD17" s="118" t="s">
        <v>190</v>
      </c>
    </row>
    <row r="18" spans="1:30" ht="11.25" customHeight="1">
      <c r="A18" s="78">
        <v>16</v>
      </c>
      <c r="B18" s="115">
        <v>9</v>
      </c>
      <c r="C18" s="115">
        <v>8.3</v>
      </c>
      <c r="D18" s="115">
        <v>8.4</v>
      </c>
      <c r="E18" s="115">
        <v>9.6</v>
      </c>
      <c r="F18" s="115">
        <v>9.8</v>
      </c>
      <c r="G18" s="115">
        <v>9.6</v>
      </c>
      <c r="H18" s="115">
        <v>9.3</v>
      </c>
      <c r="I18" s="115">
        <v>12.3</v>
      </c>
      <c r="J18" s="115">
        <v>13.4</v>
      </c>
      <c r="K18" s="115">
        <v>15</v>
      </c>
      <c r="L18" s="115">
        <v>14.2</v>
      </c>
      <c r="M18" s="115">
        <v>14.7</v>
      </c>
      <c r="N18" s="115">
        <v>14.6</v>
      </c>
      <c r="O18" s="115">
        <v>14.5</v>
      </c>
      <c r="P18" s="115">
        <v>14.3</v>
      </c>
      <c r="Q18" s="115">
        <v>12.4</v>
      </c>
      <c r="R18" s="115">
        <v>10.1</v>
      </c>
      <c r="S18" s="115">
        <v>8.7</v>
      </c>
      <c r="T18" s="115">
        <v>7.9</v>
      </c>
      <c r="U18" s="115">
        <v>8.2</v>
      </c>
      <c r="V18" s="115">
        <v>8.7</v>
      </c>
      <c r="W18" s="115">
        <v>8.7</v>
      </c>
      <c r="X18" s="115">
        <v>6.8</v>
      </c>
      <c r="Y18" s="115">
        <v>6.8</v>
      </c>
      <c r="Z18" s="116">
        <f t="shared" si="0"/>
        <v>10.637500000000001</v>
      </c>
      <c r="AA18" s="117">
        <v>15.2</v>
      </c>
      <c r="AB18" s="118" t="s">
        <v>66</v>
      </c>
      <c r="AC18" s="117">
        <v>6.2</v>
      </c>
      <c r="AD18" s="118" t="s">
        <v>98</v>
      </c>
    </row>
    <row r="19" spans="1:30" ht="11.25" customHeight="1">
      <c r="A19" s="78">
        <v>17</v>
      </c>
      <c r="B19" s="115">
        <v>6.5</v>
      </c>
      <c r="C19" s="115">
        <v>6.8</v>
      </c>
      <c r="D19" s="115">
        <v>6.3</v>
      </c>
      <c r="E19" s="115">
        <v>5.7</v>
      </c>
      <c r="F19" s="115">
        <v>5.1</v>
      </c>
      <c r="G19" s="115">
        <v>5.1</v>
      </c>
      <c r="H19" s="115">
        <v>6.1</v>
      </c>
      <c r="I19" s="115">
        <v>9</v>
      </c>
      <c r="J19" s="115">
        <v>11.8</v>
      </c>
      <c r="K19" s="115">
        <v>12.9</v>
      </c>
      <c r="L19" s="115">
        <v>13.2</v>
      </c>
      <c r="M19" s="115">
        <v>13.5</v>
      </c>
      <c r="N19" s="115">
        <v>13.8</v>
      </c>
      <c r="O19" s="115">
        <v>13.6</v>
      </c>
      <c r="P19" s="115">
        <v>13.6</v>
      </c>
      <c r="Q19" s="115">
        <v>12.3</v>
      </c>
      <c r="R19" s="115">
        <v>9.1</v>
      </c>
      <c r="S19" s="115">
        <v>8.1</v>
      </c>
      <c r="T19" s="115">
        <v>7.3</v>
      </c>
      <c r="U19" s="115">
        <v>6.9</v>
      </c>
      <c r="V19" s="115">
        <v>7</v>
      </c>
      <c r="W19" s="115">
        <v>6.9</v>
      </c>
      <c r="X19" s="115">
        <v>6.6</v>
      </c>
      <c r="Y19" s="115">
        <v>7.1</v>
      </c>
      <c r="Z19" s="116">
        <f t="shared" si="0"/>
        <v>8.929166666666667</v>
      </c>
      <c r="AA19" s="117">
        <v>14.2</v>
      </c>
      <c r="AB19" s="118" t="s">
        <v>500</v>
      </c>
      <c r="AC19" s="117">
        <v>4.9</v>
      </c>
      <c r="AD19" s="118" t="s">
        <v>518</v>
      </c>
    </row>
    <row r="20" spans="1:30" ht="11.25" customHeight="1">
      <c r="A20" s="78">
        <v>18</v>
      </c>
      <c r="B20" s="115">
        <v>7.1</v>
      </c>
      <c r="C20" s="115">
        <v>6.7</v>
      </c>
      <c r="D20" s="115">
        <v>6.4</v>
      </c>
      <c r="E20" s="115">
        <v>6.6</v>
      </c>
      <c r="F20" s="115">
        <v>6.7</v>
      </c>
      <c r="G20" s="115">
        <v>7</v>
      </c>
      <c r="H20" s="115">
        <v>7.7</v>
      </c>
      <c r="I20" s="115">
        <v>10.5</v>
      </c>
      <c r="J20" s="115">
        <v>13.8</v>
      </c>
      <c r="K20" s="115">
        <v>14.1</v>
      </c>
      <c r="L20" s="115">
        <v>14.6</v>
      </c>
      <c r="M20" s="115">
        <v>14.8</v>
      </c>
      <c r="N20" s="115">
        <v>15</v>
      </c>
      <c r="O20" s="115">
        <v>15.6</v>
      </c>
      <c r="P20" s="115">
        <v>14.9</v>
      </c>
      <c r="Q20" s="115">
        <v>12.5</v>
      </c>
      <c r="R20" s="115">
        <v>11.4</v>
      </c>
      <c r="S20" s="115">
        <v>10.6</v>
      </c>
      <c r="T20" s="115">
        <v>9.6</v>
      </c>
      <c r="U20" s="115">
        <v>9.6</v>
      </c>
      <c r="V20" s="115">
        <v>9.4</v>
      </c>
      <c r="W20" s="115">
        <v>8.5</v>
      </c>
      <c r="X20" s="115">
        <v>10</v>
      </c>
      <c r="Y20" s="115">
        <v>9.4</v>
      </c>
      <c r="Z20" s="116">
        <f t="shared" si="0"/>
        <v>10.520833333333334</v>
      </c>
      <c r="AA20" s="117">
        <v>15.9</v>
      </c>
      <c r="AB20" s="118" t="s">
        <v>305</v>
      </c>
      <c r="AC20" s="117">
        <v>6.3</v>
      </c>
      <c r="AD20" s="118" t="s">
        <v>407</v>
      </c>
    </row>
    <row r="21" spans="1:30" ht="11.25" customHeight="1">
      <c r="A21" s="78">
        <v>19</v>
      </c>
      <c r="B21" s="115">
        <v>9.5</v>
      </c>
      <c r="C21" s="115">
        <v>9.6</v>
      </c>
      <c r="D21" s="115">
        <v>9.2</v>
      </c>
      <c r="E21" s="115">
        <v>8.3</v>
      </c>
      <c r="F21" s="115">
        <v>8.7</v>
      </c>
      <c r="G21" s="115">
        <v>8.5</v>
      </c>
      <c r="H21" s="115">
        <v>8</v>
      </c>
      <c r="I21" s="115">
        <v>10.7</v>
      </c>
      <c r="J21" s="115">
        <v>14.5</v>
      </c>
      <c r="K21" s="115">
        <v>15.8</v>
      </c>
      <c r="L21" s="115">
        <v>16.1</v>
      </c>
      <c r="M21" s="115">
        <v>17.1</v>
      </c>
      <c r="N21" s="115">
        <v>17.2</v>
      </c>
      <c r="O21" s="115">
        <v>16.9</v>
      </c>
      <c r="P21" s="115">
        <v>16.4</v>
      </c>
      <c r="Q21" s="115">
        <v>12.9</v>
      </c>
      <c r="R21" s="115">
        <v>10.8</v>
      </c>
      <c r="S21" s="115">
        <v>10.2</v>
      </c>
      <c r="T21" s="115">
        <v>10.4</v>
      </c>
      <c r="U21" s="115">
        <v>9.9</v>
      </c>
      <c r="V21" s="115">
        <v>9.2</v>
      </c>
      <c r="W21" s="115">
        <v>8.5</v>
      </c>
      <c r="X21" s="115">
        <v>8.3</v>
      </c>
      <c r="Y21" s="115">
        <v>8.2</v>
      </c>
      <c r="Z21" s="116">
        <f t="shared" si="0"/>
        <v>11.454166666666666</v>
      </c>
      <c r="AA21" s="117">
        <v>17.5</v>
      </c>
      <c r="AB21" s="118" t="s">
        <v>501</v>
      </c>
      <c r="AC21" s="117">
        <v>7.6</v>
      </c>
      <c r="AD21" s="118" t="s">
        <v>453</v>
      </c>
    </row>
    <row r="22" spans="1:30" ht="11.25" customHeight="1">
      <c r="A22" s="128">
        <v>20</v>
      </c>
      <c r="B22" s="129">
        <v>8.1</v>
      </c>
      <c r="C22" s="129">
        <v>8.1</v>
      </c>
      <c r="D22" s="129">
        <v>8.1</v>
      </c>
      <c r="E22" s="129">
        <v>7.9</v>
      </c>
      <c r="F22" s="129">
        <v>7.9</v>
      </c>
      <c r="G22" s="129">
        <v>7.4</v>
      </c>
      <c r="H22" s="129">
        <v>7.2</v>
      </c>
      <c r="I22" s="129">
        <v>11.2</v>
      </c>
      <c r="J22" s="129">
        <v>13.8</v>
      </c>
      <c r="K22" s="129">
        <v>14.4</v>
      </c>
      <c r="L22" s="129">
        <v>14.7</v>
      </c>
      <c r="M22" s="129">
        <v>14.3</v>
      </c>
      <c r="N22" s="129">
        <v>13.6</v>
      </c>
      <c r="O22" s="129">
        <v>13.7</v>
      </c>
      <c r="P22" s="129">
        <v>13</v>
      </c>
      <c r="Q22" s="129">
        <v>11.9</v>
      </c>
      <c r="R22" s="129">
        <v>10.4</v>
      </c>
      <c r="S22" s="129">
        <v>10.7</v>
      </c>
      <c r="T22" s="129">
        <v>10.7</v>
      </c>
      <c r="U22" s="129">
        <v>10.3</v>
      </c>
      <c r="V22" s="129">
        <v>9.6</v>
      </c>
      <c r="W22" s="129">
        <v>9.3</v>
      </c>
      <c r="X22" s="129">
        <v>9.6</v>
      </c>
      <c r="Y22" s="129">
        <v>9.7</v>
      </c>
      <c r="Z22" s="130">
        <f t="shared" si="0"/>
        <v>10.649999999999999</v>
      </c>
      <c r="AA22" s="131">
        <v>14.9</v>
      </c>
      <c r="AB22" s="132" t="s">
        <v>502</v>
      </c>
      <c r="AC22" s="131">
        <v>7.1</v>
      </c>
      <c r="AD22" s="132" t="s">
        <v>519</v>
      </c>
    </row>
    <row r="23" spans="1:30" ht="11.25" customHeight="1">
      <c r="A23" s="78">
        <v>21</v>
      </c>
      <c r="B23" s="115">
        <v>9.2</v>
      </c>
      <c r="C23" s="115">
        <v>7.9</v>
      </c>
      <c r="D23" s="115">
        <v>7.7</v>
      </c>
      <c r="E23" s="115">
        <v>8.1</v>
      </c>
      <c r="F23" s="115">
        <v>9</v>
      </c>
      <c r="G23" s="115">
        <v>8.2</v>
      </c>
      <c r="H23" s="115">
        <v>8</v>
      </c>
      <c r="I23" s="115">
        <v>9.6</v>
      </c>
      <c r="J23" s="115">
        <v>13.4</v>
      </c>
      <c r="K23" s="115">
        <v>13.6</v>
      </c>
      <c r="L23" s="115">
        <v>14.1</v>
      </c>
      <c r="M23" s="115">
        <v>14.6</v>
      </c>
      <c r="N23" s="115">
        <v>13.9</v>
      </c>
      <c r="O23" s="115">
        <v>14</v>
      </c>
      <c r="P23" s="115">
        <v>13.5</v>
      </c>
      <c r="Q23" s="115">
        <v>13</v>
      </c>
      <c r="R23" s="115">
        <v>12.5</v>
      </c>
      <c r="S23" s="115">
        <v>12.4</v>
      </c>
      <c r="T23" s="115">
        <v>12.3</v>
      </c>
      <c r="U23" s="115">
        <v>11.2</v>
      </c>
      <c r="V23" s="115">
        <v>11.1</v>
      </c>
      <c r="W23" s="115">
        <v>11.1</v>
      </c>
      <c r="X23" s="115">
        <v>11</v>
      </c>
      <c r="Y23" s="115">
        <v>11.1</v>
      </c>
      <c r="Z23" s="116">
        <f t="shared" si="0"/>
        <v>11.270833333333334</v>
      </c>
      <c r="AA23" s="117">
        <v>15</v>
      </c>
      <c r="AB23" s="118" t="s">
        <v>503</v>
      </c>
      <c r="AC23" s="117">
        <v>7.4</v>
      </c>
      <c r="AD23" s="118" t="s">
        <v>324</v>
      </c>
    </row>
    <row r="24" spans="1:30" ht="11.25" customHeight="1">
      <c r="A24" s="78">
        <v>22</v>
      </c>
      <c r="B24" s="115">
        <v>11.1</v>
      </c>
      <c r="C24" s="115">
        <v>11.5</v>
      </c>
      <c r="D24" s="115">
        <v>11.8</v>
      </c>
      <c r="E24" s="115">
        <v>11.9</v>
      </c>
      <c r="F24" s="115">
        <v>11.9</v>
      </c>
      <c r="G24" s="115">
        <v>12.7</v>
      </c>
      <c r="H24" s="115">
        <v>13.2</v>
      </c>
      <c r="I24" s="115">
        <v>14.6</v>
      </c>
      <c r="J24" s="115">
        <v>14.8</v>
      </c>
      <c r="K24" s="115">
        <v>16</v>
      </c>
      <c r="L24" s="115">
        <v>15.6</v>
      </c>
      <c r="M24" s="115">
        <v>15.4</v>
      </c>
      <c r="N24" s="115">
        <v>14.6</v>
      </c>
      <c r="O24" s="115">
        <v>14.5</v>
      </c>
      <c r="P24" s="115">
        <v>14.2</v>
      </c>
      <c r="Q24" s="115">
        <v>14.4</v>
      </c>
      <c r="R24" s="115">
        <v>14.8</v>
      </c>
      <c r="S24" s="115">
        <v>15.7</v>
      </c>
      <c r="T24" s="115">
        <v>16.8</v>
      </c>
      <c r="U24" s="115">
        <v>17.1</v>
      </c>
      <c r="V24" s="115">
        <v>15.7</v>
      </c>
      <c r="W24" s="115">
        <v>13.9</v>
      </c>
      <c r="X24" s="115">
        <v>12.7</v>
      </c>
      <c r="Y24" s="115">
        <v>12.9</v>
      </c>
      <c r="Z24" s="116">
        <f t="shared" si="0"/>
        <v>14.074999999999998</v>
      </c>
      <c r="AA24" s="117">
        <v>17.2</v>
      </c>
      <c r="AB24" s="118" t="s">
        <v>504</v>
      </c>
      <c r="AC24" s="117">
        <v>11</v>
      </c>
      <c r="AD24" s="118" t="s">
        <v>520</v>
      </c>
    </row>
    <row r="25" spans="1:30" ht="11.25" customHeight="1">
      <c r="A25" s="78">
        <v>23</v>
      </c>
      <c r="B25" s="115">
        <v>11.5</v>
      </c>
      <c r="C25" s="115">
        <v>11.7</v>
      </c>
      <c r="D25" s="115">
        <v>11.1</v>
      </c>
      <c r="E25" s="115">
        <v>10.6</v>
      </c>
      <c r="F25" s="115">
        <v>10.4</v>
      </c>
      <c r="G25" s="115">
        <v>10.2</v>
      </c>
      <c r="H25" s="115">
        <v>9.6</v>
      </c>
      <c r="I25" s="115">
        <v>8.4</v>
      </c>
      <c r="J25" s="115">
        <v>10</v>
      </c>
      <c r="K25" s="115">
        <v>11.4</v>
      </c>
      <c r="L25" s="115">
        <v>11.9</v>
      </c>
      <c r="M25" s="115">
        <v>12.6</v>
      </c>
      <c r="N25" s="115">
        <v>13.5</v>
      </c>
      <c r="O25" s="115">
        <v>12.5</v>
      </c>
      <c r="P25" s="115">
        <v>12.7</v>
      </c>
      <c r="Q25" s="115">
        <v>9.7</v>
      </c>
      <c r="R25" s="115">
        <v>8</v>
      </c>
      <c r="S25" s="115">
        <v>7.5</v>
      </c>
      <c r="T25" s="115">
        <v>6.4</v>
      </c>
      <c r="U25" s="115">
        <v>6.6</v>
      </c>
      <c r="V25" s="115">
        <v>5.6</v>
      </c>
      <c r="W25" s="115">
        <v>5.4</v>
      </c>
      <c r="X25" s="115">
        <v>5.8</v>
      </c>
      <c r="Y25" s="115">
        <v>7.6</v>
      </c>
      <c r="Z25" s="116">
        <f t="shared" si="0"/>
        <v>9.612499999999999</v>
      </c>
      <c r="AA25" s="117">
        <v>13.9</v>
      </c>
      <c r="AB25" s="118" t="s">
        <v>362</v>
      </c>
      <c r="AC25" s="117">
        <v>4.9</v>
      </c>
      <c r="AD25" s="118" t="s">
        <v>391</v>
      </c>
    </row>
    <row r="26" spans="1:30" ht="11.25" customHeight="1">
      <c r="A26" s="78">
        <v>24</v>
      </c>
      <c r="B26" s="115">
        <v>7.3</v>
      </c>
      <c r="C26" s="115">
        <v>6.9</v>
      </c>
      <c r="D26" s="115">
        <v>7.8</v>
      </c>
      <c r="E26" s="115">
        <v>7.4</v>
      </c>
      <c r="F26" s="115">
        <v>6.4</v>
      </c>
      <c r="G26" s="115">
        <v>6.7</v>
      </c>
      <c r="H26" s="115">
        <v>7.4</v>
      </c>
      <c r="I26" s="115">
        <v>8.9</v>
      </c>
      <c r="J26" s="115">
        <v>9.7</v>
      </c>
      <c r="K26" s="115">
        <v>11.4</v>
      </c>
      <c r="L26" s="115">
        <v>12.8</v>
      </c>
      <c r="M26" s="115">
        <v>13.5</v>
      </c>
      <c r="N26" s="115">
        <v>13.6</v>
      </c>
      <c r="O26" s="115">
        <v>14.4</v>
      </c>
      <c r="P26" s="115">
        <v>14.4</v>
      </c>
      <c r="Q26" s="115">
        <v>11.6</v>
      </c>
      <c r="R26" s="115">
        <v>8.3</v>
      </c>
      <c r="S26" s="115">
        <v>6</v>
      </c>
      <c r="T26" s="115">
        <v>5.3</v>
      </c>
      <c r="U26" s="115">
        <v>4.7</v>
      </c>
      <c r="V26" s="115">
        <v>5.1</v>
      </c>
      <c r="W26" s="115">
        <v>3.9</v>
      </c>
      <c r="X26" s="115">
        <v>3.4</v>
      </c>
      <c r="Y26" s="115">
        <v>8</v>
      </c>
      <c r="Z26" s="116">
        <f t="shared" si="0"/>
        <v>8.5375</v>
      </c>
      <c r="AA26" s="117">
        <v>15.1</v>
      </c>
      <c r="AB26" s="118" t="s">
        <v>505</v>
      </c>
      <c r="AC26" s="117">
        <v>3.1</v>
      </c>
      <c r="AD26" s="118" t="s">
        <v>521</v>
      </c>
    </row>
    <row r="27" spans="1:30" ht="11.25" customHeight="1">
      <c r="A27" s="78">
        <v>25</v>
      </c>
      <c r="B27" s="115">
        <v>7.5</v>
      </c>
      <c r="C27" s="115">
        <v>7.5</v>
      </c>
      <c r="D27" s="115">
        <v>7.2</v>
      </c>
      <c r="E27" s="115">
        <v>6.8</v>
      </c>
      <c r="F27" s="115">
        <v>5.9</v>
      </c>
      <c r="G27" s="115">
        <v>4.8</v>
      </c>
      <c r="H27" s="115">
        <v>5.6</v>
      </c>
      <c r="I27" s="115">
        <v>10.5</v>
      </c>
      <c r="J27" s="115">
        <v>12</v>
      </c>
      <c r="K27" s="115">
        <v>13.2</v>
      </c>
      <c r="L27" s="115">
        <v>13.9</v>
      </c>
      <c r="M27" s="115">
        <v>14.2</v>
      </c>
      <c r="N27" s="115">
        <v>15</v>
      </c>
      <c r="O27" s="115">
        <v>15.4</v>
      </c>
      <c r="P27" s="115">
        <v>15.4</v>
      </c>
      <c r="Q27" s="115">
        <v>11.2</v>
      </c>
      <c r="R27" s="115">
        <v>8.6</v>
      </c>
      <c r="S27" s="115">
        <v>7.8</v>
      </c>
      <c r="T27" s="115">
        <v>8</v>
      </c>
      <c r="U27" s="115">
        <v>7.6</v>
      </c>
      <c r="V27" s="115">
        <v>10.2</v>
      </c>
      <c r="W27" s="115">
        <v>8.2</v>
      </c>
      <c r="X27" s="115">
        <v>6.4</v>
      </c>
      <c r="Y27" s="115">
        <v>8.2</v>
      </c>
      <c r="Z27" s="116">
        <f t="shared" si="0"/>
        <v>9.629166666666665</v>
      </c>
      <c r="AA27" s="117">
        <v>15.8</v>
      </c>
      <c r="AB27" s="118" t="s">
        <v>168</v>
      </c>
      <c r="AC27" s="117">
        <v>4.6</v>
      </c>
      <c r="AD27" s="118" t="s">
        <v>522</v>
      </c>
    </row>
    <row r="28" spans="1:30" ht="11.25" customHeight="1">
      <c r="A28" s="78">
        <v>26</v>
      </c>
      <c r="B28" s="115">
        <v>8.6</v>
      </c>
      <c r="C28" s="115">
        <v>6.9</v>
      </c>
      <c r="D28" s="115">
        <v>6.3</v>
      </c>
      <c r="E28" s="115">
        <v>5.3</v>
      </c>
      <c r="F28" s="115">
        <v>5.6</v>
      </c>
      <c r="G28" s="115">
        <v>4.9</v>
      </c>
      <c r="H28" s="115">
        <v>6.1</v>
      </c>
      <c r="I28" s="115">
        <v>7.8</v>
      </c>
      <c r="J28" s="115">
        <v>11.4</v>
      </c>
      <c r="K28" s="115">
        <v>13.5</v>
      </c>
      <c r="L28" s="115">
        <v>14.1</v>
      </c>
      <c r="M28" s="115">
        <v>14.7</v>
      </c>
      <c r="N28" s="115">
        <v>13.9</v>
      </c>
      <c r="O28" s="115">
        <v>13.7</v>
      </c>
      <c r="P28" s="115">
        <v>12.3</v>
      </c>
      <c r="Q28" s="115">
        <v>12</v>
      </c>
      <c r="R28" s="115">
        <v>11.3</v>
      </c>
      <c r="S28" s="115">
        <v>11</v>
      </c>
      <c r="T28" s="115">
        <v>8.6</v>
      </c>
      <c r="U28" s="115">
        <v>8.1</v>
      </c>
      <c r="V28" s="115">
        <v>8.4</v>
      </c>
      <c r="W28" s="115">
        <v>7</v>
      </c>
      <c r="X28" s="115">
        <v>6.4</v>
      </c>
      <c r="Y28" s="115">
        <v>6</v>
      </c>
      <c r="Z28" s="116">
        <f t="shared" si="0"/>
        <v>9.329166666666667</v>
      </c>
      <c r="AA28" s="117">
        <v>15.3</v>
      </c>
      <c r="AB28" s="118" t="s">
        <v>213</v>
      </c>
      <c r="AC28" s="117">
        <v>4.4</v>
      </c>
      <c r="AD28" s="118" t="s">
        <v>516</v>
      </c>
    </row>
    <row r="29" spans="1:30" ht="11.25" customHeight="1">
      <c r="A29" s="78">
        <v>27</v>
      </c>
      <c r="B29" s="115">
        <v>7.1</v>
      </c>
      <c r="C29" s="115">
        <v>8</v>
      </c>
      <c r="D29" s="115">
        <v>7.7</v>
      </c>
      <c r="E29" s="115">
        <v>7.3</v>
      </c>
      <c r="F29" s="115">
        <v>6.7</v>
      </c>
      <c r="G29" s="115">
        <v>6</v>
      </c>
      <c r="H29" s="115">
        <v>6.4</v>
      </c>
      <c r="I29" s="115">
        <v>7.4</v>
      </c>
      <c r="J29" s="115">
        <v>8.5</v>
      </c>
      <c r="K29" s="115">
        <v>9.4</v>
      </c>
      <c r="L29" s="115">
        <v>10.1</v>
      </c>
      <c r="M29" s="115">
        <v>10.2</v>
      </c>
      <c r="N29" s="115">
        <v>10</v>
      </c>
      <c r="O29" s="115">
        <v>10</v>
      </c>
      <c r="P29" s="115">
        <v>8.9</v>
      </c>
      <c r="Q29" s="115">
        <v>7.8</v>
      </c>
      <c r="R29" s="115">
        <v>6.6</v>
      </c>
      <c r="S29" s="115">
        <v>5.4</v>
      </c>
      <c r="T29" s="115">
        <v>3</v>
      </c>
      <c r="U29" s="115">
        <v>2.9</v>
      </c>
      <c r="V29" s="115">
        <v>4.1</v>
      </c>
      <c r="W29" s="115">
        <v>3.6</v>
      </c>
      <c r="X29" s="115">
        <v>5.1</v>
      </c>
      <c r="Y29" s="115">
        <v>4</v>
      </c>
      <c r="Z29" s="116">
        <f t="shared" si="0"/>
        <v>6.925</v>
      </c>
      <c r="AA29" s="117">
        <v>10.7</v>
      </c>
      <c r="AB29" s="118" t="s">
        <v>506</v>
      </c>
      <c r="AC29" s="117">
        <v>2.7</v>
      </c>
      <c r="AD29" s="118" t="s">
        <v>523</v>
      </c>
    </row>
    <row r="30" spans="1:30" ht="11.25" customHeight="1">
      <c r="A30" s="78">
        <v>28</v>
      </c>
      <c r="B30" s="115">
        <v>3.5</v>
      </c>
      <c r="C30" s="115">
        <v>2.8</v>
      </c>
      <c r="D30" s="115">
        <v>3.5</v>
      </c>
      <c r="E30" s="115">
        <v>5.7</v>
      </c>
      <c r="F30" s="115">
        <v>5.4</v>
      </c>
      <c r="G30" s="115">
        <v>4.9</v>
      </c>
      <c r="H30" s="115">
        <v>5.9</v>
      </c>
      <c r="I30" s="115">
        <v>7.3</v>
      </c>
      <c r="J30" s="115">
        <v>8.7</v>
      </c>
      <c r="K30" s="115">
        <v>9.7</v>
      </c>
      <c r="L30" s="115">
        <v>10.6</v>
      </c>
      <c r="M30" s="115">
        <v>11.1</v>
      </c>
      <c r="N30" s="115">
        <v>11.6</v>
      </c>
      <c r="O30" s="115">
        <v>11.1</v>
      </c>
      <c r="P30" s="115">
        <v>10.8</v>
      </c>
      <c r="Q30" s="115">
        <v>8.6</v>
      </c>
      <c r="R30" s="115">
        <v>6.2</v>
      </c>
      <c r="S30" s="115">
        <v>6.2</v>
      </c>
      <c r="T30" s="115">
        <v>6.2</v>
      </c>
      <c r="U30" s="115">
        <v>4.8</v>
      </c>
      <c r="V30" s="115">
        <v>3.7</v>
      </c>
      <c r="W30" s="115">
        <v>3.6</v>
      </c>
      <c r="X30" s="115">
        <v>2.2</v>
      </c>
      <c r="Y30" s="115">
        <v>1.9</v>
      </c>
      <c r="Z30" s="116">
        <f t="shared" si="0"/>
        <v>6.499999999999997</v>
      </c>
      <c r="AA30" s="117">
        <v>11.7</v>
      </c>
      <c r="AB30" s="118" t="s">
        <v>507</v>
      </c>
      <c r="AC30" s="117">
        <v>1.5</v>
      </c>
      <c r="AD30" s="118" t="s">
        <v>96</v>
      </c>
    </row>
    <row r="31" spans="1:30" ht="11.25" customHeight="1">
      <c r="A31" s="78">
        <v>29</v>
      </c>
      <c r="B31" s="115">
        <v>1.5</v>
      </c>
      <c r="C31" s="115">
        <v>1.5</v>
      </c>
      <c r="D31" s="115">
        <v>1.1</v>
      </c>
      <c r="E31" s="115">
        <v>1.1</v>
      </c>
      <c r="F31" s="115">
        <v>1.5</v>
      </c>
      <c r="G31" s="115">
        <v>1.4</v>
      </c>
      <c r="H31" s="115">
        <v>2.2</v>
      </c>
      <c r="I31" s="115">
        <v>3.9</v>
      </c>
      <c r="J31" s="115">
        <v>9.7</v>
      </c>
      <c r="K31" s="115">
        <v>10.1</v>
      </c>
      <c r="L31" s="115">
        <v>10</v>
      </c>
      <c r="M31" s="115">
        <v>10.7</v>
      </c>
      <c r="N31" s="115">
        <v>10.4</v>
      </c>
      <c r="O31" s="115">
        <v>11.1</v>
      </c>
      <c r="P31" s="115">
        <v>11.1</v>
      </c>
      <c r="Q31" s="115">
        <v>9.7</v>
      </c>
      <c r="R31" s="115">
        <v>5.8</v>
      </c>
      <c r="S31" s="115">
        <v>4.7</v>
      </c>
      <c r="T31" s="115">
        <v>3.9</v>
      </c>
      <c r="U31" s="115">
        <v>3.8</v>
      </c>
      <c r="V31" s="115">
        <v>3</v>
      </c>
      <c r="W31" s="115">
        <v>3.6</v>
      </c>
      <c r="X31" s="115">
        <v>3.9</v>
      </c>
      <c r="Y31" s="115">
        <v>4.1</v>
      </c>
      <c r="Z31" s="116">
        <f t="shared" si="0"/>
        <v>5.408333333333334</v>
      </c>
      <c r="AA31" s="117">
        <v>11.3</v>
      </c>
      <c r="AB31" s="118" t="s">
        <v>115</v>
      </c>
      <c r="AC31" s="117">
        <v>0.9</v>
      </c>
      <c r="AD31" s="118" t="s">
        <v>524</v>
      </c>
    </row>
    <row r="32" spans="1:30" ht="11.25" customHeight="1">
      <c r="A32" s="78">
        <v>30</v>
      </c>
      <c r="B32" s="115">
        <v>3.6</v>
      </c>
      <c r="C32" s="115">
        <v>3.1</v>
      </c>
      <c r="D32" s="115">
        <v>3.3</v>
      </c>
      <c r="E32" s="115">
        <v>4.7</v>
      </c>
      <c r="F32" s="115">
        <v>3.9</v>
      </c>
      <c r="G32" s="115">
        <v>3</v>
      </c>
      <c r="H32" s="115">
        <v>4</v>
      </c>
      <c r="I32" s="115">
        <v>6.2</v>
      </c>
      <c r="J32" s="115">
        <v>11.8</v>
      </c>
      <c r="K32" s="115">
        <v>11.6</v>
      </c>
      <c r="L32" s="115">
        <v>12</v>
      </c>
      <c r="M32" s="115">
        <v>13.6</v>
      </c>
      <c r="N32" s="115">
        <v>13.8</v>
      </c>
      <c r="O32" s="115">
        <v>14.8</v>
      </c>
      <c r="P32" s="115">
        <v>14.4</v>
      </c>
      <c r="Q32" s="115">
        <v>14</v>
      </c>
      <c r="R32" s="115">
        <v>13.2</v>
      </c>
      <c r="S32" s="115">
        <v>13.6</v>
      </c>
      <c r="T32" s="115">
        <v>14.4</v>
      </c>
      <c r="U32" s="115">
        <v>14.3</v>
      </c>
      <c r="V32" s="115">
        <v>13.9</v>
      </c>
      <c r="W32" s="115">
        <v>14.8</v>
      </c>
      <c r="X32" s="115">
        <v>14.4</v>
      </c>
      <c r="Y32" s="115">
        <v>15</v>
      </c>
      <c r="Z32" s="116">
        <f t="shared" si="0"/>
        <v>10.475</v>
      </c>
      <c r="AA32" s="117">
        <v>15.2</v>
      </c>
      <c r="AB32" s="118" t="s">
        <v>508</v>
      </c>
      <c r="AC32" s="117">
        <v>2.7</v>
      </c>
      <c r="AD32" s="118" t="s">
        <v>525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8.973333333333333</v>
      </c>
      <c r="C34" s="120">
        <f t="shared" si="1"/>
        <v>8.833333333333336</v>
      </c>
      <c r="D34" s="120">
        <f t="shared" si="1"/>
        <v>8.543333333333331</v>
      </c>
      <c r="E34" s="120">
        <f t="shared" si="1"/>
        <v>8.53</v>
      </c>
      <c r="F34" s="120">
        <f t="shared" si="1"/>
        <v>8.38</v>
      </c>
      <c r="G34" s="120">
        <f t="shared" si="1"/>
        <v>8.166666666666666</v>
      </c>
      <c r="H34" s="120">
        <f t="shared" si="1"/>
        <v>8.74</v>
      </c>
      <c r="I34" s="120">
        <f t="shared" si="1"/>
        <v>11.426666666666666</v>
      </c>
      <c r="J34" s="120">
        <f t="shared" si="1"/>
        <v>13.763333333333332</v>
      </c>
      <c r="K34" s="120">
        <f t="shared" si="1"/>
        <v>14.729999999999997</v>
      </c>
      <c r="L34" s="120">
        <f t="shared" si="1"/>
        <v>15.16666666666667</v>
      </c>
      <c r="M34" s="120">
        <f t="shared" si="1"/>
        <v>15.59666666666667</v>
      </c>
      <c r="N34" s="120">
        <f t="shared" si="1"/>
        <v>15.610000000000003</v>
      </c>
      <c r="O34" s="120">
        <f t="shared" si="1"/>
        <v>15.620000000000003</v>
      </c>
      <c r="P34" s="120">
        <f t="shared" si="1"/>
        <v>15.266666666666662</v>
      </c>
      <c r="Q34" s="120">
        <f t="shared" si="1"/>
        <v>13.326666666666664</v>
      </c>
      <c r="R34" s="120">
        <f t="shared" si="1"/>
        <v>11.443333333333337</v>
      </c>
      <c r="S34" s="120">
        <f t="shared" si="1"/>
        <v>10.819999999999999</v>
      </c>
      <c r="T34" s="120">
        <f t="shared" si="1"/>
        <v>10.233333333333333</v>
      </c>
      <c r="U34" s="120">
        <f t="shared" si="1"/>
        <v>10.103333333333335</v>
      </c>
      <c r="V34" s="120">
        <f t="shared" si="1"/>
        <v>9.849999999999996</v>
      </c>
      <c r="W34" s="120">
        <f t="shared" si="1"/>
        <v>9.523333333333337</v>
      </c>
      <c r="X34" s="120">
        <f t="shared" si="1"/>
        <v>9.136666666666667</v>
      </c>
      <c r="Y34" s="120">
        <f t="shared" si="1"/>
        <v>9.25</v>
      </c>
      <c r="Z34" s="120">
        <f>AVERAGE(B3:Y33)</f>
        <v>11.29305555555556</v>
      </c>
      <c r="AA34" s="121">
        <f>AVERAGE(AA3:AA33)</f>
        <v>16.449999999999996</v>
      </c>
      <c r="AB34" s="122"/>
      <c r="AC34" s="121">
        <f>AVERAGE(AC3:AC33)</f>
        <v>6.783333333333333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19.1</v>
      </c>
      <c r="C46" s="105">
        <f>MATCH(B46,AA3:AA33,0)</f>
        <v>2</v>
      </c>
      <c r="D46" s="106" t="str">
        <f>INDEX(AB3:AB33,C46,1)</f>
        <v>12:31</v>
      </c>
      <c r="E46" s="119"/>
      <c r="F46" s="103"/>
      <c r="G46" s="104">
        <f>MIN(AC3:AC33)</f>
        <v>0.9</v>
      </c>
      <c r="H46" s="105">
        <f>MATCH(G46,AC3:AC33,0)</f>
        <v>29</v>
      </c>
      <c r="I46" s="106" t="str">
        <f>INDEX(AD3:AD33,H46,1)</f>
        <v>05:56</v>
      </c>
    </row>
    <row r="47" spans="1:9" ht="11.25" customHeight="1">
      <c r="A47" s="107"/>
      <c r="B47" s="108"/>
      <c r="C47" s="105">
        <v>9</v>
      </c>
      <c r="D47" s="125" t="str">
        <f>INDEX(AB3:AB33,C47,1)</f>
        <v>18:53</v>
      </c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>
        <v>2</v>
      </c>
      <c r="D48" s="124" t="str">
        <f>INDEX(AB3:AB33,C48,1)</f>
        <v>12:31</v>
      </c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14.4</v>
      </c>
      <c r="C3" s="115">
        <v>14.1</v>
      </c>
      <c r="D3" s="115">
        <v>15</v>
      </c>
      <c r="E3" s="115">
        <v>16</v>
      </c>
      <c r="F3" s="115">
        <v>16</v>
      </c>
      <c r="G3" s="115">
        <v>15.8</v>
      </c>
      <c r="H3" s="115">
        <v>16.3</v>
      </c>
      <c r="I3" s="115">
        <v>16.1</v>
      </c>
      <c r="J3" s="115">
        <v>16.7</v>
      </c>
      <c r="K3" s="115">
        <v>15.5</v>
      </c>
      <c r="L3" s="115">
        <v>15.3</v>
      </c>
      <c r="M3" s="115">
        <v>15.3</v>
      </c>
      <c r="N3" s="115">
        <v>14</v>
      </c>
      <c r="O3" s="115">
        <v>15.9</v>
      </c>
      <c r="P3" s="115">
        <v>14.1</v>
      </c>
      <c r="Q3" s="115">
        <v>11.9</v>
      </c>
      <c r="R3" s="115">
        <v>11.2</v>
      </c>
      <c r="S3" s="115">
        <v>10.4</v>
      </c>
      <c r="T3" s="115">
        <v>9.9</v>
      </c>
      <c r="U3" s="115">
        <v>9.6</v>
      </c>
      <c r="V3" s="115">
        <v>8.5</v>
      </c>
      <c r="W3" s="115">
        <v>7.9</v>
      </c>
      <c r="X3" s="115">
        <v>7.8</v>
      </c>
      <c r="Y3" s="115">
        <v>7.6</v>
      </c>
      <c r="Z3" s="116">
        <f aca="true" t="shared" si="0" ref="Z3:Z33">AVERAGE(B3:Y3)</f>
        <v>13.137500000000001</v>
      </c>
      <c r="AA3" s="117">
        <v>16.8</v>
      </c>
      <c r="AB3" s="118" t="s">
        <v>526</v>
      </c>
      <c r="AC3" s="117">
        <v>7.2</v>
      </c>
      <c r="AD3" s="118" t="s">
        <v>535</v>
      </c>
    </row>
    <row r="4" spans="1:30" ht="11.25" customHeight="1">
      <c r="A4" s="78">
        <v>2</v>
      </c>
      <c r="B4" s="115">
        <v>7.4</v>
      </c>
      <c r="C4" s="115">
        <v>6.6</v>
      </c>
      <c r="D4" s="115">
        <v>5.6</v>
      </c>
      <c r="E4" s="115">
        <v>4.9</v>
      </c>
      <c r="F4" s="115">
        <v>4.1</v>
      </c>
      <c r="G4" s="115">
        <v>2.1</v>
      </c>
      <c r="H4" s="115">
        <v>2</v>
      </c>
      <c r="I4" s="115">
        <v>5.6</v>
      </c>
      <c r="J4" s="115">
        <v>7.8</v>
      </c>
      <c r="K4" s="115">
        <v>9.2</v>
      </c>
      <c r="L4" s="115">
        <v>9.6</v>
      </c>
      <c r="M4" s="115">
        <v>10.2</v>
      </c>
      <c r="N4" s="115">
        <v>10.7</v>
      </c>
      <c r="O4" s="115">
        <v>11</v>
      </c>
      <c r="P4" s="115">
        <v>9.8</v>
      </c>
      <c r="Q4" s="115">
        <v>7.4</v>
      </c>
      <c r="R4" s="115">
        <v>5.8</v>
      </c>
      <c r="S4" s="119">
        <v>4</v>
      </c>
      <c r="T4" s="115">
        <v>3.7</v>
      </c>
      <c r="U4" s="115">
        <v>4</v>
      </c>
      <c r="V4" s="115">
        <v>3.7</v>
      </c>
      <c r="W4" s="115">
        <v>5.1</v>
      </c>
      <c r="X4" s="115">
        <v>7</v>
      </c>
      <c r="Y4" s="115">
        <v>5.9</v>
      </c>
      <c r="Z4" s="116">
        <f t="shared" si="0"/>
        <v>6.383333333333333</v>
      </c>
      <c r="AA4" s="117">
        <v>11.5</v>
      </c>
      <c r="AB4" s="118" t="s">
        <v>134</v>
      </c>
      <c r="AC4" s="117">
        <v>1.4</v>
      </c>
      <c r="AD4" s="118" t="s">
        <v>536</v>
      </c>
    </row>
    <row r="5" spans="1:30" ht="11.25" customHeight="1">
      <c r="A5" s="78">
        <v>3</v>
      </c>
      <c r="B5" s="115">
        <v>5.5</v>
      </c>
      <c r="C5" s="115">
        <v>6.2</v>
      </c>
      <c r="D5" s="115">
        <v>7.6</v>
      </c>
      <c r="E5" s="115">
        <v>10.7</v>
      </c>
      <c r="F5" s="115">
        <v>9.7</v>
      </c>
      <c r="G5" s="115">
        <v>9.8</v>
      </c>
      <c r="H5" s="115">
        <v>10.4</v>
      </c>
      <c r="I5" s="115">
        <v>11.5</v>
      </c>
      <c r="J5" s="115">
        <v>10.9</v>
      </c>
      <c r="K5" s="115">
        <v>11.6</v>
      </c>
      <c r="L5" s="115">
        <v>12</v>
      </c>
      <c r="M5" s="115">
        <v>13</v>
      </c>
      <c r="N5" s="115">
        <v>12.4</v>
      </c>
      <c r="O5" s="115">
        <v>12.8</v>
      </c>
      <c r="P5" s="115">
        <v>13.1</v>
      </c>
      <c r="Q5" s="115">
        <v>11.5</v>
      </c>
      <c r="R5" s="115">
        <v>8.8</v>
      </c>
      <c r="S5" s="115">
        <v>6.8</v>
      </c>
      <c r="T5" s="115">
        <v>6.4</v>
      </c>
      <c r="U5" s="115">
        <v>5.6</v>
      </c>
      <c r="V5" s="115">
        <v>5.1</v>
      </c>
      <c r="W5" s="115">
        <v>4.9</v>
      </c>
      <c r="X5" s="115">
        <v>4.5</v>
      </c>
      <c r="Y5" s="115">
        <v>4.9</v>
      </c>
      <c r="Z5" s="116">
        <f t="shared" si="0"/>
        <v>8.987500000000002</v>
      </c>
      <c r="AA5" s="117">
        <v>13.3</v>
      </c>
      <c r="AB5" s="118" t="s">
        <v>388</v>
      </c>
      <c r="AC5" s="117">
        <v>4.3</v>
      </c>
      <c r="AD5" s="118" t="s">
        <v>537</v>
      </c>
    </row>
    <row r="6" spans="1:30" ht="11.25" customHeight="1">
      <c r="A6" s="78">
        <v>4</v>
      </c>
      <c r="B6" s="115">
        <v>5.5</v>
      </c>
      <c r="C6" s="115">
        <v>4.5</v>
      </c>
      <c r="D6" s="115">
        <v>4.6</v>
      </c>
      <c r="E6" s="115">
        <v>4.6</v>
      </c>
      <c r="F6" s="115">
        <v>4.2</v>
      </c>
      <c r="G6" s="115">
        <v>4</v>
      </c>
      <c r="H6" s="115">
        <v>5.3</v>
      </c>
      <c r="I6" s="115">
        <v>7.3</v>
      </c>
      <c r="J6" s="115">
        <v>10.9</v>
      </c>
      <c r="K6" s="115">
        <v>12</v>
      </c>
      <c r="L6" s="115">
        <v>12.9</v>
      </c>
      <c r="M6" s="115">
        <v>13.5</v>
      </c>
      <c r="N6" s="115">
        <v>13.6</v>
      </c>
      <c r="O6" s="115">
        <v>14.1</v>
      </c>
      <c r="P6" s="115">
        <v>13.8</v>
      </c>
      <c r="Q6" s="115">
        <v>10.2</v>
      </c>
      <c r="R6" s="115">
        <v>7.4</v>
      </c>
      <c r="S6" s="115">
        <v>6.9</v>
      </c>
      <c r="T6" s="115">
        <v>6.2</v>
      </c>
      <c r="U6" s="115">
        <v>8</v>
      </c>
      <c r="V6" s="115">
        <v>8</v>
      </c>
      <c r="W6" s="115">
        <v>7.2</v>
      </c>
      <c r="X6" s="115">
        <v>6.9</v>
      </c>
      <c r="Y6" s="115">
        <v>6.4</v>
      </c>
      <c r="Z6" s="116">
        <f t="shared" si="0"/>
        <v>8.249999999999998</v>
      </c>
      <c r="AA6" s="117">
        <v>14.3</v>
      </c>
      <c r="AB6" s="118" t="s">
        <v>527</v>
      </c>
      <c r="AC6" s="117">
        <v>3.8</v>
      </c>
      <c r="AD6" s="118" t="s">
        <v>538</v>
      </c>
    </row>
    <row r="7" spans="1:30" ht="11.25" customHeight="1">
      <c r="A7" s="78">
        <v>5</v>
      </c>
      <c r="B7" s="115">
        <v>5.3</v>
      </c>
      <c r="C7" s="115">
        <v>4.8</v>
      </c>
      <c r="D7" s="115">
        <v>4.8</v>
      </c>
      <c r="E7" s="115">
        <v>4.9</v>
      </c>
      <c r="F7" s="115">
        <v>4.5</v>
      </c>
      <c r="G7" s="115">
        <v>4.1</v>
      </c>
      <c r="H7" s="115">
        <v>3.6</v>
      </c>
      <c r="I7" s="115">
        <v>5.2</v>
      </c>
      <c r="J7" s="115">
        <v>6.3</v>
      </c>
      <c r="K7" s="115">
        <v>7.1</v>
      </c>
      <c r="L7" s="115">
        <v>7.5</v>
      </c>
      <c r="M7" s="115">
        <v>8.4</v>
      </c>
      <c r="N7" s="115">
        <v>8.3</v>
      </c>
      <c r="O7" s="115">
        <v>8.2</v>
      </c>
      <c r="P7" s="115">
        <v>8.1</v>
      </c>
      <c r="Q7" s="115">
        <v>6.8</v>
      </c>
      <c r="R7" s="115">
        <v>4.2</v>
      </c>
      <c r="S7" s="115">
        <v>3</v>
      </c>
      <c r="T7" s="115">
        <v>2.7</v>
      </c>
      <c r="U7" s="115">
        <v>1.9</v>
      </c>
      <c r="V7" s="115">
        <v>2</v>
      </c>
      <c r="W7" s="115">
        <v>1.9</v>
      </c>
      <c r="X7" s="115">
        <v>1.9</v>
      </c>
      <c r="Y7" s="115">
        <v>2.5</v>
      </c>
      <c r="Z7" s="116">
        <f t="shared" si="0"/>
        <v>4.916666666666667</v>
      </c>
      <c r="AA7" s="117">
        <v>8.7</v>
      </c>
      <c r="AB7" s="118" t="s">
        <v>65</v>
      </c>
      <c r="AC7" s="117">
        <v>1.6</v>
      </c>
      <c r="AD7" s="118" t="s">
        <v>539</v>
      </c>
    </row>
    <row r="8" spans="1:30" ht="11.25" customHeight="1">
      <c r="A8" s="78">
        <v>6</v>
      </c>
      <c r="B8" s="115">
        <v>3.3</v>
      </c>
      <c r="C8" s="115">
        <v>4.1</v>
      </c>
      <c r="D8" s="115">
        <v>4.9</v>
      </c>
      <c r="E8" s="115">
        <v>5.5</v>
      </c>
      <c r="F8" s="115">
        <v>6.1</v>
      </c>
      <c r="G8" s="115">
        <v>5.6</v>
      </c>
      <c r="H8" s="115">
        <v>5.5</v>
      </c>
      <c r="I8" s="115">
        <v>6.5</v>
      </c>
      <c r="J8" s="115">
        <v>10.1</v>
      </c>
      <c r="K8" s="115">
        <v>11.8</v>
      </c>
      <c r="L8" s="115">
        <v>12.2</v>
      </c>
      <c r="M8" s="115">
        <v>12.7</v>
      </c>
      <c r="N8" s="115">
        <v>12.2</v>
      </c>
      <c r="O8" s="115">
        <v>11.9</v>
      </c>
      <c r="P8" s="115">
        <v>11.6</v>
      </c>
      <c r="Q8" s="115">
        <v>11.3</v>
      </c>
      <c r="R8" s="115">
        <v>10.3</v>
      </c>
      <c r="S8" s="115">
        <v>10.2</v>
      </c>
      <c r="T8" s="115">
        <v>9.5</v>
      </c>
      <c r="U8" s="115">
        <v>9.3</v>
      </c>
      <c r="V8" s="115">
        <v>8.7</v>
      </c>
      <c r="W8" s="115">
        <v>9.1</v>
      </c>
      <c r="X8" s="115">
        <v>8.8</v>
      </c>
      <c r="Y8" s="115">
        <v>9</v>
      </c>
      <c r="Z8" s="116">
        <f t="shared" si="0"/>
        <v>8.758333333333335</v>
      </c>
      <c r="AA8" s="117">
        <v>13</v>
      </c>
      <c r="AB8" s="118" t="s">
        <v>119</v>
      </c>
      <c r="AC8" s="117">
        <v>2.5</v>
      </c>
      <c r="AD8" s="118" t="s">
        <v>273</v>
      </c>
    </row>
    <row r="9" spans="1:30" ht="11.25" customHeight="1">
      <c r="A9" s="78">
        <v>7</v>
      </c>
      <c r="B9" s="115">
        <v>9</v>
      </c>
      <c r="C9" s="115">
        <v>9.4</v>
      </c>
      <c r="D9" s="115">
        <v>9.8</v>
      </c>
      <c r="E9" s="115">
        <v>11</v>
      </c>
      <c r="F9" s="115">
        <v>9.6</v>
      </c>
      <c r="G9" s="115">
        <v>11.4</v>
      </c>
      <c r="H9" s="115">
        <v>11.3</v>
      </c>
      <c r="I9" s="115">
        <v>12.6</v>
      </c>
      <c r="J9" s="115">
        <v>13.3</v>
      </c>
      <c r="K9" s="115">
        <v>13.3</v>
      </c>
      <c r="L9" s="115">
        <v>15.1</v>
      </c>
      <c r="M9" s="115">
        <v>14.7</v>
      </c>
      <c r="N9" s="115">
        <v>13.8</v>
      </c>
      <c r="O9" s="115">
        <v>12.5</v>
      </c>
      <c r="P9" s="115">
        <v>11.9</v>
      </c>
      <c r="Q9" s="115">
        <v>11.3</v>
      </c>
      <c r="R9" s="115">
        <v>10.3</v>
      </c>
      <c r="S9" s="115">
        <v>10.7</v>
      </c>
      <c r="T9" s="115">
        <v>10.5</v>
      </c>
      <c r="U9" s="115">
        <v>11</v>
      </c>
      <c r="V9" s="115">
        <v>11.6</v>
      </c>
      <c r="W9" s="115">
        <v>10</v>
      </c>
      <c r="X9" s="115">
        <v>9.8</v>
      </c>
      <c r="Y9" s="115">
        <v>9.7</v>
      </c>
      <c r="Z9" s="116">
        <f t="shared" si="0"/>
        <v>11.399999999999999</v>
      </c>
      <c r="AA9" s="117">
        <v>15.5</v>
      </c>
      <c r="AB9" s="118" t="s">
        <v>473</v>
      </c>
      <c r="AC9" s="117">
        <v>8.9</v>
      </c>
      <c r="AD9" s="118" t="s">
        <v>540</v>
      </c>
    </row>
    <row r="10" spans="1:30" ht="11.25" customHeight="1">
      <c r="A10" s="78">
        <v>8</v>
      </c>
      <c r="B10" s="115">
        <v>9.4</v>
      </c>
      <c r="C10" s="115">
        <v>8.9</v>
      </c>
      <c r="D10" s="115">
        <v>8.5</v>
      </c>
      <c r="E10" s="115">
        <v>8.4</v>
      </c>
      <c r="F10" s="115">
        <v>8.6</v>
      </c>
      <c r="G10" s="115">
        <v>8.8</v>
      </c>
      <c r="H10" s="115">
        <v>9</v>
      </c>
      <c r="I10" s="115">
        <v>9.2</v>
      </c>
      <c r="J10" s="115">
        <v>9.1</v>
      </c>
      <c r="K10" s="115">
        <v>9.2</v>
      </c>
      <c r="L10" s="115">
        <v>8.9</v>
      </c>
      <c r="M10" s="115">
        <v>8.8</v>
      </c>
      <c r="N10" s="115">
        <v>8.6</v>
      </c>
      <c r="O10" s="115">
        <v>8</v>
      </c>
      <c r="P10" s="115">
        <v>7.8</v>
      </c>
      <c r="Q10" s="115">
        <v>7.5</v>
      </c>
      <c r="R10" s="115">
        <v>7.1</v>
      </c>
      <c r="S10" s="115">
        <v>7</v>
      </c>
      <c r="T10" s="115">
        <v>6.8</v>
      </c>
      <c r="U10" s="115">
        <v>6.7</v>
      </c>
      <c r="V10" s="115">
        <v>6.8</v>
      </c>
      <c r="W10" s="115">
        <v>7.3</v>
      </c>
      <c r="X10" s="115">
        <v>7.6</v>
      </c>
      <c r="Y10" s="115">
        <v>6.9</v>
      </c>
      <c r="Z10" s="116">
        <f t="shared" si="0"/>
        <v>8.120833333333335</v>
      </c>
      <c r="AA10" s="117">
        <v>9.7</v>
      </c>
      <c r="AB10" s="118" t="s">
        <v>528</v>
      </c>
      <c r="AC10" s="117">
        <v>6.6</v>
      </c>
      <c r="AD10" s="118" t="s">
        <v>541</v>
      </c>
    </row>
    <row r="11" spans="1:30" ht="11.25" customHeight="1">
      <c r="A11" s="78">
        <v>9</v>
      </c>
      <c r="B11" s="115">
        <v>7.4</v>
      </c>
      <c r="C11" s="115">
        <v>7</v>
      </c>
      <c r="D11" s="115">
        <v>7.5</v>
      </c>
      <c r="E11" s="115">
        <v>7.9</v>
      </c>
      <c r="F11" s="115">
        <v>8.1</v>
      </c>
      <c r="G11" s="115">
        <v>8.1</v>
      </c>
      <c r="H11" s="115">
        <v>7.9</v>
      </c>
      <c r="I11" s="115">
        <v>8.9</v>
      </c>
      <c r="J11" s="115">
        <v>10.1</v>
      </c>
      <c r="K11" s="115">
        <v>10.3</v>
      </c>
      <c r="L11" s="115">
        <v>10.5</v>
      </c>
      <c r="M11" s="115">
        <v>9.8</v>
      </c>
      <c r="N11" s="115">
        <v>10.8</v>
      </c>
      <c r="O11" s="115">
        <v>11</v>
      </c>
      <c r="P11" s="115">
        <v>10.2</v>
      </c>
      <c r="Q11" s="115">
        <v>8.5</v>
      </c>
      <c r="R11" s="115">
        <v>7.4</v>
      </c>
      <c r="S11" s="115">
        <v>7.4</v>
      </c>
      <c r="T11" s="115">
        <v>6.9</v>
      </c>
      <c r="U11" s="115">
        <v>7</v>
      </c>
      <c r="V11" s="115">
        <v>7.1</v>
      </c>
      <c r="W11" s="115">
        <v>7.6</v>
      </c>
      <c r="X11" s="115">
        <v>7.8</v>
      </c>
      <c r="Y11" s="115">
        <v>7.7</v>
      </c>
      <c r="Z11" s="116">
        <f t="shared" si="0"/>
        <v>8.454166666666666</v>
      </c>
      <c r="AA11" s="117">
        <v>11</v>
      </c>
      <c r="AB11" s="118" t="s">
        <v>183</v>
      </c>
      <c r="AC11" s="117">
        <v>6.6</v>
      </c>
      <c r="AD11" s="118" t="s">
        <v>542</v>
      </c>
    </row>
    <row r="12" spans="1:30" ht="11.25" customHeight="1">
      <c r="A12" s="128">
        <v>10</v>
      </c>
      <c r="B12" s="129">
        <v>7.8</v>
      </c>
      <c r="C12" s="129">
        <v>7.6</v>
      </c>
      <c r="D12" s="129">
        <v>7.6</v>
      </c>
      <c r="E12" s="129">
        <v>7.2</v>
      </c>
      <c r="F12" s="129">
        <v>6.9</v>
      </c>
      <c r="G12" s="129">
        <v>7.3</v>
      </c>
      <c r="H12" s="129">
        <v>7.2</v>
      </c>
      <c r="I12" s="129">
        <v>7.9</v>
      </c>
      <c r="J12" s="129">
        <v>9.7</v>
      </c>
      <c r="K12" s="129">
        <v>10</v>
      </c>
      <c r="L12" s="129">
        <v>10.1</v>
      </c>
      <c r="M12" s="129">
        <v>10.5</v>
      </c>
      <c r="N12" s="129">
        <v>10.5</v>
      </c>
      <c r="O12" s="129">
        <v>10.3</v>
      </c>
      <c r="P12" s="129">
        <v>10</v>
      </c>
      <c r="Q12" s="129">
        <v>8.2</v>
      </c>
      <c r="R12" s="129">
        <v>6.7</v>
      </c>
      <c r="S12" s="129">
        <v>6</v>
      </c>
      <c r="T12" s="129">
        <v>5.5</v>
      </c>
      <c r="U12" s="129">
        <v>5.5</v>
      </c>
      <c r="V12" s="129">
        <v>4.9</v>
      </c>
      <c r="W12" s="129">
        <v>4.5</v>
      </c>
      <c r="X12" s="129">
        <v>3.8</v>
      </c>
      <c r="Y12" s="129">
        <v>3.5</v>
      </c>
      <c r="Z12" s="130">
        <f t="shared" si="0"/>
        <v>7.466666666666666</v>
      </c>
      <c r="AA12" s="131">
        <v>10.8</v>
      </c>
      <c r="AB12" s="132" t="s">
        <v>76</v>
      </c>
      <c r="AC12" s="131">
        <v>3.5</v>
      </c>
      <c r="AD12" s="132" t="s">
        <v>89</v>
      </c>
    </row>
    <row r="13" spans="1:30" ht="11.25" customHeight="1">
      <c r="A13" s="78">
        <v>11</v>
      </c>
      <c r="B13" s="115">
        <v>4</v>
      </c>
      <c r="C13" s="115">
        <v>3.4</v>
      </c>
      <c r="D13" s="115">
        <v>3.1</v>
      </c>
      <c r="E13" s="115">
        <v>3.8</v>
      </c>
      <c r="F13" s="115">
        <v>4.1</v>
      </c>
      <c r="G13" s="115">
        <v>4.5</v>
      </c>
      <c r="H13" s="115">
        <v>4.7</v>
      </c>
      <c r="I13" s="115">
        <v>7.3</v>
      </c>
      <c r="J13" s="115">
        <v>9.6</v>
      </c>
      <c r="K13" s="115">
        <v>11.1</v>
      </c>
      <c r="L13" s="115">
        <v>11.9</v>
      </c>
      <c r="M13" s="115">
        <v>12.5</v>
      </c>
      <c r="N13" s="115">
        <v>13</v>
      </c>
      <c r="O13" s="115">
        <v>13.5</v>
      </c>
      <c r="P13" s="115">
        <v>13.7</v>
      </c>
      <c r="Q13" s="115">
        <v>11.5</v>
      </c>
      <c r="R13" s="115">
        <v>8.4</v>
      </c>
      <c r="S13" s="115">
        <v>6.8</v>
      </c>
      <c r="T13" s="115">
        <v>6.5</v>
      </c>
      <c r="U13" s="115">
        <v>6.3</v>
      </c>
      <c r="V13" s="115">
        <v>6.6</v>
      </c>
      <c r="W13" s="115">
        <v>6.7</v>
      </c>
      <c r="X13" s="115">
        <v>6.1</v>
      </c>
      <c r="Y13" s="115">
        <v>5.6</v>
      </c>
      <c r="Z13" s="116">
        <f t="shared" si="0"/>
        <v>7.695833333333333</v>
      </c>
      <c r="AA13" s="117">
        <v>14.1</v>
      </c>
      <c r="AB13" s="118" t="s">
        <v>176</v>
      </c>
      <c r="AC13" s="117">
        <v>2.8</v>
      </c>
      <c r="AD13" s="118" t="s">
        <v>324</v>
      </c>
    </row>
    <row r="14" spans="1:30" ht="11.25" customHeight="1">
      <c r="A14" s="78">
        <v>12</v>
      </c>
      <c r="B14" s="115">
        <v>5.4</v>
      </c>
      <c r="C14" s="115">
        <v>5.3</v>
      </c>
      <c r="D14" s="115">
        <v>5.2</v>
      </c>
      <c r="E14" s="115">
        <v>4.6</v>
      </c>
      <c r="F14" s="115">
        <v>5.3</v>
      </c>
      <c r="G14" s="115">
        <v>6</v>
      </c>
      <c r="H14" s="115">
        <v>5.8</v>
      </c>
      <c r="I14" s="115">
        <v>7.4</v>
      </c>
      <c r="J14" s="115">
        <v>11.2</v>
      </c>
      <c r="K14" s="115">
        <v>12.4</v>
      </c>
      <c r="L14" s="115">
        <v>13.8</v>
      </c>
      <c r="M14" s="115">
        <v>14.5</v>
      </c>
      <c r="N14" s="115">
        <v>14.3</v>
      </c>
      <c r="O14" s="115">
        <v>14.1</v>
      </c>
      <c r="P14" s="115">
        <v>13.8</v>
      </c>
      <c r="Q14" s="115">
        <v>12.2</v>
      </c>
      <c r="R14" s="115">
        <v>11.4</v>
      </c>
      <c r="S14" s="115">
        <v>10</v>
      </c>
      <c r="T14" s="115">
        <v>11.2</v>
      </c>
      <c r="U14" s="115">
        <v>11.7</v>
      </c>
      <c r="V14" s="115">
        <v>10.4</v>
      </c>
      <c r="W14" s="115">
        <v>8.2</v>
      </c>
      <c r="X14" s="115">
        <v>7.7</v>
      </c>
      <c r="Y14" s="115">
        <v>6.9</v>
      </c>
      <c r="Z14" s="116">
        <f t="shared" si="0"/>
        <v>9.533333333333331</v>
      </c>
      <c r="AA14" s="117">
        <v>14.8</v>
      </c>
      <c r="AB14" s="118" t="s">
        <v>228</v>
      </c>
      <c r="AC14" s="117">
        <v>4.3</v>
      </c>
      <c r="AD14" s="118" t="s">
        <v>543</v>
      </c>
    </row>
    <row r="15" spans="1:30" ht="11.25" customHeight="1">
      <c r="A15" s="78">
        <v>13</v>
      </c>
      <c r="B15" s="115">
        <v>8.1</v>
      </c>
      <c r="C15" s="115">
        <v>10.1</v>
      </c>
      <c r="D15" s="115">
        <v>9.4</v>
      </c>
      <c r="E15" s="115">
        <v>8.6</v>
      </c>
      <c r="F15" s="115">
        <v>8</v>
      </c>
      <c r="G15" s="115">
        <v>7.6</v>
      </c>
      <c r="H15" s="115">
        <v>7.5</v>
      </c>
      <c r="I15" s="115">
        <v>8.1</v>
      </c>
      <c r="J15" s="115">
        <v>8.9</v>
      </c>
      <c r="K15" s="115">
        <v>9.4</v>
      </c>
      <c r="L15" s="115">
        <v>9.5</v>
      </c>
      <c r="M15" s="115">
        <v>9.9</v>
      </c>
      <c r="N15" s="115">
        <v>9.9</v>
      </c>
      <c r="O15" s="115">
        <v>9.6</v>
      </c>
      <c r="P15" s="115">
        <v>8.7</v>
      </c>
      <c r="Q15" s="115">
        <v>7.1</v>
      </c>
      <c r="R15" s="115">
        <v>5.9</v>
      </c>
      <c r="S15" s="115">
        <v>5.6</v>
      </c>
      <c r="T15" s="115">
        <v>5.4</v>
      </c>
      <c r="U15" s="115">
        <v>4.2</v>
      </c>
      <c r="V15" s="115">
        <v>3.4</v>
      </c>
      <c r="W15" s="115">
        <v>3.7</v>
      </c>
      <c r="X15" s="115">
        <v>4.2</v>
      </c>
      <c r="Y15" s="115">
        <v>4.6</v>
      </c>
      <c r="Z15" s="116">
        <f t="shared" si="0"/>
        <v>7.391666666666666</v>
      </c>
      <c r="AA15" s="117">
        <v>10.6</v>
      </c>
      <c r="AB15" s="118" t="s">
        <v>529</v>
      </c>
      <c r="AC15" s="117">
        <v>2.3</v>
      </c>
      <c r="AD15" s="118" t="s">
        <v>544</v>
      </c>
    </row>
    <row r="16" spans="1:30" ht="11.25" customHeight="1">
      <c r="A16" s="78">
        <v>14</v>
      </c>
      <c r="B16" s="115">
        <v>4.3</v>
      </c>
      <c r="C16" s="115">
        <v>1.5</v>
      </c>
      <c r="D16" s="115">
        <v>1.1</v>
      </c>
      <c r="E16" s="115">
        <v>0.6</v>
      </c>
      <c r="F16" s="115">
        <v>0</v>
      </c>
      <c r="G16" s="115">
        <v>-0.2</v>
      </c>
      <c r="H16" s="115">
        <v>-0.1</v>
      </c>
      <c r="I16" s="115">
        <v>1.7</v>
      </c>
      <c r="J16" s="115">
        <v>7.1</v>
      </c>
      <c r="K16" s="115">
        <v>7.7</v>
      </c>
      <c r="L16" s="115">
        <v>7.4</v>
      </c>
      <c r="M16" s="115">
        <v>7.2</v>
      </c>
      <c r="N16" s="115">
        <v>5.9</v>
      </c>
      <c r="O16" s="115">
        <v>4.7</v>
      </c>
      <c r="P16" s="115">
        <v>4.8</v>
      </c>
      <c r="Q16" s="115">
        <v>5.1</v>
      </c>
      <c r="R16" s="115">
        <v>5.3</v>
      </c>
      <c r="S16" s="115">
        <v>5.4</v>
      </c>
      <c r="T16" s="115">
        <v>5.5</v>
      </c>
      <c r="U16" s="115">
        <v>5.3</v>
      </c>
      <c r="V16" s="115">
        <v>5.2</v>
      </c>
      <c r="W16" s="115">
        <v>5.4</v>
      </c>
      <c r="X16" s="115">
        <v>5</v>
      </c>
      <c r="Y16" s="115">
        <v>4.5</v>
      </c>
      <c r="Z16" s="116">
        <f t="shared" si="0"/>
        <v>4.1833333333333345</v>
      </c>
      <c r="AA16" s="117">
        <v>7.8</v>
      </c>
      <c r="AB16" s="118" t="s">
        <v>218</v>
      </c>
      <c r="AC16" s="117">
        <v>-0.5</v>
      </c>
      <c r="AD16" s="118" t="s">
        <v>545</v>
      </c>
    </row>
    <row r="17" spans="1:30" ht="11.25" customHeight="1">
      <c r="A17" s="78">
        <v>15</v>
      </c>
      <c r="B17" s="115">
        <v>4.9</v>
      </c>
      <c r="C17" s="115">
        <v>4.4</v>
      </c>
      <c r="D17" s="115">
        <v>3.7</v>
      </c>
      <c r="E17" s="115">
        <v>3.1</v>
      </c>
      <c r="F17" s="115">
        <v>5</v>
      </c>
      <c r="G17" s="115">
        <v>5</v>
      </c>
      <c r="H17" s="115">
        <v>5.6</v>
      </c>
      <c r="I17" s="115">
        <v>7.2</v>
      </c>
      <c r="J17" s="115">
        <v>9.6</v>
      </c>
      <c r="K17" s="115">
        <v>11</v>
      </c>
      <c r="L17" s="115">
        <v>10.7</v>
      </c>
      <c r="M17" s="115">
        <v>11.5</v>
      </c>
      <c r="N17" s="115">
        <v>11.6</v>
      </c>
      <c r="O17" s="115">
        <v>11.9</v>
      </c>
      <c r="P17" s="115">
        <v>12</v>
      </c>
      <c r="Q17" s="115">
        <v>8.7</v>
      </c>
      <c r="R17" s="115">
        <v>6.5</v>
      </c>
      <c r="S17" s="115">
        <v>6.1</v>
      </c>
      <c r="T17" s="115">
        <v>5.3</v>
      </c>
      <c r="U17" s="115">
        <v>4.4</v>
      </c>
      <c r="V17" s="115">
        <v>4.2</v>
      </c>
      <c r="W17" s="115">
        <v>3.4</v>
      </c>
      <c r="X17" s="115">
        <v>3.2</v>
      </c>
      <c r="Y17" s="115">
        <v>3.8</v>
      </c>
      <c r="Z17" s="116">
        <f t="shared" si="0"/>
        <v>6.783333333333334</v>
      </c>
      <c r="AA17" s="117">
        <v>12.6</v>
      </c>
      <c r="AB17" s="118" t="s">
        <v>530</v>
      </c>
      <c r="AC17" s="117">
        <v>2.8</v>
      </c>
      <c r="AD17" s="118" t="s">
        <v>546</v>
      </c>
    </row>
    <row r="18" spans="1:30" ht="11.25" customHeight="1">
      <c r="A18" s="78">
        <v>16</v>
      </c>
      <c r="B18" s="115">
        <v>3.4</v>
      </c>
      <c r="C18" s="115">
        <v>3.4</v>
      </c>
      <c r="D18" s="115">
        <v>3.5</v>
      </c>
      <c r="E18" s="115">
        <v>4.3</v>
      </c>
      <c r="F18" s="115">
        <v>3.3</v>
      </c>
      <c r="G18" s="115">
        <v>3.4</v>
      </c>
      <c r="H18" s="115">
        <v>3.8</v>
      </c>
      <c r="I18" s="115">
        <v>5.9</v>
      </c>
      <c r="J18" s="115">
        <v>9</v>
      </c>
      <c r="K18" s="115">
        <v>11.7</v>
      </c>
      <c r="L18" s="115">
        <v>12.7</v>
      </c>
      <c r="M18" s="115">
        <v>13.4</v>
      </c>
      <c r="N18" s="115">
        <v>14</v>
      </c>
      <c r="O18" s="115">
        <v>14.9</v>
      </c>
      <c r="P18" s="115">
        <v>13.5</v>
      </c>
      <c r="Q18" s="115">
        <v>12.1</v>
      </c>
      <c r="R18" s="115">
        <v>9.6</v>
      </c>
      <c r="S18" s="115">
        <v>10.4</v>
      </c>
      <c r="T18" s="115">
        <v>8.9</v>
      </c>
      <c r="U18" s="115">
        <v>9.1</v>
      </c>
      <c r="V18" s="115">
        <v>9.2</v>
      </c>
      <c r="W18" s="115">
        <v>6.7</v>
      </c>
      <c r="X18" s="115">
        <v>7.1</v>
      </c>
      <c r="Y18" s="115">
        <v>6.5</v>
      </c>
      <c r="Z18" s="116">
        <f t="shared" si="0"/>
        <v>8.325</v>
      </c>
      <c r="AA18" s="117">
        <v>15.3</v>
      </c>
      <c r="AB18" s="118" t="s">
        <v>501</v>
      </c>
      <c r="AC18" s="117">
        <v>3.1</v>
      </c>
      <c r="AD18" s="118" t="s">
        <v>284</v>
      </c>
    </row>
    <row r="19" spans="1:30" ht="11.25" customHeight="1">
      <c r="A19" s="78">
        <v>17</v>
      </c>
      <c r="B19" s="115">
        <v>7.3</v>
      </c>
      <c r="C19" s="115">
        <v>8.2</v>
      </c>
      <c r="D19" s="115">
        <v>8</v>
      </c>
      <c r="E19" s="115">
        <v>7.5</v>
      </c>
      <c r="F19" s="115">
        <v>7.7</v>
      </c>
      <c r="G19" s="115">
        <v>8.1</v>
      </c>
      <c r="H19" s="115">
        <v>7.5</v>
      </c>
      <c r="I19" s="115">
        <v>7.6</v>
      </c>
      <c r="J19" s="115">
        <v>7.7</v>
      </c>
      <c r="K19" s="115">
        <v>7.7</v>
      </c>
      <c r="L19" s="115">
        <v>7.8</v>
      </c>
      <c r="M19" s="115">
        <v>8.8</v>
      </c>
      <c r="N19" s="115">
        <v>9.6</v>
      </c>
      <c r="O19" s="115">
        <v>10.3</v>
      </c>
      <c r="P19" s="115">
        <v>10.3</v>
      </c>
      <c r="Q19" s="115">
        <v>9.8</v>
      </c>
      <c r="R19" s="115">
        <v>9.6</v>
      </c>
      <c r="S19" s="115">
        <v>8.9</v>
      </c>
      <c r="T19" s="115">
        <v>8.6</v>
      </c>
      <c r="U19" s="115">
        <v>8.7</v>
      </c>
      <c r="V19" s="115">
        <v>7.8</v>
      </c>
      <c r="W19" s="115">
        <v>2.4</v>
      </c>
      <c r="X19" s="115">
        <v>2.3</v>
      </c>
      <c r="Y19" s="115">
        <v>2</v>
      </c>
      <c r="Z19" s="116">
        <f t="shared" si="0"/>
        <v>7.675000000000001</v>
      </c>
      <c r="AA19" s="117">
        <v>10.9</v>
      </c>
      <c r="AB19" s="118" t="s">
        <v>57</v>
      </c>
      <c r="AC19" s="117">
        <v>1.8</v>
      </c>
      <c r="AD19" s="118" t="s">
        <v>457</v>
      </c>
    </row>
    <row r="20" spans="1:30" ht="11.25" customHeight="1">
      <c r="A20" s="78">
        <v>18</v>
      </c>
      <c r="B20" s="115">
        <v>1.6</v>
      </c>
      <c r="C20" s="115">
        <v>1.5</v>
      </c>
      <c r="D20" s="115">
        <v>1.3</v>
      </c>
      <c r="E20" s="115">
        <v>0.8</v>
      </c>
      <c r="F20" s="115">
        <v>-0.4</v>
      </c>
      <c r="G20" s="115">
        <v>-0.5</v>
      </c>
      <c r="H20" s="115">
        <v>-0.4</v>
      </c>
      <c r="I20" s="115">
        <v>0.9</v>
      </c>
      <c r="J20" s="115">
        <v>1.7</v>
      </c>
      <c r="K20" s="115">
        <v>2.3</v>
      </c>
      <c r="L20" s="115">
        <v>2.1</v>
      </c>
      <c r="M20" s="115">
        <v>2.6</v>
      </c>
      <c r="N20" s="115">
        <v>3.1</v>
      </c>
      <c r="O20" s="115">
        <v>3.8</v>
      </c>
      <c r="P20" s="115">
        <v>3.4</v>
      </c>
      <c r="Q20" s="115">
        <v>2.6</v>
      </c>
      <c r="R20" s="115">
        <v>2</v>
      </c>
      <c r="S20" s="115">
        <v>1.9</v>
      </c>
      <c r="T20" s="115">
        <v>1.6</v>
      </c>
      <c r="U20" s="115">
        <v>0.3</v>
      </c>
      <c r="V20" s="115">
        <v>-1.1</v>
      </c>
      <c r="W20" s="115">
        <v>-1.9</v>
      </c>
      <c r="X20" s="115">
        <v>-1.2</v>
      </c>
      <c r="Y20" s="115">
        <v>-1.1</v>
      </c>
      <c r="Z20" s="116">
        <f t="shared" si="0"/>
        <v>1.1208333333333333</v>
      </c>
      <c r="AA20" s="117">
        <v>3.9</v>
      </c>
      <c r="AB20" s="118" t="s">
        <v>531</v>
      </c>
      <c r="AC20" s="117">
        <v>-2.1</v>
      </c>
      <c r="AD20" s="118" t="s">
        <v>547</v>
      </c>
    </row>
    <row r="21" spans="1:30" ht="11.25" customHeight="1">
      <c r="A21" s="78">
        <v>19</v>
      </c>
      <c r="B21" s="115">
        <v>-2.1</v>
      </c>
      <c r="C21" s="115">
        <v>-2.3</v>
      </c>
      <c r="D21" s="115">
        <v>-2.8</v>
      </c>
      <c r="E21" s="115">
        <v>-2.5</v>
      </c>
      <c r="F21" s="115">
        <v>-2.4</v>
      </c>
      <c r="G21" s="115">
        <v>-2.6</v>
      </c>
      <c r="H21" s="115">
        <v>-2.3</v>
      </c>
      <c r="I21" s="115">
        <v>-0.5</v>
      </c>
      <c r="J21" s="115">
        <v>2.5</v>
      </c>
      <c r="K21" s="115">
        <v>5.2</v>
      </c>
      <c r="L21" s="115">
        <v>6</v>
      </c>
      <c r="M21" s="115">
        <v>6.2</v>
      </c>
      <c r="N21" s="115">
        <v>6.4</v>
      </c>
      <c r="O21" s="115">
        <v>7.6</v>
      </c>
      <c r="P21" s="115">
        <v>7.4</v>
      </c>
      <c r="Q21" s="115">
        <v>5.8</v>
      </c>
      <c r="R21" s="115">
        <v>2.6</v>
      </c>
      <c r="S21" s="115">
        <v>1.3</v>
      </c>
      <c r="T21" s="115">
        <v>1</v>
      </c>
      <c r="U21" s="115">
        <v>0.3</v>
      </c>
      <c r="V21" s="115">
        <v>0.8</v>
      </c>
      <c r="W21" s="115">
        <v>-0.4</v>
      </c>
      <c r="X21" s="115">
        <v>0.4</v>
      </c>
      <c r="Y21" s="115">
        <v>0.4</v>
      </c>
      <c r="Z21" s="116">
        <f t="shared" si="0"/>
        <v>1.4999999999999993</v>
      </c>
      <c r="AA21" s="117">
        <v>7.8</v>
      </c>
      <c r="AB21" s="118" t="s">
        <v>464</v>
      </c>
      <c r="AC21" s="117">
        <v>-2.8</v>
      </c>
      <c r="AD21" s="118" t="s">
        <v>158</v>
      </c>
    </row>
    <row r="22" spans="1:30" ht="11.25" customHeight="1">
      <c r="A22" s="128">
        <v>20</v>
      </c>
      <c r="B22" s="129">
        <v>0.7</v>
      </c>
      <c r="C22" s="129">
        <v>0.1</v>
      </c>
      <c r="D22" s="129">
        <v>0.5</v>
      </c>
      <c r="E22" s="129">
        <v>0.3</v>
      </c>
      <c r="F22" s="129">
        <v>0.6</v>
      </c>
      <c r="G22" s="129">
        <v>1</v>
      </c>
      <c r="H22" s="129">
        <v>1.7</v>
      </c>
      <c r="I22" s="129">
        <v>2.2</v>
      </c>
      <c r="J22" s="129">
        <v>3.7</v>
      </c>
      <c r="K22" s="129">
        <v>7.5</v>
      </c>
      <c r="L22" s="129">
        <v>8.5</v>
      </c>
      <c r="M22" s="129">
        <v>8.2</v>
      </c>
      <c r="N22" s="129">
        <v>8.3</v>
      </c>
      <c r="O22" s="129">
        <v>9.7</v>
      </c>
      <c r="P22" s="129">
        <v>9.3</v>
      </c>
      <c r="Q22" s="129">
        <v>7.8</v>
      </c>
      <c r="R22" s="129">
        <v>3.7</v>
      </c>
      <c r="S22" s="129">
        <v>3.5</v>
      </c>
      <c r="T22" s="129">
        <v>2.7</v>
      </c>
      <c r="U22" s="129">
        <v>3.2</v>
      </c>
      <c r="V22" s="129">
        <v>4.4</v>
      </c>
      <c r="W22" s="129">
        <v>3.6</v>
      </c>
      <c r="X22" s="129">
        <v>3.6</v>
      </c>
      <c r="Y22" s="129">
        <v>3.5</v>
      </c>
      <c r="Z22" s="130">
        <f t="shared" si="0"/>
        <v>4.095833333333333</v>
      </c>
      <c r="AA22" s="131">
        <v>9.8</v>
      </c>
      <c r="AB22" s="132" t="s">
        <v>183</v>
      </c>
      <c r="AC22" s="131">
        <v>-0.2</v>
      </c>
      <c r="AD22" s="132" t="s">
        <v>103</v>
      </c>
    </row>
    <row r="23" spans="1:30" ht="11.25" customHeight="1">
      <c r="A23" s="78">
        <v>21</v>
      </c>
      <c r="B23" s="115">
        <v>4.2</v>
      </c>
      <c r="C23" s="115">
        <v>3.6</v>
      </c>
      <c r="D23" s="115">
        <v>5.9</v>
      </c>
      <c r="E23" s="115">
        <v>5.7</v>
      </c>
      <c r="F23" s="115">
        <v>5.8</v>
      </c>
      <c r="G23" s="115">
        <v>6.6</v>
      </c>
      <c r="H23" s="115">
        <v>6.5</v>
      </c>
      <c r="I23" s="115">
        <v>8.3</v>
      </c>
      <c r="J23" s="115">
        <v>9.8</v>
      </c>
      <c r="K23" s="115">
        <v>10.6</v>
      </c>
      <c r="L23" s="115">
        <v>11.1</v>
      </c>
      <c r="M23" s="115">
        <v>11.9</v>
      </c>
      <c r="N23" s="115">
        <v>12.3</v>
      </c>
      <c r="O23" s="115">
        <v>13.1</v>
      </c>
      <c r="P23" s="115">
        <v>13.4</v>
      </c>
      <c r="Q23" s="115">
        <v>10.2</v>
      </c>
      <c r="R23" s="115">
        <v>7</v>
      </c>
      <c r="S23" s="115">
        <v>6.1</v>
      </c>
      <c r="T23" s="115">
        <v>4.9</v>
      </c>
      <c r="U23" s="115">
        <v>5.1</v>
      </c>
      <c r="V23" s="115">
        <v>5.2</v>
      </c>
      <c r="W23" s="115">
        <v>4.8</v>
      </c>
      <c r="X23" s="115">
        <v>5.1</v>
      </c>
      <c r="Y23" s="115">
        <v>4.4</v>
      </c>
      <c r="Z23" s="116">
        <f t="shared" si="0"/>
        <v>7.5666666666666655</v>
      </c>
      <c r="AA23" s="117">
        <v>13.4</v>
      </c>
      <c r="AB23" s="118" t="s">
        <v>532</v>
      </c>
      <c r="AC23" s="117">
        <v>3.1</v>
      </c>
      <c r="AD23" s="118" t="s">
        <v>315</v>
      </c>
    </row>
    <row r="24" spans="1:30" ht="11.25" customHeight="1">
      <c r="A24" s="78">
        <v>22</v>
      </c>
      <c r="B24" s="115">
        <v>5.1</v>
      </c>
      <c r="C24" s="115">
        <v>5.8</v>
      </c>
      <c r="D24" s="115">
        <v>5.7</v>
      </c>
      <c r="E24" s="115">
        <v>4.9</v>
      </c>
      <c r="F24" s="115">
        <v>6.5</v>
      </c>
      <c r="G24" s="115">
        <v>4.5</v>
      </c>
      <c r="H24" s="115">
        <v>4.3</v>
      </c>
      <c r="I24" s="115">
        <v>7.4</v>
      </c>
      <c r="J24" s="115">
        <v>8.4</v>
      </c>
      <c r="K24" s="115">
        <v>9.1</v>
      </c>
      <c r="L24" s="115">
        <v>9.7</v>
      </c>
      <c r="M24" s="115">
        <v>10.7</v>
      </c>
      <c r="N24" s="115">
        <v>10.3</v>
      </c>
      <c r="O24" s="115">
        <v>9.7</v>
      </c>
      <c r="P24" s="115">
        <v>9</v>
      </c>
      <c r="Q24" s="115">
        <v>7.3</v>
      </c>
      <c r="R24" s="115">
        <v>5.7</v>
      </c>
      <c r="S24" s="115">
        <v>5.1</v>
      </c>
      <c r="T24" s="115">
        <v>4.9</v>
      </c>
      <c r="U24" s="115">
        <v>4.7</v>
      </c>
      <c r="V24" s="115">
        <v>4.2</v>
      </c>
      <c r="W24" s="115">
        <v>3.7</v>
      </c>
      <c r="X24" s="115">
        <v>2.5</v>
      </c>
      <c r="Y24" s="115">
        <v>1.1</v>
      </c>
      <c r="Z24" s="116">
        <f t="shared" si="0"/>
        <v>6.262499999999998</v>
      </c>
      <c r="AA24" s="117">
        <v>11.1</v>
      </c>
      <c r="AB24" s="118" t="s">
        <v>400</v>
      </c>
      <c r="AC24" s="117">
        <v>1.1</v>
      </c>
      <c r="AD24" s="118" t="s">
        <v>89</v>
      </c>
    </row>
    <row r="25" spans="1:30" ht="11.25" customHeight="1">
      <c r="A25" s="78">
        <v>23</v>
      </c>
      <c r="B25" s="115">
        <v>0.2</v>
      </c>
      <c r="C25" s="115">
        <v>-0.2</v>
      </c>
      <c r="D25" s="115">
        <v>-0.2</v>
      </c>
      <c r="E25" s="115">
        <v>-0.1</v>
      </c>
      <c r="F25" s="115">
        <v>0.8</v>
      </c>
      <c r="G25" s="115">
        <v>-0.2</v>
      </c>
      <c r="H25" s="115">
        <v>-0.7</v>
      </c>
      <c r="I25" s="115">
        <v>1.4</v>
      </c>
      <c r="J25" s="115">
        <v>6</v>
      </c>
      <c r="K25" s="115">
        <v>6.9</v>
      </c>
      <c r="L25" s="115">
        <v>7.6</v>
      </c>
      <c r="M25" s="115">
        <v>7.7</v>
      </c>
      <c r="N25" s="115">
        <v>8.7</v>
      </c>
      <c r="O25" s="115">
        <v>9.6</v>
      </c>
      <c r="P25" s="115">
        <v>9.1</v>
      </c>
      <c r="Q25" s="115">
        <v>6.3</v>
      </c>
      <c r="R25" s="115">
        <v>4.1</v>
      </c>
      <c r="S25" s="115">
        <v>2.8</v>
      </c>
      <c r="T25" s="115">
        <v>2</v>
      </c>
      <c r="U25" s="115">
        <v>1.7</v>
      </c>
      <c r="V25" s="115">
        <v>1.2</v>
      </c>
      <c r="W25" s="115">
        <v>0.8</v>
      </c>
      <c r="X25" s="115">
        <v>0.8</v>
      </c>
      <c r="Y25" s="115">
        <v>3.6</v>
      </c>
      <c r="Z25" s="116">
        <f t="shared" si="0"/>
        <v>3.329166666666666</v>
      </c>
      <c r="AA25" s="117">
        <v>9.8</v>
      </c>
      <c r="AB25" s="118" t="s">
        <v>427</v>
      </c>
      <c r="AC25" s="117">
        <v>-1.1</v>
      </c>
      <c r="AD25" s="118" t="s">
        <v>193</v>
      </c>
    </row>
    <row r="26" spans="1:30" ht="11.25" customHeight="1">
      <c r="A26" s="78">
        <v>24</v>
      </c>
      <c r="B26" s="115">
        <v>3.8</v>
      </c>
      <c r="C26" s="115">
        <v>3.8</v>
      </c>
      <c r="D26" s="115">
        <v>3.5</v>
      </c>
      <c r="E26" s="115">
        <v>4</v>
      </c>
      <c r="F26" s="115">
        <v>3.3</v>
      </c>
      <c r="G26" s="115">
        <v>3</v>
      </c>
      <c r="H26" s="115">
        <v>3.3</v>
      </c>
      <c r="I26" s="115">
        <v>4.7</v>
      </c>
      <c r="J26" s="115">
        <v>7.8</v>
      </c>
      <c r="K26" s="115">
        <v>9.5</v>
      </c>
      <c r="L26" s="115">
        <v>9.8</v>
      </c>
      <c r="M26" s="115">
        <v>9.6</v>
      </c>
      <c r="N26" s="115">
        <v>9.6</v>
      </c>
      <c r="O26" s="115">
        <v>9.8</v>
      </c>
      <c r="P26" s="115">
        <v>9.5</v>
      </c>
      <c r="Q26" s="115">
        <v>8.2</v>
      </c>
      <c r="R26" s="115">
        <v>6.5</v>
      </c>
      <c r="S26" s="115">
        <v>6.2</v>
      </c>
      <c r="T26" s="115">
        <v>5.9</v>
      </c>
      <c r="U26" s="115">
        <v>6.2</v>
      </c>
      <c r="V26" s="115">
        <v>6.5</v>
      </c>
      <c r="W26" s="115">
        <v>6.4</v>
      </c>
      <c r="X26" s="115">
        <v>8.9</v>
      </c>
      <c r="Y26" s="115">
        <v>8.1</v>
      </c>
      <c r="Z26" s="116">
        <f t="shared" si="0"/>
        <v>6.579166666666667</v>
      </c>
      <c r="AA26" s="117">
        <v>10.4</v>
      </c>
      <c r="AB26" s="118" t="s">
        <v>462</v>
      </c>
      <c r="AC26" s="117">
        <v>2.8</v>
      </c>
      <c r="AD26" s="118" t="s">
        <v>548</v>
      </c>
    </row>
    <row r="27" spans="1:30" ht="11.25" customHeight="1">
      <c r="A27" s="78">
        <v>25</v>
      </c>
      <c r="B27" s="115">
        <v>8.2</v>
      </c>
      <c r="C27" s="115">
        <v>7.1</v>
      </c>
      <c r="D27" s="115">
        <v>6.5</v>
      </c>
      <c r="E27" s="115">
        <v>6.2</v>
      </c>
      <c r="F27" s="115">
        <v>6.2</v>
      </c>
      <c r="G27" s="115">
        <v>6.4</v>
      </c>
      <c r="H27" s="115">
        <v>6</v>
      </c>
      <c r="I27" s="115">
        <v>6.1</v>
      </c>
      <c r="J27" s="115">
        <v>7.9</v>
      </c>
      <c r="K27" s="115">
        <v>8.9</v>
      </c>
      <c r="L27" s="115">
        <v>9.7</v>
      </c>
      <c r="M27" s="115">
        <v>10.5</v>
      </c>
      <c r="N27" s="115">
        <v>8.4</v>
      </c>
      <c r="O27" s="115">
        <v>8.2</v>
      </c>
      <c r="P27" s="115">
        <v>7.5</v>
      </c>
      <c r="Q27" s="115">
        <v>6.6</v>
      </c>
      <c r="R27" s="115">
        <v>5.2</v>
      </c>
      <c r="S27" s="115">
        <v>3.8</v>
      </c>
      <c r="T27" s="115">
        <v>2.4</v>
      </c>
      <c r="U27" s="115">
        <v>-0.1</v>
      </c>
      <c r="V27" s="115">
        <v>-0.1</v>
      </c>
      <c r="W27" s="115">
        <v>1.3</v>
      </c>
      <c r="X27" s="115">
        <v>0.9</v>
      </c>
      <c r="Y27" s="115">
        <v>0.3</v>
      </c>
      <c r="Z27" s="116">
        <f t="shared" si="0"/>
        <v>5.587500000000002</v>
      </c>
      <c r="AA27" s="117">
        <v>10.5</v>
      </c>
      <c r="AB27" s="118" t="s">
        <v>533</v>
      </c>
      <c r="AC27" s="117">
        <v>-0.6</v>
      </c>
      <c r="AD27" s="118" t="s">
        <v>549</v>
      </c>
    </row>
    <row r="28" spans="1:30" ht="11.25" customHeight="1">
      <c r="A28" s="78">
        <v>26</v>
      </c>
      <c r="B28" s="115">
        <v>0.3</v>
      </c>
      <c r="C28" s="115">
        <v>0</v>
      </c>
      <c r="D28" s="115">
        <v>-0.4</v>
      </c>
      <c r="E28" s="115">
        <v>-0.9</v>
      </c>
      <c r="F28" s="115">
        <v>-0.9</v>
      </c>
      <c r="G28" s="115">
        <v>-1.4</v>
      </c>
      <c r="H28" s="115">
        <v>-2.5</v>
      </c>
      <c r="I28" s="115">
        <v>-0.1</v>
      </c>
      <c r="J28" s="115">
        <v>1.6</v>
      </c>
      <c r="K28" s="115">
        <v>2.3</v>
      </c>
      <c r="L28" s="115">
        <v>3.2</v>
      </c>
      <c r="M28" s="115">
        <v>0.9</v>
      </c>
      <c r="N28" s="115">
        <v>2.8</v>
      </c>
      <c r="O28" s="115">
        <v>2.5</v>
      </c>
      <c r="P28" s="115">
        <v>2.4</v>
      </c>
      <c r="Q28" s="115">
        <v>0.7</v>
      </c>
      <c r="R28" s="115">
        <v>-0.6</v>
      </c>
      <c r="S28" s="115">
        <v>-1.1</v>
      </c>
      <c r="T28" s="115">
        <v>-1.2</v>
      </c>
      <c r="U28" s="115">
        <v>-1.5</v>
      </c>
      <c r="V28" s="115">
        <v>-1.7</v>
      </c>
      <c r="W28" s="115">
        <v>-1.5</v>
      </c>
      <c r="X28" s="115">
        <v>-1.6</v>
      </c>
      <c r="Y28" s="115">
        <v>-1.6</v>
      </c>
      <c r="Z28" s="116">
        <f t="shared" si="0"/>
        <v>-0.012499999999999992</v>
      </c>
      <c r="AA28" s="117">
        <v>4</v>
      </c>
      <c r="AB28" s="118" t="s">
        <v>474</v>
      </c>
      <c r="AC28" s="117">
        <v>-2.7</v>
      </c>
      <c r="AD28" s="118" t="s">
        <v>550</v>
      </c>
    </row>
    <row r="29" spans="1:30" ht="11.25" customHeight="1">
      <c r="A29" s="78">
        <v>27</v>
      </c>
      <c r="B29" s="115">
        <v>-1.7</v>
      </c>
      <c r="C29" s="115">
        <v>-2.1</v>
      </c>
      <c r="D29" s="115">
        <v>-2.3</v>
      </c>
      <c r="E29" s="115">
        <v>-2.3</v>
      </c>
      <c r="F29" s="115">
        <v>-2.5</v>
      </c>
      <c r="G29" s="115">
        <v>-2.4</v>
      </c>
      <c r="H29" s="115">
        <v>-2.1</v>
      </c>
      <c r="I29" s="115">
        <v>-0.7</v>
      </c>
      <c r="J29" s="115">
        <v>0.3</v>
      </c>
      <c r="K29" s="115">
        <v>0.8</v>
      </c>
      <c r="L29" s="115">
        <v>2.1</v>
      </c>
      <c r="M29" s="115">
        <v>3.2</v>
      </c>
      <c r="N29" s="115">
        <v>3.7</v>
      </c>
      <c r="O29" s="115">
        <v>4</v>
      </c>
      <c r="P29" s="115">
        <v>3.6</v>
      </c>
      <c r="Q29" s="115">
        <v>2.1</v>
      </c>
      <c r="R29" s="115">
        <v>0.6</v>
      </c>
      <c r="S29" s="115">
        <v>-0.1</v>
      </c>
      <c r="T29" s="115">
        <v>-0.6</v>
      </c>
      <c r="U29" s="115">
        <v>-0.2</v>
      </c>
      <c r="V29" s="115">
        <v>-0.9</v>
      </c>
      <c r="W29" s="115">
        <v>-0.9</v>
      </c>
      <c r="X29" s="115">
        <v>-1.3</v>
      </c>
      <c r="Y29" s="115">
        <v>-1.2</v>
      </c>
      <c r="Z29" s="116">
        <f t="shared" si="0"/>
        <v>-0.03749999999999981</v>
      </c>
      <c r="AA29" s="117">
        <v>4.5</v>
      </c>
      <c r="AB29" s="118" t="s">
        <v>527</v>
      </c>
      <c r="AC29" s="117">
        <v>-2.5</v>
      </c>
      <c r="AD29" s="118" t="s">
        <v>551</v>
      </c>
    </row>
    <row r="30" spans="1:30" ht="11.25" customHeight="1">
      <c r="A30" s="78">
        <v>28</v>
      </c>
      <c r="B30" s="115">
        <v>-0.1</v>
      </c>
      <c r="C30" s="115">
        <v>0.1</v>
      </c>
      <c r="D30" s="115">
        <v>-0.7</v>
      </c>
      <c r="E30" s="115">
        <v>-0.3</v>
      </c>
      <c r="F30" s="115">
        <v>-0.2</v>
      </c>
      <c r="G30" s="115">
        <v>-0.6</v>
      </c>
      <c r="H30" s="115">
        <v>-0.9</v>
      </c>
      <c r="I30" s="115">
        <v>0.4</v>
      </c>
      <c r="J30" s="115">
        <v>1.5</v>
      </c>
      <c r="K30" s="115">
        <v>2.7</v>
      </c>
      <c r="L30" s="115">
        <v>3.6</v>
      </c>
      <c r="M30" s="115">
        <v>4.5</v>
      </c>
      <c r="N30" s="115">
        <v>4.9</v>
      </c>
      <c r="O30" s="115">
        <v>4.7</v>
      </c>
      <c r="P30" s="115">
        <v>5</v>
      </c>
      <c r="Q30" s="115">
        <v>4</v>
      </c>
      <c r="R30" s="115">
        <v>2.3</v>
      </c>
      <c r="S30" s="115">
        <v>2.1</v>
      </c>
      <c r="T30" s="115">
        <v>2</v>
      </c>
      <c r="U30" s="115">
        <v>1.9</v>
      </c>
      <c r="V30" s="115">
        <v>2</v>
      </c>
      <c r="W30" s="115">
        <v>1.7</v>
      </c>
      <c r="X30" s="115">
        <v>0.8</v>
      </c>
      <c r="Y30" s="115">
        <v>-1</v>
      </c>
      <c r="Z30" s="116">
        <f t="shared" si="0"/>
        <v>1.6833333333333333</v>
      </c>
      <c r="AA30" s="117">
        <v>5.4</v>
      </c>
      <c r="AB30" s="118" t="s">
        <v>534</v>
      </c>
      <c r="AC30" s="117">
        <v>-1.8</v>
      </c>
      <c r="AD30" s="118" t="s">
        <v>163</v>
      </c>
    </row>
    <row r="31" spans="1:30" ht="11.25" customHeight="1">
      <c r="A31" s="78">
        <v>29</v>
      </c>
      <c r="B31" s="115">
        <v>-1.4</v>
      </c>
      <c r="C31" s="115">
        <v>-2.1</v>
      </c>
      <c r="D31" s="115">
        <v>-0.4</v>
      </c>
      <c r="E31" s="115">
        <v>-1.1</v>
      </c>
      <c r="F31" s="115">
        <v>-0.4</v>
      </c>
      <c r="G31" s="115">
        <v>0</v>
      </c>
      <c r="H31" s="115">
        <v>0.6</v>
      </c>
      <c r="I31" s="115">
        <v>1.1</v>
      </c>
      <c r="J31" s="115">
        <v>2.6</v>
      </c>
      <c r="K31" s="115">
        <v>5.9</v>
      </c>
      <c r="L31" s="115">
        <v>6.9</v>
      </c>
      <c r="M31" s="115">
        <v>7.8</v>
      </c>
      <c r="N31" s="115">
        <v>7.4</v>
      </c>
      <c r="O31" s="115">
        <v>7.8</v>
      </c>
      <c r="P31" s="115">
        <v>7.4</v>
      </c>
      <c r="Q31" s="115">
        <v>6.4</v>
      </c>
      <c r="R31" s="115">
        <v>4.7</v>
      </c>
      <c r="S31" s="115">
        <v>4.6</v>
      </c>
      <c r="T31" s="115">
        <v>4.3</v>
      </c>
      <c r="U31" s="115">
        <v>4.8</v>
      </c>
      <c r="V31" s="115">
        <v>6</v>
      </c>
      <c r="W31" s="115">
        <v>6.2</v>
      </c>
      <c r="X31" s="115">
        <v>6.4</v>
      </c>
      <c r="Y31" s="115">
        <v>6.4</v>
      </c>
      <c r="Z31" s="116">
        <f t="shared" si="0"/>
        <v>3.829166666666667</v>
      </c>
      <c r="AA31" s="117">
        <v>8.3</v>
      </c>
      <c r="AB31" s="118" t="s">
        <v>206</v>
      </c>
      <c r="AC31" s="117">
        <v>-2.1</v>
      </c>
      <c r="AD31" s="118" t="s">
        <v>552</v>
      </c>
    </row>
    <row r="32" spans="1:30" ht="11.25" customHeight="1">
      <c r="A32" s="78">
        <v>30</v>
      </c>
      <c r="B32" s="115">
        <v>6</v>
      </c>
      <c r="C32" s="115">
        <v>5</v>
      </c>
      <c r="D32" s="115">
        <v>5.2</v>
      </c>
      <c r="E32" s="115">
        <v>5</v>
      </c>
      <c r="F32" s="115">
        <v>6.1</v>
      </c>
      <c r="G32" s="115">
        <v>6.3</v>
      </c>
      <c r="H32" s="115">
        <v>5.7</v>
      </c>
      <c r="I32" s="115">
        <v>6.9</v>
      </c>
      <c r="J32" s="115">
        <v>8.8</v>
      </c>
      <c r="K32" s="115">
        <v>9.2</v>
      </c>
      <c r="L32" s="115">
        <v>10.3</v>
      </c>
      <c r="M32" s="115">
        <v>12.1</v>
      </c>
      <c r="N32" s="115">
        <v>11.9</v>
      </c>
      <c r="O32" s="115">
        <v>12.5</v>
      </c>
      <c r="P32" s="115">
        <v>6.9</v>
      </c>
      <c r="Q32" s="115">
        <v>8.2</v>
      </c>
      <c r="R32" s="115">
        <v>6.4</v>
      </c>
      <c r="S32" s="115">
        <v>5.2</v>
      </c>
      <c r="T32" s="115">
        <v>3.7</v>
      </c>
      <c r="U32" s="115">
        <v>4.5</v>
      </c>
      <c r="V32" s="115">
        <v>3.7</v>
      </c>
      <c r="W32" s="115">
        <v>0.8</v>
      </c>
      <c r="X32" s="115">
        <v>0</v>
      </c>
      <c r="Y32" s="115">
        <v>0.5</v>
      </c>
      <c r="Z32" s="116">
        <f t="shared" si="0"/>
        <v>6.287499999999999</v>
      </c>
      <c r="AA32" s="117">
        <v>12.6</v>
      </c>
      <c r="AB32" s="118" t="s">
        <v>531</v>
      </c>
      <c r="AC32" s="117">
        <v>-0.3</v>
      </c>
      <c r="AD32" s="118" t="s">
        <v>553</v>
      </c>
    </row>
    <row r="33" spans="1:30" ht="11.25" customHeight="1">
      <c r="A33" s="78">
        <v>31</v>
      </c>
      <c r="B33" s="115">
        <v>1.8</v>
      </c>
      <c r="C33" s="115">
        <v>1.1</v>
      </c>
      <c r="D33" s="115">
        <v>0.9</v>
      </c>
      <c r="E33" s="115">
        <v>0.3</v>
      </c>
      <c r="F33" s="115">
        <v>1.1</v>
      </c>
      <c r="G33" s="115">
        <v>0.9</v>
      </c>
      <c r="H33" s="115">
        <v>0.4</v>
      </c>
      <c r="I33" s="115">
        <v>0.6</v>
      </c>
      <c r="J33" s="115">
        <v>2.3</v>
      </c>
      <c r="K33" s="115">
        <v>3.1</v>
      </c>
      <c r="L33" s="115">
        <v>3.4</v>
      </c>
      <c r="M33" s="115">
        <v>4.4</v>
      </c>
      <c r="N33" s="115">
        <v>4</v>
      </c>
      <c r="O33" s="115">
        <v>3.9</v>
      </c>
      <c r="P33" s="115">
        <v>2.5</v>
      </c>
      <c r="Q33" s="115">
        <v>1.4</v>
      </c>
      <c r="R33" s="115">
        <v>0.2</v>
      </c>
      <c r="S33" s="115">
        <v>-0.4</v>
      </c>
      <c r="T33" s="115">
        <v>-1</v>
      </c>
      <c r="U33" s="115">
        <v>-1.5</v>
      </c>
      <c r="V33" s="115">
        <v>-1.9</v>
      </c>
      <c r="W33" s="115">
        <v>-2.1</v>
      </c>
      <c r="X33" s="115">
        <v>-2.4</v>
      </c>
      <c r="Y33" s="115">
        <v>-2.9</v>
      </c>
      <c r="Z33" s="116">
        <f t="shared" si="0"/>
        <v>0.8375000000000004</v>
      </c>
      <c r="AA33" s="117">
        <v>5.1</v>
      </c>
      <c r="AB33" s="118" t="s">
        <v>228</v>
      </c>
      <c r="AC33" s="117">
        <v>-3</v>
      </c>
      <c r="AD33" s="118" t="s">
        <v>142</v>
      </c>
    </row>
    <row r="34" spans="1:30" ht="15" customHeight="1">
      <c r="A34" s="79" t="s">
        <v>9</v>
      </c>
      <c r="B34" s="120">
        <f aca="true" t="shared" si="1" ref="B34:Y34">AVERAGE(B3:B33)</f>
        <v>4.483870967741937</v>
      </c>
      <c r="C34" s="120">
        <f t="shared" si="1"/>
        <v>4.2225806451612895</v>
      </c>
      <c r="D34" s="120">
        <f t="shared" si="1"/>
        <v>4.27741935483871</v>
      </c>
      <c r="E34" s="120">
        <f t="shared" si="1"/>
        <v>4.309677419354838</v>
      </c>
      <c r="F34" s="120">
        <f t="shared" si="1"/>
        <v>4.348387096774192</v>
      </c>
      <c r="G34" s="120">
        <f t="shared" si="1"/>
        <v>4.270967741935484</v>
      </c>
      <c r="H34" s="120">
        <f t="shared" si="1"/>
        <v>4.2870967741935475</v>
      </c>
      <c r="I34" s="120">
        <f t="shared" si="1"/>
        <v>5.635483870967742</v>
      </c>
      <c r="J34" s="120">
        <f t="shared" si="1"/>
        <v>7.512903225806451</v>
      </c>
      <c r="K34" s="120">
        <f t="shared" si="1"/>
        <v>8.548387096774194</v>
      </c>
      <c r="L34" s="120">
        <f t="shared" si="1"/>
        <v>9.093548387096773</v>
      </c>
      <c r="M34" s="120">
        <f t="shared" si="1"/>
        <v>9.51612903225806</v>
      </c>
      <c r="N34" s="120">
        <f t="shared" si="1"/>
        <v>9.516129032258062</v>
      </c>
      <c r="O34" s="120">
        <f t="shared" si="1"/>
        <v>9.729032258064514</v>
      </c>
      <c r="P34" s="120">
        <f t="shared" si="1"/>
        <v>9.148387096774194</v>
      </c>
      <c r="Q34" s="120">
        <f t="shared" si="1"/>
        <v>7.699999999999999</v>
      </c>
      <c r="R34" s="120">
        <f t="shared" si="1"/>
        <v>6.009677419354837</v>
      </c>
      <c r="S34" s="120">
        <f t="shared" si="1"/>
        <v>5.374193548387097</v>
      </c>
      <c r="T34" s="120">
        <f t="shared" si="1"/>
        <v>4.9064516129032265</v>
      </c>
      <c r="U34" s="120">
        <f t="shared" si="1"/>
        <v>4.764516129032257</v>
      </c>
      <c r="V34" s="120">
        <f t="shared" si="1"/>
        <v>4.564516129032259</v>
      </c>
      <c r="W34" s="120">
        <f t="shared" si="1"/>
        <v>4.016129032258065</v>
      </c>
      <c r="X34" s="120">
        <f t="shared" si="1"/>
        <v>4.012903225806451</v>
      </c>
      <c r="Y34" s="120">
        <f t="shared" si="1"/>
        <v>3.82258064516129</v>
      </c>
      <c r="Z34" s="120">
        <f>AVERAGE(B3:Y33)</f>
        <v>6.002956989247306</v>
      </c>
      <c r="AA34" s="121">
        <f>AVERAGE(AA3:AA33)</f>
        <v>10.558064516129036</v>
      </c>
      <c r="AB34" s="122"/>
      <c r="AC34" s="121">
        <f>AVERAGE(AC3:AC33)</f>
        <v>1.6387096774193546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16.8</v>
      </c>
      <c r="C46" s="105">
        <f>MATCH(B46,AA3:AA33,0)</f>
        <v>1</v>
      </c>
      <c r="D46" s="106" t="str">
        <f>INDEX(AB3:AB33,C46,1)</f>
        <v>09:08</v>
      </c>
      <c r="E46" s="119"/>
      <c r="F46" s="103"/>
      <c r="G46" s="104">
        <f>MIN(AC3:AC33)</f>
        <v>-3</v>
      </c>
      <c r="H46" s="105">
        <f>MATCH(G46,AC3:AC33,0)</f>
        <v>31</v>
      </c>
      <c r="I46" s="106" t="str">
        <f>INDEX(AD3:AD33,H46,1)</f>
        <v>23:59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1.554166666666667</v>
      </c>
      <c r="C5" s="18">
        <f>'２月'!Z3</f>
        <v>4.770833333333333</v>
      </c>
      <c r="D5" s="18">
        <f>'３月'!Z3</f>
        <v>11.320833333333335</v>
      </c>
      <c r="E5" s="18">
        <f>'４月'!Z3</f>
        <v>11.383333333333333</v>
      </c>
      <c r="F5" s="18">
        <f>'５月'!Z3</f>
        <v>14.375</v>
      </c>
      <c r="G5" s="18">
        <f>'６月'!Z3</f>
        <v>16.858333333333334</v>
      </c>
      <c r="H5" s="18">
        <f>'７月'!Z3</f>
        <v>19.55</v>
      </c>
      <c r="I5" s="18">
        <f>'８月'!Z3</f>
        <v>26</v>
      </c>
      <c r="J5" s="18">
        <f>'９月'!Z3</f>
        <v>18.204166666666666</v>
      </c>
      <c r="K5" s="18">
        <f>'１０月'!Z3</f>
        <v>18.029166666666665</v>
      </c>
      <c r="L5" s="18">
        <f>'１１月'!Z3</f>
        <v>14.879166666666665</v>
      </c>
      <c r="M5" s="19">
        <f>'１２月'!Z3</f>
        <v>13.137500000000001</v>
      </c>
    </row>
    <row r="6" spans="1:13" ht="18" customHeight="1">
      <c r="A6" s="20">
        <v>2</v>
      </c>
      <c r="B6" s="21">
        <f>'１月'!Z4</f>
        <v>1.0208333333333333</v>
      </c>
      <c r="C6" s="22">
        <f>'２月'!Z4</f>
        <v>7.845833333333332</v>
      </c>
      <c r="D6" s="22">
        <f>'３月'!Z4</f>
        <v>11.516666666666666</v>
      </c>
      <c r="E6" s="22">
        <f>'４月'!Z4</f>
        <v>13.179166666666669</v>
      </c>
      <c r="F6" s="22">
        <f>'５月'!Z4</f>
        <v>11.9125</v>
      </c>
      <c r="G6" s="22">
        <f>'６月'!Z4</f>
        <v>19.0625</v>
      </c>
      <c r="H6" s="22">
        <f>'７月'!Z4</f>
        <v>19.670833333333334</v>
      </c>
      <c r="I6" s="22">
        <f>'８月'!Z4</f>
        <v>26.20833333333334</v>
      </c>
      <c r="J6" s="22">
        <f>'９月'!Z4</f>
        <v>18.3875</v>
      </c>
      <c r="K6" s="22">
        <f>'１０月'!Z4</f>
        <v>20.679166666666667</v>
      </c>
      <c r="L6" s="22">
        <f>'１１月'!Z4</f>
        <v>14.570833333333331</v>
      </c>
      <c r="M6" s="23">
        <f>'１２月'!Z4</f>
        <v>6.383333333333333</v>
      </c>
    </row>
    <row r="7" spans="1:13" ht="18" customHeight="1">
      <c r="A7" s="20">
        <v>3</v>
      </c>
      <c r="B7" s="21">
        <f>'１月'!Z5</f>
        <v>0.9666666666666667</v>
      </c>
      <c r="C7" s="22">
        <f>'２月'!Z5</f>
        <v>2.5499999999999994</v>
      </c>
      <c r="D7" s="22">
        <f>'３月'!Z5</f>
        <v>3.8083333333333336</v>
      </c>
      <c r="E7" s="22">
        <f>'４月'!Z5</f>
        <v>14.2875</v>
      </c>
      <c r="F7" s="22">
        <f>'５月'!Z5</f>
        <v>12.10416666666667</v>
      </c>
      <c r="G7" s="22">
        <f>'６月'!Z5</f>
        <v>19.761904761904766</v>
      </c>
      <c r="H7" s="22">
        <f>'７月'!Z5</f>
        <v>19.15833333333333</v>
      </c>
      <c r="I7" s="22">
        <f>'８月'!Z5</f>
        <v>27.04166666666667</v>
      </c>
      <c r="J7" s="22">
        <f>'９月'!Z5</f>
        <v>19.858333333333334</v>
      </c>
      <c r="K7" s="22">
        <f>'１０月'!Z5</f>
        <v>18.7375</v>
      </c>
      <c r="L7" s="22">
        <f>'１１月'!Z5</f>
        <v>14.049999999999999</v>
      </c>
      <c r="M7" s="23">
        <f>'１２月'!Z5</f>
        <v>8.987500000000002</v>
      </c>
    </row>
    <row r="8" spans="1:13" ht="18" customHeight="1">
      <c r="A8" s="20">
        <v>4</v>
      </c>
      <c r="B8" s="21">
        <f>'１月'!Z6</f>
        <v>5.1</v>
      </c>
      <c r="C8" s="22">
        <f>'２月'!Z6</f>
        <v>4.262500000000001</v>
      </c>
      <c r="D8" s="22">
        <f>'３月'!Z6</f>
        <v>5.683333333333334</v>
      </c>
      <c r="E8" s="22">
        <f>'４月'!Z6</f>
        <v>16.108333333333334</v>
      </c>
      <c r="F8" s="22">
        <f>'５月'!Z6</f>
        <v>14.562500000000002</v>
      </c>
      <c r="G8" s="22">
        <f>'６月'!Z6</f>
        <v>18.933333333333337</v>
      </c>
      <c r="H8" s="22">
        <f>'７月'!Z6</f>
        <v>18.46666666666667</v>
      </c>
      <c r="I8" s="22">
        <f>'８月'!Z6</f>
        <v>26.90416666666667</v>
      </c>
      <c r="J8" s="22">
        <f>'９月'!Z6</f>
        <v>19.725000000000005</v>
      </c>
      <c r="K8" s="22">
        <f>'１０月'!Z6</f>
        <v>22.21666666666667</v>
      </c>
      <c r="L8" s="22">
        <f>'１１月'!Z6</f>
        <v>12.249999999999998</v>
      </c>
      <c r="M8" s="23">
        <f>'１２月'!Z6</f>
        <v>8.249999999999998</v>
      </c>
    </row>
    <row r="9" spans="1:13" ht="18" customHeight="1">
      <c r="A9" s="20">
        <v>5</v>
      </c>
      <c r="B9" s="21">
        <f>'１月'!Z7</f>
        <v>2.7833333333333328</v>
      </c>
      <c r="C9" s="22">
        <f>'２月'!Z7</f>
        <v>3.816666666666667</v>
      </c>
      <c r="D9" s="22">
        <f>'３月'!Z7</f>
        <v>10.095833333333335</v>
      </c>
      <c r="E9" s="22">
        <f>'４月'!Z7</f>
        <v>10.487499999999999</v>
      </c>
      <c r="F9" s="22">
        <f>'５月'!Z7</f>
        <v>15.925000000000002</v>
      </c>
      <c r="G9" s="22">
        <f>'６月'!Z7</f>
        <v>18.57916666666667</v>
      </c>
      <c r="H9" s="22">
        <f>'７月'!Z7</f>
        <v>21.4875</v>
      </c>
      <c r="I9" s="22">
        <f>'８月'!Z7</f>
        <v>25.70416666666667</v>
      </c>
      <c r="J9" s="22">
        <f>'９月'!Z7</f>
        <v>20.254166666666666</v>
      </c>
      <c r="K9" s="22">
        <f>'１０月'!Z7</f>
        <v>22.516666666666666</v>
      </c>
      <c r="L9" s="22">
        <f>'１１月'!Z7</f>
        <v>11.829166666666667</v>
      </c>
      <c r="M9" s="23">
        <f>'１２月'!Z7</f>
        <v>4.916666666666667</v>
      </c>
    </row>
    <row r="10" spans="1:13" ht="18" customHeight="1">
      <c r="A10" s="20">
        <v>6</v>
      </c>
      <c r="B10" s="21">
        <f>'１月'!Z8</f>
        <v>2.845833333333333</v>
      </c>
      <c r="C10" s="22">
        <f>'２月'!Z8</f>
        <v>7.2875000000000005</v>
      </c>
      <c r="D10" s="22">
        <f>'３月'!Z8</f>
        <v>11.258333333333331</v>
      </c>
      <c r="E10" s="22">
        <f>'４月'!Z8</f>
        <v>8.516666666666666</v>
      </c>
      <c r="F10" s="22">
        <f>'５月'!Z8</f>
        <v>15.25416666666667</v>
      </c>
      <c r="G10" s="22">
        <f>'６月'!Z8</f>
        <v>20.683333333333337</v>
      </c>
      <c r="H10" s="22">
        <f>'７月'!Z8</f>
        <v>23.233333333333334</v>
      </c>
      <c r="I10" s="22">
        <f>'８月'!Z8</f>
        <v>26.150000000000006</v>
      </c>
      <c r="J10" s="22">
        <f>'９月'!Z8</f>
        <v>18.254166666666666</v>
      </c>
      <c r="K10" s="22">
        <f>'１０月'!Z8</f>
        <v>19.575000000000003</v>
      </c>
      <c r="L10" s="22">
        <f>'１１月'!Z8</f>
        <v>12.083333333333334</v>
      </c>
      <c r="M10" s="23">
        <f>'１２月'!Z8</f>
        <v>8.758333333333335</v>
      </c>
    </row>
    <row r="11" spans="1:13" ht="18" customHeight="1">
      <c r="A11" s="20">
        <v>7</v>
      </c>
      <c r="B11" s="21">
        <f>'１月'!Z9</f>
        <v>5.0249999999999995</v>
      </c>
      <c r="C11" s="22">
        <f>'２月'!Z9</f>
        <v>7.954166666666666</v>
      </c>
      <c r="D11" s="22">
        <f>'３月'!Z9</f>
        <v>2.920833333333333</v>
      </c>
      <c r="E11" s="22">
        <f>'４月'!Z9</f>
        <v>8.966666666666667</v>
      </c>
      <c r="F11" s="22">
        <f>'５月'!Z9</f>
        <v>15.3375</v>
      </c>
      <c r="G11" s="22">
        <f>'６月'!Z9</f>
        <v>21.433333333333334</v>
      </c>
      <c r="H11" s="22">
        <f>'７月'!Z9</f>
        <v>22.379166666666663</v>
      </c>
      <c r="I11" s="22">
        <f>'８月'!Z9</f>
        <v>25.97083333333333</v>
      </c>
      <c r="J11" s="22">
        <f>'９月'!Z9</f>
        <v>18.379166666666666</v>
      </c>
      <c r="K11" s="22">
        <f>'１０月'!Z9</f>
        <v>18.325000000000006</v>
      </c>
      <c r="L11" s="22">
        <f>'１１月'!Z9</f>
        <v>13.087499999999999</v>
      </c>
      <c r="M11" s="23">
        <f>'１２月'!Z9</f>
        <v>11.399999999999999</v>
      </c>
    </row>
    <row r="12" spans="1:13" ht="18" customHeight="1">
      <c r="A12" s="20">
        <v>8</v>
      </c>
      <c r="B12" s="21">
        <f>'１月'!Z10</f>
        <v>0.13749999999999998</v>
      </c>
      <c r="C12" s="22">
        <f>'２月'!Z10</f>
        <v>3.5958333333333328</v>
      </c>
      <c r="D12" s="22">
        <f>'３月'!Z10</f>
        <v>4.466666666666667</v>
      </c>
      <c r="E12" s="22">
        <f>'４月'!Z10</f>
        <v>10.208333333333334</v>
      </c>
      <c r="F12" s="22">
        <f>'５月'!Z10</f>
        <v>17.462500000000002</v>
      </c>
      <c r="G12" s="22">
        <f>'６月'!Z10</f>
        <v>21.179166666666667</v>
      </c>
      <c r="H12" s="22">
        <f>'７月'!Z10</f>
        <v>21.145833333333336</v>
      </c>
      <c r="I12" s="22">
        <f>'８月'!Z10</f>
        <v>25.087500000000002</v>
      </c>
      <c r="J12" s="22">
        <f>'９月'!Z10</f>
        <v>18.583333333333332</v>
      </c>
      <c r="K12" s="22">
        <f>'１０月'!Z10</f>
        <v>21.795833333333334</v>
      </c>
      <c r="L12" s="22">
        <f>'１１月'!Z10</f>
        <v>15.600000000000003</v>
      </c>
      <c r="M12" s="23">
        <f>'１２月'!Z10</f>
        <v>8.120833333333335</v>
      </c>
    </row>
    <row r="13" spans="1:13" ht="18" customHeight="1">
      <c r="A13" s="20">
        <v>9</v>
      </c>
      <c r="B13" s="21">
        <f>'１月'!Z11</f>
        <v>-0.008333333333333396</v>
      </c>
      <c r="C13" s="22">
        <f>'２月'!Z11</f>
        <v>1.2333333333333332</v>
      </c>
      <c r="D13" s="22">
        <f>'３月'!Z11</f>
        <v>7.000000000000001</v>
      </c>
      <c r="E13" s="22">
        <f>'４月'!Z11</f>
        <v>7.945833333333334</v>
      </c>
      <c r="F13" s="22">
        <f>'５月'!Z11</f>
        <v>18.845833333333335</v>
      </c>
      <c r="G13" s="22">
        <f>'６月'!Z11</f>
        <v>19.533333333333335</v>
      </c>
      <c r="H13" s="22">
        <f>'７月'!Z11</f>
        <v>22.0625</v>
      </c>
      <c r="I13" s="22">
        <f>'８月'!Z11</f>
        <v>26.54583333333333</v>
      </c>
      <c r="J13" s="22">
        <f>'９月'!Z11</f>
        <v>20.379166666666666</v>
      </c>
      <c r="K13" s="22">
        <f>'１０月'!Z11</f>
        <v>19.495833333333334</v>
      </c>
      <c r="L13" s="22">
        <f>'１１月'!Z11</f>
        <v>17.18333333333333</v>
      </c>
      <c r="M13" s="23">
        <f>'１２月'!Z11</f>
        <v>8.454166666666666</v>
      </c>
    </row>
    <row r="14" spans="1:13" ht="18" customHeight="1">
      <c r="A14" s="24">
        <v>10</v>
      </c>
      <c r="B14" s="25">
        <f>'１月'!Z12</f>
        <v>-0.3958333333333335</v>
      </c>
      <c r="C14" s="26">
        <f>'２月'!Z12</f>
        <v>3.183333333333334</v>
      </c>
      <c r="D14" s="26">
        <f>'３月'!Z12</f>
        <v>9.637500000000001</v>
      </c>
      <c r="E14" s="26">
        <f>'４月'!Z12</f>
        <v>6.341666666666666</v>
      </c>
      <c r="F14" s="26">
        <f>'５月'!Z12</f>
        <v>17.741666666666667</v>
      </c>
      <c r="G14" s="26">
        <f>'６月'!Z12</f>
        <v>18.533333333333335</v>
      </c>
      <c r="H14" s="26">
        <f>'７月'!Z12</f>
        <v>22.566666666666666</v>
      </c>
      <c r="I14" s="26">
        <f>'８月'!Z12</f>
        <v>29.20833333333333</v>
      </c>
      <c r="J14" s="26">
        <f>'９月'!Z12</f>
        <v>21.625</v>
      </c>
      <c r="K14" s="26">
        <f>'１０月'!Z12</f>
        <v>21.05</v>
      </c>
      <c r="L14" s="26">
        <f>'１１月'!Z12</f>
        <v>13.387500000000001</v>
      </c>
      <c r="M14" s="27">
        <f>'１２月'!Z12</f>
        <v>7.466666666666666</v>
      </c>
    </row>
    <row r="15" spans="1:13" ht="18" customHeight="1">
      <c r="A15" s="16">
        <v>11</v>
      </c>
      <c r="B15" s="17">
        <f>'１月'!Z13</f>
        <v>0.7875</v>
      </c>
      <c r="C15" s="18">
        <f>'２月'!Z13</f>
        <v>5.033333333333333</v>
      </c>
      <c r="D15" s="18">
        <f>'３月'!Z13</f>
        <v>5.758333333333334</v>
      </c>
      <c r="E15" s="18">
        <f>'４月'!Z13</f>
        <v>8.558333333333332</v>
      </c>
      <c r="F15" s="18">
        <f>'５月'!Z13</f>
        <v>14.445833333333333</v>
      </c>
      <c r="G15" s="18">
        <f>'６月'!Z13</f>
        <v>20.366666666666667</v>
      </c>
      <c r="H15" s="18">
        <f>'７月'!Z13</f>
        <v>22.20416666666667</v>
      </c>
      <c r="I15" s="18">
        <f>'８月'!Z13</f>
        <v>24.629166666666663</v>
      </c>
      <c r="J15" s="18">
        <f>'９月'!Z13</f>
        <v>21.554166666666664</v>
      </c>
      <c r="K15" s="18">
        <f>'１０月'!Z13</f>
        <v>22.32916666666667</v>
      </c>
      <c r="L15" s="18">
        <f>'１１月'!Z13</f>
        <v>11.591666666666667</v>
      </c>
      <c r="M15" s="19">
        <f>'１２月'!Z13</f>
        <v>7.695833333333333</v>
      </c>
    </row>
    <row r="16" spans="1:13" ht="18" customHeight="1">
      <c r="A16" s="20">
        <v>12</v>
      </c>
      <c r="B16" s="21">
        <f>'１月'!Z14</f>
        <v>2.795833333333333</v>
      </c>
      <c r="C16" s="22">
        <f>'２月'!Z14</f>
        <v>3.7333333333333343</v>
      </c>
      <c r="D16" s="22">
        <f>'３月'!Z14</f>
        <v>11.424999999999999</v>
      </c>
      <c r="E16" s="22">
        <f>'４月'!Z14</f>
        <v>11.633333333333335</v>
      </c>
      <c r="F16" s="22">
        <f>'５月'!Z14</f>
        <v>13.258333333333333</v>
      </c>
      <c r="G16" s="22">
        <f>'６月'!Z14</f>
        <v>20.37083333333333</v>
      </c>
      <c r="H16" s="22">
        <f>'７月'!Z14</f>
        <v>23.349999999999994</v>
      </c>
      <c r="I16" s="22">
        <f>'８月'!Z14</f>
        <v>22.974999999999998</v>
      </c>
      <c r="J16" s="22">
        <f>'９月'!Z14</f>
        <v>22.200000000000003</v>
      </c>
      <c r="K16" s="22">
        <f>'１０月'!Z14</f>
        <v>17.750000000000004</v>
      </c>
      <c r="L16" s="22">
        <f>'１１月'!Z14</f>
        <v>10.991666666666665</v>
      </c>
      <c r="M16" s="23">
        <f>'１２月'!Z14</f>
        <v>9.533333333333331</v>
      </c>
    </row>
    <row r="17" spans="1:13" ht="18" customHeight="1">
      <c r="A17" s="20">
        <v>13</v>
      </c>
      <c r="B17" s="21">
        <f>'１月'!Z15</f>
        <v>4.629166666666666</v>
      </c>
      <c r="C17" s="22">
        <f>'２月'!Z15</f>
        <v>7.958333333333333</v>
      </c>
      <c r="D17" s="22">
        <f>'３月'!Z15</f>
        <v>9.720833333333333</v>
      </c>
      <c r="E17" s="22">
        <f>'４月'!Z15</f>
        <v>14.654166666666667</v>
      </c>
      <c r="F17" s="22">
        <f>'５月'!Z15</f>
        <v>15.12916666666667</v>
      </c>
      <c r="G17" s="22">
        <f>'６月'!Z15</f>
        <v>21.766666666666666</v>
      </c>
      <c r="H17" s="22">
        <f>'７月'!Z15</f>
        <v>22.275000000000002</v>
      </c>
      <c r="I17" s="22">
        <f>'８月'!Z15</f>
        <v>20.76666666666667</v>
      </c>
      <c r="J17" s="22">
        <f>'９月'!Z15</f>
        <v>22.066666666666663</v>
      </c>
      <c r="K17" s="22">
        <f>'１０月'!Z15</f>
        <v>15.4125</v>
      </c>
      <c r="L17" s="22">
        <f>'１１月'!Z15</f>
        <v>10.270833333333334</v>
      </c>
      <c r="M17" s="23">
        <f>'１２月'!Z15</f>
        <v>7.391666666666666</v>
      </c>
    </row>
    <row r="18" spans="1:13" ht="18" customHeight="1">
      <c r="A18" s="20">
        <v>14</v>
      </c>
      <c r="B18" s="21">
        <f>'１月'!Z16</f>
        <v>7.500000000000001</v>
      </c>
      <c r="C18" s="22">
        <f>'２月'!Z16</f>
        <v>11.937499999999998</v>
      </c>
      <c r="D18" s="22">
        <f>'３月'!Z16</f>
        <v>10.7875</v>
      </c>
      <c r="E18" s="22">
        <f>'４月'!Z16</f>
        <v>12.491666666666667</v>
      </c>
      <c r="F18" s="22">
        <f>'５月'!Z16</f>
        <v>17.533333333333328</v>
      </c>
      <c r="G18" s="22">
        <f>'６月'!Z16</f>
        <v>20.179166666666667</v>
      </c>
      <c r="H18" s="22">
        <f>'７月'!Z16</f>
        <v>22.649999999999995</v>
      </c>
      <c r="I18" s="22">
        <f>'８月'!Z16</f>
        <v>19.962500000000002</v>
      </c>
      <c r="J18" s="22">
        <f>'９月'!Z16</f>
        <v>20.03333333333333</v>
      </c>
      <c r="K18" s="22">
        <f>'１０月'!Z16</f>
        <v>16.441666666666663</v>
      </c>
      <c r="L18" s="22">
        <f>'１１月'!Z16</f>
        <v>11.25</v>
      </c>
      <c r="M18" s="23">
        <f>'１２月'!Z16</f>
        <v>4.1833333333333345</v>
      </c>
    </row>
    <row r="19" spans="1:13" ht="18" customHeight="1">
      <c r="A19" s="20">
        <v>15</v>
      </c>
      <c r="B19" s="21">
        <f>'１月'!Z17</f>
        <v>3.7624999999999997</v>
      </c>
      <c r="C19" s="22">
        <f>'２月'!Z17</f>
        <v>11.820833333333333</v>
      </c>
      <c r="D19" s="22">
        <f>'３月'!Z17</f>
        <v>9.941666666666666</v>
      </c>
      <c r="E19" s="22">
        <f>'４月'!Z17</f>
        <v>7.324999999999999</v>
      </c>
      <c r="F19" s="22">
        <f>'５月'!Z17</f>
        <v>17.837500000000002</v>
      </c>
      <c r="G19" s="22">
        <f>'６月'!Z17</f>
        <v>19.650000000000002</v>
      </c>
      <c r="H19" s="22">
        <f>'７月'!Z17</f>
        <v>22.549999999999994</v>
      </c>
      <c r="I19" s="22">
        <f>'８月'!Z17</f>
        <v>18.937500000000004</v>
      </c>
      <c r="J19" s="22">
        <f>'９月'!Z17</f>
        <v>20.441666666666666</v>
      </c>
      <c r="K19" s="22">
        <f>'１０月'!Z17</f>
        <v>18.52916666666667</v>
      </c>
      <c r="L19" s="22">
        <f>'１１月'!Z17</f>
        <v>11.8125</v>
      </c>
      <c r="M19" s="23">
        <f>'１２月'!Z17</f>
        <v>6.783333333333334</v>
      </c>
    </row>
    <row r="20" spans="1:13" ht="18" customHeight="1">
      <c r="A20" s="20">
        <v>16</v>
      </c>
      <c r="B20" s="21">
        <f>'１月'!Z18</f>
        <v>8.116666666666667</v>
      </c>
      <c r="C20" s="22">
        <f>'２月'!Z18</f>
        <v>8.016666666666667</v>
      </c>
      <c r="D20" s="22">
        <f>'３月'!Z18</f>
        <v>10.354166666666666</v>
      </c>
      <c r="E20" s="22">
        <f>'４月'!Z18</f>
        <v>11.512499999999998</v>
      </c>
      <c r="F20" s="22">
        <f>'５月'!Z18</f>
        <v>19.4875</v>
      </c>
      <c r="G20" s="22">
        <f>'６月'!Z18</f>
        <v>20.462500000000002</v>
      </c>
      <c r="H20" s="22">
        <f>'７月'!Z18</f>
        <v>24.400000000000006</v>
      </c>
      <c r="I20" s="22">
        <f>'８月'!Z18</f>
        <v>20.645833333333332</v>
      </c>
      <c r="J20" s="22">
        <f>'９月'!Z18</f>
        <v>19.270833333333332</v>
      </c>
      <c r="K20" s="22">
        <f>'１０月'!Z18</f>
        <v>18.695833333333333</v>
      </c>
      <c r="L20" s="22">
        <f>'１１月'!Z18</f>
        <v>10.637500000000001</v>
      </c>
      <c r="M20" s="23">
        <f>'１２月'!Z18</f>
        <v>8.325</v>
      </c>
    </row>
    <row r="21" spans="1:13" ht="18" customHeight="1">
      <c r="A21" s="20">
        <v>17</v>
      </c>
      <c r="B21" s="21">
        <f>'１月'!Z19</f>
        <v>2.954166666666667</v>
      </c>
      <c r="C21" s="22">
        <f>'２月'!Z19</f>
        <v>3.579166666666667</v>
      </c>
      <c r="D21" s="22">
        <f>'３月'!Z19</f>
        <v>10.845833333333331</v>
      </c>
      <c r="E21" s="22">
        <f>'４月'!Z19</f>
        <v>14.225</v>
      </c>
      <c r="F21" s="22">
        <f>'５月'!Z19</f>
        <v>21.512500000000003</v>
      </c>
      <c r="G21" s="22">
        <f>'６月'!Z19</f>
        <v>19.15416666666667</v>
      </c>
      <c r="H21" s="22">
        <f>'７月'!Z19</f>
        <v>24.991666666666664</v>
      </c>
      <c r="I21" s="22">
        <f>'８月'!Z19</f>
        <v>21.54166666666666</v>
      </c>
      <c r="J21" s="22">
        <f>'９月'!Z19</f>
        <v>19.412499999999998</v>
      </c>
      <c r="K21" s="22">
        <f>'１０月'!Z19</f>
        <v>12.845833333333333</v>
      </c>
      <c r="L21" s="22">
        <f>'１１月'!Z19</f>
        <v>8.929166666666667</v>
      </c>
      <c r="M21" s="23">
        <f>'１２月'!Z19</f>
        <v>7.675000000000001</v>
      </c>
    </row>
    <row r="22" spans="1:13" ht="18" customHeight="1">
      <c r="A22" s="20">
        <v>18</v>
      </c>
      <c r="B22" s="21">
        <f>'１月'!Z20</f>
        <v>2.2708333333333335</v>
      </c>
      <c r="C22" s="22">
        <f>'２月'!Z20</f>
        <v>1.7458333333333333</v>
      </c>
      <c r="D22" s="22">
        <f>'３月'!Z20</f>
        <v>7.995833333333334</v>
      </c>
      <c r="E22" s="22">
        <f>'４月'!Z20</f>
        <v>14.570833333333333</v>
      </c>
      <c r="F22" s="22">
        <f>'５月'!Z20</f>
        <v>16.4875</v>
      </c>
      <c r="G22" s="22">
        <f>'６月'!Z20</f>
        <v>18.875</v>
      </c>
      <c r="H22" s="22">
        <f>'７月'!Z20</f>
        <v>26.254166666666663</v>
      </c>
      <c r="I22" s="22">
        <f>'８月'!Z20</f>
        <v>26.095833333333342</v>
      </c>
      <c r="J22" s="22">
        <f>'９月'!Z20</f>
        <v>22.620833333333334</v>
      </c>
      <c r="K22" s="22">
        <f>'１０月'!Z20</f>
        <v>10.595833333333333</v>
      </c>
      <c r="L22" s="22">
        <f>'１１月'!Z20</f>
        <v>10.520833333333334</v>
      </c>
      <c r="M22" s="23">
        <f>'１２月'!Z20</f>
        <v>1.1208333333333333</v>
      </c>
    </row>
    <row r="23" spans="1:13" ht="18" customHeight="1">
      <c r="A23" s="20">
        <v>19</v>
      </c>
      <c r="B23" s="21">
        <f>'１月'!Z21</f>
        <v>1.8249999999999995</v>
      </c>
      <c r="C23" s="22">
        <f>'２月'!Z21</f>
        <v>3.4318181818181817</v>
      </c>
      <c r="D23" s="22">
        <f>'３月'!Z21</f>
        <v>7.645833333333333</v>
      </c>
      <c r="E23" s="22">
        <f>'４月'!Z21</f>
        <v>12.079166666666667</v>
      </c>
      <c r="F23" s="22">
        <f>'５月'!Z21</f>
        <v>15.183333333333335</v>
      </c>
      <c r="G23" s="22">
        <f>'６月'!Z21</f>
        <v>18.158333333333335</v>
      </c>
      <c r="H23" s="22">
        <f>'７月'!Z21</f>
        <v>26.154166666666654</v>
      </c>
      <c r="I23" s="22">
        <f>'８月'!Z21</f>
        <v>27.458333333333332</v>
      </c>
      <c r="J23" s="22">
        <f>'９月'!Z21</f>
        <v>20.6</v>
      </c>
      <c r="K23" s="22">
        <f>'１０月'!Z21</f>
        <v>12.891666666666666</v>
      </c>
      <c r="L23" s="22">
        <f>'１１月'!Z21</f>
        <v>11.454166666666666</v>
      </c>
      <c r="M23" s="23">
        <f>'１２月'!Z21</f>
        <v>1.4999999999999993</v>
      </c>
    </row>
    <row r="24" spans="1:13" ht="18" customHeight="1">
      <c r="A24" s="24">
        <v>20</v>
      </c>
      <c r="B24" s="25">
        <f>'１月'!Z22</f>
        <v>0.3583333333333332</v>
      </c>
      <c r="C24" s="26">
        <f>'２月'!Z22</f>
        <v>6.970833333333332</v>
      </c>
      <c r="D24" s="26">
        <f>'３月'!Z22</f>
        <v>9.925</v>
      </c>
      <c r="E24" s="26">
        <f>'４月'!Z22</f>
        <v>14.699999999999998</v>
      </c>
      <c r="F24" s="26">
        <f>'５月'!Z22</f>
        <v>17.604166666666668</v>
      </c>
      <c r="G24" s="26">
        <f>'６月'!Z22</f>
        <v>19.849999999999998</v>
      </c>
      <c r="H24" s="26">
        <f>'７月'!Z22</f>
        <v>25.44583333333333</v>
      </c>
      <c r="I24" s="26">
        <f>'８月'!Z22</f>
        <v>25.975000000000005</v>
      </c>
      <c r="J24" s="26">
        <f>'９月'!Z22</f>
        <v>18.904166666666665</v>
      </c>
      <c r="K24" s="26">
        <f>'１０月'!Z22</f>
        <v>14.179166666666667</v>
      </c>
      <c r="L24" s="26">
        <f>'１１月'!Z22</f>
        <v>10.649999999999999</v>
      </c>
      <c r="M24" s="27">
        <f>'１２月'!Z22</f>
        <v>4.095833333333333</v>
      </c>
    </row>
    <row r="25" spans="1:13" ht="18" customHeight="1">
      <c r="A25" s="16">
        <v>21</v>
      </c>
      <c r="B25" s="17">
        <f>'１月'!Z23</f>
        <v>3.6041666666666665</v>
      </c>
      <c r="C25" s="18">
        <f>'２月'!Z23</f>
        <v>10.933333333333335</v>
      </c>
      <c r="D25" s="18">
        <f>'３月'!Z23</f>
        <v>15.220833333333337</v>
      </c>
      <c r="E25" s="18">
        <f>'４月'!Z23</f>
        <v>13.570833333333333</v>
      </c>
      <c r="F25" s="18">
        <f>'５月'!Z23</f>
        <v>18.912499999999998</v>
      </c>
      <c r="G25" s="18">
        <f>'６月'!Z23</f>
        <v>18.675</v>
      </c>
      <c r="H25" s="18">
        <f>'７月'!Z23</f>
        <v>25.066666666666666</v>
      </c>
      <c r="I25" s="18">
        <f>'８月'!Z23</f>
        <v>24.029166666666665</v>
      </c>
      <c r="J25" s="18">
        <f>'９月'!Z23</f>
        <v>19.308333333333334</v>
      </c>
      <c r="K25" s="18">
        <f>'１０月'!Z23</f>
        <v>12.000000000000002</v>
      </c>
      <c r="L25" s="18">
        <f>'１１月'!Z23</f>
        <v>11.270833333333334</v>
      </c>
      <c r="M25" s="19">
        <f>'１２月'!Z23</f>
        <v>7.5666666666666655</v>
      </c>
    </row>
    <row r="26" spans="1:13" ht="18" customHeight="1">
      <c r="A26" s="20">
        <v>22</v>
      </c>
      <c r="B26" s="21">
        <f>'１月'!Z24</f>
        <v>7.062499999999999</v>
      </c>
      <c r="C26" s="22">
        <f>'２月'!Z24</f>
        <v>11.787500000000001</v>
      </c>
      <c r="D26" s="22">
        <f>'３月'!Z24</f>
        <v>8.995833333333332</v>
      </c>
      <c r="E26" s="22">
        <f>'４月'!Z24</f>
        <v>12.750000000000002</v>
      </c>
      <c r="F26" s="22">
        <f>'５月'!Z24</f>
        <v>15.404166666666663</v>
      </c>
      <c r="G26" s="22">
        <f>'６月'!Z24</f>
        <v>19.908333333333335</v>
      </c>
      <c r="H26" s="22">
        <f>'７月'!Z24</f>
        <v>24.579166666666666</v>
      </c>
      <c r="I26" s="22">
        <f>'８月'!Z24</f>
        <v>24.22083333333333</v>
      </c>
      <c r="J26" s="22">
        <f>'９月'!Z24</f>
        <v>23.462500000000002</v>
      </c>
      <c r="K26" s="22">
        <f>'１０月'!Z24</f>
        <v>10.054166666666667</v>
      </c>
      <c r="L26" s="22">
        <f>'１１月'!Z24</f>
        <v>14.074999999999998</v>
      </c>
      <c r="M26" s="23">
        <f>'１２月'!Z24</f>
        <v>6.262499999999998</v>
      </c>
    </row>
    <row r="27" spans="1:13" ht="18" customHeight="1">
      <c r="A27" s="20">
        <v>23</v>
      </c>
      <c r="B27" s="21">
        <f>'１月'!Z25</f>
        <v>4.279166666666668</v>
      </c>
      <c r="C27" s="22">
        <f>'２月'!Z25</f>
        <v>7.983333333333332</v>
      </c>
      <c r="D27" s="22">
        <f>'３月'!Z25</f>
        <v>7.487500000000002</v>
      </c>
      <c r="E27" s="22">
        <f>'４月'!Z25</f>
        <v>9.30909090909091</v>
      </c>
      <c r="F27" s="22">
        <f>'５月'!Z25</f>
        <v>16.2625</v>
      </c>
      <c r="G27" s="22">
        <f>'６月'!Z25</f>
        <v>19.995833333333334</v>
      </c>
      <c r="H27" s="22">
        <f>'７月'!Z25</f>
        <v>24.7625</v>
      </c>
      <c r="I27" s="22">
        <f>'８月'!Z25</f>
        <v>23.954166666666666</v>
      </c>
      <c r="J27" s="22">
        <f>'９月'!Z25</f>
        <v>21.720833333333335</v>
      </c>
      <c r="K27" s="22">
        <f>'１０月'!Z25</f>
        <v>9.954166666666667</v>
      </c>
      <c r="L27" s="22">
        <f>'１１月'!Z25</f>
        <v>9.612499999999999</v>
      </c>
      <c r="M27" s="23">
        <f>'１２月'!Z25</f>
        <v>3.329166666666666</v>
      </c>
    </row>
    <row r="28" spans="1:13" ht="18" customHeight="1">
      <c r="A28" s="20">
        <v>24</v>
      </c>
      <c r="B28" s="21">
        <f>'１月'!Z26</f>
        <v>4.875</v>
      </c>
      <c r="C28" s="22">
        <f>'２月'!Z26</f>
        <v>3.5875000000000004</v>
      </c>
      <c r="D28" s="22">
        <f>'３月'!Z26</f>
        <v>12.316666666666668</v>
      </c>
      <c r="E28" s="22">
        <f>'４月'!Z26</f>
        <v>11.6625</v>
      </c>
      <c r="F28" s="22">
        <f>'５月'!Z26</f>
        <v>18.983333333333338</v>
      </c>
      <c r="G28" s="22">
        <f>'６月'!Z26</f>
        <v>19.712500000000002</v>
      </c>
      <c r="H28" s="22">
        <f>'７月'!Z26</f>
        <v>24.695833333333336</v>
      </c>
      <c r="I28" s="22">
        <f>'８月'!Z26</f>
        <v>23.687500000000004</v>
      </c>
      <c r="J28" s="22">
        <f>'９月'!Z26</f>
        <v>21.791666666666668</v>
      </c>
      <c r="K28" s="22">
        <f>'１０月'!Z26</f>
        <v>10.604166666666666</v>
      </c>
      <c r="L28" s="22">
        <f>'１１月'!Z26</f>
        <v>8.5375</v>
      </c>
      <c r="M28" s="23">
        <f>'１２月'!Z26</f>
        <v>6.579166666666667</v>
      </c>
    </row>
    <row r="29" spans="1:13" ht="18" customHeight="1">
      <c r="A29" s="20">
        <v>25</v>
      </c>
      <c r="B29" s="21">
        <f>'１月'!Z27</f>
        <v>5.658333333333334</v>
      </c>
      <c r="C29" s="22">
        <f>'２月'!Z27</f>
        <v>3.0500000000000003</v>
      </c>
      <c r="D29" s="22">
        <f>'３月'!Z27</f>
        <v>11.900000000000004</v>
      </c>
      <c r="E29" s="22">
        <f>'４月'!Z27</f>
        <v>12.575000000000001</v>
      </c>
      <c r="F29" s="22">
        <f>'５月'!Z27</f>
        <v>18.675000000000004</v>
      </c>
      <c r="G29" s="22">
        <f>'６月'!Z27</f>
        <v>20.21666666666667</v>
      </c>
      <c r="H29" s="22">
        <f>'７月'!Z27</f>
        <v>25.087500000000002</v>
      </c>
      <c r="I29" s="22">
        <f>'８月'!Z27</f>
        <v>25.741666666666664</v>
      </c>
      <c r="J29" s="22">
        <f>'９月'!Z27</f>
        <v>18.954166666666662</v>
      </c>
      <c r="K29" s="22">
        <f>'１０月'!Z27</f>
        <v>13.091666666666669</v>
      </c>
      <c r="L29" s="22">
        <f>'１１月'!Z27</f>
        <v>9.629166666666665</v>
      </c>
      <c r="M29" s="23">
        <f>'１２月'!Z27</f>
        <v>5.587500000000002</v>
      </c>
    </row>
    <row r="30" spans="1:13" ht="18" customHeight="1">
      <c r="A30" s="20">
        <v>26</v>
      </c>
      <c r="B30" s="21">
        <f>'１月'!Z28</f>
        <v>6.895833333333332</v>
      </c>
      <c r="C30" s="22">
        <f>'２月'!Z28</f>
        <v>7.066666666666667</v>
      </c>
      <c r="D30" s="22">
        <f>'３月'!Z28</f>
        <v>10.162499999999998</v>
      </c>
      <c r="E30" s="22">
        <f>'４月'!Z28</f>
        <v>9.429166666666665</v>
      </c>
      <c r="F30" s="22">
        <f>'５月'!Z28</f>
        <v>16.616666666666664</v>
      </c>
      <c r="G30" s="22">
        <f>'６月'!Z28</f>
        <v>20.70416666666667</v>
      </c>
      <c r="H30" s="22">
        <f>'７月'!Z28</f>
        <v>23.941666666666666</v>
      </c>
      <c r="I30" s="22">
        <f>'８月'!Z28</f>
        <v>26.631818181818186</v>
      </c>
      <c r="J30" s="22">
        <f>'９月'!Z28</f>
        <v>18.27083333333333</v>
      </c>
      <c r="K30" s="22">
        <f>'１０月'!Z28</f>
        <v>13.066666666666665</v>
      </c>
      <c r="L30" s="22">
        <f>'１１月'!Z28</f>
        <v>9.329166666666667</v>
      </c>
      <c r="M30" s="23">
        <f>'１２月'!Z28</f>
        <v>-0.012499999999999992</v>
      </c>
    </row>
    <row r="31" spans="1:13" ht="18" customHeight="1">
      <c r="A31" s="20">
        <v>27</v>
      </c>
      <c r="B31" s="21">
        <f>'１月'!Z29</f>
        <v>10.416666666666668</v>
      </c>
      <c r="C31" s="22">
        <f>'２月'!Z29</f>
        <v>2.1458333333333335</v>
      </c>
      <c r="D31" s="22">
        <f>'３月'!Z29</f>
        <v>9.270833333333334</v>
      </c>
      <c r="E31" s="22">
        <f>'４月'!Z29</f>
        <v>9.295833333333334</v>
      </c>
      <c r="F31" s="22">
        <f>'５月'!Z29</f>
        <v>15.600000000000001</v>
      </c>
      <c r="G31" s="22">
        <f>'６月'!Z29</f>
        <v>21.020833333333332</v>
      </c>
      <c r="H31" s="22">
        <f>'７月'!Z29</f>
        <v>24.216666666666658</v>
      </c>
      <c r="I31" s="22">
        <f>'８月'!Z29</f>
        <v>26.495833333333337</v>
      </c>
      <c r="J31" s="22">
        <f>'９月'!Z29</f>
        <v>19.0125</v>
      </c>
      <c r="K31" s="22">
        <f>'１０月'!Z29</f>
        <v>13.529166666666661</v>
      </c>
      <c r="L31" s="22">
        <f>'１１月'!Z29</f>
        <v>6.925</v>
      </c>
      <c r="M31" s="23">
        <f>'１２月'!Z29</f>
        <v>-0.03749999999999981</v>
      </c>
    </row>
    <row r="32" spans="1:13" ht="18" customHeight="1">
      <c r="A32" s="20">
        <v>28</v>
      </c>
      <c r="B32" s="21">
        <f>'１月'!Z30</f>
        <v>2.75</v>
      </c>
      <c r="C32" s="22">
        <f>'２月'!Z30</f>
        <v>4.104166666666667</v>
      </c>
      <c r="D32" s="22">
        <f>'３月'!Z30</f>
        <v>14.608333333333334</v>
      </c>
      <c r="E32" s="22">
        <f>'４月'!Z30</f>
        <v>15.779166666666667</v>
      </c>
      <c r="F32" s="22">
        <f>'５月'!Z30</f>
        <v>18.737500000000008</v>
      </c>
      <c r="G32" s="22">
        <f>'６月'!Z30</f>
        <v>21.004166666666666</v>
      </c>
      <c r="H32" s="22">
        <f>'７月'!Z30</f>
        <v>24.612499999999994</v>
      </c>
      <c r="I32" s="22">
        <f>'８月'!Z30</f>
        <v>26.341666666666665</v>
      </c>
      <c r="J32" s="22">
        <f>'９月'!Z30</f>
        <v>18.88333333333333</v>
      </c>
      <c r="K32" s="22">
        <f>'１０月'!Z30</f>
        <v>14.754166666666665</v>
      </c>
      <c r="L32" s="22">
        <f>'１１月'!Z30</f>
        <v>6.499999999999997</v>
      </c>
      <c r="M32" s="23">
        <f>'１２月'!Z30</f>
        <v>1.6833333333333333</v>
      </c>
    </row>
    <row r="33" spans="1:13" ht="18" customHeight="1">
      <c r="A33" s="20">
        <v>29</v>
      </c>
      <c r="B33" s="21">
        <f>'１月'!Z31</f>
        <v>3.2166666666666672</v>
      </c>
      <c r="C33" s="22"/>
      <c r="D33" s="22">
        <f>'３月'!Z31</f>
        <v>15.53333333333333</v>
      </c>
      <c r="E33" s="22">
        <f>'４月'!Z31</f>
        <v>14.891666666666666</v>
      </c>
      <c r="F33" s="22">
        <f>'５月'!Z31</f>
        <v>18.299999999999997</v>
      </c>
      <c r="G33" s="22">
        <f>'６月'!Z31</f>
        <v>20.070833333333336</v>
      </c>
      <c r="H33" s="22">
        <f>'７月'!Z31</f>
        <v>24.370833333333334</v>
      </c>
      <c r="I33" s="22">
        <f>'８月'!Z31</f>
        <v>24.09583333333333</v>
      </c>
      <c r="J33" s="22">
        <f>'９月'!Z31</f>
        <v>19.412499999999998</v>
      </c>
      <c r="K33" s="22">
        <f>'１０月'!Z31</f>
        <v>11.833333333333334</v>
      </c>
      <c r="L33" s="22">
        <f>'１１月'!Z31</f>
        <v>5.408333333333334</v>
      </c>
      <c r="M33" s="23">
        <f>'１２月'!Z31</f>
        <v>3.829166666666667</v>
      </c>
    </row>
    <row r="34" spans="1:13" ht="18" customHeight="1">
      <c r="A34" s="20">
        <v>30</v>
      </c>
      <c r="B34" s="21">
        <f>'１月'!Z32</f>
        <v>0.8291666666666666</v>
      </c>
      <c r="C34" s="22"/>
      <c r="D34" s="22">
        <f>'３月'!Z32</f>
        <v>14.991666666666667</v>
      </c>
      <c r="E34" s="22">
        <f>'４月'!Z32</f>
        <v>15.787500000000001</v>
      </c>
      <c r="F34" s="22">
        <f>'５月'!Z32</f>
        <v>16.883333333333333</v>
      </c>
      <c r="G34" s="22">
        <f>'６月'!Z32</f>
        <v>19.3625</v>
      </c>
      <c r="H34" s="22">
        <f>'７月'!Z32</f>
        <v>24.666666666666668</v>
      </c>
      <c r="I34" s="22">
        <f>'８月'!Z32</f>
        <v>25.291666666666668</v>
      </c>
      <c r="J34" s="22">
        <f>'９月'!Z32</f>
        <v>21.979166666666668</v>
      </c>
      <c r="K34" s="22">
        <f>'１０月'!Z32</f>
        <v>11.345833333333333</v>
      </c>
      <c r="L34" s="22">
        <f>'１１月'!Z32</f>
        <v>10.475</v>
      </c>
      <c r="M34" s="23">
        <f>'１２月'!Z32</f>
        <v>6.287499999999999</v>
      </c>
    </row>
    <row r="35" spans="1:13" ht="18" customHeight="1">
      <c r="A35" s="28">
        <v>31</v>
      </c>
      <c r="B35" s="29">
        <f>'１月'!Z33</f>
        <v>3.2624999999999993</v>
      </c>
      <c r="C35" s="30"/>
      <c r="D35" s="30">
        <f>'３月'!Z33</f>
        <v>13.654166666666669</v>
      </c>
      <c r="E35" s="30"/>
      <c r="F35" s="30">
        <f>'５月'!Z33</f>
        <v>16.212500000000002</v>
      </c>
      <c r="G35" s="30"/>
      <c r="H35" s="30">
        <f>'７月'!Z33</f>
        <v>24.283333333333335</v>
      </c>
      <c r="I35" s="30">
        <f>'８月'!Z33</f>
        <v>23.554166666666664</v>
      </c>
      <c r="J35" s="30"/>
      <c r="K35" s="30">
        <f>'１０月'!Z33</f>
        <v>13.220833333333337</v>
      </c>
      <c r="L35" s="30"/>
      <c r="M35" s="31">
        <f>'１２月'!Z33</f>
        <v>0.8375000000000004</v>
      </c>
    </row>
    <row r="36" spans="1:13" ht="18" customHeight="1">
      <c r="A36" s="60" t="s">
        <v>9</v>
      </c>
      <c r="B36" s="61">
        <f aca="true" t="shared" si="0" ref="B36:I36">AVERAGE(B5:B35)</f>
        <v>3.4477150537634413</v>
      </c>
      <c r="C36" s="62">
        <f t="shared" si="0"/>
        <v>5.763785173160173</v>
      </c>
      <c r="D36" s="62">
        <f t="shared" si="0"/>
        <v>9.879032258064516</v>
      </c>
      <c r="E36" s="62">
        <f t="shared" si="0"/>
        <v>11.80752525252525</v>
      </c>
      <c r="F36" s="62">
        <f t="shared" si="0"/>
        <v>16.535080645161294</v>
      </c>
      <c r="G36" s="62">
        <f t="shared" si="0"/>
        <v>19.802063492063496</v>
      </c>
      <c r="H36" s="62">
        <f t="shared" si="0"/>
        <v>23.23481182795698</v>
      </c>
      <c r="I36" s="62">
        <f t="shared" si="0"/>
        <v>24.769440371456497</v>
      </c>
      <c r="J36" s="62">
        <f>AVERAGE(J5:J35)</f>
        <v>20.118333333333336</v>
      </c>
      <c r="K36" s="62">
        <f>AVERAGE(K5:K35)</f>
        <v>15.985349462365592</v>
      </c>
      <c r="L36" s="62">
        <f>AVERAGE(L5:L35)</f>
        <v>11.293055555555558</v>
      </c>
      <c r="M36" s="63">
        <f>AVERAGE(M5:M35)</f>
        <v>6.002956989247314</v>
      </c>
    </row>
    <row r="37" spans="1:13" ht="18" customHeight="1">
      <c r="A37" s="32" t="s">
        <v>34</v>
      </c>
      <c r="B37" s="17">
        <f>AVERAGE(B5:B14)</f>
        <v>1.9029166666666666</v>
      </c>
      <c r="C37" s="18">
        <f aca="true" t="shared" si="1" ref="C37:I37">AVERAGE(C5:C14)</f>
        <v>4.65</v>
      </c>
      <c r="D37" s="18">
        <f t="shared" si="1"/>
        <v>7.770833333333334</v>
      </c>
      <c r="E37" s="18">
        <f t="shared" si="1"/>
        <v>10.742500000000001</v>
      </c>
      <c r="F37" s="18">
        <f t="shared" si="1"/>
        <v>15.352083333333336</v>
      </c>
      <c r="G37" s="18">
        <f t="shared" si="1"/>
        <v>19.455773809523812</v>
      </c>
      <c r="H37" s="18">
        <f t="shared" si="1"/>
        <v>20.972083333333334</v>
      </c>
      <c r="I37" s="18">
        <f t="shared" si="1"/>
        <v>26.482083333333332</v>
      </c>
      <c r="J37" s="18">
        <f>AVERAGE(J5:J14)</f>
        <v>19.365000000000002</v>
      </c>
      <c r="K37" s="18">
        <f>AVERAGE(K5:K14)</f>
        <v>20.242083333333333</v>
      </c>
      <c r="L37" s="18">
        <f>AVERAGE(L5:L14)</f>
        <v>13.892083333333332</v>
      </c>
      <c r="M37" s="19">
        <f>AVERAGE(M5:M14)</f>
        <v>8.5875</v>
      </c>
    </row>
    <row r="38" spans="1:13" ht="18" customHeight="1">
      <c r="A38" s="33" t="s">
        <v>35</v>
      </c>
      <c r="B38" s="21">
        <f>AVERAGE(B15:B24)</f>
        <v>3.5</v>
      </c>
      <c r="C38" s="22">
        <f aca="true" t="shared" si="2" ref="C38:I38">AVERAGE(C15:C24)</f>
        <v>6.422765151515151</v>
      </c>
      <c r="D38" s="22">
        <f t="shared" si="2"/>
        <v>9.440000000000001</v>
      </c>
      <c r="E38" s="22">
        <f t="shared" si="2"/>
        <v>12.175</v>
      </c>
      <c r="F38" s="22">
        <f t="shared" si="2"/>
        <v>16.847916666666666</v>
      </c>
      <c r="G38" s="22">
        <f t="shared" si="2"/>
        <v>19.883333333333333</v>
      </c>
      <c r="H38" s="22">
        <f t="shared" si="2"/>
        <v>24.027499999999996</v>
      </c>
      <c r="I38" s="22">
        <f t="shared" si="2"/>
        <v>22.89875</v>
      </c>
      <c r="J38" s="22">
        <f>AVERAGE(J15:J24)</f>
        <v>20.710416666666667</v>
      </c>
      <c r="K38" s="22">
        <f>AVERAGE(K15:K24)</f>
        <v>15.967083333333335</v>
      </c>
      <c r="L38" s="22">
        <f>AVERAGE(L15:L24)</f>
        <v>10.810833333333331</v>
      </c>
      <c r="M38" s="23">
        <f>AVERAGE(M15:M24)</f>
        <v>5.8304166666666655</v>
      </c>
    </row>
    <row r="39" spans="1:13" ht="18" customHeight="1">
      <c r="A39" s="34" t="s">
        <v>36</v>
      </c>
      <c r="B39" s="25">
        <f>AVERAGE(B25:B35)</f>
        <v>4.804545454545456</v>
      </c>
      <c r="C39" s="26">
        <f aca="true" t="shared" si="3" ref="C39:I39">AVERAGE(C25:C35)</f>
        <v>6.332291666666667</v>
      </c>
      <c r="D39" s="26">
        <f t="shared" si="3"/>
        <v>12.19469696969697</v>
      </c>
      <c r="E39" s="26">
        <f t="shared" si="3"/>
        <v>12.505075757575758</v>
      </c>
      <c r="F39" s="26">
        <f t="shared" si="3"/>
        <v>17.326136363636365</v>
      </c>
      <c r="G39" s="26">
        <f t="shared" si="3"/>
        <v>20.067083333333336</v>
      </c>
      <c r="H39" s="26">
        <f t="shared" si="3"/>
        <v>24.571212121212124</v>
      </c>
      <c r="I39" s="26">
        <f t="shared" si="3"/>
        <v>24.91311983471074</v>
      </c>
      <c r="J39" s="26">
        <f>AVERAGE(J25:J35)</f>
        <v>20.27958333333333</v>
      </c>
      <c r="K39" s="26">
        <f>AVERAGE(K25:K35)</f>
        <v>12.132196969696968</v>
      </c>
      <c r="L39" s="26">
        <f>AVERAGE(L25:L35)</f>
        <v>9.17625</v>
      </c>
      <c r="M39" s="27">
        <f>AVERAGE(M25:M35)</f>
        <v>3.810227272727273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6.9</v>
      </c>
      <c r="C5" s="36">
        <f>'２月'!AA3</f>
        <v>9.1</v>
      </c>
      <c r="D5" s="36">
        <f>'３月'!AA3</f>
        <v>15.2</v>
      </c>
      <c r="E5" s="36">
        <f>'４月'!AA3</f>
        <v>15.1</v>
      </c>
      <c r="F5" s="36">
        <f>'５月'!AA3</f>
        <v>18.6</v>
      </c>
      <c r="G5" s="36">
        <f>'６月'!AA3</f>
        <v>20.2</v>
      </c>
      <c r="H5" s="36">
        <f>'７月'!AA3</f>
        <v>21.1</v>
      </c>
      <c r="I5" s="36">
        <f>'８月'!AA3</f>
        <v>30.9</v>
      </c>
      <c r="J5" s="36">
        <f>'９月'!AA3</f>
        <v>22</v>
      </c>
      <c r="K5" s="36">
        <f>'１０月'!AA3</f>
        <v>20.4</v>
      </c>
      <c r="L5" s="36">
        <f>'１１月'!AA3</f>
        <v>18.7</v>
      </c>
      <c r="M5" s="37">
        <f>'１２月'!AA3</f>
        <v>16.8</v>
      </c>
      <c r="N5" s="3"/>
    </row>
    <row r="6" spans="1:14" ht="16.5" customHeight="1">
      <c r="A6" s="20">
        <v>2</v>
      </c>
      <c r="B6" s="38">
        <f>'１月'!AA4</f>
        <v>5.9</v>
      </c>
      <c r="C6" s="39">
        <f>'２月'!AA4</f>
        <v>15.1</v>
      </c>
      <c r="D6" s="39">
        <f>'３月'!AA4</f>
        <v>17.3</v>
      </c>
      <c r="E6" s="39">
        <f>'４月'!AA4</f>
        <v>16.8</v>
      </c>
      <c r="F6" s="39">
        <f>'５月'!AA4</f>
        <v>16</v>
      </c>
      <c r="G6" s="39">
        <f>'６月'!AA4</f>
        <v>23.5</v>
      </c>
      <c r="H6" s="39">
        <f>'７月'!AA4</f>
        <v>20.6</v>
      </c>
      <c r="I6" s="39">
        <f>'８月'!AA4</f>
        <v>29.2</v>
      </c>
      <c r="J6" s="39">
        <f>'９月'!AA4</f>
        <v>19.7</v>
      </c>
      <c r="K6" s="39">
        <f>'１０月'!AA4</f>
        <v>27.9</v>
      </c>
      <c r="L6" s="39">
        <f>'１１月'!AA4</f>
        <v>19.1</v>
      </c>
      <c r="M6" s="40">
        <f>'１２月'!AA4</f>
        <v>11.5</v>
      </c>
      <c r="N6" s="3"/>
    </row>
    <row r="7" spans="1:14" ht="16.5" customHeight="1">
      <c r="A7" s="20">
        <v>3</v>
      </c>
      <c r="B7" s="38">
        <f>'１月'!AA5</f>
        <v>5.6</v>
      </c>
      <c r="C7" s="39">
        <f>'２月'!AA5</f>
        <v>7.5</v>
      </c>
      <c r="D7" s="39">
        <f>'３月'!AA5</f>
        <v>8.4</v>
      </c>
      <c r="E7" s="39">
        <f>'４月'!AA5</f>
        <v>17.4</v>
      </c>
      <c r="F7" s="39">
        <f>'５月'!AA5</f>
        <v>20.2</v>
      </c>
      <c r="G7" s="39">
        <f>'６月'!AA5</f>
        <v>22.1</v>
      </c>
      <c r="H7" s="39">
        <f>'７月'!AA5</f>
        <v>20.1</v>
      </c>
      <c r="I7" s="39">
        <f>'８月'!AA5</f>
        <v>29.9</v>
      </c>
      <c r="J7" s="39">
        <f>'９月'!AA5</f>
        <v>21.2</v>
      </c>
      <c r="K7" s="39">
        <f>'１０月'!AA5</f>
        <v>23.8</v>
      </c>
      <c r="L7" s="39">
        <f>'１１月'!AA5</f>
        <v>18.8</v>
      </c>
      <c r="M7" s="40">
        <f>'１２月'!AA5</f>
        <v>13.3</v>
      </c>
      <c r="N7" s="3"/>
    </row>
    <row r="8" spans="1:14" ht="16.5" customHeight="1">
      <c r="A8" s="20">
        <v>4</v>
      </c>
      <c r="B8" s="38">
        <f>'１月'!AA6</f>
        <v>10.6</v>
      </c>
      <c r="C8" s="39">
        <f>'２月'!AA6</f>
        <v>11</v>
      </c>
      <c r="D8" s="39">
        <f>'３月'!AA6</f>
        <v>9.8</v>
      </c>
      <c r="E8" s="39">
        <f>'４月'!AA6</f>
        <v>21.4</v>
      </c>
      <c r="F8" s="39">
        <f>'５月'!AA6</f>
        <v>20.4</v>
      </c>
      <c r="G8" s="39">
        <f>'６月'!AA6</f>
        <v>20.9</v>
      </c>
      <c r="H8" s="39">
        <f>'７月'!AA6</f>
        <v>19.6</v>
      </c>
      <c r="I8" s="39">
        <f>'８月'!AA6</f>
        <v>31.8</v>
      </c>
      <c r="J8" s="39">
        <f>'９月'!AA6</f>
        <v>21.6</v>
      </c>
      <c r="K8" s="39">
        <f>'１０月'!AA6</f>
        <v>27.4</v>
      </c>
      <c r="L8" s="39">
        <f>'１１月'!AA6</f>
        <v>17.6</v>
      </c>
      <c r="M8" s="40">
        <f>'１２月'!AA6</f>
        <v>14.3</v>
      </c>
      <c r="N8" s="3"/>
    </row>
    <row r="9" spans="1:14" ht="16.5" customHeight="1">
      <c r="A9" s="20">
        <v>5</v>
      </c>
      <c r="B9" s="38">
        <f>'１月'!AA7</f>
        <v>5</v>
      </c>
      <c r="C9" s="39">
        <f>'２月'!AA7</f>
        <v>9.4</v>
      </c>
      <c r="D9" s="39">
        <f>'３月'!AA7</f>
        <v>14</v>
      </c>
      <c r="E9" s="39">
        <f>'４月'!AA7</f>
        <v>16.5</v>
      </c>
      <c r="F9" s="39">
        <f>'５月'!AA7</f>
        <v>21.6</v>
      </c>
      <c r="G9" s="39">
        <f>'６月'!AA7</f>
        <v>21.7</v>
      </c>
      <c r="H9" s="39">
        <f>'７月'!AA7</f>
        <v>25.4</v>
      </c>
      <c r="I9" s="39">
        <f>'８月'!AA7</f>
        <v>29.6</v>
      </c>
      <c r="J9" s="39">
        <f>'９月'!AA7</f>
        <v>24</v>
      </c>
      <c r="K9" s="39">
        <f>'１０月'!AA7</f>
        <v>27.2</v>
      </c>
      <c r="L9" s="39">
        <f>'１１月'!AA7</f>
        <v>19</v>
      </c>
      <c r="M9" s="40">
        <f>'１２月'!AA7</f>
        <v>8.7</v>
      </c>
      <c r="N9" s="3"/>
    </row>
    <row r="10" spans="1:14" ht="16.5" customHeight="1">
      <c r="A10" s="20">
        <v>6</v>
      </c>
      <c r="B10" s="38">
        <f>'１月'!AA8</f>
        <v>5.4</v>
      </c>
      <c r="C10" s="39">
        <f>'２月'!AA8</f>
        <v>14.8</v>
      </c>
      <c r="D10" s="39">
        <f>'３月'!AA8</f>
        <v>17.4</v>
      </c>
      <c r="E10" s="39">
        <f>'４月'!AA8</f>
        <v>12.1</v>
      </c>
      <c r="F10" s="39">
        <f>'５月'!AA8</f>
        <v>18.7</v>
      </c>
      <c r="G10" s="39">
        <f>'６月'!AA8</f>
        <v>23.9</v>
      </c>
      <c r="H10" s="39">
        <f>'７月'!AA8</f>
        <v>27.8</v>
      </c>
      <c r="I10" s="39">
        <f>'８月'!AA8</f>
        <v>30.4</v>
      </c>
      <c r="J10" s="39">
        <f>'９月'!AA8</f>
        <v>21</v>
      </c>
      <c r="K10" s="39">
        <f>'１０月'!AA8</f>
        <v>25.6</v>
      </c>
      <c r="L10" s="39">
        <f>'１１月'!AA8</f>
        <v>16.3</v>
      </c>
      <c r="M10" s="40">
        <f>'１２月'!AA8</f>
        <v>13</v>
      </c>
      <c r="N10" s="3"/>
    </row>
    <row r="11" spans="1:14" ht="16.5" customHeight="1">
      <c r="A11" s="20">
        <v>7</v>
      </c>
      <c r="B11" s="38">
        <f>'１月'!AA9</f>
        <v>10.8</v>
      </c>
      <c r="C11" s="39">
        <f>'２月'!AA9</f>
        <v>15.7</v>
      </c>
      <c r="D11" s="39">
        <f>'３月'!AA9</f>
        <v>5.2</v>
      </c>
      <c r="E11" s="39">
        <f>'４月'!AA9</f>
        <v>14.1</v>
      </c>
      <c r="F11" s="39">
        <f>'５月'!AA9</f>
        <v>18.8</v>
      </c>
      <c r="G11" s="39">
        <f>'６月'!AA9</f>
        <v>26.2</v>
      </c>
      <c r="H11" s="39">
        <f>'７月'!AA9</f>
        <v>25.5</v>
      </c>
      <c r="I11" s="39">
        <f>'８月'!AA9</f>
        <v>29.1</v>
      </c>
      <c r="J11" s="39">
        <f>'９月'!AA9</f>
        <v>21.6</v>
      </c>
      <c r="K11" s="39">
        <f>'１０月'!AA9</f>
        <v>20.6</v>
      </c>
      <c r="L11" s="39">
        <f>'１１月'!AA9</f>
        <v>17.7</v>
      </c>
      <c r="M11" s="40">
        <f>'１２月'!AA9</f>
        <v>15.5</v>
      </c>
      <c r="N11" s="3"/>
    </row>
    <row r="12" spans="1:14" ht="16.5" customHeight="1">
      <c r="A12" s="20">
        <v>8</v>
      </c>
      <c r="B12" s="38">
        <f>'１月'!AA10</f>
        <v>4.4</v>
      </c>
      <c r="C12" s="39">
        <f>'２月'!AA10</f>
        <v>8.1</v>
      </c>
      <c r="D12" s="39">
        <f>'３月'!AA10</f>
        <v>5.6</v>
      </c>
      <c r="E12" s="39">
        <f>'４月'!AA10</f>
        <v>14.2</v>
      </c>
      <c r="F12" s="39">
        <f>'５月'!AA10</f>
        <v>22.6</v>
      </c>
      <c r="G12" s="39">
        <f>'６月'!AA10</f>
        <v>26.6</v>
      </c>
      <c r="H12" s="39">
        <f>'７月'!AA10</f>
        <v>22</v>
      </c>
      <c r="I12" s="39">
        <f>'８月'!AA10</f>
        <v>26.7</v>
      </c>
      <c r="J12" s="39">
        <f>'９月'!AA10</f>
        <v>22.2</v>
      </c>
      <c r="K12" s="39">
        <f>'１０月'!AA10</f>
        <v>27.8</v>
      </c>
      <c r="L12" s="39">
        <f>'１１月'!AA10</f>
        <v>19</v>
      </c>
      <c r="M12" s="40">
        <f>'１２月'!AA10</f>
        <v>9.7</v>
      </c>
      <c r="N12" s="3"/>
    </row>
    <row r="13" spans="1:14" ht="16.5" customHeight="1">
      <c r="A13" s="20">
        <v>9</v>
      </c>
      <c r="B13" s="38">
        <f>'１月'!AA11</f>
        <v>5.2</v>
      </c>
      <c r="C13" s="39">
        <f>'２月'!AA11</f>
        <v>5.6</v>
      </c>
      <c r="D13" s="39">
        <f>'３月'!AA11</f>
        <v>10.6</v>
      </c>
      <c r="E13" s="39">
        <f>'４月'!AA11</f>
        <v>15.7</v>
      </c>
      <c r="F13" s="39">
        <f>'５月'!AA11</f>
        <v>23.2</v>
      </c>
      <c r="G13" s="39">
        <f>'６月'!AA11</f>
        <v>24.5</v>
      </c>
      <c r="H13" s="39">
        <f>'７月'!AA11</f>
        <v>23.3</v>
      </c>
      <c r="I13" s="39">
        <f>'８月'!AA11</f>
        <v>28.9</v>
      </c>
      <c r="J13" s="39">
        <f>'９月'!AA11</f>
        <v>22.6</v>
      </c>
      <c r="K13" s="39">
        <f>'１０月'!AA11</f>
        <v>22.8</v>
      </c>
      <c r="L13" s="39">
        <f>'１１月'!AA11</f>
        <v>19.1</v>
      </c>
      <c r="M13" s="40">
        <f>'１２月'!AA11</f>
        <v>11</v>
      </c>
      <c r="N13" s="3"/>
    </row>
    <row r="14" spans="1:14" ht="16.5" customHeight="1">
      <c r="A14" s="24">
        <v>10</v>
      </c>
      <c r="B14" s="41">
        <f>'１月'!AA12</f>
        <v>5.7</v>
      </c>
      <c r="C14" s="42">
        <f>'２月'!AA12</f>
        <v>9.6</v>
      </c>
      <c r="D14" s="42">
        <f>'３月'!AA12</f>
        <v>17.2</v>
      </c>
      <c r="E14" s="42">
        <f>'４月'!AA12</f>
        <v>11.3</v>
      </c>
      <c r="F14" s="42">
        <f>'５月'!AA12</f>
        <v>24.2</v>
      </c>
      <c r="G14" s="42">
        <f>'６月'!AA12</f>
        <v>22.7</v>
      </c>
      <c r="H14" s="42">
        <f>'７月'!AA12</f>
        <v>27.6</v>
      </c>
      <c r="I14" s="42">
        <f>'８月'!AA12</f>
        <v>35.8</v>
      </c>
      <c r="J14" s="42">
        <f>'９月'!AA12</f>
        <v>25.6</v>
      </c>
      <c r="K14" s="42">
        <f>'１０月'!AA12</f>
        <v>25.2</v>
      </c>
      <c r="L14" s="42">
        <f>'１１月'!AA12</f>
        <v>18.4</v>
      </c>
      <c r="M14" s="43">
        <f>'１２月'!AA12</f>
        <v>10.8</v>
      </c>
      <c r="N14" s="3"/>
    </row>
    <row r="15" spans="1:14" ht="16.5" customHeight="1">
      <c r="A15" s="16">
        <v>11</v>
      </c>
      <c r="B15" s="35">
        <f>'１月'!AA13</f>
        <v>5.6</v>
      </c>
      <c r="C15" s="36">
        <f>'２月'!AA13</f>
        <v>11.3</v>
      </c>
      <c r="D15" s="36">
        <f>'３月'!AA13</f>
        <v>10.8</v>
      </c>
      <c r="E15" s="36">
        <f>'４月'!AA13</f>
        <v>13.8</v>
      </c>
      <c r="F15" s="36">
        <f>'５月'!AA13</f>
        <v>17.5</v>
      </c>
      <c r="G15" s="36">
        <f>'６月'!AA13</f>
        <v>23.7</v>
      </c>
      <c r="H15" s="36">
        <f>'７月'!AA13</f>
        <v>26.6</v>
      </c>
      <c r="I15" s="36">
        <f>'８月'!AA13</f>
        <v>30.8</v>
      </c>
      <c r="J15" s="36">
        <f>'９月'!AA13</f>
        <v>24</v>
      </c>
      <c r="K15" s="36">
        <f>'１０月'!AA13</f>
        <v>27.4</v>
      </c>
      <c r="L15" s="36">
        <f>'１１月'!AA13</f>
        <v>18.9</v>
      </c>
      <c r="M15" s="37">
        <f>'１２月'!AA13</f>
        <v>14.1</v>
      </c>
      <c r="N15" s="3"/>
    </row>
    <row r="16" spans="1:14" ht="16.5" customHeight="1">
      <c r="A16" s="20">
        <v>12</v>
      </c>
      <c r="B16" s="38">
        <f>'１月'!AA14</f>
        <v>5.5</v>
      </c>
      <c r="C16" s="39">
        <f>'２月'!AA14</f>
        <v>8.7</v>
      </c>
      <c r="D16" s="39">
        <f>'３月'!AA14</f>
        <v>14.9</v>
      </c>
      <c r="E16" s="39">
        <f>'４月'!AA14</f>
        <v>16</v>
      </c>
      <c r="F16" s="39">
        <f>'５月'!AA14</f>
        <v>17.1</v>
      </c>
      <c r="G16" s="39">
        <f>'６月'!AA14</f>
        <v>23.6</v>
      </c>
      <c r="H16" s="39">
        <f>'７月'!AA14</f>
        <v>29.3</v>
      </c>
      <c r="I16" s="39">
        <f>'８月'!AA14</f>
        <v>27.2</v>
      </c>
      <c r="J16" s="39">
        <f>'９月'!AA14</f>
        <v>24.9</v>
      </c>
      <c r="K16" s="39">
        <f>'１０月'!AA14</f>
        <v>20.1</v>
      </c>
      <c r="L16" s="39">
        <f>'１１月'!AA14</f>
        <v>18.1</v>
      </c>
      <c r="M16" s="40">
        <f>'１２月'!AA14</f>
        <v>14.8</v>
      </c>
      <c r="N16" s="3"/>
    </row>
    <row r="17" spans="1:14" ht="16.5" customHeight="1">
      <c r="A17" s="20">
        <v>13</v>
      </c>
      <c r="B17" s="38">
        <f>'１月'!AA15</f>
        <v>10.7</v>
      </c>
      <c r="C17" s="39">
        <f>'２月'!AA15</f>
        <v>14.5</v>
      </c>
      <c r="D17" s="39">
        <f>'３月'!AA15</f>
        <v>12.4</v>
      </c>
      <c r="E17" s="39">
        <f>'４月'!AA15</f>
        <v>17</v>
      </c>
      <c r="F17" s="39">
        <f>'５月'!AA15</f>
        <v>18</v>
      </c>
      <c r="G17" s="39">
        <f>'６月'!AA15</f>
        <v>24.5</v>
      </c>
      <c r="H17" s="39">
        <f>'７月'!AA15</f>
        <v>25.8</v>
      </c>
      <c r="I17" s="39">
        <f>'８月'!AA15</f>
        <v>22.5</v>
      </c>
      <c r="J17" s="39">
        <f>'９月'!AA15</f>
        <v>26.9</v>
      </c>
      <c r="K17" s="39">
        <f>'１０月'!AA15</f>
        <v>16.7</v>
      </c>
      <c r="L17" s="39">
        <f>'１１月'!AA15</f>
        <v>17.1</v>
      </c>
      <c r="M17" s="40">
        <f>'１２月'!AA15</f>
        <v>10.6</v>
      </c>
      <c r="N17" s="3"/>
    </row>
    <row r="18" spans="1:14" ht="16.5" customHeight="1">
      <c r="A18" s="20">
        <v>14</v>
      </c>
      <c r="B18" s="38">
        <f>'１月'!AA16</f>
        <v>13.8</v>
      </c>
      <c r="C18" s="39">
        <f>'２月'!AA16</f>
        <v>16.4</v>
      </c>
      <c r="D18" s="39">
        <f>'３月'!AA16</f>
        <v>16.6</v>
      </c>
      <c r="E18" s="39">
        <f>'４月'!AA16</f>
        <v>17.9</v>
      </c>
      <c r="F18" s="39">
        <f>'５月'!AA16</f>
        <v>21</v>
      </c>
      <c r="G18" s="39">
        <f>'６月'!AA16</f>
        <v>23</v>
      </c>
      <c r="H18" s="39">
        <f>'７月'!AA16</f>
        <v>25.8</v>
      </c>
      <c r="I18" s="39">
        <f>'８月'!AA16</f>
        <v>21.8</v>
      </c>
      <c r="J18" s="39">
        <f>'９月'!AA16</f>
        <v>23</v>
      </c>
      <c r="K18" s="39">
        <f>'１０月'!AA16</f>
        <v>20.1</v>
      </c>
      <c r="L18" s="39">
        <f>'１１月'!AA16</f>
        <v>17.7</v>
      </c>
      <c r="M18" s="40">
        <f>'１２月'!AA16</f>
        <v>7.8</v>
      </c>
      <c r="N18" s="3"/>
    </row>
    <row r="19" spans="1:14" ht="16.5" customHeight="1">
      <c r="A19" s="20">
        <v>15</v>
      </c>
      <c r="B19" s="38">
        <f>'１月'!AA17</f>
        <v>6.7</v>
      </c>
      <c r="C19" s="39">
        <f>'２月'!AA17</f>
        <v>14.3</v>
      </c>
      <c r="D19" s="39">
        <f>'３月'!AA17</f>
        <v>16.4</v>
      </c>
      <c r="E19" s="39">
        <f>'４月'!AA17</f>
        <v>11.1</v>
      </c>
      <c r="F19" s="39">
        <f>'５月'!AA17</f>
        <v>20.1</v>
      </c>
      <c r="G19" s="39">
        <f>'６月'!AA17</f>
        <v>23.8</v>
      </c>
      <c r="H19" s="39">
        <f>'７月'!AA17</f>
        <v>24.4</v>
      </c>
      <c r="I19" s="39">
        <f>'８月'!AA17</f>
        <v>20.6</v>
      </c>
      <c r="J19" s="39">
        <f>'９月'!AA17</f>
        <v>24.1</v>
      </c>
      <c r="K19" s="39">
        <f>'１０月'!AA17</f>
        <v>24.1</v>
      </c>
      <c r="L19" s="39">
        <f>'１１月'!AA17</f>
        <v>19.1</v>
      </c>
      <c r="M19" s="40">
        <f>'１２月'!AA17</f>
        <v>12.6</v>
      </c>
      <c r="N19" s="3"/>
    </row>
    <row r="20" spans="1:14" ht="16.5" customHeight="1">
      <c r="A20" s="20">
        <v>16</v>
      </c>
      <c r="B20" s="38">
        <f>'１月'!AA18</f>
        <v>14.2</v>
      </c>
      <c r="C20" s="39">
        <f>'２月'!AA18</f>
        <v>12.5</v>
      </c>
      <c r="D20" s="39">
        <f>'３月'!AA18</f>
        <v>18.1</v>
      </c>
      <c r="E20" s="39">
        <f>'４月'!AA18</f>
        <v>15.4</v>
      </c>
      <c r="F20" s="39">
        <f>'５月'!AA18</f>
        <v>23.7</v>
      </c>
      <c r="G20" s="39">
        <f>'６月'!AA18</f>
        <v>24.1</v>
      </c>
      <c r="H20" s="39">
        <f>'７月'!AA18</f>
        <v>27.9</v>
      </c>
      <c r="I20" s="39">
        <f>'８月'!AA18</f>
        <v>22.8</v>
      </c>
      <c r="J20" s="39">
        <f>'９月'!AA18</f>
        <v>22.3</v>
      </c>
      <c r="K20" s="39">
        <f>'１０月'!AA18</f>
        <v>20.4</v>
      </c>
      <c r="L20" s="39">
        <f>'１１月'!AA18</f>
        <v>15.2</v>
      </c>
      <c r="M20" s="40">
        <f>'１２月'!AA18</f>
        <v>15.3</v>
      </c>
      <c r="N20" s="3"/>
    </row>
    <row r="21" spans="1:14" ht="16.5" customHeight="1">
      <c r="A21" s="20">
        <v>17</v>
      </c>
      <c r="B21" s="38">
        <f>'１月'!AA19</f>
        <v>4.5</v>
      </c>
      <c r="C21" s="39">
        <f>'２月'!AA19</f>
        <v>10</v>
      </c>
      <c r="D21" s="39">
        <f>'３月'!AA19</f>
        <v>14.8</v>
      </c>
      <c r="E21" s="39">
        <f>'４月'!AA19</f>
        <v>16.4</v>
      </c>
      <c r="F21" s="39">
        <f>'５月'!AA19</f>
        <v>24.7</v>
      </c>
      <c r="G21" s="39">
        <f>'６月'!AA19</f>
        <v>22.4</v>
      </c>
      <c r="H21" s="39">
        <f>'７月'!AA19</f>
        <v>28.7</v>
      </c>
      <c r="I21" s="39">
        <f>'８月'!AA19</f>
        <v>23.8</v>
      </c>
      <c r="J21" s="39">
        <f>'９月'!AA19</f>
        <v>22.4</v>
      </c>
      <c r="K21" s="39">
        <f>'１０月'!AA19</f>
        <v>20</v>
      </c>
      <c r="L21" s="39">
        <f>'１１月'!AA19</f>
        <v>14.2</v>
      </c>
      <c r="M21" s="40">
        <f>'１２月'!AA19</f>
        <v>10.9</v>
      </c>
      <c r="N21" s="3"/>
    </row>
    <row r="22" spans="1:14" ht="16.5" customHeight="1">
      <c r="A22" s="20">
        <v>18</v>
      </c>
      <c r="B22" s="38">
        <f>'１月'!AA20</f>
        <v>6.3</v>
      </c>
      <c r="C22" s="39">
        <f>'２月'!AA20</f>
        <v>5.8</v>
      </c>
      <c r="D22" s="39">
        <f>'３月'!AA20</f>
        <v>15.1</v>
      </c>
      <c r="E22" s="39">
        <f>'４月'!AA20</f>
        <v>19.1</v>
      </c>
      <c r="F22" s="39">
        <f>'５月'!AA20</f>
        <v>20.7</v>
      </c>
      <c r="G22" s="39">
        <f>'６月'!AA20</f>
        <v>22.3</v>
      </c>
      <c r="H22" s="39">
        <f>'７月'!AA20</f>
        <v>31</v>
      </c>
      <c r="I22" s="39">
        <f>'８月'!AA20</f>
        <v>30.6</v>
      </c>
      <c r="J22" s="39">
        <f>'９月'!AA20</f>
        <v>24</v>
      </c>
      <c r="K22" s="39">
        <f>'１０月'!AA20</f>
        <v>14.7</v>
      </c>
      <c r="L22" s="39">
        <f>'１１月'!AA20</f>
        <v>15.9</v>
      </c>
      <c r="M22" s="40">
        <f>'１２月'!AA20</f>
        <v>3.9</v>
      </c>
      <c r="N22" s="3"/>
    </row>
    <row r="23" spans="1:14" ht="16.5" customHeight="1">
      <c r="A23" s="20">
        <v>19</v>
      </c>
      <c r="B23" s="38">
        <f>'１月'!AA21</f>
        <v>5</v>
      </c>
      <c r="C23" s="39">
        <f>'２月'!AA21</f>
        <v>10.8</v>
      </c>
      <c r="D23" s="39">
        <f>'３月'!AA21</f>
        <v>10.7</v>
      </c>
      <c r="E23" s="39">
        <f>'４月'!AA21</f>
        <v>18.7</v>
      </c>
      <c r="F23" s="39">
        <f>'５月'!AA21</f>
        <v>15.9</v>
      </c>
      <c r="G23" s="39">
        <f>'６月'!AA21</f>
        <v>19.4</v>
      </c>
      <c r="H23" s="39">
        <f>'７月'!AA21</f>
        <v>29.7</v>
      </c>
      <c r="I23" s="39">
        <f>'８月'!AA21</f>
        <v>33.1</v>
      </c>
      <c r="J23" s="39">
        <f>'９月'!AA21</f>
        <v>24.2</v>
      </c>
      <c r="K23" s="39">
        <f>'１０月'!AA21</f>
        <v>16.9</v>
      </c>
      <c r="L23" s="39">
        <f>'１１月'!AA21</f>
        <v>17.5</v>
      </c>
      <c r="M23" s="40">
        <f>'１２月'!AA21</f>
        <v>7.8</v>
      </c>
      <c r="N23" s="3"/>
    </row>
    <row r="24" spans="1:14" ht="16.5" customHeight="1">
      <c r="A24" s="24">
        <v>20</v>
      </c>
      <c r="B24" s="41">
        <f>'１月'!AA22</f>
        <v>6.3</v>
      </c>
      <c r="C24" s="42">
        <f>'２月'!AA22</f>
        <v>14.5</v>
      </c>
      <c r="D24" s="42">
        <f>'３月'!AA22</f>
        <v>13.3</v>
      </c>
      <c r="E24" s="42">
        <f>'４月'!AA22</f>
        <v>22.6</v>
      </c>
      <c r="F24" s="42">
        <f>'５月'!AA22</f>
        <v>21.2</v>
      </c>
      <c r="G24" s="42">
        <f>'６月'!AA22</f>
        <v>24.4</v>
      </c>
      <c r="H24" s="42">
        <f>'７月'!AA22</f>
        <v>30.6</v>
      </c>
      <c r="I24" s="42">
        <f>'８月'!AA22</f>
        <v>30</v>
      </c>
      <c r="J24" s="42">
        <f>'９月'!AA22</f>
        <v>23.9</v>
      </c>
      <c r="K24" s="42">
        <f>'１０月'!AA22</f>
        <v>18.8</v>
      </c>
      <c r="L24" s="42">
        <f>'１１月'!AA22</f>
        <v>14.9</v>
      </c>
      <c r="M24" s="43">
        <f>'１２月'!AA22</f>
        <v>9.8</v>
      </c>
      <c r="N24" s="3"/>
    </row>
    <row r="25" spans="1:14" ht="16.5" customHeight="1">
      <c r="A25" s="16">
        <v>21</v>
      </c>
      <c r="B25" s="35">
        <f>'１月'!AA23</f>
        <v>10.3</v>
      </c>
      <c r="C25" s="36">
        <f>'２月'!AA23</f>
        <v>19.7</v>
      </c>
      <c r="D25" s="36">
        <f>'３月'!AA23</f>
        <v>18</v>
      </c>
      <c r="E25" s="36">
        <f>'４月'!AA23</f>
        <v>17.2</v>
      </c>
      <c r="F25" s="36">
        <f>'５月'!AA23</f>
        <v>22.7</v>
      </c>
      <c r="G25" s="36">
        <f>'６月'!AA23</f>
        <v>22.2</v>
      </c>
      <c r="H25" s="36">
        <f>'７月'!AA23</f>
        <v>30.8</v>
      </c>
      <c r="I25" s="36">
        <f>'８月'!AA23</f>
        <v>25.9</v>
      </c>
      <c r="J25" s="36">
        <f>'９月'!AA23</f>
        <v>23.7</v>
      </c>
      <c r="K25" s="36">
        <f>'１０月'!AA23</f>
        <v>17.3</v>
      </c>
      <c r="L25" s="36">
        <f>'１１月'!AA23</f>
        <v>15</v>
      </c>
      <c r="M25" s="37">
        <f>'１２月'!AA23</f>
        <v>13.4</v>
      </c>
      <c r="N25" s="3"/>
    </row>
    <row r="26" spans="1:14" ht="16.5" customHeight="1">
      <c r="A26" s="20">
        <v>22</v>
      </c>
      <c r="B26" s="38">
        <f>'１月'!AA24</f>
        <v>14.4</v>
      </c>
      <c r="C26" s="39">
        <f>'２月'!AA24</f>
        <v>19.6</v>
      </c>
      <c r="D26" s="39">
        <f>'３月'!AA24</f>
        <v>13.8</v>
      </c>
      <c r="E26" s="39">
        <f>'４月'!AA24</f>
        <v>23.6</v>
      </c>
      <c r="F26" s="39">
        <f>'５月'!AA24</f>
        <v>16.7</v>
      </c>
      <c r="G26" s="39">
        <f>'６月'!AA24</f>
        <v>24.1</v>
      </c>
      <c r="H26" s="39">
        <f>'７月'!AA24</f>
        <v>28.2</v>
      </c>
      <c r="I26" s="39">
        <f>'８月'!AA24</f>
        <v>27.4</v>
      </c>
      <c r="J26" s="39">
        <f>'９月'!AA24</f>
        <v>27</v>
      </c>
      <c r="K26" s="39">
        <f>'１０月'!AA24</f>
        <v>11.5</v>
      </c>
      <c r="L26" s="39">
        <f>'１１月'!AA24</f>
        <v>17.2</v>
      </c>
      <c r="M26" s="40">
        <f>'１２月'!AA24</f>
        <v>11.1</v>
      </c>
      <c r="N26" s="3"/>
    </row>
    <row r="27" spans="1:14" ht="16.5" customHeight="1">
      <c r="A27" s="20">
        <v>23</v>
      </c>
      <c r="B27" s="38">
        <f>'１月'!AA25</f>
        <v>8.1</v>
      </c>
      <c r="C27" s="39">
        <f>'２月'!AA25</f>
        <v>14.2</v>
      </c>
      <c r="D27" s="39">
        <f>'３月'!AA25</f>
        <v>11.7</v>
      </c>
      <c r="E27" s="39">
        <f>'４月'!AA25</f>
        <v>13.7</v>
      </c>
      <c r="F27" s="39">
        <f>'５月'!AA25</f>
        <v>20.4</v>
      </c>
      <c r="G27" s="39">
        <f>'６月'!AA25</f>
        <v>23.2</v>
      </c>
      <c r="H27" s="39">
        <f>'７月'!AA25</f>
        <v>29</v>
      </c>
      <c r="I27" s="39">
        <f>'８月'!AA25</f>
        <v>27.7</v>
      </c>
      <c r="J27" s="39">
        <f>'９月'!AA25</f>
        <v>26.2</v>
      </c>
      <c r="K27" s="39">
        <f>'１０月'!AA25</f>
        <v>15.8</v>
      </c>
      <c r="L27" s="39">
        <f>'１１月'!AA25</f>
        <v>13.9</v>
      </c>
      <c r="M27" s="40">
        <f>'１２月'!AA25</f>
        <v>9.8</v>
      </c>
      <c r="N27" s="3"/>
    </row>
    <row r="28" spans="1:14" ht="16.5" customHeight="1">
      <c r="A28" s="20">
        <v>24</v>
      </c>
      <c r="B28" s="38">
        <f>'１月'!AA26</f>
        <v>6.9</v>
      </c>
      <c r="C28" s="39">
        <f>'２月'!AA26</f>
        <v>7.9</v>
      </c>
      <c r="D28" s="39">
        <f>'３月'!AA26</f>
        <v>17.4</v>
      </c>
      <c r="E28" s="39">
        <f>'４月'!AA26</f>
        <v>16.9</v>
      </c>
      <c r="F28" s="39">
        <f>'５月'!AA26</f>
        <v>23.6</v>
      </c>
      <c r="G28" s="39">
        <f>'６月'!AA26</f>
        <v>22.2</v>
      </c>
      <c r="H28" s="39">
        <f>'７月'!AA26</f>
        <v>28.5</v>
      </c>
      <c r="I28" s="39">
        <f>'８月'!AA26</f>
        <v>27.2</v>
      </c>
      <c r="J28" s="39">
        <f>'９月'!AA26</f>
        <v>26.4</v>
      </c>
      <c r="K28" s="39">
        <f>'１０月'!AA26</f>
        <v>17.4</v>
      </c>
      <c r="L28" s="39">
        <f>'１１月'!AA26</f>
        <v>15.1</v>
      </c>
      <c r="M28" s="40">
        <f>'１２月'!AA26</f>
        <v>10.4</v>
      </c>
      <c r="N28" s="3"/>
    </row>
    <row r="29" spans="1:14" ht="16.5" customHeight="1">
      <c r="A29" s="20">
        <v>25</v>
      </c>
      <c r="B29" s="38">
        <f>'１月'!AA27</f>
        <v>10.6</v>
      </c>
      <c r="C29" s="39">
        <f>'２月'!AA27</f>
        <v>7</v>
      </c>
      <c r="D29" s="39">
        <f>'３月'!AA27</f>
        <v>16.4</v>
      </c>
      <c r="E29" s="39">
        <f>'４月'!AA27</f>
        <v>19.3</v>
      </c>
      <c r="F29" s="39">
        <f>'５月'!AA27</f>
        <v>22.8</v>
      </c>
      <c r="G29" s="39">
        <f>'６月'!AA27</f>
        <v>23.6</v>
      </c>
      <c r="H29" s="39">
        <f>'７月'!AA27</f>
        <v>28.6</v>
      </c>
      <c r="I29" s="39">
        <f>'８月'!AA27</f>
        <v>30.2</v>
      </c>
      <c r="J29" s="39">
        <f>'９月'!AA27</f>
        <v>21.7</v>
      </c>
      <c r="K29" s="39">
        <f>'１０月'!AA27</f>
        <v>17.8</v>
      </c>
      <c r="L29" s="39">
        <f>'１１月'!AA27</f>
        <v>15.8</v>
      </c>
      <c r="M29" s="40">
        <f>'１２月'!AA27</f>
        <v>10.5</v>
      </c>
      <c r="N29" s="3"/>
    </row>
    <row r="30" spans="1:14" ht="16.5" customHeight="1">
      <c r="A30" s="20">
        <v>26</v>
      </c>
      <c r="B30" s="38">
        <f>'１月'!AA28</f>
        <v>11.1</v>
      </c>
      <c r="C30" s="39">
        <f>'２月'!AA28</f>
        <v>10.4</v>
      </c>
      <c r="D30" s="39">
        <f>'３月'!AA28</f>
        <v>16.8</v>
      </c>
      <c r="E30" s="39">
        <f>'４月'!AA28</f>
        <v>15.4</v>
      </c>
      <c r="F30" s="39">
        <f>'５月'!AA28</f>
        <v>22.1</v>
      </c>
      <c r="G30" s="39">
        <f>'６月'!AA28</f>
        <v>24.2</v>
      </c>
      <c r="H30" s="39">
        <f>'７月'!AA28</f>
        <v>27.1</v>
      </c>
      <c r="I30" s="39">
        <f>'８月'!AA28</f>
        <v>33.4</v>
      </c>
      <c r="J30" s="39">
        <f>'９月'!AA28</f>
        <v>20</v>
      </c>
      <c r="K30" s="39">
        <f>'１０月'!AA28</f>
        <v>17</v>
      </c>
      <c r="L30" s="39">
        <f>'１１月'!AA28</f>
        <v>15.3</v>
      </c>
      <c r="M30" s="40">
        <f>'１２月'!AA28</f>
        <v>4</v>
      </c>
      <c r="N30" s="3"/>
    </row>
    <row r="31" spans="1:14" ht="16.5" customHeight="1">
      <c r="A31" s="20">
        <v>27</v>
      </c>
      <c r="B31" s="38">
        <f>'１月'!AA29</f>
        <v>16</v>
      </c>
      <c r="C31" s="39">
        <f>'２月'!AA29</f>
        <v>6.2</v>
      </c>
      <c r="D31" s="39">
        <f>'３月'!AA29</f>
        <v>13.1</v>
      </c>
      <c r="E31" s="39">
        <f>'４月'!AA29</f>
        <v>13.6</v>
      </c>
      <c r="F31" s="39">
        <f>'５月'!AA29</f>
        <v>19.5</v>
      </c>
      <c r="G31" s="39">
        <f>'６月'!AA29</f>
        <v>24.7</v>
      </c>
      <c r="H31" s="39">
        <f>'７月'!AA29</f>
        <v>28.2</v>
      </c>
      <c r="I31" s="39">
        <f>'８月'!AA29</f>
        <v>31.7</v>
      </c>
      <c r="J31" s="39">
        <f>'９月'!AA29</f>
        <v>22.3</v>
      </c>
      <c r="K31" s="39">
        <f>'１０月'!AA29</f>
        <v>18</v>
      </c>
      <c r="L31" s="39">
        <f>'１１月'!AA29</f>
        <v>10.7</v>
      </c>
      <c r="M31" s="40">
        <f>'１２月'!AA29</f>
        <v>4.5</v>
      </c>
      <c r="N31" s="3"/>
    </row>
    <row r="32" spans="1:14" ht="16.5" customHeight="1">
      <c r="A32" s="20">
        <v>28</v>
      </c>
      <c r="B32" s="38">
        <f>'１月'!AA30</f>
        <v>4.6</v>
      </c>
      <c r="C32" s="39">
        <f>'２月'!AA30</f>
        <v>10.5</v>
      </c>
      <c r="D32" s="39">
        <f>'３月'!AA30</f>
        <v>16.1</v>
      </c>
      <c r="E32" s="39">
        <f>'４月'!AA30</f>
        <v>21.9</v>
      </c>
      <c r="F32" s="39">
        <f>'５月'!AA30</f>
        <v>25.7</v>
      </c>
      <c r="G32" s="39">
        <f>'６月'!AA30</f>
        <v>24.4</v>
      </c>
      <c r="H32" s="39">
        <f>'７月'!AA30</f>
        <v>28.9</v>
      </c>
      <c r="I32" s="39">
        <f>'８月'!AA30</f>
        <v>30.6</v>
      </c>
      <c r="J32" s="39">
        <f>'９月'!AA30</f>
        <v>22.5</v>
      </c>
      <c r="K32" s="39">
        <f>'１０月'!AA30</f>
        <v>20</v>
      </c>
      <c r="L32" s="39">
        <f>'１１月'!AA30</f>
        <v>11.7</v>
      </c>
      <c r="M32" s="40">
        <f>'１２月'!AA30</f>
        <v>5.4</v>
      </c>
      <c r="N32" s="3"/>
    </row>
    <row r="33" spans="1:14" ht="16.5" customHeight="1">
      <c r="A33" s="20">
        <v>29</v>
      </c>
      <c r="B33" s="38">
        <f>'１月'!AA31</f>
        <v>7.6</v>
      </c>
      <c r="C33" s="39"/>
      <c r="D33" s="39">
        <f>'３月'!AA31</f>
        <v>20.5</v>
      </c>
      <c r="E33" s="39">
        <f>'４月'!AA31</f>
        <v>16.4</v>
      </c>
      <c r="F33" s="39">
        <f>'５月'!AA31</f>
        <v>22.7</v>
      </c>
      <c r="G33" s="39">
        <f>'６月'!AA31</f>
        <v>24.4</v>
      </c>
      <c r="H33" s="39">
        <f>'７月'!AA31</f>
        <v>26.4</v>
      </c>
      <c r="I33" s="39">
        <f>'８月'!AA31</f>
        <v>27.1</v>
      </c>
      <c r="J33" s="39">
        <f>'９月'!AA31</f>
        <v>24</v>
      </c>
      <c r="K33" s="39">
        <f>'１０月'!AA31</f>
        <v>18.6</v>
      </c>
      <c r="L33" s="39">
        <f>'１１月'!AA31</f>
        <v>11.3</v>
      </c>
      <c r="M33" s="40">
        <f>'１２月'!AA31</f>
        <v>8.3</v>
      </c>
      <c r="N33" s="3"/>
    </row>
    <row r="34" spans="1:14" ht="16.5" customHeight="1">
      <c r="A34" s="20">
        <v>30</v>
      </c>
      <c r="B34" s="38">
        <f>'１月'!AA32</f>
        <v>5.3</v>
      </c>
      <c r="C34" s="39"/>
      <c r="D34" s="39">
        <f>'３月'!AA32</f>
        <v>19.1</v>
      </c>
      <c r="E34" s="39">
        <f>'４月'!AA32</f>
        <v>20.9</v>
      </c>
      <c r="F34" s="39">
        <f>'５月'!AA32</f>
        <v>21.1</v>
      </c>
      <c r="G34" s="39">
        <f>'６月'!AA32</f>
        <v>22.5</v>
      </c>
      <c r="H34" s="39">
        <f>'７月'!AA32</f>
        <v>28</v>
      </c>
      <c r="I34" s="39">
        <f>'８月'!AA32</f>
        <v>31.1</v>
      </c>
      <c r="J34" s="39">
        <f>'９月'!AA32</f>
        <v>25.6</v>
      </c>
      <c r="K34" s="39">
        <f>'１０月'!AA32</f>
        <v>18</v>
      </c>
      <c r="L34" s="39">
        <f>'１１月'!AA32</f>
        <v>15.2</v>
      </c>
      <c r="M34" s="40">
        <f>'１２月'!AA32</f>
        <v>12.6</v>
      </c>
      <c r="N34" s="3"/>
    </row>
    <row r="35" spans="1:14" ht="16.5" customHeight="1">
      <c r="A35" s="28">
        <v>31</v>
      </c>
      <c r="B35" s="44">
        <f>'１月'!AA33</f>
        <v>8.4</v>
      </c>
      <c r="C35" s="45"/>
      <c r="D35" s="45">
        <f>'３月'!AA33</f>
        <v>19.4</v>
      </c>
      <c r="E35" s="45"/>
      <c r="F35" s="45">
        <f>'５月'!AA33</f>
        <v>19.9</v>
      </c>
      <c r="G35" s="45"/>
      <c r="H35" s="45">
        <f>'７月'!AA33</f>
        <v>27.7</v>
      </c>
      <c r="I35" s="45">
        <f>'８月'!AA33</f>
        <v>27.6</v>
      </c>
      <c r="J35" s="45"/>
      <c r="K35" s="45">
        <f>'１０月'!AA33</f>
        <v>18.2</v>
      </c>
      <c r="L35" s="45"/>
      <c r="M35" s="46">
        <f>'１２月'!AA33</f>
        <v>5.1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7.980645161290323</v>
      </c>
      <c r="C36" s="65">
        <f t="shared" si="0"/>
        <v>11.435714285714283</v>
      </c>
      <c r="D36" s="65">
        <f t="shared" si="0"/>
        <v>14.390322580645162</v>
      </c>
      <c r="E36" s="65">
        <f t="shared" si="0"/>
        <v>16.716666666666665</v>
      </c>
      <c r="F36" s="65">
        <f t="shared" si="0"/>
        <v>20.690322580645162</v>
      </c>
      <c r="G36" s="65">
        <f t="shared" si="0"/>
        <v>23.300000000000004</v>
      </c>
      <c r="H36" s="65">
        <f t="shared" si="0"/>
        <v>26.58709677419355</v>
      </c>
      <c r="I36" s="65">
        <f t="shared" si="0"/>
        <v>28.561290322580657</v>
      </c>
      <c r="J36" s="65">
        <f>AVERAGE(J5:J35)</f>
        <v>23.35333333333333</v>
      </c>
      <c r="K36" s="65">
        <f>AVERAGE(K5:K35)</f>
        <v>20.564516129032263</v>
      </c>
      <c r="L36" s="65">
        <f>AVERAGE(L5:L35)</f>
        <v>16.449999999999996</v>
      </c>
      <c r="M36" s="66">
        <f>AVERAGE(M5:M35)</f>
        <v>10.558064516129036</v>
      </c>
      <c r="N36" s="47"/>
    </row>
    <row r="37" spans="1:14" ht="16.5" customHeight="1">
      <c r="A37" s="88" t="s">
        <v>38</v>
      </c>
      <c r="B37" s="85">
        <f aca="true" t="shared" si="1" ref="B37:I37">MAX(B5:B35)</f>
        <v>16</v>
      </c>
      <c r="C37" s="86">
        <f t="shared" si="1"/>
        <v>19.7</v>
      </c>
      <c r="D37" s="86">
        <f t="shared" si="1"/>
        <v>20.5</v>
      </c>
      <c r="E37" s="86">
        <f t="shared" si="1"/>
        <v>23.6</v>
      </c>
      <c r="F37" s="86">
        <f t="shared" si="1"/>
        <v>25.7</v>
      </c>
      <c r="G37" s="86">
        <f t="shared" si="1"/>
        <v>26.6</v>
      </c>
      <c r="H37" s="86">
        <f t="shared" si="1"/>
        <v>31</v>
      </c>
      <c r="I37" s="86">
        <f t="shared" si="1"/>
        <v>35.8</v>
      </c>
      <c r="J37" s="86">
        <f>MAX(J5:J35)</f>
        <v>27</v>
      </c>
      <c r="K37" s="86">
        <f>MAX(K5:K35)</f>
        <v>27.9</v>
      </c>
      <c r="L37" s="86">
        <f>MAX(L5:L35)</f>
        <v>19.1</v>
      </c>
      <c r="M37" s="87">
        <f>MAX(M5:M35)</f>
        <v>16.8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6.55</v>
      </c>
      <c r="C38" s="36">
        <f t="shared" si="2"/>
        <v>10.59</v>
      </c>
      <c r="D38" s="36">
        <f t="shared" si="2"/>
        <v>12.069999999999999</v>
      </c>
      <c r="E38" s="36">
        <f t="shared" si="2"/>
        <v>15.459999999999999</v>
      </c>
      <c r="F38" s="36">
        <f t="shared" si="2"/>
        <v>20.429999999999996</v>
      </c>
      <c r="G38" s="36">
        <f t="shared" si="2"/>
        <v>23.229999999999997</v>
      </c>
      <c r="H38" s="36">
        <f t="shared" si="2"/>
        <v>23.300000000000004</v>
      </c>
      <c r="I38" s="36">
        <f t="shared" si="2"/>
        <v>30.23</v>
      </c>
      <c r="J38" s="36">
        <f>AVERAGE(J5:J14)</f>
        <v>22.15</v>
      </c>
      <c r="K38" s="36">
        <f>AVERAGE(K5:K14)</f>
        <v>24.87</v>
      </c>
      <c r="L38" s="36">
        <f>AVERAGE(L5:L14)</f>
        <v>18.369999999999997</v>
      </c>
      <c r="M38" s="37">
        <f>AVERAGE(M5:M14)</f>
        <v>12.46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7.859999999999999</v>
      </c>
      <c r="C39" s="39">
        <f t="shared" si="3"/>
        <v>11.879999999999999</v>
      </c>
      <c r="D39" s="39">
        <f t="shared" si="3"/>
        <v>14.309999999999999</v>
      </c>
      <c r="E39" s="39">
        <f t="shared" si="3"/>
        <v>16.799999999999997</v>
      </c>
      <c r="F39" s="39">
        <f t="shared" si="3"/>
        <v>19.99</v>
      </c>
      <c r="G39" s="39">
        <f t="shared" si="3"/>
        <v>23.12</v>
      </c>
      <c r="H39" s="39">
        <f t="shared" si="3"/>
        <v>27.98</v>
      </c>
      <c r="I39" s="39">
        <f t="shared" si="3"/>
        <v>26.320000000000004</v>
      </c>
      <c r="J39" s="39">
        <f>AVERAGE(J15:J24)</f>
        <v>23.970000000000002</v>
      </c>
      <c r="K39" s="39">
        <f>AVERAGE(K15:K24)</f>
        <v>19.92</v>
      </c>
      <c r="L39" s="39">
        <f>AVERAGE(L15:L24)</f>
        <v>16.860000000000003</v>
      </c>
      <c r="M39" s="40">
        <f>AVERAGE(M15:M24)</f>
        <v>10.760000000000002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9.39090909090909</v>
      </c>
      <c r="C40" s="42">
        <f t="shared" si="4"/>
        <v>11.937500000000002</v>
      </c>
      <c r="D40" s="42">
        <f t="shared" si="4"/>
        <v>16.57272727272727</v>
      </c>
      <c r="E40" s="42">
        <f t="shared" si="4"/>
        <v>17.89</v>
      </c>
      <c r="F40" s="42">
        <f t="shared" si="4"/>
        <v>21.563636363636363</v>
      </c>
      <c r="G40" s="42">
        <f t="shared" si="4"/>
        <v>23.55</v>
      </c>
      <c r="H40" s="42">
        <f t="shared" si="4"/>
        <v>28.30909090909091</v>
      </c>
      <c r="I40" s="42">
        <f t="shared" si="4"/>
        <v>29.081818181818186</v>
      </c>
      <c r="J40" s="42">
        <f>AVERAGE(J25:J35)</f>
        <v>23.94</v>
      </c>
      <c r="K40" s="42">
        <f>AVERAGE(K25:K35)</f>
        <v>17.236363636363635</v>
      </c>
      <c r="L40" s="42">
        <f>AVERAGE(L25:L35)</f>
        <v>14.12</v>
      </c>
      <c r="M40" s="43">
        <f>AVERAGE(M25:M35)</f>
        <v>8.645454545454543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1</v>
      </c>
      <c r="G42" s="97">
        <f t="shared" si="6"/>
        <v>2</v>
      </c>
      <c r="H42" s="97">
        <f t="shared" si="6"/>
        <v>24</v>
      </c>
      <c r="I42" s="97">
        <f t="shared" si="6"/>
        <v>26</v>
      </c>
      <c r="J42" s="97">
        <f>COUNTIF(J5:J35,J49)</f>
        <v>6</v>
      </c>
      <c r="K42" s="97">
        <f>COUNTIF(K5:K35,K49)</f>
        <v>7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3</v>
      </c>
      <c r="I43" s="97">
        <f t="shared" si="7"/>
        <v>13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</v>
      </c>
      <c r="C5" s="36">
        <f>'２月'!AC3</f>
        <v>-1.6</v>
      </c>
      <c r="D5" s="36">
        <f>'３月'!AC3</f>
        <v>4.8</v>
      </c>
      <c r="E5" s="36">
        <f>'４月'!AC3</f>
        <v>7.6</v>
      </c>
      <c r="F5" s="36">
        <f>'５月'!AC3</f>
        <v>7.6</v>
      </c>
      <c r="G5" s="36">
        <f>'６月'!AC3</f>
        <v>13.2</v>
      </c>
      <c r="H5" s="36">
        <f>'７月'!AC3</f>
        <v>18.6</v>
      </c>
      <c r="I5" s="36">
        <f>'８月'!AC3</f>
        <v>22.3</v>
      </c>
      <c r="J5" s="36">
        <f>'９月'!AC3</f>
        <v>16.9</v>
      </c>
      <c r="K5" s="36">
        <f>'１０月'!AC3</f>
        <v>16.3</v>
      </c>
      <c r="L5" s="36">
        <f>'１１月'!AC3</f>
        <v>11.2</v>
      </c>
      <c r="M5" s="37">
        <f>'１２月'!AC3</f>
        <v>7.2</v>
      </c>
      <c r="N5" s="3"/>
    </row>
    <row r="6" spans="1:14" ht="18" customHeight="1">
      <c r="A6" s="20">
        <v>2</v>
      </c>
      <c r="B6" s="38">
        <f>'１月'!AC4</f>
        <v>-2.5</v>
      </c>
      <c r="C6" s="39">
        <f>'２月'!AC4</f>
        <v>1.1</v>
      </c>
      <c r="D6" s="39">
        <f>'３月'!AC4</f>
        <v>4.1</v>
      </c>
      <c r="E6" s="39">
        <f>'４月'!AC4</f>
        <v>7.9</v>
      </c>
      <c r="F6" s="39">
        <f>'５月'!AC4</f>
        <v>7.3</v>
      </c>
      <c r="G6" s="39">
        <f>'６月'!AC4</f>
        <v>13.8</v>
      </c>
      <c r="H6" s="39">
        <f>'７月'!AC4</f>
        <v>18.8</v>
      </c>
      <c r="I6" s="39">
        <f>'８月'!AC4</f>
        <v>24</v>
      </c>
      <c r="J6" s="39">
        <f>'９月'!AC4</f>
        <v>17.5</v>
      </c>
      <c r="K6" s="39">
        <f>'１０月'!AC4</f>
        <v>16</v>
      </c>
      <c r="L6" s="39">
        <f>'１１月'!AC4</f>
        <v>10.3</v>
      </c>
      <c r="M6" s="40">
        <f>'１２月'!AC4</f>
        <v>1.4</v>
      </c>
      <c r="N6" s="3"/>
    </row>
    <row r="7" spans="1:14" ht="18" customHeight="1">
      <c r="A7" s="20">
        <v>3</v>
      </c>
      <c r="B7" s="38">
        <f>'１月'!AC5</f>
        <v>-3.1</v>
      </c>
      <c r="C7" s="39">
        <f>'２月'!AC5</f>
        <v>-1.4</v>
      </c>
      <c r="D7" s="39">
        <f>'３月'!AC5</f>
        <v>0.7</v>
      </c>
      <c r="E7" s="39">
        <f>'４月'!AC5</f>
        <v>10.8</v>
      </c>
      <c r="F7" s="39">
        <f>'５月'!AC5</f>
        <v>4.6</v>
      </c>
      <c r="G7" s="39">
        <f>'６月'!AC5</f>
        <v>17</v>
      </c>
      <c r="H7" s="39">
        <f>'７月'!AC5</f>
        <v>18.4</v>
      </c>
      <c r="I7" s="39">
        <f>'８月'!AC5</f>
        <v>25.4</v>
      </c>
      <c r="J7" s="39">
        <f>'９月'!AC5</f>
        <v>18.7</v>
      </c>
      <c r="K7" s="39">
        <f>'１０月'!AC5</f>
        <v>15.4</v>
      </c>
      <c r="L7" s="39">
        <f>'１１月'!AC5</f>
        <v>9.1</v>
      </c>
      <c r="M7" s="40">
        <f>'１２月'!AC5</f>
        <v>4.3</v>
      </c>
      <c r="N7" s="3"/>
    </row>
    <row r="8" spans="1:14" ht="18" customHeight="1">
      <c r="A8" s="20">
        <v>4</v>
      </c>
      <c r="B8" s="38">
        <f>'１月'!AC6</f>
        <v>0.3</v>
      </c>
      <c r="C8" s="39">
        <f>'２月'!AC6</f>
        <v>-0.8</v>
      </c>
      <c r="D8" s="39">
        <f>'３月'!AC6</f>
        <v>-0.8</v>
      </c>
      <c r="E8" s="39">
        <f>'４月'!AC6</f>
        <v>13</v>
      </c>
      <c r="F8" s="39">
        <f>'５月'!AC6</f>
        <v>7</v>
      </c>
      <c r="G8" s="39">
        <f>'６月'!AC6</f>
        <v>17.4</v>
      </c>
      <c r="H8" s="39">
        <f>'７月'!AC6</f>
        <v>17.7</v>
      </c>
      <c r="I8" s="39">
        <f>'８月'!AC6</f>
        <v>23.3</v>
      </c>
      <c r="J8" s="39">
        <f>'９月'!AC6</f>
        <v>18.1</v>
      </c>
      <c r="K8" s="39">
        <f>'１０月'!AC6</f>
        <v>18.2</v>
      </c>
      <c r="L8" s="39">
        <f>'１１月'!AC6</f>
        <v>8.1</v>
      </c>
      <c r="M8" s="40">
        <f>'１２月'!AC6</f>
        <v>3.8</v>
      </c>
      <c r="N8" s="3"/>
    </row>
    <row r="9" spans="1:14" ht="18" customHeight="1">
      <c r="A9" s="20">
        <v>5</v>
      </c>
      <c r="B9" s="38">
        <f>'１月'!AC7</f>
        <v>0.4</v>
      </c>
      <c r="C9" s="39">
        <f>'２月'!AC7</f>
        <v>-0.9</v>
      </c>
      <c r="D9" s="39">
        <f>'３月'!AC7</f>
        <v>5.4</v>
      </c>
      <c r="E9" s="39">
        <f>'４月'!AC7</f>
        <v>6</v>
      </c>
      <c r="F9" s="39">
        <f>'５月'!AC7</f>
        <v>10</v>
      </c>
      <c r="G9" s="39">
        <f>'６月'!AC7</f>
        <v>16.7</v>
      </c>
      <c r="H9" s="39">
        <f>'７月'!AC7</f>
        <v>18.5</v>
      </c>
      <c r="I9" s="39">
        <f>'８月'!AC7</f>
        <v>22.5</v>
      </c>
      <c r="J9" s="39">
        <f>'９月'!AC7</f>
        <v>18.2</v>
      </c>
      <c r="K9" s="39">
        <f>'１０月'!AC7</f>
        <v>18.3</v>
      </c>
      <c r="L9" s="39">
        <f>'１１月'!AC7</f>
        <v>7.5</v>
      </c>
      <c r="M9" s="40">
        <f>'１２月'!AC7</f>
        <v>1.6</v>
      </c>
      <c r="N9" s="3"/>
    </row>
    <row r="10" spans="1:14" ht="18" customHeight="1">
      <c r="A10" s="20">
        <v>6</v>
      </c>
      <c r="B10" s="38">
        <f>'１月'!AC8</f>
        <v>1.1</v>
      </c>
      <c r="C10" s="39">
        <f>'２月'!AC8</f>
        <v>2.4</v>
      </c>
      <c r="D10" s="39">
        <f>'３月'!AC8</f>
        <v>3.5</v>
      </c>
      <c r="E10" s="39">
        <f>'４月'!AC8</f>
        <v>6.2</v>
      </c>
      <c r="F10" s="39">
        <f>'５月'!AC8</f>
        <v>11.6</v>
      </c>
      <c r="G10" s="39">
        <f>'６月'!AC8</f>
        <v>16.9</v>
      </c>
      <c r="H10" s="39">
        <f>'７月'!AC8</f>
        <v>20.8</v>
      </c>
      <c r="I10" s="39">
        <f>'８月'!AC8</f>
        <v>21.9</v>
      </c>
      <c r="J10" s="39">
        <f>'９月'!AC8</f>
        <v>16.5</v>
      </c>
      <c r="K10" s="39">
        <f>'１０月'!AC8</f>
        <v>16.3</v>
      </c>
      <c r="L10" s="39">
        <f>'１１月'!AC8</f>
        <v>7.5</v>
      </c>
      <c r="M10" s="40">
        <f>'１２月'!AC8</f>
        <v>2.5</v>
      </c>
      <c r="N10" s="3"/>
    </row>
    <row r="11" spans="1:14" ht="18" customHeight="1">
      <c r="A11" s="20">
        <v>7</v>
      </c>
      <c r="B11" s="38">
        <f>'１月'!AC9</f>
        <v>0.2</v>
      </c>
      <c r="C11" s="39">
        <f>'２月'!AC9</f>
        <v>2.1</v>
      </c>
      <c r="D11" s="39">
        <f>'３月'!AC9</f>
        <v>0.4</v>
      </c>
      <c r="E11" s="39">
        <f>'４月'!AC9</f>
        <v>3.6</v>
      </c>
      <c r="F11" s="39">
        <f>'５月'!AC9</f>
        <v>10.7</v>
      </c>
      <c r="G11" s="39">
        <f>'６月'!AC9</f>
        <v>18.1</v>
      </c>
      <c r="H11" s="39">
        <f>'７月'!AC9</f>
        <v>20.3</v>
      </c>
      <c r="I11" s="39">
        <f>'８月'!AC9</f>
        <v>23.9</v>
      </c>
      <c r="J11" s="39">
        <f>'９月'!AC9</f>
        <v>15.5</v>
      </c>
      <c r="K11" s="39">
        <f>'１０月'!AC9</f>
        <v>15.7</v>
      </c>
      <c r="L11" s="39">
        <f>'１１月'!AC9</f>
        <v>8.4</v>
      </c>
      <c r="M11" s="40">
        <f>'１２月'!AC9</f>
        <v>8.9</v>
      </c>
      <c r="N11" s="3"/>
    </row>
    <row r="12" spans="1:14" ht="18" customHeight="1">
      <c r="A12" s="20">
        <v>8</v>
      </c>
      <c r="B12" s="38">
        <f>'１月'!AC10</f>
        <v>-2.5</v>
      </c>
      <c r="C12" s="39">
        <f>'２月'!AC10</f>
        <v>-0.5</v>
      </c>
      <c r="D12" s="39">
        <f>'３月'!AC10</f>
        <v>2.7</v>
      </c>
      <c r="E12" s="39">
        <f>'４月'!AC10</f>
        <v>3.5</v>
      </c>
      <c r="F12" s="39">
        <f>'５月'!AC10</f>
        <v>13.1</v>
      </c>
      <c r="G12" s="39">
        <f>'６月'!AC10</f>
        <v>16</v>
      </c>
      <c r="H12" s="39">
        <f>'７月'!AC10</f>
        <v>20.3</v>
      </c>
      <c r="I12" s="39">
        <f>'８月'!AC10</f>
        <v>24</v>
      </c>
      <c r="J12" s="39">
        <f>'９月'!AC10</f>
        <v>14.2</v>
      </c>
      <c r="K12" s="39">
        <f>'１０月'!AC10</f>
        <v>19</v>
      </c>
      <c r="L12" s="39">
        <f>'１１月'!AC10</f>
        <v>13.1</v>
      </c>
      <c r="M12" s="40">
        <f>'１２月'!AC10</f>
        <v>6.6</v>
      </c>
      <c r="N12" s="3"/>
    </row>
    <row r="13" spans="1:14" ht="18" customHeight="1">
      <c r="A13" s="20">
        <v>9</v>
      </c>
      <c r="B13" s="38">
        <f>'１月'!AC11</f>
        <v>-3.4</v>
      </c>
      <c r="C13" s="39">
        <f>'２月'!AC11</f>
        <v>-2.2</v>
      </c>
      <c r="D13" s="39">
        <f>'３月'!AC11</f>
        <v>2.1</v>
      </c>
      <c r="E13" s="39">
        <f>'４月'!AC11</f>
        <v>1.6</v>
      </c>
      <c r="F13" s="39">
        <f>'５月'!AC11</f>
        <v>15.3</v>
      </c>
      <c r="G13" s="39">
        <f>'６月'!AC11</f>
        <v>14.6</v>
      </c>
      <c r="H13" s="39">
        <f>'７月'!AC11</f>
        <v>20.8</v>
      </c>
      <c r="I13" s="39">
        <f>'８月'!AC11</f>
        <v>23.8</v>
      </c>
      <c r="J13" s="39">
        <f>'９月'!AC11</f>
        <v>18.5</v>
      </c>
      <c r="K13" s="39">
        <f>'１０月'!AC11</f>
        <v>17.9</v>
      </c>
      <c r="L13" s="39">
        <f>'１１月'!AC11</f>
        <v>13.2</v>
      </c>
      <c r="M13" s="40">
        <f>'１２月'!AC11</f>
        <v>6.6</v>
      </c>
      <c r="N13" s="3"/>
    </row>
    <row r="14" spans="1:14" ht="18" customHeight="1">
      <c r="A14" s="24">
        <v>10</v>
      </c>
      <c r="B14" s="41">
        <f>'１月'!AC12</f>
        <v>-4.8</v>
      </c>
      <c r="C14" s="42">
        <f>'２月'!AC12</f>
        <v>-2.1</v>
      </c>
      <c r="D14" s="42">
        <f>'３月'!AC12</f>
        <v>1.7</v>
      </c>
      <c r="E14" s="42">
        <f>'４月'!AC12</f>
        <v>0.6</v>
      </c>
      <c r="F14" s="42">
        <f>'５月'!AC12</f>
        <v>12.4</v>
      </c>
      <c r="G14" s="42">
        <f>'６月'!AC12</f>
        <v>13.5</v>
      </c>
      <c r="H14" s="42">
        <f>'７月'!AC12</f>
        <v>20.7</v>
      </c>
      <c r="I14" s="42">
        <f>'８月'!AC12</f>
        <v>23.1</v>
      </c>
      <c r="J14" s="42">
        <f>'９月'!AC12</f>
        <v>18.9</v>
      </c>
      <c r="K14" s="42">
        <f>'１０月'!AC12</f>
        <v>18</v>
      </c>
      <c r="L14" s="42">
        <f>'１１月'!AC12</f>
        <v>8</v>
      </c>
      <c r="M14" s="43">
        <f>'１２月'!AC12</f>
        <v>3.5</v>
      </c>
      <c r="N14" s="3"/>
    </row>
    <row r="15" spans="1:14" ht="18" customHeight="1">
      <c r="A15" s="16">
        <v>11</v>
      </c>
      <c r="B15" s="35">
        <f>'１月'!AC13</f>
        <v>-2.9</v>
      </c>
      <c r="C15" s="36">
        <f>'２月'!AC13</f>
        <v>0.1</v>
      </c>
      <c r="D15" s="36">
        <f>'３月'!AC13</f>
        <v>-1.4</v>
      </c>
      <c r="E15" s="36">
        <f>'４月'!AC13</f>
        <v>2.6</v>
      </c>
      <c r="F15" s="36">
        <f>'５月'!AC13</f>
        <v>10.4</v>
      </c>
      <c r="G15" s="36">
        <f>'６月'!AC13</f>
        <v>16.7</v>
      </c>
      <c r="H15" s="36">
        <f>'７月'!AC13</f>
        <v>19.4</v>
      </c>
      <c r="I15" s="36">
        <f>'８月'!AC13</f>
        <v>20.5</v>
      </c>
      <c r="J15" s="36">
        <f>'９月'!AC13</f>
        <v>19.1</v>
      </c>
      <c r="K15" s="36">
        <f>'１０月'!AC13</f>
        <v>19.3</v>
      </c>
      <c r="L15" s="36">
        <f>'１１月'!AC13</f>
        <v>6.3</v>
      </c>
      <c r="M15" s="37">
        <f>'１２月'!AC13</f>
        <v>2.8</v>
      </c>
      <c r="N15" s="3"/>
    </row>
    <row r="16" spans="1:14" ht="18" customHeight="1">
      <c r="A16" s="20">
        <v>12</v>
      </c>
      <c r="B16" s="38">
        <f>'１月'!AC14</f>
        <v>0.8</v>
      </c>
      <c r="C16" s="39">
        <f>'２月'!AC14</f>
        <v>-0.9</v>
      </c>
      <c r="D16" s="39">
        <f>'３月'!AC14</f>
        <v>7.4</v>
      </c>
      <c r="E16" s="39">
        <f>'４月'!AC14</f>
        <v>5.8</v>
      </c>
      <c r="F16" s="39">
        <f>'５月'!AC14</f>
        <v>7.4</v>
      </c>
      <c r="G16" s="39">
        <f>'６月'!AC14</f>
        <v>17.1</v>
      </c>
      <c r="H16" s="39">
        <f>'７月'!AC14</f>
        <v>19.4</v>
      </c>
      <c r="I16" s="39">
        <f>'８月'!AC14</f>
        <v>20.8</v>
      </c>
      <c r="J16" s="39">
        <f>'９月'!AC14</f>
        <v>19.7</v>
      </c>
      <c r="K16" s="39">
        <f>'１０月'!AC14</f>
        <v>15.8</v>
      </c>
      <c r="L16" s="39">
        <f>'１１月'!AC14</f>
        <v>6.7</v>
      </c>
      <c r="M16" s="40">
        <f>'１２月'!AC14</f>
        <v>4.3</v>
      </c>
      <c r="N16" s="3"/>
    </row>
    <row r="17" spans="1:14" ht="18" customHeight="1">
      <c r="A17" s="20">
        <v>13</v>
      </c>
      <c r="B17" s="38">
        <f>'１月'!AC15</f>
        <v>0.6</v>
      </c>
      <c r="C17" s="39">
        <f>'２月'!AC15</f>
        <v>1.4</v>
      </c>
      <c r="D17" s="39">
        <f>'３月'!AC15</f>
        <v>7.9</v>
      </c>
      <c r="E17" s="39">
        <f>'４月'!AC15</f>
        <v>10.5</v>
      </c>
      <c r="F17" s="39">
        <f>'５月'!AC15</f>
        <v>11.4</v>
      </c>
      <c r="G17" s="39">
        <f>'６月'!AC15</f>
        <v>19</v>
      </c>
      <c r="H17" s="39">
        <f>'７月'!AC15</f>
        <v>20.3</v>
      </c>
      <c r="I17" s="39">
        <f>'８月'!AC15</f>
        <v>19.3</v>
      </c>
      <c r="J17" s="39">
        <f>'９月'!AC15</f>
        <v>17.8</v>
      </c>
      <c r="K17" s="39">
        <f>'１０月'!AC15</f>
        <v>14.4</v>
      </c>
      <c r="L17" s="39">
        <f>'１１月'!AC15</f>
        <v>5.2</v>
      </c>
      <c r="M17" s="40">
        <f>'１２月'!AC15</f>
        <v>2.3</v>
      </c>
      <c r="N17" s="3"/>
    </row>
    <row r="18" spans="1:14" ht="18" customHeight="1">
      <c r="A18" s="20">
        <v>14</v>
      </c>
      <c r="B18" s="38">
        <f>'１月'!AC16</f>
        <v>0.7</v>
      </c>
      <c r="C18" s="39">
        <f>'２月'!AC16</f>
        <v>6.3</v>
      </c>
      <c r="D18" s="39">
        <f>'３月'!AC16</f>
        <v>6.3</v>
      </c>
      <c r="E18" s="39">
        <f>'４月'!AC16</f>
        <v>5</v>
      </c>
      <c r="F18" s="39">
        <f>'５月'!AC16</f>
        <v>13.7</v>
      </c>
      <c r="G18" s="39">
        <f>'６月'!AC16</f>
        <v>18.2</v>
      </c>
      <c r="H18" s="39">
        <f>'７月'!AC16</f>
        <v>20.2</v>
      </c>
      <c r="I18" s="39">
        <f>'８月'!AC16</f>
        <v>18.5</v>
      </c>
      <c r="J18" s="39">
        <f>'９月'!AC16</f>
        <v>17.4</v>
      </c>
      <c r="K18" s="39">
        <f>'１０月'!AC16</f>
        <v>13.2</v>
      </c>
      <c r="L18" s="39">
        <f>'１１月'!AC16</f>
        <v>7</v>
      </c>
      <c r="M18" s="40">
        <f>'１２月'!AC16</f>
        <v>-0.5</v>
      </c>
      <c r="N18" s="3"/>
    </row>
    <row r="19" spans="1:14" ht="18" customHeight="1">
      <c r="A19" s="20">
        <v>15</v>
      </c>
      <c r="B19" s="38">
        <f>'１月'!AC17</f>
        <v>0</v>
      </c>
      <c r="C19" s="39">
        <f>'２月'!AC17</f>
        <v>8.7</v>
      </c>
      <c r="D19" s="39">
        <f>'３月'!AC17</f>
        <v>3.8</v>
      </c>
      <c r="E19" s="39">
        <f>'４月'!AC17</f>
        <v>2.6</v>
      </c>
      <c r="F19" s="39">
        <f>'５月'!AC17</f>
        <v>15</v>
      </c>
      <c r="G19" s="39">
        <f>'６月'!AC17</f>
        <v>17.5</v>
      </c>
      <c r="H19" s="39">
        <f>'７月'!AC17</f>
        <v>20.3</v>
      </c>
      <c r="I19" s="39">
        <f>'８月'!AC17</f>
        <v>17.6</v>
      </c>
      <c r="J19" s="39">
        <f>'９月'!AC17</f>
        <v>18</v>
      </c>
      <c r="K19" s="39">
        <f>'１０月'!AC17</f>
        <v>12.4</v>
      </c>
      <c r="L19" s="39">
        <f>'１１月'!AC17</f>
        <v>6.6</v>
      </c>
      <c r="M19" s="40">
        <f>'１２月'!AC17</f>
        <v>2.8</v>
      </c>
      <c r="N19" s="3"/>
    </row>
    <row r="20" spans="1:14" ht="18" customHeight="1">
      <c r="A20" s="20">
        <v>16</v>
      </c>
      <c r="B20" s="38">
        <f>'１月'!AC18</f>
        <v>4.4</v>
      </c>
      <c r="C20" s="39">
        <f>'２月'!AC18</f>
        <v>2.6</v>
      </c>
      <c r="D20" s="39">
        <f>'３月'!AC18</f>
        <v>3</v>
      </c>
      <c r="E20" s="39">
        <f>'４月'!AC18</f>
        <v>4.5</v>
      </c>
      <c r="F20" s="39">
        <f>'５月'!AC18</f>
        <v>15.8</v>
      </c>
      <c r="G20" s="39">
        <f>'６月'!AC18</f>
        <v>18</v>
      </c>
      <c r="H20" s="39">
        <f>'７月'!AC18</f>
        <v>21.6</v>
      </c>
      <c r="I20" s="39">
        <f>'８月'!AC18</f>
        <v>19.2</v>
      </c>
      <c r="J20" s="39">
        <f>'９月'!AC18</f>
        <v>15.9</v>
      </c>
      <c r="K20" s="39">
        <f>'１０月'!AC18</f>
        <v>17</v>
      </c>
      <c r="L20" s="39">
        <f>'１１月'!AC18</f>
        <v>6.2</v>
      </c>
      <c r="M20" s="40">
        <f>'１２月'!AC18</f>
        <v>3.1</v>
      </c>
      <c r="N20" s="3"/>
    </row>
    <row r="21" spans="1:14" ht="18" customHeight="1">
      <c r="A21" s="20">
        <v>17</v>
      </c>
      <c r="B21" s="38">
        <f>'１月'!AC19</f>
        <v>0.9</v>
      </c>
      <c r="C21" s="39">
        <f>'２月'!AC19</f>
        <v>-0.7</v>
      </c>
      <c r="D21" s="39">
        <f>'３月'!AC19</f>
        <v>6</v>
      </c>
      <c r="E21" s="39">
        <f>'４月'!AC19</f>
        <v>11.9</v>
      </c>
      <c r="F21" s="39">
        <f>'５月'!AC19</f>
        <v>19.1</v>
      </c>
      <c r="G21" s="39">
        <f>'６月'!AC19</f>
        <v>15.6</v>
      </c>
      <c r="H21" s="39">
        <f>'７月'!AC19</f>
        <v>22</v>
      </c>
      <c r="I21" s="39">
        <f>'８月'!AC19</f>
        <v>19.7</v>
      </c>
      <c r="J21" s="39">
        <f>'９月'!AC19</f>
        <v>14.5</v>
      </c>
      <c r="K21" s="39">
        <f>'１０月'!AC19</f>
        <v>6.2</v>
      </c>
      <c r="L21" s="39">
        <f>'１１月'!AC19</f>
        <v>4.9</v>
      </c>
      <c r="M21" s="40">
        <f>'１２月'!AC19</f>
        <v>1.8</v>
      </c>
      <c r="N21" s="3"/>
    </row>
    <row r="22" spans="1:14" ht="18" customHeight="1">
      <c r="A22" s="20">
        <v>18</v>
      </c>
      <c r="B22" s="38">
        <f>'１月'!AC20</f>
        <v>-0.5</v>
      </c>
      <c r="C22" s="39">
        <f>'２月'!AC20</f>
        <v>-1.5</v>
      </c>
      <c r="D22" s="39">
        <f>'３月'!AC20</f>
        <v>0.7</v>
      </c>
      <c r="E22" s="39">
        <f>'４月'!AC20</f>
        <v>9.3</v>
      </c>
      <c r="F22" s="39">
        <f>'５月'!AC20</f>
        <v>14.4</v>
      </c>
      <c r="G22" s="39">
        <f>'６月'!AC20</f>
        <v>14</v>
      </c>
      <c r="H22" s="39">
        <f>'７月'!AC20</f>
        <v>22.3</v>
      </c>
      <c r="I22" s="39">
        <f>'８月'!AC20</f>
        <v>23.6</v>
      </c>
      <c r="J22" s="39">
        <f>'９月'!AC20</f>
        <v>21</v>
      </c>
      <c r="K22" s="39">
        <f>'１０月'!AC20</f>
        <v>5.9</v>
      </c>
      <c r="L22" s="39">
        <f>'１１月'!AC20</f>
        <v>6.3</v>
      </c>
      <c r="M22" s="40">
        <f>'１２月'!AC20</f>
        <v>-2.1</v>
      </c>
      <c r="N22" s="3"/>
    </row>
    <row r="23" spans="1:14" ht="18" customHeight="1">
      <c r="A23" s="20">
        <v>19</v>
      </c>
      <c r="B23" s="38">
        <f>'１月'!AC21</f>
        <v>-1.7</v>
      </c>
      <c r="C23" s="39">
        <f>'２月'!AC21</f>
        <v>-2.2</v>
      </c>
      <c r="D23" s="39">
        <f>'３月'!AC21</f>
        <v>5</v>
      </c>
      <c r="E23" s="39">
        <f>'４月'!AC21</f>
        <v>5.1</v>
      </c>
      <c r="F23" s="39">
        <f>'５月'!AC21</f>
        <v>14.5</v>
      </c>
      <c r="G23" s="39">
        <f>'６月'!AC21</f>
        <v>17.1</v>
      </c>
      <c r="H23" s="39">
        <f>'７月'!AC21</f>
        <v>22.9</v>
      </c>
      <c r="I23" s="39">
        <f>'８月'!AC21</f>
        <v>23.5</v>
      </c>
      <c r="J23" s="39">
        <f>'９月'!AC21</f>
        <v>14.9</v>
      </c>
      <c r="K23" s="39">
        <f>'１０月'!AC21</f>
        <v>8.2</v>
      </c>
      <c r="L23" s="39">
        <f>'１１月'!AC21</f>
        <v>7.6</v>
      </c>
      <c r="M23" s="40">
        <f>'１２月'!AC21</f>
        <v>-2.8</v>
      </c>
      <c r="N23" s="3"/>
    </row>
    <row r="24" spans="1:14" ht="18" customHeight="1">
      <c r="A24" s="24">
        <v>20</v>
      </c>
      <c r="B24" s="41">
        <f>'１月'!AC22</f>
        <v>-4.1</v>
      </c>
      <c r="C24" s="42">
        <f>'２月'!AC22</f>
        <v>-0.1</v>
      </c>
      <c r="D24" s="42">
        <f>'３月'!AC22</f>
        <v>5.7</v>
      </c>
      <c r="E24" s="42">
        <f>'４月'!AC22</f>
        <v>7</v>
      </c>
      <c r="F24" s="42">
        <f>'５月'!AC22</f>
        <v>14.5</v>
      </c>
      <c r="G24" s="42">
        <f>'６月'!AC22</f>
        <v>16</v>
      </c>
      <c r="H24" s="42">
        <f>'７月'!AC22</f>
        <v>22.5</v>
      </c>
      <c r="I24" s="42">
        <f>'８月'!AC22</f>
        <v>22.5</v>
      </c>
      <c r="J24" s="42">
        <f>'９月'!AC22</f>
        <v>13.4</v>
      </c>
      <c r="K24" s="42">
        <f>'１０月'!AC22</f>
        <v>10.3</v>
      </c>
      <c r="L24" s="42">
        <f>'１１月'!AC22</f>
        <v>7.1</v>
      </c>
      <c r="M24" s="43">
        <f>'１２月'!AC22</f>
        <v>-0.2</v>
      </c>
      <c r="N24" s="3"/>
    </row>
    <row r="25" spans="1:14" ht="18" customHeight="1">
      <c r="A25" s="16">
        <v>21</v>
      </c>
      <c r="B25" s="35">
        <f>'１月'!AC23</f>
        <v>-2.1</v>
      </c>
      <c r="C25" s="36">
        <f>'２月'!AC23</f>
        <v>4.4</v>
      </c>
      <c r="D25" s="36">
        <f>'３月'!AC23</f>
        <v>9.3</v>
      </c>
      <c r="E25" s="36">
        <f>'４月'!AC23</f>
        <v>7.1</v>
      </c>
      <c r="F25" s="36">
        <f>'５月'!AC23</f>
        <v>15.9</v>
      </c>
      <c r="G25" s="36">
        <f>'６月'!AC23</f>
        <v>14.9</v>
      </c>
      <c r="H25" s="36">
        <f>'７月'!AC23</f>
        <v>21.4</v>
      </c>
      <c r="I25" s="36">
        <f>'８月'!AC23</f>
        <v>22.4</v>
      </c>
      <c r="J25" s="36">
        <f>'９月'!AC23</f>
        <v>15.8</v>
      </c>
      <c r="K25" s="36">
        <f>'１０月'!AC23</f>
        <v>6.4</v>
      </c>
      <c r="L25" s="36">
        <f>'１１月'!AC23</f>
        <v>7.4</v>
      </c>
      <c r="M25" s="37">
        <f>'１２月'!AC23</f>
        <v>3.1</v>
      </c>
      <c r="N25" s="3"/>
    </row>
    <row r="26" spans="1:14" ht="18" customHeight="1">
      <c r="A26" s="20">
        <v>22</v>
      </c>
      <c r="B26" s="38">
        <f>'１月'!AC24</f>
        <v>1.3</v>
      </c>
      <c r="C26" s="39">
        <f>'２月'!AC24</f>
        <v>6.1</v>
      </c>
      <c r="D26" s="39">
        <f>'３月'!AC24</f>
        <v>3.2</v>
      </c>
      <c r="E26" s="39">
        <f>'４月'!AC24</f>
        <v>5.8</v>
      </c>
      <c r="F26" s="39">
        <f>'５月'!AC24</f>
        <v>14.2</v>
      </c>
      <c r="G26" s="39">
        <f>'６月'!AC24</f>
        <v>16.3</v>
      </c>
      <c r="H26" s="39">
        <f>'７月'!AC24</f>
        <v>20.9</v>
      </c>
      <c r="I26" s="39">
        <f>'８月'!AC24</f>
        <v>23.3</v>
      </c>
      <c r="J26" s="39">
        <f>'９月'!AC24</f>
        <v>17.2</v>
      </c>
      <c r="K26" s="39">
        <f>'１０月'!AC24</f>
        <v>9.3</v>
      </c>
      <c r="L26" s="39">
        <f>'１１月'!AC24</f>
        <v>11</v>
      </c>
      <c r="M26" s="40">
        <f>'１２月'!AC24</f>
        <v>1.1</v>
      </c>
      <c r="N26" s="3"/>
    </row>
    <row r="27" spans="1:14" ht="18" customHeight="1">
      <c r="A27" s="20">
        <v>23</v>
      </c>
      <c r="B27" s="38">
        <f>'１月'!AC25</f>
        <v>2.3</v>
      </c>
      <c r="C27" s="39">
        <f>'２月'!AC25</f>
        <v>1.8</v>
      </c>
      <c r="D27" s="39">
        <f>'３月'!AC25</f>
        <v>1.2</v>
      </c>
      <c r="E27" s="39">
        <f>'４月'!AC25</f>
        <v>5.6</v>
      </c>
      <c r="F27" s="39">
        <f>'５月'!AC25</f>
        <v>13.8</v>
      </c>
      <c r="G27" s="39">
        <f>'６月'!AC25</f>
        <v>17.8</v>
      </c>
      <c r="H27" s="39">
        <f>'７月'!AC25</f>
        <v>21.9</v>
      </c>
      <c r="I27" s="39">
        <f>'８月'!AC25</f>
        <v>21.1</v>
      </c>
      <c r="J27" s="39">
        <f>'９月'!AC25</f>
        <v>17.9</v>
      </c>
      <c r="K27" s="39">
        <f>'１０月'!AC25</f>
        <v>5.5</v>
      </c>
      <c r="L27" s="39">
        <f>'１１月'!AC25</f>
        <v>4.9</v>
      </c>
      <c r="M27" s="40">
        <f>'１２月'!AC25</f>
        <v>-1.1</v>
      </c>
      <c r="N27" s="3"/>
    </row>
    <row r="28" spans="1:14" ht="18" customHeight="1">
      <c r="A28" s="20">
        <v>24</v>
      </c>
      <c r="B28" s="38">
        <f>'１月'!AC26</f>
        <v>2.3</v>
      </c>
      <c r="C28" s="39">
        <f>'２月'!AC26</f>
        <v>0</v>
      </c>
      <c r="D28" s="39">
        <f>'３月'!AC26</f>
        <v>6.3</v>
      </c>
      <c r="E28" s="39">
        <f>'４月'!AC26</f>
        <v>5.6</v>
      </c>
      <c r="F28" s="39">
        <f>'５月'!AC26</f>
        <v>13.1</v>
      </c>
      <c r="G28" s="39">
        <f>'６月'!AC26</f>
        <v>17.3</v>
      </c>
      <c r="H28" s="39">
        <f>'７月'!AC26</f>
        <v>21.7</v>
      </c>
      <c r="I28" s="39">
        <f>'８月'!AC26</f>
        <v>20.7</v>
      </c>
      <c r="J28" s="39">
        <f>'９月'!AC26</f>
        <v>17.8</v>
      </c>
      <c r="K28" s="39">
        <f>'１０月'!AC26</f>
        <v>4.8</v>
      </c>
      <c r="L28" s="39">
        <f>'１１月'!AC26</f>
        <v>3.1</v>
      </c>
      <c r="M28" s="40">
        <f>'１２月'!AC26</f>
        <v>2.8</v>
      </c>
      <c r="N28" s="3"/>
    </row>
    <row r="29" spans="1:14" ht="18" customHeight="1">
      <c r="A29" s="20">
        <v>25</v>
      </c>
      <c r="B29" s="38">
        <f>'１月'!AC27</f>
        <v>1.8</v>
      </c>
      <c r="C29" s="39">
        <f>'２月'!AC27</f>
        <v>-1.4</v>
      </c>
      <c r="D29" s="39">
        <f>'３月'!AC27</f>
        <v>8.8</v>
      </c>
      <c r="E29" s="39">
        <f>'４月'!AC27</f>
        <v>4.4</v>
      </c>
      <c r="F29" s="39">
        <f>'５月'!AC27</f>
        <v>14.1</v>
      </c>
      <c r="G29" s="39">
        <f>'６月'!AC27</f>
        <v>17.3</v>
      </c>
      <c r="H29" s="39">
        <f>'７月'!AC27</f>
        <v>21.1</v>
      </c>
      <c r="I29" s="39">
        <f>'８月'!AC27</f>
        <v>23.3</v>
      </c>
      <c r="J29" s="39">
        <f>'９月'!AC27</f>
        <v>17</v>
      </c>
      <c r="K29" s="39">
        <f>'１０月'!AC27</f>
        <v>7.6</v>
      </c>
      <c r="L29" s="39">
        <f>'１１月'!AC27</f>
        <v>4.6</v>
      </c>
      <c r="M29" s="40">
        <f>'１２月'!AC27</f>
        <v>-0.6</v>
      </c>
      <c r="N29" s="3"/>
    </row>
    <row r="30" spans="1:14" ht="18" customHeight="1">
      <c r="A30" s="20">
        <v>26</v>
      </c>
      <c r="B30" s="38">
        <f>'１月'!AC28</f>
        <v>1.4</v>
      </c>
      <c r="C30" s="39">
        <f>'２月'!AC28</f>
        <v>3.3</v>
      </c>
      <c r="D30" s="39">
        <f>'３月'!AC28</f>
        <v>4.1</v>
      </c>
      <c r="E30" s="39">
        <f>'４月'!AC28</f>
        <v>3.2</v>
      </c>
      <c r="F30" s="39">
        <f>'５月'!AC28</f>
        <v>11.1</v>
      </c>
      <c r="G30" s="39">
        <f>'６月'!AC28</f>
        <v>17.6</v>
      </c>
      <c r="H30" s="39">
        <f>'７月'!AC28</f>
        <v>21.3</v>
      </c>
      <c r="I30" s="39">
        <f>'８月'!AC28</f>
        <v>23.2</v>
      </c>
      <c r="J30" s="39">
        <f>'９月'!AC28</f>
        <v>16.7</v>
      </c>
      <c r="K30" s="39">
        <f>'１０月'!AC28</f>
        <v>10</v>
      </c>
      <c r="L30" s="39">
        <f>'１１月'!AC28</f>
        <v>4.4</v>
      </c>
      <c r="M30" s="40">
        <f>'１２月'!AC28</f>
        <v>-2.7</v>
      </c>
      <c r="N30" s="3"/>
    </row>
    <row r="31" spans="1:14" ht="18" customHeight="1">
      <c r="A31" s="20">
        <v>27</v>
      </c>
      <c r="B31" s="38">
        <f>'１月'!AC29</f>
        <v>2.8</v>
      </c>
      <c r="C31" s="39">
        <f>'２月'!AC29</f>
        <v>-1.9</v>
      </c>
      <c r="D31" s="39">
        <f>'３月'!AC29</f>
        <v>3</v>
      </c>
      <c r="E31" s="39">
        <f>'４月'!AC29</f>
        <v>2</v>
      </c>
      <c r="F31" s="39">
        <f>'５月'!AC29</f>
        <v>14</v>
      </c>
      <c r="G31" s="39">
        <f>'６月'!AC29</f>
        <v>18.7</v>
      </c>
      <c r="H31" s="39">
        <f>'７月'!AC29</f>
        <v>21.8</v>
      </c>
      <c r="I31" s="39">
        <f>'８月'!AC29</f>
        <v>23</v>
      </c>
      <c r="J31" s="39">
        <f>'９月'!AC29</f>
        <v>16.5</v>
      </c>
      <c r="K31" s="39">
        <f>'１０月'!AC29</f>
        <v>9.3</v>
      </c>
      <c r="L31" s="39">
        <f>'１１月'!AC29</f>
        <v>2.7</v>
      </c>
      <c r="M31" s="40">
        <f>'１２月'!AC29</f>
        <v>-2.5</v>
      </c>
      <c r="N31" s="3"/>
    </row>
    <row r="32" spans="1:14" ht="18" customHeight="1">
      <c r="A32" s="20">
        <v>28</v>
      </c>
      <c r="B32" s="38">
        <f>'１月'!AC30</f>
        <v>0.6</v>
      </c>
      <c r="C32" s="39">
        <f>'２月'!AC30</f>
        <v>-3.4</v>
      </c>
      <c r="D32" s="39">
        <f>'３月'!AC30</f>
        <v>11.9</v>
      </c>
      <c r="E32" s="39">
        <f>'４月'!AC30</f>
        <v>8.5</v>
      </c>
      <c r="F32" s="39">
        <f>'５月'!AC30</f>
        <v>14.3</v>
      </c>
      <c r="G32" s="39">
        <f>'６月'!AC30</f>
        <v>17.5</v>
      </c>
      <c r="H32" s="39">
        <f>'７月'!AC30</f>
        <v>21</v>
      </c>
      <c r="I32" s="39">
        <f>'８月'!AC30</f>
        <v>22.4</v>
      </c>
      <c r="J32" s="39">
        <f>'９月'!AC30</f>
        <v>16.3</v>
      </c>
      <c r="K32" s="39">
        <f>'１０月'!AC30</f>
        <v>10.8</v>
      </c>
      <c r="L32" s="39">
        <f>'１１月'!AC30</f>
        <v>1.5</v>
      </c>
      <c r="M32" s="40">
        <f>'１２月'!AC30</f>
        <v>-1.8</v>
      </c>
      <c r="N32" s="3"/>
    </row>
    <row r="33" spans="1:14" ht="18" customHeight="1">
      <c r="A33" s="20">
        <v>29</v>
      </c>
      <c r="B33" s="38">
        <f>'１月'!AC31</f>
        <v>-1.8</v>
      </c>
      <c r="C33" s="39"/>
      <c r="D33" s="39">
        <f>'３月'!AC31</f>
        <v>12.2</v>
      </c>
      <c r="E33" s="39">
        <f>'４月'!AC31</f>
        <v>13.5</v>
      </c>
      <c r="F33" s="39">
        <f>'５月'!AC31</f>
        <v>14.7</v>
      </c>
      <c r="G33" s="39">
        <f>'６月'!AC31</f>
        <v>18</v>
      </c>
      <c r="H33" s="39">
        <f>'７月'!AC31</f>
        <v>21.8</v>
      </c>
      <c r="I33" s="39">
        <f>'８月'!AC31</f>
        <v>20.6</v>
      </c>
      <c r="J33" s="39">
        <f>'９月'!AC31</f>
        <v>15.1</v>
      </c>
      <c r="K33" s="39">
        <f>'１０月'!AC31</f>
        <v>6.9</v>
      </c>
      <c r="L33" s="39">
        <f>'１１月'!AC31</f>
        <v>0.9</v>
      </c>
      <c r="M33" s="40">
        <f>'１２月'!AC31</f>
        <v>-2.1</v>
      </c>
      <c r="N33" s="3"/>
    </row>
    <row r="34" spans="1:14" ht="18" customHeight="1">
      <c r="A34" s="20">
        <v>30</v>
      </c>
      <c r="B34" s="38">
        <f>'１月'!AC32</f>
        <v>-2.1</v>
      </c>
      <c r="C34" s="39"/>
      <c r="D34" s="39">
        <f>'３月'!AC32</f>
        <v>11.2</v>
      </c>
      <c r="E34" s="39">
        <f>'４月'!AC32</f>
        <v>10.4</v>
      </c>
      <c r="F34" s="39">
        <f>'５月'!AC32</f>
        <v>12.7</v>
      </c>
      <c r="G34" s="39">
        <f>'６月'!AC32</f>
        <v>16.6</v>
      </c>
      <c r="H34" s="39">
        <f>'７月'!AC32</f>
        <v>21.8</v>
      </c>
      <c r="I34" s="39">
        <f>'８月'!AC32</f>
        <v>20.3</v>
      </c>
      <c r="J34" s="39">
        <f>'９月'!AC32</f>
        <v>18</v>
      </c>
      <c r="K34" s="39">
        <f>'１０月'!AC32</f>
        <v>6.8</v>
      </c>
      <c r="L34" s="39">
        <f>'１１月'!AC32</f>
        <v>2.7</v>
      </c>
      <c r="M34" s="40">
        <f>'１２月'!AC32</f>
        <v>-0.3</v>
      </c>
      <c r="N34" s="3"/>
    </row>
    <row r="35" spans="1:14" ht="18" customHeight="1">
      <c r="A35" s="28">
        <v>31</v>
      </c>
      <c r="B35" s="41">
        <f>'１月'!AC33</f>
        <v>-2.1</v>
      </c>
      <c r="C35" s="42"/>
      <c r="D35" s="42">
        <f>'３月'!AC33</f>
        <v>7.6</v>
      </c>
      <c r="E35" s="42"/>
      <c r="F35" s="42">
        <f>'５月'!AC33</f>
        <v>11.1</v>
      </c>
      <c r="G35" s="42"/>
      <c r="H35" s="42">
        <f>'７月'!AC33</f>
        <v>20.7</v>
      </c>
      <c r="I35" s="42">
        <f>'８月'!AC33</f>
        <v>21.3</v>
      </c>
      <c r="J35" s="42"/>
      <c r="K35" s="42">
        <f>'１０月'!AC33</f>
        <v>8.6</v>
      </c>
      <c r="L35" s="42"/>
      <c r="M35" s="43">
        <f>'１２月'!AC33</f>
        <v>-3</v>
      </c>
      <c r="N35" s="3"/>
    </row>
    <row r="36" spans="1:14" ht="18" customHeight="1">
      <c r="A36" s="60" t="s">
        <v>9</v>
      </c>
      <c r="B36" s="64">
        <f aca="true" t="shared" si="0" ref="B36:I36">AVERAGE(B5:B35)</f>
        <v>-0.4741935483870966</v>
      </c>
      <c r="C36" s="65">
        <f t="shared" si="0"/>
        <v>0.6678571428571429</v>
      </c>
      <c r="D36" s="65">
        <f t="shared" si="0"/>
        <v>4.76774193548387</v>
      </c>
      <c r="E36" s="65">
        <f t="shared" si="0"/>
        <v>6.373333333333333</v>
      </c>
      <c r="F36" s="65">
        <f t="shared" si="0"/>
        <v>12.412903225806456</v>
      </c>
      <c r="G36" s="65">
        <f t="shared" si="0"/>
        <v>16.613333333333333</v>
      </c>
      <c r="H36" s="65">
        <f t="shared" si="0"/>
        <v>20.683870967741928</v>
      </c>
      <c r="I36" s="65">
        <f t="shared" si="0"/>
        <v>21.967741935483872</v>
      </c>
      <c r="J36" s="65">
        <f>AVERAGE(J5:J35)</f>
        <v>17.1</v>
      </c>
      <c r="K36" s="65">
        <f>AVERAGE(K5:K35)</f>
        <v>12.251612903225809</v>
      </c>
      <c r="L36" s="65">
        <f>AVERAGE(L5:L35)</f>
        <v>6.783333333333333</v>
      </c>
      <c r="M36" s="66">
        <f>AVERAGE(M5:M35)</f>
        <v>1.6387096774193546</v>
      </c>
      <c r="N36" s="3"/>
    </row>
    <row r="37" spans="1:14" ht="18" customHeight="1">
      <c r="A37" s="92" t="s">
        <v>48</v>
      </c>
      <c r="B37" s="89">
        <f aca="true" t="shared" si="1" ref="B37:I37">MIN(B5:B35)</f>
        <v>-4.8</v>
      </c>
      <c r="C37" s="90">
        <f t="shared" si="1"/>
        <v>-3.4</v>
      </c>
      <c r="D37" s="90">
        <f t="shared" si="1"/>
        <v>-1.4</v>
      </c>
      <c r="E37" s="90">
        <f t="shared" si="1"/>
        <v>0.6</v>
      </c>
      <c r="F37" s="90">
        <f t="shared" si="1"/>
        <v>4.6</v>
      </c>
      <c r="G37" s="90">
        <f t="shared" si="1"/>
        <v>13.2</v>
      </c>
      <c r="H37" s="90">
        <f t="shared" si="1"/>
        <v>17.7</v>
      </c>
      <c r="I37" s="90">
        <f t="shared" si="1"/>
        <v>17.6</v>
      </c>
      <c r="J37" s="90">
        <f>MIN(J5:J35)</f>
        <v>13.4</v>
      </c>
      <c r="K37" s="90">
        <f>MIN(K5:K35)</f>
        <v>4.8</v>
      </c>
      <c r="L37" s="90">
        <f>MIN(L5:L35)</f>
        <v>0.9</v>
      </c>
      <c r="M37" s="91">
        <f>MIN(M5:M35)</f>
        <v>-3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-1.7299999999999998</v>
      </c>
      <c r="C38" s="36">
        <f t="shared" si="2"/>
        <v>-0.39</v>
      </c>
      <c r="D38" s="36">
        <f t="shared" si="2"/>
        <v>2.4599999999999995</v>
      </c>
      <c r="E38" s="36">
        <f t="shared" si="2"/>
        <v>6.08</v>
      </c>
      <c r="F38" s="36">
        <f t="shared" si="2"/>
        <v>9.959999999999999</v>
      </c>
      <c r="G38" s="36">
        <f t="shared" si="2"/>
        <v>15.719999999999999</v>
      </c>
      <c r="H38" s="36">
        <f t="shared" si="2"/>
        <v>19.490000000000002</v>
      </c>
      <c r="I38" s="36">
        <f t="shared" si="2"/>
        <v>23.419999999999998</v>
      </c>
      <c r="J38" s="36">
        <f>AVERAGE(J5:J14)</f>
        <v>17.3</v>
      </c>
      <c r="K38" s="36">
        <f>AVERAGE(K5:K14)</f>
        <v>17.11</v>
      </c>
      <c r="L38" s="36">
        <f>AVERAGE(L5:L14)</f>
        <v>9.64</v>
      </c>
      <c r="M38" s="37">
        <f>AVERAGE(M5:M14)</f>
        <v>4.640000000000001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-0.17999999999999988</v>
      </c>
      <c r="C39" s="39">
        <f t="shared" si="3"/>
        <v>1.37</v>
      </c>
      <c r="D39" s="39">
        <f t="shared" si="3"/>
        <v>4.44</v>
      </c>
      <c r="E39" s="39">
        <f t="shared" si="3"/>
        <v>6.4300000000000015</v>
      </c>
      <c r="F39" s="39">
        <f t="shared" si="3"/>
        <v>13.620000000000001</v>
      </c>
      <c r="G39" s="39">
        <f t="shared" si="3"/>
        <v>16.919999999999998</v>
      </c>
      <c r="H39" s="39">
        <f t="shared" si="3"/>
        <v>21.09</v>
      </c>
      <c r="I39" s="39">
        <f t="shared" si="3"/>
        <v>20.52</v>
      </c>
      <c r="J39" s="39">
        <f>AVERAGE(J15:J24)</f>
        <v>17.17</v>
      </c>
      <c r="K39" s="39">
        <f>AVERAGE(K15:K24)</f>
        <v>12.270000000000001</v>
      </c>
      <c r="L39" s="39">
        <f>AVERAGE(L15:L24)</f>
        <v>6.39</v>
      </c>
      <c r="M39" s="40">
        <f>AVERAGE(M15:M24)</f>
        <v>1.15</v>
      </c>
      <c r="N39" s="3"/>
    </row>
    <row r="40" spans="1:14" ht="18" customHeight="1">
      <c r="A40" s="34" t="s">
        <v>36</v>
      </c>
      <c r="B40" s="41">
        <f aca="true" t="shared" si="4" ref="B40:I40">AVERAGE(B25:B35)</f>
        <v>0.4</v>
      </c>
      <c r="C40" s="42">
        <f t="shared" si="4"/>
        <v>1.1124999999999998</v>
      </c>
      <c r="D40" s="42">
        <f t="shared" si="4"/>
        <v>7.163636363636363</v>
      </c>
      <c r="E40" s="42">
        <f t="shared" si="4"/>
        <v>6.610000000000001</v>
      </c>
      <c r="F40" s="42">
        <f t="shared" si="4"/>
        <v>13.545454545454545</v>
      </c>
      <c r="G40" s="42">
        <f t="shared" si="4"/>
        <v>17.199999999999996</v>
      </c>
      <c r="H40" s="42">
        <f t="shared" si="4"/>
        <v>21.400000000000002</v>
      </c>
      <c r="I40" s="42">
        <f t="shared" si="4"/>
        <v>21.963636363636365</v>
      </c>
      <c r="J40" s="42">
        <f>AVERAGE(J25:J35)</f>
        <v>16.830000000000002</v>
      </c>
      <c r="K40" s="42">
        <f>AVERAGE(K25:K35)</f>
        <v>7.818181818181818</v>
      </c>
      <c r="L40" s="42">
        <f>AVERAGE(L25:L35)</f>
        <v>4.32</v>
      </c>
      <c r="M40" s="43">
        <f>AVERAGE(M25:M35)</f>
        <v>-0.6454545454545454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14</v>
      </c>
      <c r="C41" s="100">
        <f t="shared" si="5"/>
        <v>15</v>
      </c>
      <c r="D41" s="100">
        <f t="shared" si="5"/>
        <v>2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12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1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-0.6</v>
      </c>
      <c r="C3" s="115">
        <v>-1.4</v>
      </c>
      <c r="D3" s="115">
        <v>-1.4</v>
      </c>
      <c r="E3" s="115">
        <v>-1.4</v>
      </c>
      <c r="F3" s="115">
        <v>-0.4</v>
      </c>
      <c r="G3" s="115">
        <v>0.3</v>
      </c>
      <c r="H3" s="115">
        <v>0.9</v>
      </c>
      <c r="I3" s="115">
        <v>1.8</v>
      </c>
      <c r="J3" s="115">
        <v>3.9</v>
      </c>
      <c r="K3" s="115">
        <v>5.4</v>
      </c>
      <c r="L3" s="115">
        <v>6.5</v>
      </c>
      <c r="M3" s="115">
        <v>7.1</v>
      </c>
      <c r="N3" s="115">
        <v>7.8</v>
      </c>
      <c r="O3" s="115">
        <v>8.1</v>
      </c>
      <c r="P3" s="115">
        <v>8.3</v>
      </c>
      <c r="Q3" s="115">
        <v>8.9</v>
      </c>
      <c r="R3" s="115">
        <v>8.2</v>
      </c>
      <c r="S3" s="115">
        <v>7.7</v>
      </c>
      <c r="T3" s="115">
        <v>7.3</v>
      </c>
      <c r="U3" s="115">
        <v>7</v>
      </c>
      <c r="V3" s="115">
        <v>6.9</v>
      </c>
      <c r="W3" s="115">
        <v>7.1</v>
      </c>
      <c r="X3" s="115">
        <v>7.8</v>
      </c>
      <c r="Y3" s="115">
        <v>8.7</v>
      </c>
      <c r="Z3" s="116">
        <f aca="true" t="shared" si="0" ref="Z3:Z31">AVERAGE(B3:Y3)</f>
        <v>4.770833333333333</v>
      </c>
      <c r="AA3" s="117">
        <v>9.1</v>
      </c>
      <c r="AB3" s="118" t="s">
        <v>164</v>
      </c>
      <c r="AC3" s="117">
        <v>-1.6</v>
      </c>
      <c r="AD3" s="118" t="s">
        <v>184</v>
      </c>
    </row>
    <row r="4" spans="1:30" ht="11.25" customHeight="1">
      <c r="A4" s="78">
        <v>2</v>
      </c>
      <c r="B4" s="115">
        <v>8.5</v>
      </c>
      <c r="C4" s="115">
        <v>8.9</v>
      </c>
      <c r="D4" s="115">
        <v>9.8</v>
      </c>
      <c r="E4" s="115">
        <v>10.1</v>
      </c>
      <c r="F4" s="115">
        <v>8.8</v>
      </c>
      <c r="G4" s="115">
        <v>8.5</v>
      </c>
      <c r="H4" s="115">
        <v>8.5</v>
      </c>
      <c r="I4" s="115">
        <v>8.3</v>
      </c>
      <c r="J4" s="115">
        <v>9.1</v>
      </c>
      <c r="K4" s="115">
        <v>10.2</v>
      </c>
      <c r="L4" s="115">
        <v>11.4</v>
      </c>
      <c r="M4" s="115">
        <v>12.8</v>
      </c>
      <c r="N4" s="115">
        <v>14.2</v>
      </c>
      <c r="O4" s="115">
        <v>14.7</v>
      </c>
      <c r="P4" s="115">
        <v>11.6</v>
      </c>
      <c r="Q4" s="115">
        <v>7.9</v>
      </c>
      <c r="R4" s="115">
        <v>5.1</v>
      </c>
      <c r="S4" s="119">
        <v>4.1</v>
      </c>
      <c r="T4" s="115">
        <v>3.4</v>
      </c>
      <c r="U4" s="115">
        <v>3.1</v>
      </c>
      <c r="V4" s="115">
        <v>2.8</v>
      </c>
      <c r="W4" s="115">
        <v>2.5</v>
      </c>
      <c r="X4" s="115">
        <v>2.2</v>
      </c>
      <c r="Y4" s="115">
        <v>1.8</v>
      </c>
      <c r="Z4" s="116">
        <f t="shared" si="0"/>
        <v>7.845833333333332</v>
      </c>
      <c r="AA4" s="117">
        <v>15.1</v>
      </c>
      <c r="AB4" s="118" t="s">
        <v>165</v>
      </c>
      <c r="AC4" s="117">
        <v>1.1</v>
      </c>
      <c r="AD4" s="118" t="s">
        <v>185</v>
      </c>
    </row>
    <row r="5" spans="1:30" ht="11.25" customHeight="1">
      <c r="A5" s="78">
        <v>3</v>
      </c>
      <c r="B5" s="115">
        <v>-0.1</v>
      </c>
      <c r="C5" s="115">
        <v>-0.9</v>
      </c>
      <c r="D5" s="115">
        <v>-0.2</v>
      </c>
      <c r="E5" s="115">
        <v>-1</v>
      </c>
      <c r="F5" s="115">
        <v>-0.4</v>
      </c>
      <c r="G5" s="115">
        <v>-0.8</v>
      </c>
      <c r="H5" s="115">
        <v>0.4</v>
      </c>
      <c r="I5" s="115">
        <v>3.1</v>
      </c>
      <c r="J5" s="115">
        <v>5.6</v>
      </c>
      <c r="K5" s="115">
        <v>6.2</v>
      </c>
      <c r="L5" s="115">
        <v>6.9</v>
      </c>
      <c r="M5" s="115">
        <v>6.8</v>
      </c>
      <c r="N5" s="115">
        <v>6.6</v>
      </c>
      <c r="O5" s="115">
        <v>6.8</v>
      </c>
      <c r="P5" s="115">
        <v>6.6</v>
      </c>
      <c r="Q5" s="115">
        <v>5.9</v>
      </c>
      <c r="R5" s="115">
        <v>3.6</v>
      </c>
      <c r="S5" s="115">
        <v>1.2</v>
      </c>
      <c r="T5" s="115">
        <v>0.4</v>
      </c>
      <c r="U5" s="115">
        <v>1.8</v>
      </c>
      <c r="V5" s="115">
        <v>0</v>
      </c>
      <c r="W5" s="115">
        <v>0.5</v>
      </c>
      <c r="X5" s="115">
        <v>0.9</v>
      </c>
      <c r="Y5" s="115">
        <v>1.3</v>
      </c>
      <c r="Z5" s="116">
        <f t="shared" si="0"/>
        <v>2.5499999999999994</v>
      </c>
      <c r="AA5" s="117">
        <v>7.5</v>
      </c>
      <c r="AB5" s="118" t="s">
        <v>166</v>
      </c>
      <c r="AC5" s="117">
        <v>-1.4</v>
      </c>
      <c r="AD5" s="118" t="s">
        <v>186</v>
      </c>
    </row>
    <row r="6" spans="1:30" ht="11.25" customHeight="1">
      <c r="A6" s="78">
        <v>4</v>
      </c>
      <c r="B6" s="115">
        <v>1.2</v>
      </c>
      <c r="C6" s="115">
        <v>0.9</v>
      </c>
      <c r="D6" s="115">
        <v>1.9</v>
      </c>
      <c r="E6" s="115">
        <v>1.5</v>
      </c>
      <c r="F6" s="115">
        <v>-0.4</v>
      </c>
      <c r="G6" s="115">
        <v>-0.5</v>
      </c>
      <c r="H6" s="115">
        <v>0.9</v>
      </c>
      <c r="I6" s="115">
        <v>3.9</v>
      </c>
      <c r="J6" s="115">
        <v>5.2</v>
      </c>
      <c r="K6" s="115">
        <v>6.4</v>
      </c>
      <c r="L6" s="115">
        <v>7.2</v>
      </c>
      <c r="M6" s="115">
        <v>9.2</v>
      </c>
      <c r="N6" s="115">
        <v>9.7</v>
      </c>
      <c r="O6" s="115">
        <v>10.7</v>
      </c>
      <c r="P6" s="115">
        <v>10.7</v>
      </c>
      <c r="Q6" s="115">
        <v>8.9</v>
      </c>
      <c r="R6" s="115">
        <v>6.8</v>
      </c>
      <c r="S6" s="115">
        <v>5.2</v>
      </c>
      <c r="T6" s="115">
        <v>3.2</v>
      </c>
      <c r="U6" s="115">
        <v>2.4</v>
      </c>
      <c r="V6" s="115">
        <v>2.2</v>
      </c>
      <c r="W6" s="115">
        <v>1.7</v>
      </c>
      <c r="X6" s="115">
        <v>1.9</v>
      </c>
      <c r="Y6" s="115">
        <v>1.5</v>
      </c>
      <c r="Z6" s="116">
        <f t="shared" si="0"/>
        <v>4.262500000000001</v>
      </c>
      <c r="AA6" s="117">
        <v>11</v>
      </c>
      <c r="AB6" s="118" t="s">
        <v>167</v>
      </c>
      <c r="AC6" s="117">
        <v>-0.8</v>
      </c>
      <c r="AD6" s="118" t="s">
        <v>187</v>
      </c>
    </row>
    <row r="7" spans="1:30" ht="11.25" customHeight="1">
      <c r="A7" s="78">
        <v>5</v>
      </c>
      <c r="B7" s="115">
        <v>1.2</v>
      </c>
      <c r="C7" s="115">
        <v>0.2</v>
      </c>
      <c r="D7" s="115">
        <v>0.3</v>
      </c>
      <c r="E7" s="115">
        <v>0.8</v>
      </c>
      <c r="F7" s="115">
        <v>0.6</v>
      </c>
      <c r="G7" s="115">
        <v>0.5</v>
      </c>
      <c r="H7" s="115">
        <v>1.2</v>
      </c>
      <c r="I7" s="115">
        <v>2.1</v>
      </c>
      <c r="J7" s="115">
        <v>3.5</v>
      </c>
      <c r="K7" s="115">
        <v>5.3</v>
      </c>
      <c r="L7" s="115">
        <v>5.6</v>
      </c>
      <c r="M7" s="115">
        <v>6.8</v>
      </c>
      <c r="N7" s="115">
        <v>7.8</v>
      </c>
      <c r="O7" s="115">
        <v>8.5</v>
      </c>
      <c r="P7" s="115">
        <v>9.3</v>
      </c>
      <c r="Q7" s="115">
        <v>7.5</v>
      </c>
      <c r="R7" s="115">
        <v>5.6</v>
      </c>
      <c r="S7" s="115">
        <v>3.5</v>
      </c>
      <c r="T7" s="115">
        <v>3.2</v>
      </c>
      <c r="U7" s="115">
        <v>3.7</v>
      </c>
      <c r="V7" s="115">
        <v>3.9</v>
      </c>
      <c r="W7" s="115">
        <v>3.8</v>
      </c>
      <c r="X7" s="115">
        <v>3.4</v>
      </c>
      <c r="Y7" s="115">
        <v>3.3</v>
      </c>
      <c r="Z7" s="116">
        <f t="shared" si="0"/>
        <v>3.816666666666667</v>
      </c>
      <c r="AA7" s="117">
        <v>9.4</v>
      </c>
      <c r="AB7" s="118" t="s">
        <v>115</v>
      </c>
      <c r="AC7" s="117">
        <v>-0.9</v>
      </c>
      <c r="AD7" s="118" t="s">
        <v>186</v>
      </c>
    </row>
    <row r="8" spans="1:30" ht="11.25" customHeight="1">
      <c r="A8" s="78">
        <v>6</v>
      </c>
      <c r="B8" s="115">
        <v>3.2</v>
      </c>
      <c r="C8" s="115">
        <v>4.1</v>
      </c>
      <c r="D8" s="115">
        <v>4.1</v>
      </c>
      <c r="E8" s="115">
        <v>3.4</v>
      </c>
      <c r="F8" s="115">
        <v>3.1</v>
      </c>
      <c r="G8" s="115">
        <v>2.8</v>
      </c>
      <c r="H8" s="115">
        <v>3.1</v>
      </c>
      <c r="I8" s="115">
        <v>5.8</v>
      </c>
      <c r="J8" s="115">
        <v>9.7</v>
      </c>
      <c r="K8" s="115">
        <v>10.5</v>
      </c>
      <c r="L8" s="115">
        <v>11.7</v>
      </c>
      <c r="M8" s="115">
        <v>13.2</v>
      </c>
      <c r="N8" s="115">
        <v>13.3</v>
      </c>
      <c r="O8" s="115">
        <v>14.5</v>
      </c>
      <c r="P8" s="115">
        <v>12.2</v>
      </c>
      <c r="Q8" s="115">
        <v>12.5</v>
      </c>
      <c r="R8" s="115">
        <v>8.8</v>
      </c>
      <c r="S8" s="115">
        <v>7.4</v>
      </c>
      <c r="T8" s="115">
        <v>6.3</v>
      </c>
      <c r="U8" s="115">
        <v>6</v>
      </c>
      <c r="V8" s="115">
        <v>5.4</v>
      </c>
      <c r="W8" s="115">
        <v>4.5</v>
      </c>
      <c r="X8" s="115">
        <v>4.7</v>
      </c>
      <c r="Y8" s="115">
        <v>4.6</v>
      </c>
      <c r="Z8" s="116">
        <f t="shared" si="0"/>
        <v>7.2875000000000005</v>
      </c>
      <c r="AA8" s="117">
        <v>14.8</v>
      </c>
      <c r="AB8" s="118" t="s">
        <v>168</v>
      </c>
      <c r="AC8" s="117">
        <v>2.4</v>
      </c>
      <c r="AD8" s="118" t="s">
        <v>188</v>
      </c>
    </row>
    <row r="9" spans="1:30" ht="11.25" customHeight="1">
      <c r="A9" s="78">
        <v>7</v>
      </c>
      <c r="B9" s="115">
        <v>4.3</v>
      </c>
      <c r="C9" s="115">
        <v>4.3</v>
      </c>
      <c r="D9" s="115">
        <v>2.2</v>
      </c>
      <c r="E9" s="115">
        <v>2.1</v>
      </c>
      <c r="F9" s="115">
        <v>2.4</v>
      </c>
      <c r="G9" s="115">
        <v>2.3</v>
      </c>
      <c r="H9" s="115">
        <v>3.9</v>
      </c>
      <c r="I9" s="115">
        <v>7.3</v>
      </c>
      <c r="J9" s="115">
        <v>11.5</v>
      </c>
      <c r="K9" s="115">
        <v>11.9</v>
      </c>
      <c r="L9" s="115">
        <v>12.5</v>
      </c>
      <c r="M9" s="115">
        <v>13.5</v>
      </c>
      <c r="N9" s="115">
        <v>14</v>
      </c>
      <c r="O9" s="115">
        <v>14.6</v>
      </c>
      <c r="P9" s="115">
        <v>14.9</v>
      </c>
      <c r="Q9" s="115">
        <v>13.2</v>
      </c>
      <c r="R9" s="115">
        <v>11.2</v>
      </c>
      <c r="S9" s="115">
        <v>9.5</v>
      </c>
      <c r="T9" s="115">
        <v>7.8</v>
      </c>
      <c r="U9" s="115">
        <v>6.6</v>
      </c>
      <c r="V9" s="115">
        <v>6.3</v>
      </c>
      <c r="W9" s="115">
        <v>5.6</v>
      </c>
      <c r="X9" s="115">
        <v>4.7</v>
      </c>
      <c r="Y9" s="115">
        <v>4.3</v>
      </c>
      <c r="Z9" s="116">
        <f t="shared" si="0"/>
        <v>7.954166666666666</v>
      </c>
      <c r="AA9" s="117">
        <v>15.7</v>
      </c>
      <c r="AB9" s="118" t="s">
        <v>160</v>
      </c>
      <c r="AC9" s="117">
        <v>2.1</v>
      </c>
      <c r="AD9" s="118" t="s">
        <v>189</v>
      </c>
    </row>
    <row r="10" spans="1:30" ht="11.25" customHeight="1">
      <c r="A10" s="78">
        <v>8</v>
      </c>
      <c r="B10" s="115">
        <v>4.1</v>
      </c>
      <c r="C10" s="115">
        <v>3.6</v>
      </c>
      <c r="D10" s="115">
        <v>3.4</v>
      </c>
      <c r="E10" s="115">
        <v>3.1</v>
      </c>
      <c r="F10" s="115">
        <v>3.2</v>
      </c>
      <c r="G10" s="115">
        <v>3</v>
      </c>
      <c r="H10" s="115">
        <v>2.7</v>
      </c>
      <c r="I10" s="115">
        <v>3</v>
      </c>
      <c r="J10" s="115">
        <v>4.1</v>
      </c>
      <c r="K10" s="115">
        <v>4.5</v>
      </c>
      <c r="L10" s="115">
        <v>4.8</v>
      </c>
      <c r="M10" s="115">
        <v>6</v>
      </c>
      <c r="N10" s="115">
        <v>8</v>
      </c>
      <c r="O10" s="115">
        <v>6.5</v>
      </c>
      <c r="P10" s="115">
        <v>6.9</v>
      </c>
      <c r="Q10" s="115">
        <v>6.4</v>
      </c>
      <c r="R10" s="115">
        <v>5.2</v>
      </c>
      <c r="S10" s="115">
        <v>3.6</v>
      </c>
      <c r="T10" s="115">
        <v>2.1</v>
      </c>
      <c r="U10" s="115">
        <v>1.6</v>
      </c>
      <c r="V10" s="115">
        <v>0.8</v>
      </c>
      <c r="W10" s="115">
        <v>0.1</v>
      </c>
      <c r="X10" s="115">
        <v>-0.1</v>
      </c>
      <c r="Y10" s="115">
        <v>-0.3</v>
      </c>
      <c r="Z10" s="116">
        <f t="shared" si="0"/>
        <v>3.5958333333333328</v>
      </c>
      <c r="AA10" s="117">
        <v>8.1</v>
      </c>
      <c r="AB10" s="118" t="s">
        <v>169</v>
      </c>
      <c r="AC10" s="117">
        <v>-0.5</v>
      </c>
      <c r="AD10" s="118" t="s">
        <v>96</v>
      </c>
    </row>
    <row r="11" spans="1:30" ht="11.25" customHeight="1">
      <c r="A11" s="78">
        <v>9</v>
      </c>
      <c r="B11" s="115">
        <v>-0.2</v>
      </c>
      <c r="C11" s="115">
        <v>-0.7</v>
      </c>
      <c r="D11" s="115">
        <v>-1.4</v>
      </c>
      <c r="E11" s="115">
        <v>-1.3</v>
      </c>
      <c r="F11" s="115">
        <v>-1.7</v>
      </c>
      <c r="G11" s="115">
        <v>-2.1</v>
      </c>
      <c r="H11" s="115">
        <v>-1.7</v>
      </c>
      <c r="I11" s="115">
        <v>-0.2</v>
      </c>
      <c r="J11" s="115">
        <v>0.9</v>
      </c>
      <c r="K11" s="115">
        <v>1.8</v>
      </c>
      <c r="L11" s="115">
        <v>2</v>
      </c>
      <c r="M11" s="115">
        <v>3.3</v>
      </c>
      <c r="N11" s="115">
        <v>4</v>
      </c>
      <c r="O11" s="115">
        <v>4.6</v>
      </c>
      <c r="P11" s="115">
        <v>4.7</v>
      </c>
      <c r="Q11" s="115">
        <v>4.5</v>
      </c>
      <c r="R11" s="115">
        <v>3.4</v>
      </c>
      <c r="S11" s="115">
        <v>2.2</v>
      </c>
      <c r="T11" s="115">
        <v>1.9</v>
      </c>
      <c r="U11" s="115">
        <v>1.9</v>
      </c>
      <c r="V11" s="115">
        <v>1.5</v>
      </c>
      <c r="W11" s="115">
        <v>0.8</v>
      </c>
      <c r="X11" s="115">
        <v>0.8</v>
      </c>
      <c r="Y11" s="115">
        <v>0.6</v>
      </c>
      <c r="Z11" s="116">
        <f t="shared" si="0"/>
        <v>1.2333333333333332</v>
      </c>
      <c r="AA11" s="117">
        <v>5.6</v>
      </c>
      <c r="AB11" s="118" t="s">
        <v>121</v>
      </c>
      <c r="AC11" s="117">
        <v>-2.2</v>
      </c>
      <c r="AD11" s="118" t="s">
        <v>190</v>
      </c>
    </row>
    <row r="12" spans="1:30" ht="11.25" customHeight="1">
      <c r="A12" s="128">
        <v>10</v>
      </c>
      <c r="B12" s="129">
        <v>-1.5</v>
      </c>
      <c r="C12" s="129">
        <v>-1.3</v>
      </c>
      <c r="D12" s="129">
        <v>-2.1</v>
      </c>
      <c r="E12" s="129">
        <v>-0.8</v>
      </c>
      <c r="F12" s="129">
        <v>-1.1</v>
      </c>
      <c r="G12" s="129">
        <v>-1.4</v>
      </c>
      <c r="H12" s="129">
        <v>-1.1</v>
      </c>
      <c r="I12" s="129">
        <v>2.7</v>
      </c>
      <c r="J12" s="129">
        <v>5.5</v>
      </c>
      <c r="K12" s="129">
        <v>6</v>
      </c>
      <c r="L12" s="129">
        <v>6.7</v>
      </c>
      <c r="M12" s="129">
        <v>7.1</v>
      </c>
      <c r="N12" s="129">
        <v>8.4</v>
      </c>
      <c r="O12" s="129">
        <v>8.8</v>
      </c>
      <c r="P12" s="129">
        <v>9.3</v>
      </c>
      <c r="Q12" s="129">
        <v>8</v>
      </c>
      <c r="R12" s="129">
        <v>7.2</v>
      </c>
      <c r="S12" s="129">
        <v>4.2</v>
      </c>
      <c r="T12" s="129">
        <v>2.6</v>
      </c>
      <c r="U12" s="129">
        <v>3.2</v>
      </c>
      <c r="V12" s="129">
        <v>2.5</v>
      </c>
      <c r="W12" s="129">
        <v>1.9</v>
      </c>
      <c r="X12" s="129">
        <v>1.2</v>
      </c>
      <c r="Y12" s="129">
        <v>0.4</v>
      </c>
      <c r="Z12" s="130">
        <f t="shared" si="0"/>
        <v>3.183333333333334</v>
      </c>
      <c r="AA12" s="131">
        <v>9.6</v>
      </c>
      <c r="AB12" s="132" t="s">
        <v>170</v>
      </c>
      <c r="AC12" s="131">
        <v>-2.1</v>
      </c>
      <c r="AD12" s="132" t="s">
        <v>191</v>
      </c>
    </row>
    <row r="13" spans="1:30" ht="11.25" customHeight="1">
      <c r="A13" s="78">
        <v>11</v>
      </c>
      <c r="B13" s="115">
        <v>0.7</v>
      </c>
      <c r="C13" s="115">
        <v>0.5</v>
      </c>
      <c r="D13" s="115">
        <v>0.9</v>
      </c>
      <c r="E13" s="115">
        <v>1.5</v>
      </c>
      <c r="F13" s="115">
        <v>0.8</v>
      </c>
      <c r="G13" s="115">
        <v>2.2</v>
      </c>
      <c r="H13" s="115">
        <v>2.4</v>
      </c>
      <c r="I13" s="115">
        <v>5.9</v>
      </c>
      <c r="J13" s="115">
        <v>7.3</v>
      </c>
      <c r="K13" s="115">
        <v>8.2</v>
      </c>
      <c r="L13" s="115">
        <v>9.7</v>
      </c>
      <c r="M13" s="115">
        <v>9.4</v>
      </c>
      <c r="N13" s="115">
        <v>10.8</v>
      </c>
      <c r="O13" s="115">
        <v>10.4</v>
      </c>
      <c r="P13" s="115">
        <v>10.3</v>
      </c>
      <c r="Q13" s="115">
        <v>9.9</v>
      </c>
      <c r="R13" s="115">
        <v>7.8</v>
      </c>
      <c r="S13" s="115">
        <v>6.6</v>
      </c>
      <c r="T13" s="115">
        <v>3.6</v>
      </c>
      <c r="U13" s="115">
        <v>3.5</v>
      </c>
      <c r="V13" s="115">
        <v>2.2</v>
      </c>
      <c r="W13" s="115">
        <v>2.4</v>
      </c>
      <c r="X13" s="115">
        <v>2.1</v>
      </c>
      <c r="Y13" s="115">
        <v>1.7</v>
      </c>
      <c r="Z13" s="116">
        <f t="shared" si="0"/>
        <v>5.033333333333333</v>
      </c>
      <c r="AA13" s="117">
        <v>11.3</v>
      </c>
      <c r="AB13" s="118" t="s">
        <v>134</v>
      </c>
      <c r="AC13" s="117">
        <v>0.1</v>
      </c>
      <c r="AD13" s="118" t="s">
        <v>192</v>
      </c>
    </row>
    <row r="14" spans="1:30" ht="11.25" customHeight="1">
      <c r="A14" s="78">
        <v>12</v>
      </c>
      <c r="B14" s="115">
        <v>0.9</v>
      </c>
      <c r="C14" s="115">
        <v>0.3</v>
      </c>
      <c r="D14" s="115">
        <v>1.3</v>
      </c>
      <c r="E14" s="115">
        <v>0</v>
      </c>
      <c r="F14" s="115">
        <v>-0.3</v>
      </c>
      <c r="G14" s="115">
        <v>-0.7</v>
      </c>
      <c r="H14" s="115">
        <v>-0.7</v>
      </c>
      <c r="I14" s="115">
        <v>1.7</v>
      </c>
      <c r="J14" s="115">
        <v>6</v>
      </c>
      <c r="K14" s="115">
        <v>6.9</v>
      </c>
      <c r="L14" s="115">
        <v>7.5</v>
      </c>
      <c r="M14" s="115">
        <v>7.7</v>
      </c>
      <c r="N14" s="115">
        <v>7.9</v>
      </c>
      <c r="O14" s="115">
        <v>8.3</v>
      </c>
      <c r="P14" s="115">
        <v>8.2</v>
      </c>
      <c r="Q14" s="115">
        <v>7.7</v>
      </c>
      <c r="R14" s="115">
        <v>7.2</v>
      </c>
      <c r="S14" s="115">
        <v>4.7</v>
      </c>
      <c r="T14" s="115">
        <v>3.7</v>
      </c>
      <c r="U14" s="115">
        <v>2.9</v>
      </c>
      <c r="V14" s="115">
        <v>2.5</v>
      </c>
      <c r="W14" s="115">
        <v>2.3</v>
      </c>
      <c r="X14" s="115">
        <v>1.9</v>
      </c>
      <c r="Y14" s="115">
        <v>1.7</v>
      </c>
      <c r="Z14" s="116">
        <f t="shared" si="0"/>
        <v>3.7333333333333343</v>
      </c>
      <c r="AA14" s="117">
        <v>8.7</v>
      </c>
      <c r="AB14" s="118" t="s">
        <v>171</v>
      </c>
      <c r="AC14" s="117">
        <v>-0.9</v>
      </c>
      <c r="AD14" s="118" t="s">
        <v>193</v>
      </c>
    </row>
    <row r="15" spans="1:30" ht="11.25" customHeight="1">
      <c r="A15" s="78">
        <v>13</v>
      </c>
      <c r="B15" s="115">
        <v>1.7</v>
      </c>
      <c r="C15" s="115">
        <v>1.4</v>
      </c>
      <c r="D15" s="115">
        <v>1.9</v>
      </c>
      <c r="E15" s="115">
        <v>1.8</v>
      </c>
      <c r="F15" s="115">
        <v>1.8</v>
      </c>
      <c r="G15" s="115">
        <v>2.3</v>
      </c>
      <c r="H15" s="115">
        <v>2.1</v>
      </c>
      <c r="I15" s="115">
        <v>4.1</v>
      </c>
      <c r="J15" s="115">
        <v>9.2</v>
      </c>
      <c r="K15" s="115">
        <v>10.7</v>
      </c>
      <c r="L15" s="115">
        <v>11.3</v>
      </c>
      <c r="M15" s="115">
        <v>12.1</v>
      </c>
      <c r="N15" s="115">
        <v>13</v>
      </c>
      <c r="O15" s="115">
        <v>14.2</v>
      </c>
      <c r="P15" s="115">
        <v>14.2</v>
      </c>
      <c r="Q15" s="115">
        <v>14.2</v>
      </c>
      <c r="R15" s="115">
        <v>12.8</v>
      </c>
      <c r="S15" s="115">
        <v>9.1</v>
      </c>
      <c r="T15" s="115">
        <v>7.7</v>
      </c>
      <c r="U15" s="115">
        <v>7.8</v>
      </c>
      <c r="V15" s="115">
        <v>9.4</v>
      </c>
      <c r="W15" s="115">
        <v>9.6</v>
      </c>
      <c r="X15" s="115">
        <v>9.1</v>
      </c>
      <c r="Y15" s="115">
        <v>9.5</v>
      </c>
      <c r="Z15" s="116">
        <f t="shared" si="0"/>
        <v>7.958333333333333</v>
      </c>
      <c r="AA15" s="117">
        <v>14.5</v>
      </c>
      <c r="AB15" s="118" t="s">
        <v>124</v>
      </c>
      <c r="AC15" s="117">
        <v>1.4</v>
      </c>
      <c r="AD15" s="118" t="s">
        <v>194</v>
      </c>
    </row>
    <row r="16" spans="1:30" ht="11.25" customHeight="1">
      <c r="A16" s="78">
        <v>14</v>
      </c>
      <c r="B16" s="115">
        <v>9.6</v>
      </c>
      <c r="C16" s="115">
        <v>9.1</v>
      </c>
      <c r="D16" s="115">
        <v>8.8</v>
      </c>
      <c r="E16" s="115">
        <v>7.8</v>
      </c>
      <c r="F16" s="115">
        <v>6.3</v>
      </c>
      <c r="G16" s="115">
        <v>6.8</v>
      </c>
      <c r="H16" s="115">
        <v>7.7</v>
      </c>
      <c r="I16" s="115">
        <v>11.5</v>
      </c>
      <c r="J16" s="115">
        <v>13.1</v>
      </c>
      <c r="K16" s="115">
        <v>13.4</v>
      </c>
      <c r="L16" s="115">
        <v>14.3</v>
      </c>
      <c r="M16" s="115">
        <v>14.8</v>
      </c>
      <c r="N16" s="115">
        <v>15.1</v>
      </c>
      <c r="O16" s="115">
        <v>15.7</v>
      </c>
      <c r="P16" s="115">
        <v>15.1</v>
      </c>
      <c r="Q16" s="115">
        <v>15.4</v>
      </c>
      <c r="R16" s="115">
        <v>14.3</v>
      </c>
      <c r="S16" s="115">
        <v>13.7</v>
      </c>
      <c r="T16" s="115">
        <v>13.4</v>
      </c>
      <c r="U16" s="115">
        <v>13</v>
      </c>
      <c r="V16" s="115">
        <v>12</v>
      </c>
      <c r="W16" s="115">
        <v>12.2</v>
      </c>
      <c r="X16" s="115">
        <v>11.7</v>
      </c>
      <c r="Y16" s="115">
        <v>11.7</v>
      </c>
      <c r="Z16" s="116">
        <f t="shared" si="0"/>
        <v>11.937499999999998</v>
      </c>
      <c r="AA16" s="117">
        <v>16.4</v>
      </c>
      <c r="AB16" s="118" t="s">
        <v>172</v>
      </c>
      <c r="AC16" s="117">
        <v>6.3</v>
      </c>
      <c r="AD16" s="118" t="s">
        <v>195</v>
      </c>
    </row>
    <row r="17" spans="1:30" ht="11.25" customHeight="1">
      <c r="A17" s="78">
        <v>15</v>
      </c>
      <c r="B17" s="115">
        <v>11.8</v>
      </c>
      <c r="C17" s="115">
        <v>12</v>
      </c>
      <c r="D17" s="115">
        <v>12.3</v>
      </c>
      <c r="E17" s="115">
        <v>12.6</v>
      </c>
      <c r="F17" s="115">
        <v>13.1</v>
      </c>
      <c r="G17" s="115">
        <v>12</v>
      </c>
      <c r="H17" s="115">
        <v>10.9</v>
      </c>
      <c r="I17" s="115">
        <v>11.7</v>
      </c>
      <c r="J17" s="115">
        <v>11.7</v>
      </c>
      <c r="K17" s="115">
        <v>12.7</v>
      </c>
      <c r="L17" s="115">
        <v>12.5</v>
      </c>
      <c r="M17" s="115">
        <v>12.9</v>
      </c>
      <c r="N17" s="115">
        <v>13.4</v>
      </c>
      <c r="O17" s="115">
        <v>13.4</v>
      </c>
      <c r="P17" s="115">
        <v>13.5</v>
      </c>
      <c r="Q17" s="115">
        <v>14.1</v>
      </c>
      <c r="R17" s="115">
        <v>12.7</v>
      </c>
      <c r="S17" s="115">
        <v>10.3</v>
      </c>
      <c r="T17" s="115">
        <v>10</v>
      </c>
      <c r="U17" s="115">
        <v>9.6</v>
      </c>
      <c r="V17" s="115">
        <v>10.6</v>
      </c>
      <c r="W17" s="115">
        <v>10.6</v>
      </c>
      <c r="X17" s="115">
        <v>9.4</v>
      </c>
      <c r="Y17" s="115">
        <v>9.9</v>
      </c>
      <c r="Z17" s="116">
        <f t="shared" si="0"/>
        <v>11.820833333333333</v>
      </c>
      <c r="AA17" s="117">
        <v>14.3</v>
      </c>
      <c r="AB17" s="118" t="s">
        <v>173</v>
      </c>
      <c r="AC17" s="117">
        <v>8.7</v>
      </c>
      <c r="AD17" s="118" t="s">
        <v>196</v>
      </c>
    </row>
    <row r="18" spans="1:30" ht="11.25" customHeight="1">
      <c r="A18" s="78">
        <v>16</v>
      </c>
      <c r="B18" s="115">
        <v>10</v>
      </c>
      <c r="C18" s="115">
        <v>9</v>
      </c>
      <c r="D18" s="115">
        <v>8.8</v>
      </c>
      <c r="E18" s="115">
        <v>7.5</v>
      </c>
      <c r="F18" s="115">
        <v>6.8</v>
      </c>
      <c r="G18" s="115">
        <v>5.7</v>
      </c>
      <c r="H18" s="115">
        <v>3.1</v>
      </c>
      <c r="I18" s="115">
        <v>6.7</v>
      </c>
      <c r="J18" s="115">
        <v>8.2</v>
      </c>
      <c r="K18" s="115">
        <v>9.7</v>
      </c>
      <c r="L18" s="115">
        <v>10.3</v>
      </c>
      <c r="M18" s="115">
        <v>11.2</v>
      </c>
      <c r="N18" s="115">
        <v>12</v>
      </c>
      <c r="O18" s="115">
        <v>11.8</v>
      </c>
      <c r="P18" s="115">
        <v>11.5</v>
      </c>
      <c r="Q18" s="115">
        <v>11</v>
      </c>
      <c r="R18" s="115">
        <v>8.9</v>
      </c>
      <c r="S18" s="115">
        <v>7.8</v>
      </c>
      <c r="T18" s="115">
        <v>6.6</v>
      </c>
      <c r="U18" s="115">
        <v>5.4</v>
      </c>
      <c r="V18" s="115">
        <v>5.8</v>
      </c>
      <c r="W18" s="115">
        <v>5.2</v>
      </c>
      <c r="X18" s="115">
        <v>5.2</v>
      </c>
      <c r="Y18" s="115">
        <v>4.2</v>
      </c>
      <c r="Z18" s="116">
        <f t="shared" si="0"/>
        <v>8.016666666666667</v>
      </c>
      <c r="AA18" s="117">
        <v>12.5</v>
      </c>
      <c r="AB18" s="118" t="s">
        <v>174</v>
      </c>
      <c r="AC18" s="117">
        <v>2.6</v>
      </c>
      <c r="AD18" s="118" t="s">
        <v>197</v>
      </c>
    </row>
    <row r="19" spans="1:30" ht="11.25" customHeight="1">
      <c r="A19" s="78">
        <v>17</v>
      </c>
      <c r="B19" s="115">
        <v>3.3</v>
      </c>
      <c r="C19" s="115">
        <v>2.4</v>
      </c>
      <c r="D19" s="115">
        <v>2.9</v>
      </c>
      <c r="E19" s="115">
        <v>2</v>
      </c>
      <c r="F19" s="115">
        <v>2.3</v>
      </c>
      <c r="G19" s="115">
        <v>-0.1</v>
      </c>
      <c r="H19" s="115">
        <v>0.1</v>
      </c>
      <c r="I19" s="115">
        <v>5.7</v>
      </c>
      <c r="J19" s="115">
        <v>7.2</v>
      </c>
      <c r="K19" s="115">
        <v>8.2</v>
      </c>
      <c r="L19" s="115">
        <v>7.8</v>
      </c>
      <c r="M19" s="115">
        <v>9.3</v>
      </c>
      <c r="N19" s="115">
        <v>9.1</v>
      </c>
      <c r="O19" s="115">
        <v>7.5</v>
      </c>
      <c r="P19" s="115">
        <v>4.9</v>
      </c>
      <c r="Q19" s="115">
        <v>4.2</v>
      </c>
      <c r="R19" s="115">
        <v>3.6</v>
      </c>
      <c r="S19" s="115">
        <v>3</v>
      </c>
      <c r="T19" s="115">
        <v>1.9</v>
      </c>
      <c r="U19" s="115">
        <v>0.9</v>
      </c>
      <c r="V19" s="115">
        <v>0.3</v>
      </c>
      <c r="W19" s="115">
        <v>0.4</v>
      </c>
      <c r="X19" s="115">
        <v>-0.3</v>
      </c>
      <c r="Y19" s="115">
        <v>-0.7</v>
      </c>
      <c r="Z19" s="116">
        <f t="shared" si="0"/>
        <v>3.579166666666667</v>
      </c>
      <c r="AA19" s="117">
        <v>10</v>
      </c>
      <c r="AB19" s="118" t="s">
        <v>175</v>
      </c>
      <c r="AC19" s="117">
        <v>-0.7</v>
      </c>
      <c r="AD19" s="118" t="s">
        <v>89</v>
      </c>
    </row>
    <row r="20" spans="1:30" ht="11.25" customHeight="1">
      <c r="A20" s="78">
        <v>18</v>
      </c>
      <c r="B20" s="115">
        <v>-1</v>
      </c>
      <c r="C20" s="115">
        <v>-0.9</v>
      </c>
      <c r="D20" s="115">
        <v>-1.1</v>
      </c>
      <c r="E20" s="115">
        <v>-0.6</v>
      </c>
      <c r="F20" s="115">
        <v>-0.8</v>
      </c>
      <c r="G20" s="115">
        <v>-1</v>
      </c>
      <c r="H20" s="115">
        <v>-0.7</v>
      </c>
      <c r="I20" s="115">
        <v>0.6</v>
      </c>
      <c r="J20" s="115">
        <v>2</v>
      </c>
      <c r="K20" s="115">
        <v>3.5</v>
      </c>
      <c r="L20" s="115">
        <v>4.9</v>
      </c>
      <c r="M20" s="115">
        <v>4.7</v>
      </c>
      <c r="N20" s="115">
        <v>4.9</v>
      </c>
      <c r="O20" s="115">
        <v>4.7</v>
      </c>
      <c r="P20" s="115">
        <v>5.2</v>
      </c>
      <c r="Q20" s="115">
        <v>5.4</v>
      </c>
      <c r="R20" s="115">
        <v>4.2</v>
      </c>
      <c r="S20" s="115">
        <v>2.8</v>
      </c>
      <c r="T20" s="115">
        <v>1.9</v>
      </c>
      <c r="U20" s="115">
        <v>1.2</v>
      </c>
      <c r="V20" s="115">
        <v>1</v>
      </c>
      <c r="W20" s="115">
        <v>0.6</v>
      </c>
      <c r="X20" s="115">
        <v>0.4</v>
      </c>
      <c r="Y20" s="115">
        <v>0</v>
      </c>
      <c r="Z20" s="116">
        <f t="shared" si="0"/>
        <v>1.7458333333333333</v>
      </c>
      <c r="AA20" s="117">
        <v>5.8</v>
      </c>
      <c r="AB20" s="118" t="s">
        <v>176</v>
      </c>
      <c r="AC20" s="117">
        <v>-1.5</v>
      </c>
      <c r="AD20" s="118" t="s">
        <v>137</v>
      </c>
    </row>
    <row r="21" spans="1:30" ht="11.25" customHeight="1">
      <c r="A21" s="78">
        <v>19</v>
      </c>
      <c r="B21" s="115">
        <v>-0.4</v>
      </c>
      <c r="C21" s="115">
        <v>-0.2</v>
      </c>
      <c r="D21" s="115">
        <v>0.2</v>
      </c>
      <c r="E21" s="115">
        <v>0.2</v>
      </c>
      <c r="F21" s="115">
        <v>-1.1</v>
      </c>
      <c r="G21" s="115">
        <v>-1.9</v>
      </c>
      <c r="H21" s="115">
        <v>-2</v>
      </c>
      <c r="I21" s="115">
        <v>1.1</v>
      </c>
      <c r="J21" s="115">
        <v>2.9</v>
      </c>
      <c r="K21" s="115">
        <v>3.8</v>
      </c>
      <c r="L21" s="115">
        <v>5.6</v>
      </c>
      <c r="M21" s="115">
        <v>7.9</v>
      </c>
      <c r="N21" s="115">
        <v>9.4</v>
      </c>
      <c r="O21" s="115">
        <v>9.1</v>
      </c>
      <c r="P21" s="115"/>
      <c r="Q21" s="115">
        <v>9.7</v>
      </c>
      <c r="R21" s="115">
        <v>8.5</v>
      </c>
      <c r="S21" s="115">
        <v>4.4</v>
      </c>
      <c r="T21" s="115">
        <v>3.7</v>
      </c>
      <c r="U21" s="115">
        <v>3.6</v>
      </c>
      <c r="V21" s="115">
        <v>3.5</v>
      </c>
      <c r="W21" s="115">
        <v>3.9</v>
      </c>
      <c r="X21" s="115">
        <v>3.6</v>
      </c>
      <c r="Y21" s="115"/>
      <c r="Z21" s="116">
        <f t="shared" si="0"/>
        <v>3.4318181818181817</v>
      </c>
      <c r="AA21" s="117">
        <v>10.8</v>
      </c>
      <c r="AB21" s="118" t="s">
        <v>124</v>
      </c>
      <c r="AC21" s="117">
        <v>-2.2</v>
      </c>
      <c r="AD21" s="118" t="s">
        <v>198</v>
      </c>
    </row>
    <row r="22" spans="1:30" ht="11.25" customHeight="1">
      <c r="A22" s="128">
        <v>20</v>
      </c>
      <c r="B22" s="129">
        <v>2.7</v>
      </c>
      <c r="C22" s="129">
        <v>3.2</v>
      </c>
      <c r="D22" s="129">
        <v>1.7</v>
      </c>
      <c r="E22" s="129">
        <v>1.3</v>
      </c>
      <c r="F22" s="129">
        <v>0.7</v>
      </c>
      <c r="G22" s="129">
        <v>-0.1</v>
      </c>
      <c r="H22" s="129">
        <v>1.2</v>
      </c>
      <c r="I22" s="129">
        <v>3.9</v>
      </c>
      <c r="J22" s="129">
        <v>9.3</v>
      </c>
      <c r="K22" s="129">
        <v>9.8</v>
      </c>
      <c r="L22" s="129">
        <v>10.5</v>
      </c>
      <c r="M22" s="129">
        <v>11.2</v>
      </c>
      <c r="N22" s="129">
        <v>13</v>
      </c>
      <c r="O22" s="129">
        <v>14.3</v>
      </c>
      <c r="P22" s="129">
        <v>14.1</v>
      </c>
      <c r="Q22" s="129">
        <v>14.4</v>
      </c>
      <c r="R22" s="129">
        <v>11.5</v>
      </c>
      <c r="S22" s="129">
        <v>8.5</v>
      </c>
      <c r="T22" s="129">
        <v>6</v>
      </c>
      <c r="U22" s="129">
        <v>6.3</v>
      </c>
      <c r="V22" s="129">
        <v>5.4</v>
      </c>
      <c r="W22" s="129">
        <v>6.7</v>
      </c>
      <c r="X22" s="129">
        <v>6.1</v>
      </c>
      <c r="Y22" s="129">
        <v>5.6</v>
      </c>
      <c r="Z22" s="130">
        <f t="shared" si="0"/>
        <v>6.970833333333332</v>
      </c>
      <c r="AA22" s="131">
        <v>14.5</v>
      </c>
      <c r="AB22" s="132" t="s">
        <v>164</v>
      </c>
      <c r="AC22" s="131">
        <v>-0.1</v>
      </c>
      <c r="AD22" s="132" t="s">
        <v>199</v>
      </c>
    </row>
    <row r="23" spans="1:30" ht="11.25" customHeight="1">
      <c r="A23" s="78">
        <v>21</v>
      </c>
      <c r="B23" s="115">
        <v>8.2</v>
      </c>
      <c r="C23" s="115">
        <v>7</v>
      </c>
      <c r="D23" s="115">
        <v>6.6</v>
      </c>
      <c r="E23" s="115">
        <v>6.5</v>
      </c>
      <c r="F23" s="115">
        <v>4.9</v>
      </c>
      <c r="G23" s="115">
        <v>4.9</v>
      </c>
      <c r="H23" s="115">
        <v>5.1</v>
      </c>
      <c r="I23" s="115">
        <v>8.2</v>
      </c>
      <c r="J23" s="115">
        <v>14</v>
      </c>
      <c r="K23" s="115">
        <v>15.2</v>
      </c>
      <c r="L23" s="115">
        <v>16.4</v>
      </c>
      <c r="M23" s="115">
        <v>18.3</v>
      </c>
      <c r="N23" s="115">
        <v>18.4</v>
      </c>
      <c r="O23" s="115">
        <v>17.1</v>
      </c>
      <c r="P23" s="115">
        <v>15.7</v>
      </c>
      <c r="Q23" s="115">
        <v>15.3</v>
      </c>
      <c r="R23" s="115">
        <v>14.1</v>
      </c>
      <c r="S23" s="115">
        <v>10.8</v>
      </c>
      <c r="T23" s="115">
        <v>9.9</v>
      </c>
      <c r="U23" s="115">
        <v>9.1</v>
      </c>
      <c r="V23" s="115">
        <v>10.9</v>
      </c>
      <c r="W23" s="115">
        <v>9.3</v>
      </c>
      <c r="X23" s="115">
        <v>8.4</v>
      </c>
      <c r="Y23" s="115">
        <v>8.1</v>
      </c>
      <c r="Z23" s="116">
        <f t="shared" si="0"/>
        <v>10.933333333333335</v>
      </c>
      <c r="AA23" s="117">
        <v>19.7</v>
      </c>
      <c r="AB23" s="118" t="s">
        <v>177</v>
      </c>
      <c r="AC23" s="117">
        <v>4.4</v>
      </c>
      <c r="AD23" s="118" t="s">
        <v>200</v>
      </c>
    </row>
    <row r="24" spans="1:30" ht="11.25" customHeight="1">
      <c r="A24" s="78">
        <v>22</v>
      </c>
      <c r="B24" s="115">
        <v>7.6</v>
      </c>
      <c r="C24" s="115">
        <v>6.9</v>
      </c>
      <c r="D24" s="115">
        <v>6.8</v>
      </c>
      <c r="E24" s="115">
        <v>6.5</v>
      </c>
      <c r="F24" s="115">
        <v>6.3</v>
      </c>
      <c r="G24" s="115">
        <v>6.6</v>
      </c>
      <c r="H24" s="115">
        <v>6.4</v>
      </c>
      <c r="I24" s="115">
        <v>14.3</v>
      </c>
      <c r="J24" s="115">
        <v>15.4</v>
      </c>
      <c r="K24" s="115">
        <v>16.8</v>
      </c>
      <c r="L24" s="115">
        <v>17.6</v>
      </c>
      <c r="M24" s="115">
        <v>19</v>
      </c>
      <c r="N24" s="115">
        <v>16.9</v>
      </c>
      <c r="O24" s="115">
        <v>18.4</v>
      </c>
      <c r="P24" s="115">
        <v>17.4</v>
      </c>
      <c r="Q24" s="115">
        <v>17</v>
      </c>
      <c r="R24" s="115">
        <v>14.7</v>
      </c>
      <c r="S24" s="115">
        <v>12.6</v>
      </c>
      <c r="T24" s="115">
        <v>11.1</v>
      </c>
      <c r="U24" s="115">
        <v>9.7</v>
      </c>
      <c r="V24" s="115">
        <v>9.5</v>
      </c>
      <c r="W24" s="115">
        <v>8.5</v>
      </c>
      <c r="X24" s="115">
        <v>8.3</v>
      </c>
      <c r="Y24" s="115">
        <v>8.6</v>
      </c>
      <c r="Z24" s="116">
        <f t="shared" si="0"/>
        <v>11.787500000000001</v>
      </c>
      <c r="AA24" s="117">
        <v>19.6</v>
      </c>
      <c r="AB24" s="118" t="s">
        <v>178</v>
      </c>
      <c r="AC24" s="117">
        <v>6.1</v>
      </c>
      <c r="AD24" s="118" t="s">
        <v>201</v>
      </c>
    </row>
    <row r="25" spans="1:30" ht="11.25" customHeight="1">
      <c r="A25" s="78">
        <v>23</v>
      </c>
      <c r="B25" s="115">
        <v>7.2</v>
      </c>
      <c r="C25" s="115">
        <v>10</v>
      </c>
      <c r="D25" s="115">
        <v>13</v>
      </c>
      <c r="E25" s="115">
        <v>12.6</v>
      </c>
      <c r="F25" s="115">
        <v>11.5</v>
      </c>
      <c r="G25" s="115">
        <v>10.2</v>
      </c>
      <c r="H25" s="115">
        <v>9.8</v>
      </c>
      <c r="I25" s="115">
        <v>9.9</v>
      </c>
      <c r="J25" s="115">
        <v>10.6</v>
      </c>
      <c r="K25" s="115">
        <v>11.2</v>
      </c>
      <c r="L25" s="115">
        <v>11.5</v>
      </c>
      <c r="M25" s="115">
        <v>11.7</v>
      </c>
      <c r="N25" s="115">
        <v>10</v>
      </c>
      <c r="O25" s="115">
        <v>10</v>
      </c>
      <c r="P25" s="115">
        <v>9</v>
      </c>
      <c r="Q25" s="115">
        <v>7.1</v>
      </c>
      <c r="R25" s="115">
        <v>5.5</v>
      </c>
      <c r="S25" s="115">
        <v>4.5</v>
      </c>
      <c r="T25" s="115">
        <v>3.7</v>
      </c>
      <c r="U25" s="115">
        <v>3.2</v>
      </c>
      <c r="V25" s="115">
        <v>2.9</v>
      </c>
      <c r="W25" s="115">
        <v>2.5</v>
      </c>
      <c r="X25" s="115">
        <v>2.1</v>
      </c>
      <c r="Y25" s="115">
        <v>1.9</v>
      </c>
      <c r="Z25" s="116">
        <f t="shared" si="0"/>
        <v>7.983333333333332</v>
      </c>
      <c r="AA25" s="117">
        <v>14.2</v>
      </c>
      <c r="AB25" s="118" t="s">
        <v>179</v>
      </c>
      <c r="AC25" s="117">
        <v>1.8</v>
      </c>
      <c r="AD25" s="118" t="s">
        <v>202</v>
      </c>
    </row>
    <row r="26" spans="1:30" ht="11.25" customHeight="1">
      <c r="A26" s="78">
        <v>24</v>
      </c>
      <c r="B26" s="115">
        <v>1.9</v>
      </c>
      <c r="C26" s="115">
        <v>1.8</v>
      </c>
      <c r="D26" s="115">
        <v>1.4</v>
      </c>
      <c r="E26" s="115">
        <v>1</v>
      </c>
      <c r="F26" s="115">
        <v>1.4</v>
      </c>
      <c r="G26" s="115">
        <v>0.8</v>
      </c>
      <c r="H26" s="115">
        <v>1.1</v>
      </c>
      <c r="I26" s="115">
        <v>2.8</v>
      </c>
      <c r="J26" s="115">
        <v>4.8</v>
      </c>
      <c r="K26" s="115">
        <v>6.1</v>
      </c>
      <c r="L26" s="115">
        <v>6.5</v>
      </c>
      <c r="M26" s="115">
        <v>7.1</v>
      </c>
      <c r="N26" s="115">
        <v>7.4</v>
      </c>
      <c r="O26" s="115">
        <v>7.5</v>
      </c>
      <c r="P26" s="115">
        <v>7.7</v>
      </c>
      <c r="Q26" s="115">
        <v>5.8</v>
      </c>
      <c r="R26" s="115">
        <v>4.6</v>
      </c>
      <c r="S26" s="115">
        <v>3.4</v>
      </c>
      <c r="T26" s="115">
        <v>2.7</v>
      </c>
      <c r="U26" s="115">
        <v>2.6</v>
      </c>
      <c r="V26" s="115">
        <v>2.3</v>
      </c>
      <c r="W26" s="115">
        <v>2.2</v>
      </c>
      <c r="X26" s="115">
        <v>1.7</v>
      </c>
      <c r="Y26" s="115">
        <v>1.5</v>
      </c>
      <c r="Z26" s="116">
        <f t="shared" si="0"/>
        <v>3.5875000000000004</v>
      </c>
      <c r="AA26" s="117">
        <v>7.9</v>
      </c>
      <c r="AB26" s="118" t="s">
        <v>180</v>
      </c>
      <c r="AC26" s="117">
        <v>0</v>
      </c>
      <c r="AD26" s="118" t="s">
        <v>203</v>
      </c>
    </row>
    <row r="27" spans="1:30" ht="11.25" customHeight="1">
      <c r="A27" s="78">
        <v>25</v>
      </c>
      <c r="B27" s="115">
        <v>1</v>
      </c>
      <c r="C27" s="115">
        <v>0.2</v>
      </c>
      <c r="D27" s="115">
        <v>0</v>
      </c>
      <c r="E27" s="115">
        <v>0.5</v>
      </c>
      <c r="F27" s="115">
        <v>-0.4</v>
      </c>
      <c r="G27" s="115">
        <v>-0.4</v>
      </c>
      <c r="H27" s="115">
        <v>-0.4</v>
      </c>
      <c r="I27" s="115">
        <v>2.7</v>
      </c>
      <c r="J27" s="115">
        <v>3.3</v>
      </c>
      <c r="K27" s="115">
        <v>3.8</v>
      </c>
      <c r="L27" s="115">
        <v>4.8</v>
      </c>
      <c r="M27" s="115">
        <v>5.8</v>
      </c>
      <c r="N27" s="115">
        <v>6.1</v>
      </c>
      <c r="O27" s="115">
        <v>6.5</v>
      </c>
      <c r="P27" s="115">
        <v>6.7</v>
      </c>
      <c r="Q27" s="115">
        <v>6.4</v>
      </c>
      <c r="R27" s="115">
        <v>5.9</v>
      </c>
      <c r="S27" s="115">
        <v>3.5</v>
      </c>
      <c r="T27" s="115">
        <v>2.2</v>
      </c>
      <c r="U27" s="115">
        <v>1.8</v>
      </c>
      <c r="V27" s="115">
        <v>1.9</v>
      </c>
      <c r="W27" s="115">
        <v>3</v>
      </c>
      <c r="X27" s="115">
        <v>3.8</v>
      </c>
      <c r="Y27" s="115">
        <v>4.5</v>
      </c>
      <c r="Z27" s="116">
        <f t="shared" si="0"/>
        <v>3.0500000000000003</v>
      </c>
      <c r="AA27" s="117">
        <v>7</v>
      </c>
      <c r="AB27" s="118" t="s">
        <v>181</v>
      </c>
      <c r="AC27" s="117">
        <v>-1.4</v>
      </c>
      <c r="AD27" s="118" t="s">
        <v>204</v>
      </c>
    </row>
    <row r="28" spans="1:30" ht="11.25" customHeight="1">
      <c r="A28" s="78">
        <v>26</v>
      </c>
      <c r="B28" s="115">
        <v>6.3</v>
      </c>
      <c r="C28" s="115">
        <v>5.8</v>
      </c>
      <c r="D28" s="115">
        <v>6.5</v>
      </c>
      <c r="E28" s="115">
        <v>7</v>
      </c>
      <c r="F28" s="115">
        <v>6.9</v>
      </c>
      <c r="G28" s="115">
        <v>6.5</v>
      </c>
      <c r="H28" s="115">
        <v>6.8</v>
      </c>
      <c r="I28" s="115">
        <v>8.2</v>
      </c>
      <c r="J28" s="115">
        <v>9.5</v>
      </c>
      <c r="K28" s="115">
        <v>10.1</v>
      </c>
      <c r="L28" s="115">
        <v>10</v>
      </c>
      <c r="M28" s="115">
        <v>9.9</v>
      </c>
      <c r="N28" s="115">
        <v>9.7</v>
      </c>
      <c r="O28" s="115">
        <v>9.7</v>
      </c>
      <c r="P28" s="115">
        <v>9.2</v>
      </c>
      <c r="Q28" s="115">
        <v>8.5</v>
      </c>
      <c r="R28" s="115">
        <v>7.1</v>
      </c>
      <c r="S28" s="115">
        <v>5.8</v>
      </c>
      <c r="T28" s="115">
        <v>4.8</v>
      </c>
      <c r="U28" s="115">
        <v>4.4</v>
      </c>
      <c r="V28" s="115">
        <v>3.9</v>
      </c>
      <c r="W28" s="115">
        <v>4.7</v>
      </c>
      <c r="X28" s="115">
        <v>4.2</v>
      </c>
      <c r="Y28" s="115">
        <v>4.1</v>
      </c>
      <c r="Z28" s="116">
        <f t="shared" si="0"/>
        <v>7.066666666666667</v>
      </c>
      <c r="AA28" s="117">
        <v>10.4</v>
      </c>
      <c r="AB28" s="118" t="s">
        <v>165</v>
      </c>
      <c r="AC28" s="117">
        <v>3.3</v>
      </c>
      <c r="AD28" s="118" t="s">
        <v>205</v>
      </c>
    </row>
    <row r="29" spans="1:30" ht="11.25" customHeight="1">
      <c r="A29" s="78">
        <v>27</v>
      </c>
      <c r="B29" s="115">
        <v>3.7</v>
      </c>
      <c r="C29" s="115">
        <v>3.2</v>
      </c>
      <c r="D29" s="115">
        <v>2.6</v>
      </c>
      <c r="E29" s="115">
        <v>1.9</v>
      </c>
      <c r="F29" s="115">
        <v>1.5</v>
      </c>
      <c r="G29" s="115">
        <v>0.4</v>
      </c>
      <c r="H29" s="115">
        <v>0.3</v>
      </c>
      <c r="I29" s="115">
        <v>1.3</v>
      </c>
      <c r="J29" s="115">
        <v>1.7</v>
      </c>
      <c r="K29" s="115">
        <v>3.7</v>
      </c>
      <c r="L29" s="115">
        <v>3.9</v>
      </c>
      <c r="M29" s="115">
        <v>4.3</v>
      </c>
      <c r="N29" s="115">
        <v>5.1</v>
      </c>
      <c r="O29" s="115">
        <v>5.6</v>
      </c>
      <c r="P29" s="115">
        <v>5.7</v>
      </c>
      <c r="Q29" s="115">
        <v>4.3</v>
      </c>
      <c r="R29" s="115">
        <v>3.4</v>
      </c>
      <c r="S29" s="115">
        <v>1.3</v>
      </c>
      <c r="T29" s="115">
        <v>-0.4</v>
      </c>
      <c r="U29" s="115">
        <v>1</v>
      </c>
      <c r="V29" s="115">
        <v>0.6</v>
      </c>
      <c r="W29" s="115">
        <v>-0.2</v>
      </c>
      <c r="X29" s="115">
        <v>-1.5</v>
      </c>
      <c r="Y29" s="115">
        <v>-1.9</v>
      </c>
      <c r="Z29" s="116">
        <f t="shared" si="0"/>
        <v>2.1458333333333335</v>
      </c>
      <c r="AA29" s="117">
        <v>6.2</v>
      </c>
      <c r="AB29" s="118" t="s">
        <v>182</v>
      </c>
      <c r="AC29" s="117">
        <v>-1.9</v>
      </c>
      <c r="AD29" s="118" t="s">
        <v>89</v>
      </c>
    </row>
    <row r="30" spans="1:30" ht="11.25" customHeight="1">
      <c r="A30" s="78">
        <v>28</v>
      </c>
      <c r="B30" s="115">
        <v>-2.1</v>
      </c>
      <c r="C30" s="115">
        <v>-2</v>
      </c>
      <c r="D30" s="115">
        <v>-2.5</v>
      </c>
      <c r="E30" s="115">
        <v>-2.6</v>
      </c>
      <c r="F30" s="115">
        <v>-2.7</v>
      </c>
      <c r="G30" s="115">
        <v>-3.3</v>
      </c>
      <c r="H30" s="115">
        <v>-1.3</v>
      </c>
      <c r="I30" s="115">
        <v>2.3</v>
      </c>
      <c r="J30" s="115">
        <v>4.9</v>
      </c>
      <c r="K30" s="115">
        <v>5.5</v>
      </c>
      <c r="L30" s="115">
        <v>6.7</v>
      </c>
      <c r="M30" s="115">
        <v>7.8</v>
      </c>
      <c r="N30" s="115">
        <v>9.2</v>
      </c>
      <c r="O30" s="115">
        <v>10.1</v>
      </c>
      <c r="P30" s="115">
        <v>9.7</v>
      </c>
      <c r="Q30" s="115">
        <v>9.1</v>
      </c>
      <c r="R30" s="115">
        <v>8.6</v>
      </c>
      <c r="S30" s="115">
        <v>7.1</v>
      </c>
      <c r="T30" s="115">
        <v>5.2</v>
      </c>
      <c r="U30" s="115">
        <v>5.6</v>
      </c>
      <c r="V30" s="115">
        <v>6.2</v>
      </c>
      <c r="W30" s="115">
        <v>6.1</v>
      </c>
      <c r="X30" s="115">
        <v>5.9</v>
      </c>
      <c r="Y30" s="115">
        <v>5</v>
      </c>
      <c r="Z30" s="116">
        <f t="shared" si="0"/>
        <v>4.104166666666667</v>
      </c>
      <c r="AA30" s="117">
        <v>10.5</v>
      </c>
      <c r="AB30" s="118" t="s">
        <v>183</v>
      </c>
      <c r="AC30" s="117">
        <v>-3.4</v>
      </c>
      <c r="AD30" s="118" t="s">
        <v>187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3.3285714285714287</v>
      </c>
      <c r="C34" s="120">
        <f t="shared" si="1"/>
        <v>3.1214285714285714</v>
      </c>
      <c r="D34" s="120">
        <f t="shared" si="1"/>
        <v>3.167857142857143</v>
      </c>
      <c r="E34" s="120">
        <f t="shared" si="1"/>
        <v>3.0000000000000004</v>
      </c>
      <c r="F34" s="120">
        <f t="shared" si="1"/>
        <v>2.6107142857142853</v>
      </c>
      <c r="G34" s="120">
        <f t="shared" si="1"/>
        <v>2.2678571428571432</v>
      </c>
      <c r="H34" s="120">
        <f t="shared" si="1"/>
        <v>2.5249999999999995</v>
      </c>
      <c r="I34" s="120">
        <f t="shared" si="1"/>
        <v>5.014285714285714</v>
      </c>
      <c r="J34" s="120">
        <f t="shared" si="1"/>
        <v>7.146428571428572</v>
      </c>
      <c r="K34" s="120">
        <f t="shared" si="1"/>
        <v>8.125</v>
      </c>
      <c r="L34" s="120">
        <f t="shared" si="1"/>
        <v>8.825000000000001</v>
      </c>
      <c r="M34" s="120">
        <f t="shared" si="1"/>
        <v>9.674999999999999</v>
      </c>
      <c r="N34" s="120">
        <f t="shared" si="1"/>
        <v>10.185714285714287</v>
      </c>
      <c r="O34" s="120">
        <f t="shared" si="1"/>
        <v>10.432142857142859</v>
      </c>
      <c r="P34" s="120">
        <f t="shared" si="1"/>
        <v>10.096296296296295</v>
      </c>
      <c r="Q34" s="120">
        <f t="shared" si="1"/>
        <v>9.400000000000002</v>
      </c>
      <c r="R34" s="120">
        <f t="shared" si="1"/>
        <v>7.874999999999998</v>
      </c>
      <c r="S34" s="120">
        <f t="shared" si="1"/>
        <v>6.017857142857144</v>
      </c>
      <c r="T34" s="120">
        <f t="shared" si="1"/>
        <v>4.853571428571429</v>
      </c>
      <c r="U34" s="120">
        <f t="shared" si="1"/>
        <v>4.603571428571429</v>
      </c>
      <c r="V34" s="120">
        <f t="shared" si="1"/>
        <v>4.4</v>
      </c>
      <c r="W34" s="120">
        <f t="shared" si="1"/>
        <v>4.232142857142857</v>
      </c>
      <c r="X34" s="120">
        <f t="shared" si="1"/>
        <v>3.914285714285714</v>
      </c>
      <c r="Y34" s="120">
        <f t="shared" si="1"/>
        <v>3.7629629629629617</v>
      </c>
      <c r="Z34" s="120">
        <f>AVERAGE(B3:Y33)</f>
        <v>5.7707462686567155</v>
      </c>
      <c r="AA34" s="121">
        <f>AVERAGE(AA3:AA33)</f>
        <v>11.435714285714283</v>
      </c>
      <c r="AB34" s="122"/>
      <c r="AC34" s="121">
        <f>AVERAGE(AC3:AC33)</f>
        <v>0.6678571428571429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19.7</v>
      </c>
      <c r="C46" s="105">
        <f>MATCH(B46,AA3:AA33,0)</f>
        <v>21</v>
      </c>
      <c r="D46" s="106" t="str">
        <f>INDEX(AB3:AB33,C46,1)</f>
        <v>13:08</v>
      </c>
      <c r="E46" s="119"/>
      <c r="F46" s="103"/>
      <c r="G46" s="104">
        <f>MIN(AC3:AC33)</f>
        <v>-3.4</v>
      </c>
      <c r="H46" s="105">
        <f>MATCH(G46,AC3:AC33,0)</f>
        <v>28</v>
      </c>
      <c r="I46" s="106" t="str">
        <f>INDEX(AD3:AD33,H46,1)</f>
        <v>05:54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6.4</v>
      </c>
      <c r="C3" s="115">
        <v>7.1</v>
      </c>
      <c r="D3" s="115">
        <v>5.9</v>
      </c>
      <c r="E3" s="115">
        <v>6.7</v>
      </c>
      <c r="F3" s="115">
        <v>7.1</v>
      </c>
      <c r="G3" s="115">
        <v>7.3</v>
      </c>
      <c r="H3" s="115">
        <v>8.3</v>
      </c>
      <c r="I3" s="115">
        <v>10.6</v>
      </c>
      <c r="J3" s="115">
        <v>12.7</v>
      </c>
      <c r="K3" s="115">
        <v>13.8</v>
      </c>
      <c r="L3" s="115">
        <v>13.6</v>
      </c>
      <c r="M3" s="115">
        <v>13.4</v>
      </c>
      <c r="N3" s="115">
        <v>14.5</v>
      </c>
      <c r="O3" s="115">
        <v>14</v>
      </c>
      <c r="P3" s="115">
        <v>14.2</v>
      </c>
      <c r="Q3" s="115">
        <v>14.3</v>
      </c>
      <c r="R3" s="115">
        <v>13.8</v>
      </c>
      <c r="S3" s="115">
        <v>13.6</v>
      </c>
      <c r="T3" s="115">
        <v>13.3</v>
      </c>
      <c r="U3" s="115">
        <v>12.8</v>
      </c>
      <c r="V3" s="115">
        <v>12.2</v>
      </c>
      <c r="W3" s="115">
        <v>12</v>
      </c>
      <c r="X3" s="115">
        <v>12</v>
      </c>
      <c r="Y3" s="115">
        <v>12.1</v>
      </c>
      <c r="Z3" s="116">
        <f aca="true" t="shared" si="0" ref="Z3:Z33">AVERAGE(B3:Y3)</f>
        <v>11.320833333333335</v>
      </c>
      <c r="AA3" s="117">
        <v>15.2</v>
      </c>
      <c r="AB3" s="118" t="s">
        <v>75</v>
      </c>
      <c r="AC3" s="117">
        <v>4.8</v>
      </c>
      <c r="AD3" s="118" t="s">
        <v>229</v>
      </c>
    </row>
    <row r="4" spans="1:30" ht="11.25" customHeight="1">
      <c r="A4" s="78">
        <v>2</v>
      </c>
      <c r="B4" s="115">
        <v>12.6</v>
      </c>
      <c r="C4" s="115">
        <v>12.5</v>
      </c>
      <c r="D4" s="115">
        <v>11.8</v>
      </c>
      <c r="E4" s="115">
        <v>12.1</v>
      </c>
      <c r="F4" s="115">
        <v>12.3</v>
      </c>
      <c r="G4" s="115">
        <v>12.6</v>
      </c>
      <c r="H4" s="115">
        <v>12.6</v>
      </c>
      <c r="I4" s="115">
        <v>13.3</v>
      </c>
      <c r="J4" s="115">
        <v>13.8</v>
      </c>
      <c r="K4" s="115">
        <v>14.6</v>
      </c>
      <c r="L4" s="115">
        <v>15.2</v>
      </c>
      <c r="M4" s="115">
        <v>15.5</v>
      </c>
      <c r="N4" s="115">
        <v>16.6</v>
      </c>
      <c r="O4" s="115">
        <v>17.2</v>
      </c>
      <c r="P4" s="115">
        <v>15.5</v>
      </c>
      <c r="Q4" s="115">
        <v>15.5</v>
      </c>
      <c r="R4" s="115">
        <v>13.8</v>
      </c>
      <c r="S4" s="119">
        <v>7.4</v>
      </c>
      <c r="T4" s="115">
        <v>6.1</v>
      </c>
      <c r="U4" s="115">
        <v>6.2</v>
      </c>
      <c r="V4" s="115">
        <v>5.2</v>
      </c>
      <c r="W4" s="115">
        <v>5</v>
      </c>
      <c r="X4" s="115">
        <v>4.7</v>
      </c>
      <c r="Y4" s="115">
        <v>4.3</v>
      </c>
      <c r="Z4" s="116">
        <f t="shared" si="0"/>
        <v>11.516666666666666</v>
      </c>
      <c r="AA4" s="117">
        <v>17.3</v>
      </c>
      <c r="AB4" s="118" t="s">
        <v>53</v>
      </c>
      <c r="AC4" s="117">
        <v>4.1</v>
      </c>
      <c r="AD4" s="118" t="s">
        <v>230</v>
      </c>
    </row>
    <row r="5" spans="1:30" ht="11.25" customHeight="1">
      <c r="A5" s="78">
        <v>3</v>
      </c>
      <c r="B5" s="115">
        <v>4.1</v>
      </c>
      <c r="C5" s="115">
        <v>3.4</v>
      </c>
      <c r="D5" s="115">
        <v>2.5</v>
      </c>
      <c r="E5" s="115">
        <v>1.7</v>
      </c>
      <c r="F5" s="115">
        <v>0.8</v>
      </c>
      <c r="G5" s="115">
        <v>1</v>
      </c>
      <c r="H5" s="115">
        <v>1.8</v>
      </c>
      <c r="I5" s="115">
        <v>2.9</v>
      </c>
      <c r="J5" s="115">
        <v>3.8</v>
      </c>
      <c r="K5" s="115">
        <v>4.9</v>
      </c>
      <c r="L5" s="115">
        <v>6.7</v>
      </c>
      <c r="M5" s="115">
        <v>7</v>
      </c>
      <c r="N5" s="115">
        <v>7.7</v>
      </c>
      <c r="O5" s="115">
        <v>7.6</v>
      </c>
      <c r="P5" s="115">
        <v>7.6</v>
      </c>
      <c r="Q5" s="115">
        <v>7.3</v>
      </c>
      <c r="R5" s="115">
        <v>5.5</v>
      </c>
      <c r="S5" s="115">
        <v>2.6</v>
      </c>
      <c r="T5" s="115">
        <v>1.4</v>
      </c>
      <c r="U5" s="115">
        <v>2.5</v>
      </c>
      <c r="V5" s="115">
        <v>1.6</v>
      </c>
      <c r="W5" s="115">
        <v>2.6</v>
      </c>
      <c r="X5" s="115">
        <v>2.4</v>
      </c>
      <c r="Y5" s="115">
        <v>2</v>
      </c>
      <c r="Z5" s="116">
        <f t="shared" si="0"/>
        <v>3.8083333333333336</v>
      </c>
      <c r="AA5" s="117">
        <v>8.4</v>
      </c>
      <c r="AB5" s="118" t="s">
        <v>206</v>
      </c>
      <c r="AC5" s="117">
        <v>0.7</v>
      </c>
      <c r="AD5" s="118" t="s">
        <v>231</v>
      </c>
    </row>
    <row r="6" spans="1:30" ht="11.25" customHeight="1">
      <c r="A6" s="78">
        <v>4</v>
      </c>
      <c r="B6" s="115">
        <v>1.5</v>
      </c>
      <c r="C6" s="115">
        <v>0.8</v>
      </c>
      <c r="D6" s="115">
        <v>0</v>
      </c>
      <c r="E6" s="115">
        <v>0.3</v>
      </c>
      <c r="F6" s="115">
        <v>-0.5</v>
      </c>
      <c r="G6" s="115">
        <v>-0.7</v>
      </c>
      <c r="H6" s="115">
        <v>0.4</v>
      </c>
      <c r="I6" s="115">
        <v>4.3</v>
      </c>
      <c r="J6" s="115">
        <v>7.6</v>
      </c>
      <c r="K6" s="115">
        <v>8.3</v>
      </c>
      <c r="L6" s="115">
        <v>8.8</v>
      </c>
      <c r="M6" s="115">
        <v>9.7</v>
      </c>
      <c r="N6" s="115">
        <v>8.7</v>
      </c>
      <c r="O6" s="115">
        <v>9</v>
      </c>
      <c r="P6" s="115">
        <v>9.2</v>
      </c>
      <c r="Q6" s="115">
        <v>9</v>
      </c>
      <c r="R6" s="115">
        <v>9.4</v>
      </c>
      <c r="S6" s="115">
        <v>7.1</v>
      </c>
      <c r="T6" s="115">
        <v>6.8</v>
      </c>
      <c r="U6" s="115">
        <v>6.9</v>
      </c>
      <c r="V6" s="115">
        <v>7</v>
      </c>
      <c r="W6" s="115">
        <v>7.6</v>
      </c>
      <c r="X6" s="115">
        <v>8.1</v>
      </c>
      <c r="Y6" s="115">
        <v>7.1</v>
      </c>
      <c r="Z6" s="116">
        <f t="shared" si="0"/>
        <v>5.683333333333334</v>
      </c>
      <c r="AA6" s="117">
        <v>9.8</v>
      </c>
      <c r="AB6" s="118" t="s">
        <v>207</v>
      </c>
      <c r="AC6" s="117">
        <v>-0.8</v>
      </c>
      <c r="AD6" s="118" t="s">
        <v>232</v>
      </c>
    </row>
    <row r="7" spans="1:30" ht="11.25" customHeight="1">
      <c r="A7" s="78">
        <v>5</v>
      </c>
      <c r="B7" s="115">
        <v>6.9</v>
      </c>
      <c r="C7" s="115">
        <v>7.9</v>
      </c>
      <c r="D7" s="115">
        <v>8</v>
      </c>
      <c r="E7" s="115">
        <v>7.4</v>
      </c>
      <c r="F7" s="115">
        <v>5.4</v>
      </c>
      <c r="G7" s="115">
        <v>5.6</v>
      </c>
      <c r="H7" s="115">
        <v>7.2</v>
      </c>
      <c r="I7" s="115">
        <v>10.5</v>
      </c>
      <c r="J7" s="115">
        <v>12.5</v>
      </c>
      <c r="K7" s="115">
        <v>12.6</v>
      </c>
      <c r="L7" s="115">
        <v>13</v>
      </c>
      <c r="M7" s="115">
        <v>12.7</v>
      </c>
      <c r="N7" s="115">
        <v>12.5</v>
      </c>
      <c r="O7" s="115">
        <v>13.1</v>
      </c>
      <c r="P7" s="115">
        <v>12.8</v>
      </c>
      <c r="Q7" s="115">
        <v>12.7</v>
      </c>
      <c r="R7" s="115">
        <v>12.4</v>
      </c>
      <c r="S7" s="115">
        <v>10.3</v>
      </c>
      <c r="T7" s="115">
        <v>10</v>
      </c>
      <c r="U7" s="115">
        <v>9.9</v>
      </c>
      <c r="V7" s="115">
        <v>9.8</v>
      </c>
      <c r="W7" s="115">
        <v>9.7</v>
      </c>
      <c r="X7" s="115">
        <v>10</v>
      </c>
      <c r="Y7" s="115">
        <v>9.4</v>
      </c>
      <c r="Z7" s="116">
        <f t="shared" si="0"/>
        <v>10.095833333333335</v>
      </c>
      <c r="AA7" s="117">
        <v>14</v>
      </c>
      <c r="AB7" s="118" t="s">
        <v>208</v>
      </c>
      <c r="AC7" s="117">
        <v>5.4</v>
      </c>
      <c r="AD7" s="118" t="s">
        <v>233</v>
      </c>
    </row>
    <row r="8" spans="1:30" ht="11.25" customHeight="1">
      <c r="A8" s="78">
        <v>6</v>
      </c>
      <c r="B8" s="115">
        <v>9.6</v>
      </c>
      <c r="C8" s="115">
        <v>8.6</v>
      </c>
      <c r="D8" s="115">
        <v>8.4</v>
      </c>
      <c r="E8" s="115">
        <v>10</v>
      </c>
      <c r="F8" s="115">
        <v>9.9</v>
      </c>
      <c r="G8" s="115">
        <v>10.7</v>
      </c>
      <c r="H8" s="115">
        <v>11.3</v>
      </c>
      <c r="I8" s="115">
        <v>13.1</v>
      </c>
      <c r="J8" s="115">
        <v>14.2</v>
      </c>
      <c r="K8" s="115">
        <v>14.4</v>
      </c>
      <c r="L8" s="115">
        <v>15.3</v>
      </c>
      <c r="M8" s="115">
        <v>16</v>
      </c>
      <c r="N8" s="115">
        <v>15.6</v>
      </c>
      <c r="O8" s="115">
        <v>17</v>
      </c>
      <c r="P8" s="115">
        <v>15.6</v>
      </c>
      <c r="Q8" s="115">
        <v>15.6</v>
      </c>
      <c r="R8" s="115">
        <v>13.5</v>
      </c>
      <c r="S8" s="115">
        <v>11.1</v>
      </c>
      <c r="T8" s="115">
        <v>9.5</v>
      </c>
      <c r="U8" s="115">
        <v>8.5</v>
      </c>
      <c r="V8" s="115">
        <v>7.2</v>
      </c>
      <c r="W8" s="115">
        <v>6.9</v>
      </c>
      <c r="X8" s="115">
        <v>4.7</v>
      </c>
      <c r="Y8" s="115">
        <v>3.5</v>
      </c>
      <c r="Z8" s="116">
        <f t="shared" si="0"/>
        <v>11.258333333333331</v>
      </c>
      <c r="AA8" s="117">
        <v>17.4</v>
      </c>
      <c r="AB8" s="118" t="s">
        <v>168</v>
      </c>
      <c r="AC8" s="117">
        <v>3.5</v>
      </c>
      <c r="AD8" s="118" t="s">
        <v>89</v>
      </c>
    </row>
    <row r="9" spans="1:30" ht="11.25" customHeight="1">
      <c r="A9" s="78">
        <v>7</v>
      </c>
      <c r="B9" s="115">
        <v>4</v>
      </c>
      <c r="C9" s="115">
        <v>2.5</v>
      </c>
      <c r="D9" s="115">
        <v>2.1</v>
      </c>
      <c r="E9" s="115">
        <v>1.7</v>
      </c>
      <c r="F9" s="115">
        <v>1.3</v>
      </c>
      <c r="G9" s="115">
        <v>0.7</v>
      </c>
      <c r="H9" s="115">
        <v>1.4</v>
      </c>
      <c r="I9" s="115">
        <v>2.9</v>
      </c>
      <c r="J9" s="115">
        <v>3.5</v>
      </c>
      <c r="K9" s="115">
        <v>3.3</v>
      </c>
      <c r="L9" s="115">
        <v>3.9</v>
      </c>
      <c r="M9" s="115">
        <v>4.3</v>
      </c>
      <c r="N9" s="115">
        <v>4.1</v>
      </c>
      <c r="O9" s="115">
        <v>4.9</v>
      </c>
      <c r="P9" s="115">
        <v>4.2</v>
      </c>
      <c r="Q9" s="115">
        <v>4.7</v>
      </c>
      <c r="R9" s="115">
        <v>4</v>
      </c>
      <c r="S9" s="115">
        <v>2.7</v>
      </c>
      <c r="T9" s="115">
        <v>2</v>
      </c>
      <c r="U9" s="115">
        <v>2.3</v>
      </c>
      <c r="V9" s="115">
        <v>2.2</v>
      </c>
      <c r="W9" s="115">
        <v>2.1</v>
      </c>
      <c r="X9" s="115">
        <v>2.5</v>
      </c>
      <c r="Y9" s="115">
        <v>2.8</v>
      </c>
      <c r="Z9" s="116">
        <f t="shared" si="0"/>
        <v>2.920833333333333</v>
      </c>
      <c r="AA9" s="117">
        <v>5.2</v>
      </c>
      <c r="AB9" s="118" t="s">
        <v>209</v>
      </c>
      <c r="AC9" s="117">
        <v>0.4</v>
      </c>
      <c r="AD9" s="118" t="s">
        <v>234</v>
      </c>
    </row>
    <row r="10" spans="1:30" ht="11.25" customHeight="1">
      <c r="A10" s="78">
        <v>8</v>
      </c>
      <c r="B10" s="115">
        <v>3.3</v>
      </c>
      <c r="C10" s="115">
        <v>3.6</v>
      </c>
      <c r="D10" s="115">
        <v>4.4</v>
      </c>
      <c r="E10" s="115">
        <v>5</v>
      </c>
      <c r="F10" s="115">
        <v>5.1</v>
      </c>
      <c r="G10" s="115">
        <v>4.9</v>
      </c>
      <c r="H10" s="115">
        <v>4.4</v>
      </c>
      <c r="I10" s="115">
        <v>5.4</v>
      </c>
      <c r="J10" s="115">
        <v>4.8</v>
      </c>
      <c r="K10" s="115">
        <v>4.3</v>
      </c>
      <c r="L10" s="115">
        <v>4.1</v>
      </c>
      <c r="M10" s="115">
        <v>4.4</v>
      </c>
      <c r="N10" s="115">
        <v>4.5</v>
      </c>
      <c r="O10" s="115">
        <v>4.7</v>
      </c>
      <c r="P10" s="115">
        <v>4.5</v>
      </c>
      <c r="Q10" s="115">
        <v>4.7</v>
      </c>
      <c r="R10" s="115">
        <v>4.7</v>
      </c>
      <c r="S10" s="115">
        <v>4.8</v>
      </c>
      <c r="T10" s="115">
        <v>5.1</v>
      </c>
      <c r="U10" s="115">
        <v>4.4</v>
      </c>
      <c r="V10" s="115">
        <v>4.5</v>
      </c>
      <c r="W10" s="115">
        <v>3.9</v>
      </c>
      <c r="X10" s="115">
        <v>4</v>
      </c>
      <c r="Y10" s="115">
        <v>3.7</v>
      </c>
      <c r="Z10" s="116">
        <f t="shared" si="0"/>
        <v>4.466666666666667</v>
      </c>
      <c r="AA10" s="117">
        <v>5.6</v>
      </c>
      <c r="AB10" s="118" t="s">
        <v>195</v>
      </c>
      <c r="AC10" s="117">
        <v>2.7</v>
      </c>
      <c r="AD10" s="118" t="s">
        <v>235</v>
      </c>
    </row>
    <row r="11" spans="1:30" ht="11.25" customHeight="1">
      <c r="A11" s="78">
        <v>9</v>
      </c>
      <c r="B11" s="115">
        <v>3.4</v>
      </c>
      <c r="C11" s="115">
        <v>2.8</v>
      </c>
      <c r="D11" s="115">
        <v>2.8</v>
      </c>
      <c r="E11" s="115">
        <v>2.8</v>
      </c>
      <c r="F11" s="115">
        <v>2.7</v>
      </c>
      <c r="G11" s="115">
        <v>3.1</v>
      </c>
      <c r="H11" s="115">
        <v>4.7</v>
      </c>
      <c r="I11" s="115">
        <v>5.5</v>
      </c>
      <c r="J11" s="115">
        <v>6.7</v>
      </c>
      <c r="K11" s="115">
        <v>7.3</v>
      </c>
      <c r="L11" s="115">
        <v>8.6</v>
      </c>
      <c r="M11" s="115">
        <v>9.1</v>
      </c>
      <c r="N11" s="115">
        <v>9.2</v>
      </c>
      <c r="O11" s="115">
        <v>9.6</v>
      </c>
      <c r="P11" s="115">
        <v>9.8</v>
      </c>
      <c r="Q11" s="115">
        <v>9.9</v>
      </c>
      <c r="R11" s="115">
        <v>9.8</v>
      </c>
      <c r="S11" s="115">
        <v>8.7</v>
      </c>
      <c r="T11" s="115">
        <v>8.2</v>
      </c>
      <c r="U11" s="115">
        <v>8</v>
      </c>
      <c r="V11" s="115">
        <v>7.4</v>
      </c>
      <c r="W11" s="115">
        <v>8.8</v>
      </c>
      <c r="X11" s="115">
        <v>9.8</v>
      </c>
      <c r="Y11" s="115">
        <v>9.3</v>
      </c>
      <c r="Z11" s="116">
        <f t="shared" si="0"/>
        <v>7.000000000000001</v>
      </c>
      <c r="AA11" s="117">
        <v>10.6</v>
      </c>
      <c r="AB11" s="118" t="s">
        <v>210</v>
      </c>
      <c r="AC11" s="117">
        <v>2.1</v>
      </c>
      <c r="AD11" s="118" t="s">
        <v>236</v>
      </c>
    </row>
    <row r="12" spans="1:30" ht="11.25" customHeight="1">
      <c r="A12" s="128">
        <v>10</v>
      </c>
      <c r="B12" s="129">
        <v>9</v>
      </c>
      <c r="C12" s="129">
        <v>9.3</v>
      </c>
      <c r="D12" s="129">
        <v>8.6</v>
      </c>
      <c r="E12" s="129">
        <v>7</v>
      </c>
      <c r="F12" s="129">
        <v>7.4</v>
      </c>
      <c r="G12" s="129">
        <v>6.1</v>
      </c>
      <c r="H12" s="129">
        <v>7.9</v>
      </c>
      <c r="I12" s="129">
        <v>12.1</v>
      </c>
      <c r="J12" s="129">
        <v>13.2</v>
      </c>
      <c r="K12" s="129">
        <v>14.7</v>
      </c>
      <c r="L12" s="129">
        <v>15.9</v>
      </c>
      <c r="M12" s="129">
        <v>16.4</v>
      </c>
      <c r="N12" s="129">
        <v>16.5</v>
      </c>
      <c r="O12" s="129">
        <v>15.3</v>
      </c>
      <c r="P12" s="129">
        <v>13.6</v>
      </c>
      <c r="Q12" s="129">
        <v>12.3</v>
      </c>
      <c r="R12" s="129">
        <v>10.6</v>
      </c>
      <c r="S12" s="129">
        <v>8.6</v>
      </c>
      <c r="T12" s="129">
        <v>7.1</v>
      </c>
      <c r="U12" s="129">
        <v>5.8</v>
      </c>
      <c r="V12" s="129">
        <v>4.8</v>
      </c>
      <c r="W12" s="129">
        <v>3.1</v>
      </c>
      <c r="X12" s="129">
        <v>4.1</v>
      </c>
      <c r="Y12" s="129">
        <v>1.9</v>
      </c>
      <c r="Z12" s="130">
        <f t="shared" si="0"/>
        <v>9.637500000000001</v>
      </c>
      <c r="AA12" s="131">
        <v>17.2</v>
      </c>
      <c r="AB12" s="132" t="s">
        <v>211</v>
      </c>
      <c r="AC12" s="131">
        <v>1.7</v>
      </c>
      <c r="AD12" s="132" t="s">
        <v>132</v>
      </c>
    </row>
    <row r="13" spans="1:30" ht="11.25" customHeight="1">
      <c r="A13" s="78">
        <v>11</v>
      </c>
      <c r="B13" s="115">
        <v>0.5</v>
      </c>
      <c r="C13" s="115">
        <v>-0.2</v>
      </c>
      <c r="D13" s="115">
        <v>-0.8</v>
      </c>
      <c r="E13" s="115">
        <v>-0.8</v>
      </c>
      <c r="F13" s="115">
        <v>-1</v>
      </c>
      <c r="G13" s="115">
        <v>-0.7</v>
      </c>
      <c r="H13" s="115">
        <v>1.3</v>
      </c>
      <c r="I13" s="115">
        <v>5.7</v>
      </c>
      <c r="J13" s="115">
        <v>6.2</v>
      </c>
      <c r="K13" s="115">
        <v>7</v>
      </c>
      <c r="L13" s="115">
        <v>8.5</v>
      </c>
      <c r="M13" s="115">
        <v>10.2</v>
      </c>
      <c r="N13" s="115">
        <v>9.5</v>
      </c>
      <c r="O13" s="115">
        <v>9.8</v>
      </c>
      <c r="P13" s="115">
        <v>9.8</v>
      </c>
      <c r="Q13" s="115">
        <v>10.4</v>
      </c>
      <c r="R13" s="115">
        <v>9.3</v>
      </c>
      <c r="S13" s="115">
        <v>7.5</v>
      </c>
      <c r="T13" s="115">
        <v>5.9</v>
      </c>
      <c r="U13" s="115">
        <v>7.8</v>
      </c>
      <c r="V13" s="115">
        <v>7.7</v>
      </c>
      <c r="W13" s="115">
        <v>8.4</v>
      </c>
      <c r="X13" s="115">
        <v>8.3</v>
      </c>
      <c r="Y13" s="115">
        <v>7.9</v>
      </c>
      <c r="Z13" s="116">
        <f t="shared" si="0"/>
        <v>5.758333333333334</v>
      </c>
      <c r="AA13" s="117">
        <v>10.8</v>
      </c>
      <c r="AB13" s="118" t="s">
        <v>212</v>
      </c>
      <c r="AC13" s="117">
        <v>-1.4</v>
      </c>
      <c r="AD13" s="118" t="s">
        <v>237</v>
      </c>
    </row>
    <row r="14" spans="1:30" ht="11.25" customHeight="1">
      <c r="A14" s="78">
        <v>12</v>
      </c>
      <c r="B14" s="115">
        <v>7.9</v>
      </c>
      <c r="C14" s="115">
        <v>9.1</v>
      </c>
      <c r="D14" s="115">
        <v>7.7</v>
      </c>
      <c r="E14" s="115">
        <v>8.9</v>
      </c>
      <c r="F14" s="115">
        <v>9.5</v>
      </c>
      <c r="G14" s="115">
        <v>8.1</v>
      </c>
      <c r="H14" s="115">
        <v>10.8</v>
      </c>
      <c r="I14" s="115">
        <v>12.7</v>
      </c>
      <c r="J14" s="115">
        <v>13.9</v>
      </c>
      <c r="K14" s="115">
        <v>14.1</v>
      </c>
      <c r="L14" s="115">
        <v>13.6</v>
      </c>
      <c r="M14" s="115">
        <v>14.6</v>
      </c>
      <c r="N14" s="115">
        <v>13.1</v>
      </c>
      <c r="O14" s="115">
        <v>13.7</v>
      </c>
      <c r="P14" s="115">
        <v>13.6</v>
      </c>
      <c r="Q14" s="115">
        <v>13.5</v>
      </c>
      <c r="R14" s="115">
        <v>13.2</v>
      </c>
      <c r="S14" s="115">
        <v>12.1</v>
      </c>
      <c r="T14" s="115">
        <v>11.7</v>
      </c>
      <c r="U14" s="115">
        <v>10.9</v>
      </c>
      <c r="V14" s="115">
        <v>10.4</v>
      </c>
      <c r="W14" s="115">
        <v>10.2</v>
      </c>
      <c r="X14" s="115">
        <v>10.6</v>
      </c>
      <c r="Y14" s="115">
        <v>10.3</v>
      </c>
      <c r="Z14" s="116">
        <f t="shared" si="0"/>
        <v>11.424999999999999</v>
      </c>
      <c r="AA14" s="117">
        <v>14.9</v>
      </c>
      <c r="AB14" s="118" t="s">
        <v>213</v>
      </c>
      <c r="AC14" s="117">
        <v>7.4</v>
      </c>
      <c r="AD14" s="118" t="s">
        <v>238</v>
      </c>
    </row>
    <row r="15" spans="1:30" ht="11.25" customHeight="1">
      <c r="A15" s="78">
        <v>13</v>
      </c>
      <c r="B15" s="115">
        <v>9.6</v>
      </c>
      <c r="C15" s="115">
        <v>8.8</v>
      </c>
      <c r="D15" s="115">
        <v>8</v>
      </c>
      <c r="E15" s="115">
        <v>8.2</v>
      </c>
      <c r="F15" s="115">
        <v>8.6</v>
      </c>
      <c r="G15" s="115">
        <v>8.6</v>
      </c>
      <c r="H15" s="115">
        <v>8.2</v>
      </c>
      <c r="I15" s="115">
        <v>8.6</v>
      </c>
      <c r="J15" s="115">
        <v>8.8</v>
      </c>
      <c r="K15" s="115">
        <v>9</v>
      </c>
      <c r="L15" s="115">
        <v>9.5</v>
      </c>
      <c r="M15" s="115">
        <v>11.8</v>
      </c>
      <c r="N15" s="115">
        <v>12.1</v>
      </c>
      <c r="O15" s="115">
        <v>11.9</v>
      </c>
      <c r="P15" s="115">
        <v>12</v>
      </c>
      <c r="Q15" s="115">
        <v>12.2</v>
      </c>
      <c r="R15" s="115">
        <v>11.7</v>
      </c>
      <c r="S15" s="115">
        <v>10.8</v>
      </c>
      <c r="T15" s="115">
        <v>10.3</v>
      </c>
      <c r="U15" s="115">
        <v>9</v>
      </c>
      <c r="V15" s="115">
        <v>8.1</v>
      </c>
      <c r="W15" s="115">
        <v>8.7</v>
      </c>
      <c r="X15" s="115">
        <v>9.5</v>
      </c>
      <c r="Y15" s="115">
        <v>9.3</v>
      </c>
      <c r="Z15" s="116">
        <f t="shared" si="0"/>
        <v>9.720833333333333</v>
      </c>
      <c r="AA15" s="117">
        <v>12.4</v>
      </c>
      <c r="AB15" s="118" t="s">
        <v>214</v>
      </c>
      <c r="AC15" s="117">
        <v>7.9</v>
      </c>
      <c r="AD15" s="118" t="s">
        <v>239</v>
      </c>
    </row>
    <row r="16" spans="1:30" ht="11.25" customHeight="1">
      <c r="A16" s="78">
        <v>14</v>
      </c>
      <c r="B16" s="115">
        <v>9</v>
      </c>
      <c r="C16" s="115">
        <v>8.8</v>
      </c>
      <c r="D16" s="115">
        <v>9.2</v>
      </c>
      <c r="E16" s="115">
        <v>9.8</v>
      </c>
      <c r="F16" s="115">
        <v>7.1</v>
      </c>
      <c r="G16" s="115">
        <v>8.6</v>
      </c>
      <c r="H16" s="115">
        <v>10.6</v>
      </c>
      <c r="I16" s="115">
        <v>10.9</v>
      </c>
      <c r="J16" s="115">
        <v>11.7</v>
      </c>
      <c r="K16" s="115">
        <v>14.2</v>
      </c>
      <c r="L16" s="115">
        <v>14.2</v>
      </c>
      <c r="M16" s="115">
        <v>15.4</v>
      </c>
      <c r="N16" s="115">
        <v>15.9</v>
      </c>
      <c r="O16" s="115">
        <v>15.6</v>
      </c>
      <c r="P16" s="115">
        <v>14.7</v>
      </c>
      <c r="Q16" s="115">
        <v>13.1</v>
      </c>
      <c r="R16" s="115">
        <v>11.3</v>
      </c>
      <c r="S16" s="115">
        <v>10</v>
      </c>
      <c r="T16" s="115">
        <v>8.5</v>
      </c>
      <c r="U16" s="115">
        <v>8.2</v>
      </c>
      <c r="V16" s="115">
        <v>8.2</v>
      </c>
      <c r="W16" s="115">
        <v>7.9</v>
      </c>
      <c r="X16" s="115">
        <v>8.1</v>
      </c>
      <c r="Y16" s="115">
        <v>7.9</v>
      </c>
      <c r="Z16" s="116">
        <f t="shared" si="0"/>
        <v>10.7875</v>
      </c>
      <c r="AA16" s="117">
        <v>16.6</v>
      </c>
      <c r="AB16" s="118" t="s">
        <v>215</v>
      </c>
      <c r="AC16" s="117">
        <v>6.3</v>
      </c>
      <c r="AD16" s="118" t="s">
        <v>240</v>
      </c>
    </row>
    <row r="17" spans="1:30" ht="11.25" customHeight="1">
      <c r="A17" s="78">
        <v>15</v>
      </c>
      <c r="B17" s="115">
        <v>7.4</v>
      </c>
      <c r="C17" s="115">
        <v>6.8</v>
      </c>
      <c r="D17" s="115">
        <v>5.6</v>
      </c>
      <c r="E17" s="115">
        <v>4.5</v>
      </c>
      <c r="F17" s="115">
        <v>4.9</v>
      </c>
      <c r="G17" s="115">
        <v>6.1</v>
      </c>
      <c r="H17" s="115">
        <v>6.2</v>
      </c>
      <c r="I17" s="115">
        <v>9.6</v>
      </c>
      <c r="J17" s="115">
        <v>11.1</v>
      </c>
      <c r="K17" s="115">
        <v>11.8</v>
      </c>
      <c r="L17" s="115">
        <v>13.3</v>
      </c>
      <c r="M17" s="115">
        <v>15.1</v>
      </c>
      <c r="N17" s="115">
        <v>15.7</v>
      </c>
      <c r="O17" s="115">
        <v>15.9</v>
      </c>
      <c r="P17" s="115">
        <v>16.2</v>
      </c>
      <c r="Q17" s="115">
        <v>14.8</v>
      </c>
      <c r="R17" s="115">
        <v>13.5</v>
      </c>
      <c r="S17" s="115">
        <v>11.6</v>
      </c>
      <c r="T17" s="115">
        <v>11.4</v>
      </c>
      <c r="U17" s="115">
        <v>10.6</v>
      </c>
      <c r="V17" s="115">
        <v>6.8</v>
      </c>
      <c r="W17" s="115">
        <v>7.9</v>
      </c>
      <c r="X17" s="115">
        <v>6.2</v>
      </c>
      <c r="Y17" s="115">
        <v>5.6</v>
      </c>
      <c r="Z17" s="116">
        <f t="shared" si="0"/>
        <v>9.941666666666666</v>
      </c>
      <c r="AA17" s="117">
        <v>16.4</v>
      </c>
      <c r="AB17" s="118" t="s">
        <v>170</v>
      </c>
      <c r="AC17" s="117">
        <v>3.8</v>
      </c>
      <c r="AD17" s="118" t="s">
        <v>241</v>
      </c>
    </row>
    <row r="18" spans="1:30" ht="11.25" customHeight="1">
      <c r="A18" s="78">
        <v>16</v>
      </c>
      <c r="B18" s="115">
        <v>4.9</v>
      </c>
      <c r="C18" s="115">
        <v>5.6</v>
      </c>
      <c r="D18" s="115">
        <v>4</v>
      </c>
      <c r="E18" s="115">
        <v>5</v>
      </c>
      <c r="F18" s="115">
        <v>5.3</v>
      </c>
      <c r="G18" s="115">
        <v>6.1</v>
      </c>
      <c r="H18" s="115">
        <v>7.4</v>
      </c>
      <c r="I18" s="115">
        <v>10.4</v>
      </c>
      <c r="J18" s="115">
        <v>11.1</v>
      </c>
      <c r="K18" s="115">
        <v>0</v>
      </c>
      <c r="L18" s="115">
        <v>14.4</v>
      </c>
      <c r="M18" s="115">
        <v>15.2</v>
      </c>
      <c r="N18" s="115">
        <v>15.8</v>
      </c>
      <c r="O18" s="115">
        <v>17.8</v>
      </c>
      <c r="P18" s="115">
        <v>17.1</v>
      </c>
      <c r="Q18" s="115">
        <v>17.7</v>
      </c>
      <c r="R18" s="115">
        <v>15.9</v>
      </c>
      <c r="S18" s="115">
        <v>12.3</v>
      </c>
      <c r="T18" s="115">
        <v>10.7</v>
      </c>
      <c r="U18" s="115">
        <v>10.4</v>
      </c>
      <c r="V18" s="115">
        <v>10.6</v>
      </c>
      <c r="W18" s="115">
        <v>9.7</v>
      </c>
      <c r="X18" s="115">
        <v>9.6</v>
      </c>
      <c r="Y18" s="115">
        <v>11.5</v>
      </c>
      <c r="Z18" s="116">
        <f t="shared" si="0"/>
        <v>10.354166666666666</v>
      </c>
      <c r="AA18" s="117">
        <v>18.1</v>
      </c>
      <c r="AB18" s="118" t="s">
        <v>209</v>
      </c>
      <c r="AC18" s="117">
        <v>3</v>
      </c>
      <c r="AD18" s="118" t="s">
        <v>242</v>
      </c>
    </row>
    <row r="19" spans="1:30" ht="11.25" customHeight="1">
      <c r="A19" s="78">
        <v>17</v>
      </c>
      <c r="B19" s="115">
        <v>12.8</v>
      </c>
      <c r="C19" s="115">
        <v>12.3</v>
      </c>
      <c r="D19" s="115">
        <v>11.6</v>
      </c>
      <c r="E19" s="115">
        <v>10.3</v>
      </c>
      <c r="F19" s="115">
        <v>10</v>
      </c>
      <c r="G19" s="115">
        <v>8.8</v>
      </c>
      <c r="H19" s="115">
        <v>9.9</v>
      </c>
      <c r="I19" s="115">
        <v>11.5</v>
      </c>
      <c r="J19" s="115">
        <v>12.9</v>
      </c>
      <c r="K19" s="115">
        <v>14.1</v>
      </c>
      <c r="L19" s="115">
        <v>13.3</v>
      </c>
      <c r="M19" s="115">
        <v>13.6</v>
      </c>
      <c r="N19" s="115">
        <v>13.8</v>
      </c>
      <c r="O19" s="115">
        <v>13.8</v>
      </c>
      <c r="P19" s="115">
        <v>13.4</v>
      </c>
      <c r="Q19" s="115">
        <v>13.8</v>
      </c>
      <c r="R19" s="115">
        <v>12.2</v>
      </c>
      <c r="S19" s="115">
        <v>9.5</v>
      </c>
      <c r="T19" s="115">
        <v>8.6</v>
      </c>
      <c r="U19" s="115">
        <v>7.7</v>
      </c>
      <c r="V19" s="115">
        <v>7.1</v>
      </c>
      <c r="W19" s="115">
        <v>6.7</v>
      </c>
      <c r="X19" s="115">
        <v>6.6</v>
      </c>
      <c r="Y19" s="115">
        <v>6</v>
      </c>
      <c r="Z19" s="116">
        <f t="shared" si="0"/>
        <v>10.845833333333331</v>
      </c>
      <c r="AA19" s="117">
        <v>14.8</v>
      </c>
      <c r="AB19" s="118" t="s">
        <v>216</v>
      </c>
      <c r="AC19" s="117">
        <v>6</v>
      </c>
      <c r="AD19" s="118" t="s">
        <v>89</v>
      </c>
    </row>
    <row r="20" spans="1:30" ht="11.25" customHeight="1">
      <c r="A20" s="78">
        <v>18</v>
      </c>
      <c r="B20" s="115">
        <v>5</v>
      </c>
      <c r="C20" s="115">
        <v>2.9</v>
      </c>
      <c r="D20" s="115">
        <v>2.1</v>
      </c>
      <c r="E20" s="115">
        <v>1.1</v>
      </c>
      <c r="F20" s="115">
        <v>1.4</v>
      </c>
      <c r="G20" s="115">
        <v>1.6</v>
      </c>
      <c r="H20" s="115">
        <v>4.2</v>
      </c>
      <c r="I20" s="115">
        <v>7.6</v>
      </c>
      <c r="J20" s="115">
        <v>10.7</v>
      </c>
      <c r="K20" s="115">
        <v>11.8</v>
      </c>
      <c r="L20" s="115">
        <v>13.7</v>
      </c>
      <c r="M20" s="115">
        <v>13.5</v>
      </c>
      <c r="N20" s="115">
        <v>14.8</v>
      </c>
      <c r="O20" s="115">
        <v>12.8</v>
      </c>
      <c r="P20" s="115">
        <v>12.2</v>
      </c>
      <c r="Q20" s="115">
        <v>12.1</v>
      </c>
      <c r="R20" s="115">
        <v>11.6</v>
      </c>
      <c r="S20" s="115">
        <v>11.2</v>
      </c>
      <c r="T20" s="115">
        <v>7.8</v>
      </c>
      <c r="U20" s="115">
        <v>6.7</v>
      </c>
      <c r="V20" s="115">
        <v>7.3</v>
      </c>
      <c r="W20" s="115">
        <v>6.9</v>
      </c>
      <c r="X20" s="115">
        <v>6.4</v>
      </c>
      <c r="Y20" s="115">
        <v>6.5</v>
      </c>
      <c r="Z20" s="116">
        <f t="shared" si="0"/>
        <v>7.995833333333334</v>
      </c>
      <c r="AA20" s="117">
        <v>15.1</v>
      </c>
      <c r="AB20" s="118" t="s">
        <v>217</v>
      </c>
      <c r="AC20" s="117">
        <v>0.7</v>
      </c>
      <c r="AD20" s="118" t="s">
        <v>243</v>
      </c>
    </row>
    <row r="21" spans="1:30" ht="11.25" customHeight="1">
      <c r="A21" s="78">
        <v>19</v>
      </c>
      <c r="B21" s="115">
        <v>6.7</v>
      </c>
      <c r="C21" s="115">
        <v>6.9</v>
      </c>
      <c r="D21" s="115">
        <v>6.7</v>
      </c>
      <c r="E21" s="115">
        <v>6.4</v>
      </c>
      <c r="F21" s="115">
        <v>6.1</v>
      </c>
      <c r="G21" s="115">
        <v>6.4</v>
      </c>
      <c r="H21" s="115">
        <v>7.3</v>
      </c>
      <c r="I21" s="115">
        <v>8.2</v>
      </c>
      <c r="J21" s="115">
        <v>8.3</v>
      </c>
      <c r="K21" s="115">
        <v>9.8</v>
      </c>
      <c r="L21" s="115">
        <v>9.7</v>
      </c>
      <c r="M21" s="115">
        <v>9.4</v>
      </c>
      <c r="N21" s="115">
        <v>9.7</v>
      </c>
      <c r="O21" s="115">
        <v>9.3</v>
      </c>
      <c r="P21" s="115">
        <v>9.3</v>
      </c>
      <c r="Q21" s="115">
        <v>9.5</v>
      </c>
      <c r="R21" s="115">
        <v>8.8</v>
      </c>
      <c r="S21" s="115">
        <v>7.6</v>
      </c>
      <c r="T21" s="115">
        <v>7.2</v>
      </c>
      <c r="U21" s="115">
        <v>7.1</v>
      </c>
      <c r="V21" s="115">
        <v>5.9</v>
      </c>
      <c r="W21" s="115">
        <v>5.3</v>
      </c>
      <c r="X21" s="115">
        <v>5.5</v>
      </c>
      <c r="Y21" s="115">
        <v>6.4</v>
      </c>
      <c r="Z21" s="116">
        <f t="shared" si="0"/>
        <v>7.645833333333333</v>
      </c>
      <c r="AA21" s="117">
        <v>10.7</v>
      </c>
      <c r="AB21" s="118" t="s">
        <v>218</v>
      </c>
      <c r="AC21" s="117">
        <v>5</v>
      </c>
      <c r="AD21" s="118" t="s">
        <v>244</v>
      </c>
    </row>
    <row r="22" spans="1:30" ht="11.25" customHeight="1">
      <c r="A22" s="128">
        <v>20</v>
      </c>
      <c r="B22" s="129">
        <v>6.1</v>
      </c>
      <c r="C22" s="129">
        <v>6.9</v>
      </c>
      <c r="D22" s="129">
        <v>8.1</v>
      </c>
      <c r="E22" s="129">
        <v>8.9</v>
      </c>
      <c r="F22" s="129">
        <v>8.5</v>
      </c>
      <c r="G22" s="129">
        <v>7.6</v>
      </c>
      <c r="H22" s="129">
        <v>9.6</v>
      </c>
      <c r="I22" s="129">
        <v>9.8</v>
      </c>
      <c r="J22" s="129">
        <v>10.6</v>
      </c>
      <c r="K22" s="129">
        <v>11.6</v>
      </c>
      <c r="L22" s="129">
        <v>13.1</v>
      </c>
      <c r="M22" s="129">
        <v>11.8</v>
      </c>
      <c r="N22" s="129">
        <v>11.9</v>
      </c>
      <c r="O22" s="129">
        <v>12.2</v>
      </c>
      <c r="P22" s="129">
        <v>11.3</v>
      </c>
      <c r="Q22" s="129">
        <v>10.8</v>
      </c>
      <c r="R22" s="129">
        <v>10.7</v>
      </c>
      <c r="S22" s="129">
        <v>10</v>
      </c>
      <c r="T22" s="129">
        <v>10</v>
      </c>
      <c r="U22" s="129">
        <v>9.6</v>
      </c>
      <c r="V22" s="129">
        <v>9.9</v>
      </c>
      <c r="W22" s="129">
        <v>9.9</v>
      </c>
      <c r="X22" s="129">
        <v>10</v>
      </c>
      <c r="Y22" s="129">
        <v>9.3</v>
      </c>
      <c r="Z22" s="130">
        <f t="shared" si="0"/>
        <v>9.925</v>
      </c>
      <c r="AA22" s="131">
        <v>13.3</v>
      </c>
      <c r="AB22" s="132" t="s">
        <v>219</v>
      </c>
      <c r="AC22" s="131">
        <v>5.7</v>
      </c>
      <c r="AD22" s="132" t="s">
        <v>245</v>
      </c>
    </row>
    <row r="23" spans="1:30" ht="11.25" customHeight="1">
      <c r="A23" s="78">
        <v>21</v>
      </c>
      <c r="B23" s="115">
        <v>9.8</v>
      </c>
      <c r="C23" s="115">
        <v>11.5</v>
      </c>
      <c r="D23" s="115">
        <v>12.1</v>
      </c>
      <c r="E23" s="115">
        <v>12.9</v>
      </c>
      <c r="F23" s="115">
        <v>13.4</v>
      </c>
      <c r="G23" s="115">
        <v>14</v>
      </c>
      <c r="H23" s="115">
        <v>14.2</v>
      </c>
      <c r="I23" s="115">
        <v>14.5</v>
      </c>
      <c r="J23" s="115">
        <v>14.8</v>
      </c>
      <c r="K23" s="115">
        <v>14.9</v>
      </c>
      <c r="L23" s="115">
        <v>15.2</v>
      </c>
      <c r="M23" s="115">
        <v>15.8</v>
      </c>
      <c r="N23" s="115">
        <v>16.3</v>
      </c>
      <c r="O23" s="115">
        <v>16.5</v>
      </c>
      <c r="P23" s="115">
        <v>16.8</v>
      </c>
      <c r="Q23" s="115">
        <v>16.8</v>
      </c>
      <c r="R23" s="115">
        <v>16.9</v>
      </c>
      <c r="S23" s="115">
        <v>17.3</v>
      </c>
      <c r="T23" s="115">
        <v>17.3</v>
      </c>
      <c r="U23" s="115">
        <v>17.5</v>
      </c>
      <c r="V23" s="115">
        <v>17.6</v>
      </c>
      <c r="W23" s="115">
        <v>17.4</v>
      </c>
      <c r="X23" s="115">
        <v>18</v>
      </c>
      <c r="Y23" s="115">
        <v>13.8</v>
      </c>
      <c r="Z23" s="116">
        <f t="shared" si="0"/>
        <v>15.220833333333337</v>
      </c>
      <c r="AA23" s="117">
        <v>18</v>
      </c>
      <c r="AB23" s="118" t="s">
        <v>220</v>
      </c>
      <c r="AC23" s="117">
        <v>9.3</v>
      </c>
      <c r="AD23" s="118" t="s">
        <v>246</v>
      </c>
    </row>
    <row r="24" spans="1:30" ht="11.25" customHeight="1">
      <c r="A24" s="78">
        <v>22</v>
      </c>
      <c r="B24" s="115">
        <v>11.4</v>
      </c>
      <c r="C24" s="115">
        <v>10.9</v>
      </c>
      <c r="D24" s="115">
        <v>10.1</v>
      </c>
      <c r="E24" s="115">
        <v>9.9</v>
      </c>
      <c r="F24" s="115">
        <v>9.4</v>
      </c>
      <c r="G24" s="115">
        <v>8.7</v>
      </c>
      <c r="H24" s="115">
        <v>8.2</v>
      </c>
      <c r="I24" s="115">
        <v>8.4</v>
      </c>
      <c r="J24" s="115">
        <v>9.6</v>
      </c>
      <c r="K24" s="115">
        <v>10.2</v>
      </c>
      <c r="L24" s="115">
        <v>10.6</v>
      </c>
      <c r="M24" s="115">
        <v>11.1</v>
      </c>
      <c r="N24" s="115">
        <v>10.5</v>
      </c>
      <c r="O24" s="115">
        <v>10.5</v>
      </c>
      <c r="P24" s="115">
        <v>10.9</v>
      </c>
      <c r="Q24" s="115">
        <v>11.1</v>
      </c>
      <c r="R24" s="115">
        <v>10.1</v>
      </c>
      <c r="S24" s="115">
        <v>9.1</v>
      </c>
      <c r="T24" s="115">
        <v>7.9</v>
      </c>
      <c r="U24" s="115">
        <v>7.7</v>
      </c>
      <c r="V24" s="115">
        <v>6.2</v>
      </c>
      <c r="W24" s="115">
        <v>6</v>
      </c>
      <c r="X24" s="115">
        <v>3.5</v>
      </c>
      <c r="Y24" s="115">
        <v>3.9</v>
      </c>
      <c r="Z24" s="116">
        <f t="shared" si="0"/>
        <v>8.995833333333332</v>
      </c>
      <c r="AA24" s="117">
        <v>13.8</v>
      </c>
      <c r="AB24" s="118" t="s">
        <v>221</v>
      </c>
      <c r="AC24" s="117">
        <v>3.2</v>
      </c>
      <c r="AD24" s="118" t="s">
        <v>84</v>
      </c>
    </row>
    <row r="25" spans="1:30" ht="11.25" customHeight="1">
      <c r="A25" s="78">
        <v>23</v>
      </c>
      <c r="B25" s="115">
        <v>3.8</v>
      </c>
      <c r="C25" s="115">
        <v>4.8</v>
      </c>
      <c r="D25" s="115">
        <v>3.9</v>
      </c>
      <c r="E25" s="115">
        <v>1.8</v>
      </c>
      <c r="F25" s="115">
        <v>1.3</v>
      </c>
      <c r="G25" s="115">
        <v>1.6</v>
      </c>
      <c r="H25" s="115">
        <v>5.6</v>
      </c>
      <c r="I25" s="115">
        <v>7</v>
      </c>
      <c r="J25" s="115">
        <v>7.7</v>
      </c>
      <c r="K25" s="115">
        <v>10.3</v>
      </c>
      <c r="L25" s="115">
        <v>10.7</v>
      </c>
      <c r="M25" s="115">
        <v>11.5</v>
      </c>
      <c r="N25" s="115">
        <v>11.2</v>
      </c>
      <c r="O25" s="115">
        <v>11</v>
      </c>
      <c r="P25" s="115">
        <v>11.2</v>
      </c>
      <c r="Q25" s="115">
        <v>10.9</v>
      </c>
      <c r="R25" s="115">
        <v>10.4</v>
      </c>
      <c r="S25" s="115">
        <v>8.6</v>
      </c>
      <c r="T25" s="115">
        <v>7.8</v>
      </c>
      <c r="U25" s="115">
        <v>6.4</v>
      </c>
      <c r="V25" s="115">
        <v>8.6</v>
      </c>
      <c r="W25" s="115">
        <v>8.1</v>
      </c>
      <c r="X25" s="115">
        <v>7.9</v>
      </c>
      <c r="Y25" s="115">
        <v>7.6</v>
      </c>
      <c r="Z25" s="116">
        <f t="shared" si="0"/>
        <v>7.487500000000002</v>
      </c>
      <c r="AA25" s="117">
        <v>11.7</v>
      </c>
      <c r="AB25" s="118" t="s">
        <v>222</v>
      </c>
      <c r="AC25" s="117">
        <v>1.2</v>
      </c>
      <c r="AD25" s="118" t="s">
        <v>247</v>
      </c>
    </row>
    <row r="26" spans="1:30" ht="11.25" customHeight="1">
      <c r="A26" s="78">
        <v>24</v>
      </c>
      <c r="B26" s="115">
        <v>8.2</v>
      </c>
      <c r="C26" s="115">
        <v>8.1</v>
      </c>
      <c r="D26" s="115">
        <v>6.8</v>
      </c>
      <c r="E26" s="115">
        <v>7.9</v>
      </c>
      <c r="F26" s="115">
        <v>7.2</v>
      </c>
      <c r="G26" s="115">
        <v>8.5</v>
      </c>
      <c r="H26" s="115">
        <v>11.5</v>
      </c>
      <c r="I26" s="115">
        <v>12.9</v>
      </c>
      <c r="J26" s="115">
        <v>13.3</v>
      </c>
      <c r="K26" s="115">
        <v>14.1</v>
      </c>
      <c r="L26" s="115">
        <v>15.1</v>
      </c>
      <c r="M26" s="115">
        <v>16</v>
      </c>
      <c r="N26" s="115">
        <v>16.4</v>
      </c>
      <c r="O26" s="115">
        <v>16.6</v>
      </c>
      <c r="P26" s="115">
        <v>15.9</v>
      </c>
      <c r="Q26" s="115">
        <v>16.1</v>
      </c>
      <c r="R26" s="115">
        <v>15.5</v>
      </c>
      <c r="S26" s="115">
        <v>12.5</v>
      </c>
      <c r="T26" s="115">
        <v>11.1</v>
      </c>
      <c r="U26" s="115">
        <v>13.4</v>
      </c>
      <c r="V26" s="115">
        <v>12</v>
      </c>
      <c r="W26" s="115">
        <v>12.3</v>
      </c>
      <c r="X26" s="115">
        <v>12.2</v>
      </c>
      <c r="Y26" s="115">
        <v>12</v>
      </c>
      <c r="Z26" s="116">
        <f t="shared" si="0"/>
        <v>12.316666666666668</v>
      </c>
      <c r="AA26" s="117">
        <v>17.4</v>
      </c>
      <c r="AB26" s="118" t="s">
        <v>168</v>
      </c>
      <c r="AC26" s="117">
        <v>6.3</v>
      </c>
      <c r="AD26" s="118" t="s">
        <v>248</v>
      </c>
    </row>
    <row r="27" spans="1:30" ht="11.25" customHeight="1">
      <c r="A27" s="78">
        <v>25</v>
      </c>
      <c r="B27" s="115">
        <v>11.7</v>
      </c>
      <c r="C27" s="115">
        <v>11.1</v>
      </c>
      <c r="D27" s="115">
        <v>11.1</v>
      </c>
      <c r="E27" s="115">
        <v>10.5</v>
      </c>
      <c r="F27" s="115">
        <v>0</v>
      </c>
      <c r="G27" s="115">
        <v>0</v>
      </c>
      <c r="H27" s="115">
        <v>12.6</v>
      </c>
      <c r="I27" s="115">
        <v>13.1</v>
      </c>
      <c r="J27" s="115">
        <v>13.7</v>
      </c>
      <c r="K27" s="115">
        <v>14.9</v>
      </c>
      <c r="L27" s="115">
        <v>16</v>
      </c>
      <c r="M27" s="115">
        <v>14.3</v>
      </c>
      <c r="N27" s="115">
        <v>14</v>
      </c>
      <c r="O27" s="115">
        <v>15.3</v>
      </c>
      <c r="P27" s="115">
        <v>14.8</v>
      </c>
      <c r="Q27" s="115">
        <v>14.8</v>
      </c>
      <c r="R27" s="115">
        <v>15</v>
      </c>
      <c r="S27" s="115">
        <v>14.8</v>
      </c>
      <c r="T27" s="115">
        <v>13.3</v>
      </c>
      <c r="U27" s="115">
        <v>12.4</v>
      </c>
      <c r="V27" s="115">
        <v>12.3</v>
      </c>
      <c r="W27" s="115">
        <v>11.2</v>
      </c>
      <c r="X27" s="115">
        <v>9.8</v>
      </c>
      <c r="Y27" s="115">
        <v>8.9</v>
      </c>
      <c r="Z27" s="116">
        <f t="shared" si="0"/>
        <v>11.900000000000004</v>
      </c>
      <c r="AA27" s="117">
        <v>16.4</v>
      </c>
      <c r="AB27" s="118" t="s">
        <v>166</v>
      </c>
      <c r="AC27" s="117">
        <v>8.8</v>
      </c>
      <c r="AD27" s="118" t="s">
        <v>89</v>
      </c>
    </row>
    <row r="28" spans="1:30" ht="11.25" customHeight="1">
      <c r="A28" s="78">
        <v>26</v>
      </c>
      <c r="B28" s="115">
        <v>8.7</v>
      </c>
      <c r="C28" s="115">
        <v>8.1</v>
      </c>
      <c r="D28" s="115">
        <v>7.4</v>
      </c>
      <c r="E28" s="115">
        <v>5.8</v>
      </c>
      <c r="F28" s="115">
        <v>5.5</v>
      </c>
      <c r="G28" s="115">
        <v>6.1</v>
      </c>
      <c r="H28" s="115">
        <v>10.6</v>
      </c>
      <c r="I28" s="115">
        <v>13.2</v>
      </c>
      <c r="J28" s="115">
        <v>14.5</v>
      </c>
      <c r="K28" s="115">
        <v>15.6</v>
      </c>
      <c r="L28" s="115">
        <v>13.4</v>
      </c>
      <c r="M28" s="115">
        <v>14.8</v>
      </c>
      <c r="N28" s="115">
        <v>13.5</v>
      </c>
      <c r="O28" s="115">
        <v>12.6</v>
      </c>
      <c r="P28" s="115">
        <v>13.1</v>
      </c>
      <c r="Q28" s="115">
        <v>13.6</v>
      </c>
      <c r="R28" s="115">
        <v>13</v>
      </c>
      <c r="S28" s="115">
        <v>11.5</v>
      </c>
      <c r="T28" s="115">
        <v>10.1</v>
      </c>
      <c r="U28" s="115">
        <v>9.1</v>
      </c>
      <c r="V28" s="115">
        <v>8.1</v>
      </c>
      <c r="W28" s="115">
        <v>6.4</v>
      </c>
      <c r="X28" s="115">
        <v>5.1</v>
      </c>
      <c r="Y28" s="115">
        <v>4.1</v>
      </c>
      <c r="Z28" s="116">
        <f t="shared" si="0"/>
        <v>10.162499999999998</v>
      </c>
      <c r="AA28" s="117">
        <v>16.8</v>
      </c>
      <c r="AB28" s="118" t="s">
        <v>223</v>
      </c>
      <c r="AC28" s="117">
        <v>4.1</v>
      </c>
      <c r="AD28" s="118" t="s">
        <v>89</v>
      </c>
    </row>
    <row r="29" spans="1:30" ht="11.25" customHeight="1">
      <c r="A29" s="78">
        <v>27</v>
      </c>
      <c r="B29" s="115">
        <v>5.2</v>
      </c>
      <c r="C29" s="115">
        <v>7</v>
      </c>
      <c r="D29" s="115">
        <v>7.2</v>
      </c>
      <c r="E29" s="115">
        <v>4.5</v>
      </c>
      <c r="F29" s="115">
        <v>4.3</v>
      </c>
      <c r="G29" s="115">
        <v>3.3</v>
      </c>
      <c r="H29" s="115">
        <v>6.6</v>
      </c>
      <c r="I29" s="115">
        <v>10.4</v>
      </c>
      <c r="J29" s="115">
        <v>10.2</v>
      </c>
      <c r="K29" s="115">
        <v>12.3</v>
      </c>
      <c r="L29" s="115">
        <v>12.6</v>
      </c>
      <c r="M29" s="115">
        <v>12.4</v>
      </c>
      <c r="N29" s="115">
        <v>11.9</v>
      </c>
      <c r="O29" s="115">
        <v>12.6</v>
      </c>
      <c r="P29" s="115">
        <v>12.4</v>
      </c>
      <c r="Q29" s="115">
        <v>11.5</v>
      </c>
      <c r="R29" s="115">
        <v>11.6</v>
      </c>
      <c r="S29" s="115">
        <v>11.6</v>
      </c>
      <c r="T29" s="115">
        <v>8.3</v>
      </c>
      <c r="U29" s="115">
        <v>8.2</v>
      </c>
      <c r="V29" s="115">
        <v>8</v>
      </c>
      <c r="W29" s="115">
        <v>8.1</v>
      </c>
      <c r="X29" s="115">
        <v>10.4</v>
      </c>
      <c r="Y29" s="115">
        <v>11.9</v>
      </c>
      <c r="Z29" s="116">
        <f t="shared" si="0"/>
        <v>9.270833333333334</v>
      </c>
      <c r="AA29" s="117">
        <v>13.1</v>
      </c>
      <c r="AB29" s="118" t="s">
        <v>224</v>
      </c>
      <c r="AC29" s="117">
        <v>3</v>
      </c>
      <c r="AD29" s="118" t="s">
        <v>249</v>
      </c>
    </row>
    <row r="30" spans="1:30" ht="11.25" customHeight="1">
      <c r="A30" s="78">
        <v>28</v>
      </c>
      <c r="B30" s="115">
        <v>12.6</v>
      </c>
      <c r="C30" s="115">
        <v>13</v>
      </c>
      <c r="D30" s="115">
        <v>12.8</v>
      </c>
      <c r="E30" s="115">
        <v>13</v>
      </c>
      <c r="F30" s="115">
        <v>13.5</v>
      </c>
      <c r="G30" s="115">
        <v>13.6</v>
      </c>
      <c r="H30" s="115">
        <v>14.1</v>
      </c>
      <c r="I30" s="115">
        <v>15.1</v>
      </c>
      <c r="J30" s="115">
        <v>15.5</v>
      </c>
      <c r="K30" s="115">
        <v>15.9</v>
      </c>
      <c r="L30" s="115">
        <v>15.4</v>
      </c>
      <c r="M30" s="115">
        <v>15.4</v>
      </c>
      <c r="N30" s="115">
        <v>14.4</v>
      </c>
      <c r="O30" s="115">
        <v>14</v>
      </c>
      <c r="P30" s="115">
        <v>14.7</v>
      </c>
      <c r="Q30" s="115">
        <v>14.8</v>
      </c>
      <c r="R30" s="115">
        <v>15.5</v>
      </c>
      <c r="S30" s="115">
        <v>15.7</v>
      </c>
      <c r="T30" s="115">
        <v>15.8</v>
      </c>
      <c r="U30" s="115">
        <v>15.6</v>
      </c>
      <c r="V30" s="115">
        <v>14.9</v>
      </c>
      <c r="W30" s="115">
        <v>15.3</v>
      </c>
      <c r="X30" s="115">
        <v>15.3</v>
      </c>
      <c r="Y30" s="115">
        <v>14.7</v>
      </c>
      <c r="Z30" s="116">
        <f t="shared" si="0"/>
        <v>14.608333333333334</v>
      </c>
      <c r="AA30" s="117">
        <v>16.1</v>
      </c>
      <c r="AB30" s="118" t="s">
        <v>225</v>
      </c>
      <c r="AC30" s="117">
        <v>11.9</v>
      </c>
      <c r="AD30" s="118" t="s">
        <v>221</v>
      </c>
    </row>
    <row r="31" spans="1:30" ht="11.25" customHeight="1">
      <c r="A31" s="78">
        <v>29</v>
      </c>
      <c r="B31" s="115">
        <v>13.6</v>
      </c>
      <c r="C31" s="115">
        <v>13.7</v>
      </c>
      <c r="D31" s="115">
        <v>14.1</v>
      </c>
      <c r="E31" s="115">
        <v>14.4</v>
      </c>
      <c r="F31" s="115">
        <v>13.6</v>
      </c>
      <c r="G31" s="115">
        <v>13.6</v>
      </c>
      <c r="H31" s="115">
        <v>14.5</v>
      </c>
      <c r="I31" s="115">
        <v>15.8</v>
      </c>
      <c r="J31" s="115">
        <v>17.3</v>
      </c>
      <c r="K31" s="115">
        <v>18.9</v>
      </c>
      <c r="L31" s="115">
        <v>19.1</v>
      </c>
      <c r="M31" s="115">
        <v>18.4</v>
      </c>
      <c r="N31" s="115">
        <v>18.4</v>
      </c>
      <c r="O31" s="115">
        <v>18.2</v>
      </c>
      <c r="P31" s="115">
        <v>18.3</v>
      </c>
      <c r="Q31" s="115">
        <v>18.8</v>
      </c>
      <c r="R31" s="115">
        <v>16.9</v>
      </c>
      <c r="S31" s="115">
        <v>15.7</v>
      </c>
      <c r="T31" s="115">
        <v>14.4</v>
      </c>
      <c r="U31" s="115">
        <v>13.7</v>
      </c>
      <c r="V31" s="115">
        <v>13.3</v>
      </c>
      <c r="W31" s="115">
        <v>12.9</v>
      </c>
      <c r="X31" s="115">
        <v>12.3</v>
      </c>
      <c r="Y31" s="115">
        <v>12.9</v>
      </c>
      <c r="Z31" s="116">
        <f t="shared" si="0"/>
        <v>15.53333333333333</v>
      </c>
      <c r="AA31" s="117">
        <v>20.5</v>
      </c>
      <c r="AB31" s="118" t="s">
        <v>226</v>
      </c>
      <c r="AC31" s="117">
        <v>12.2</v>
      </c>
      <c r="AD31" s="118" t="s">
        <v>250</v>
      </c>
    </row>
    <row r="32" spans="1:30" ht="11.25" customHeight="1">
      <c r="A32" s="78">
        <v>30</v>
      </c>
      <c r="B32" s="115">
        <v>12.8</v>
      </c>
      <c r="C32" s="115">
        <v>12.4</v>
      </c>
      <c r="D32" s="115">
        <v>12.5</v>
      </c>
      <c r="E32" s="115">
        <v>12.2</v>
      </c>
      <c r="F32" s="115">
        <v>11.5</v>
      </c>
      <c r="G32" s="115">
        <v>11.9</v>
      </c>
      <c r="H32" s="115">
        <v>13.1</v>
      </c>
      <c r="I32" s="115">
        <v>15.5</v>
      </c>
      <c r="J32" s="115">
        <v>16.6</v>
      </c>
      <c r="K32" s="115">
        <v>16.8</v>
      </c>
      <c r="L32" s="115">
        <v>17</v>
      </c>
      <c r="M32" s="115">
        <v>18.7</v>
      </c>
      <c r="N32" s="115">
        <v>18</v>
      </c>
      <c r="O32" s="115">
        <v>17.5</v>
      </c>
      <c r="P32" s="115">
        <v>16.8</v>
      </c>
      <c r="Q32" s="115">
        <v>16.3</v>
      </c>
      <c r="R32" s="115">
        <v>16.1</v>
      </c>
      <c r="S32" s="115">
        <v>15.4</v>
      </c>
      <c r="T32" s="115">
        <v>14.8</v>
      </c>
      <c r="U32" s="115">
        <v>15.1</v>
      </c>
      <c r="V32" s="115">
        <v>14.9</v>
      </c>
      <c r="W32" s="115">
        <v>14.9</v>
      </c>
      <c r="X32" s="115">
        <v>14.7</v>
      </c>
      <c r="Y32" s="115">
        <v>14.3</v>
      </c>
      <c r="Z32" s="116">
        <f t="shared" si="0"/>
        <v>14.991666666666667</v>
      </c>
      <c r="AA32" s="117">
        <v>19.1</v>
      </c>
      <c r="AB32" s="118" t="s">
        <v>227</v>
      </c>
      <c r="AC32" s="117">
        <v>11.2</v>
      </c>
      <c r="AD32" s="118" t="s">
        <v>251</v>
      </c>
    </row>
    <row r="33" spans="1:30" ht="11.25" customHeight="1">
      <c r="A33" s="78">
        <v>31</v>
      </c>
      <c r="B33" s="115">
        <v>13.9</v>
      </c>
      <c r="C33" s="115">
        <v>14.8</v>
      </c>
      <c r="D33" s="115">
        <v>12.1</v>
      </c>
      <c r="E33" s="115">
        <v>12.8</v>
      </c>
      <c r="F33" s="115">
        <v>11.6</v>
      </c>
      <c r="G33" s="115">
        <v>10.3</v>
      </c>
      <c r="H33" s="115">
        <v>12.5</v>
      </c>
      <c r="I33" s="115">
        <v>15</v>
      </c>
      <c r="J33" s="115">
        <v>16.6</v>
      </c>
      <c r="K33" s="115">
        <v>16.9</v>
      </c>
      <c r="L33" s="115">
        <v>17.9</v>
      </c>
      <c r="M33" s="115">
        <v>18.3</v>
      </c>
      <c r="N33" s="115">
        <v>18.1</v>
      </c>
      <c r="O33" s="115">
        <v>17.2</v>
      </c>
      <c r="P33" s="115">
        <v>16.3</v>
      </c>
      <c r="Q33" s="115">
        <v>16</v>
      </c>
      <c r="R33" s="115">
        <v>15.6</v>
      </c>
      <c r="S33" s="115">
        <v>13.9</v>
      </c>
      <c r="T33" s="115">
        <v>11.4</v>
      </c>
      <c r="U33" s="115">
        <v>10.6</v>
      </c>
      <c r="V33" s="115">
        <v>10.1</v>
      </c>
      <c r="W33" s="115">
        <v>9.7</v>
      </c>
      <c r="X33" s="115">
        <v>8.5</v>
      </c>
      <c r="Y33" s="115">
        <v>7.6</v>
      </c>
      <c r="Z33" s="116">
        <f t="shared" si="0"/>
        <v>13.654166666666669</v>
      </c>
      <c r="AA33" s="117">
        <v>19.4</v>
      </c>
      <c r="AB33" s="118" t="s">
        <v>228</v>
      </c>
      <c r="AC33" s="117">
        <v>7.6</v>
      </c>
      <c r="AD33" s="118" t="s">
        <v>89</v>
      </c>
    </row>
    <row r="34" spans="1:30" ht="15" customHeight="1">
      <c r="A34" s="79" t="s">
        <v>9</v>
      </c>
      <c r="B34" s="120">
        <f aca="true" t="shared" si="1" ref="B34:Y34">AVERAGE(B3:B33)</f>
        <v>7.819354838709677</v>
      </c>
      <c r="C34" s="120">
        <f t="shared" si="1"/>
        <v>7.8</v>
      </c>
      <c r="D34" s="120">
        <f t="shared" si="1"/>
        <v>7.316129032258064</v>
      </c>
      <c r="E34" s="120">
        <f t="shared" si="1"/>
        <v>7.183870967741937</v>
      </c>
      <c r="F34" s="120">
        <f t="shared" si="1"/>
        <v>6.554838709677419</v>
      </c>
      <c r="G34" s="120">
        <f t="shared" si="1"/>
        <v>6.583870967741935</v>
      </c>
      <c r="H34" s="120">
        <f t="shared" si="1"/>
        <v>8.354838709677418</v>
      </c>
      <c r="I34" s="120">
        <f t="shared" si="1"/>
        <v>10.209677419354838</v>
      </c>
      <c r="J34" s="120">
        <f t="shared" si="1"/>
        <v>11.222580645161292</v>
      </c>
      <c r="K34" s="120">
        <f t="shared" si="1"/>
        <v>11.69032258064516</v>
      </c>
      <c r="L34" s="120">
        <f t="shared" si="1"/>
        <v>12.625806451612902</v>
      </c>
      <c r="M34" s="120">
        <f t="shared" si="1"/>
        <v>13.09032258064516</v>
      </c>
      <c r="N34" s="120">
        <f t="shared" si="1"/>
        <v>13.061290322580643</v>
      </c>
      <c r="O34" s="120">
        <f t="shared" si="1"/>
        <v>13.135483870967745</v>
      </c>
      <c r="P34" s="120">
        <f t="shared" si="1"/>
        <v>12.832258064516127</v>
      </c>
      <c r="Q34" s="120">
        <f t="shared" si="1"/>
        <v>12.72903225806452</v>
      </c>
      <c r="R34" s="120">
        <f t="shared" si="1"/>
        <v>12.00967741935484</v>
      </c>
      <c r="S34" s="120">
        <f t="shared" si="1"/>
        <v>10.50322580645161</v>
      </c>
      <c r="T34" s="120">
        <f t="shared" si="1"/>
        <v>9.47741935483871</v>
      </c>
      <c r="U34" s="120">
        <f t="shared" si="1"/>
        <v>9.193548387096774</v>
      </c>
      <c r="V34" s="120">
        <f t="shared" si="1"/>
        <v>8.706451612903226</v>
      </c>
      <c r="W34" s="120">
        <f t="shared" si="1"/>
        <v>8.567741935483873</v>
      </c>
      <c r="X34" s="120">
        <f t="shared" si="1"/>
        <v>8.412903225806453</v>
      </c>
      <c r="Y34" s="120">
        <f t="shared" si="1"/>
        <v>8.016129032258066</v>
      </c>
      <c r="Z34" s="120">
        <f>AVERAGE(B3:Y33)</f>
        <v>9.879032258064523</v>
      </c>
      <c r="AA34" s="121">
        <f>AVERAGE(AA3:AA33)</f>
        <v>14.390322580645162</v>
      </c>
      <c r="AB34" s="122"/>
      <c r="AC34" s="121">
        <f>AVERAGE(AC3:AC33)</f>
        <v>4.76774193548387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20.5</v>
      </c>
      <c r="C46" s="105">
        <f>MATCH(B46,AA3:AA33,0)</f>
        <v>29</v>
      </c>
      <c r="D46" s="106" t="str">
        <f>INDEX(AB3:AB33,C46,1)</f>
        <v>10:20</v>
      </c>
      <c r="E46" s="119"/>
      <c r="F46" s="103"/>
      <c r="G46" s="104">
        <f>MIN(AC3:AC33)</f>
        <v>-1.4</v>
      </c>
      <c r="H46" s="105">
        <f>MATCH(G46,AC3:AC33,0)</f>
        <v>11</v>
      </c>
      <c r="I46" s="106" t="str">
        <f>INDEX(AD3:AD33,H46,1)</f>
        <v>05:51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8.4</v>
      </c>
      <c r="C3" s="115">
        <v>8.6</v>
      </c>
      <c r="D3" s="115">
        <v>8.3</v>
      </c>
      <c r="E3" s="115">
        <v>8</v>
      </c>
      <c r="F3" s="115">
        <v>8.9</v>
      </c>
      <c r="G3" s="115">
        <v>9.7</v>
      </c>
      <c r="H3" s="115">
        <v>10.7</v>
      </c>
      <c r="I3" s="115">
        <v>11.8</v>
      </c>
      <c r="J3" s="115">
        <v>12.8</v>
      </c>
      <c r="K3" s="115">
        <v>13.5</v>
      </c>
      <c r="L3" s="115">
        <v>14.1</v>
      </c>
      <c r="M3" s="115">
        <v>14.1</v>
      </c>
      <c r="N3" s="115">
        <v>14.3</v>
      </c>
      <c r="O3" s="115">
        <v>14.2</v>
      </c>
      <c r="P3" s="115">
        <v>14.1</v>
      </c>
      <c r="Q3" s="115">
        <v>13.4</v>
      </c>
      <c r="R3" s="115">
        <v>13</v>
      </c>
      <c r="S3" s="115">
        <v>12.4</v>
      </c>
      <c r="T3" s="115">
        <v>11.8</v>
      </c>
      <c r="U3" s="115">
        <v>11.7</v>
      </c>
      <c r="V3" s="115">
        <v>11.6</v>
      </c>
      <c r="W3" s="115">
        <v>9.9</v>
      </c>
      <c r="X3" s="115">
        <v>9.3</v>
      </c>
      <c r="Y3" s="115">
        <v>8.6</v>
      </c>
      <c r="Z3" s="116">
        <f aca="true" t="shared" si="0" ref="Z3:Z32">AVERAGE(B3:Y3)</f>
        <v>11.383333333333333</v>
      </c>
      <c r="AA3" s="117">
        <v>15.1</v>
      </c>
      <c r="AB3" s="118" t="s">
        <v>252</v>
      </c>
      <c r="AC3" s="117">
        <v>7.6</v>
      </c>
      <c r="AD3" s="118" t="s">
        <v>275</v>
      </c>
    </row>
    <row r="4" spans="1:30" ht="11.25" customHeight="1">
      <c r="A4" s="78">
        <v>2</v>
      </c>
      <c r="B4" s="115">
        <v>8.3</v>
      </c>
      <c r="C4" s="115">
        <v>9.7</v>
      </c>
      <c r="D4" s="115">
        <v>8.5</v>
      </c>
      <c r="E4" s="115">
        <v>9</v>
      </c>
      <c r="F4" s="115">
        <v>9.3</v>
      </c>
      <c r="G4" s="115">
        <v>10.6</v>
      </c>
      <c r="H4" s="115">
        <v>12.5</v>
      </c>
      <c r="I4" s="115">
        <v>15.1</v>
      </c>
      <c r="J4" s="115">
        <v>15.3</v>
      </c>
      <c r="K4" s="115">
        <v>16</v>
      </c>
      <c r="L4" s="115">
        <v>15.8</v>
      </c>
      <c r="M4" s="115">
        <v>16.1</v>
      </c>
      <c r="N4" s="115">
        <v>15.6</v>
      </c>
      <c r="O4" s="115">
        <v>15.4</v>
      </c>
      <c r="P4" s="115">
        <v>15.2</v>
      </c>
      <c r="Q4" s="115">
        <v>14.6</v>
      </c>
      <c r="R4" s="115">
        <v>14.6</v>
      </c>
      <c r="S4" s="119">
        <v>13.8</v>
      </c>
      <c r="T4" s="115">
        <v>13.4</v>
      </c>
      <c r="U4" s="115">
        <v>13.2</v>
      </c>
      <c r="V4" s="115">
        <v>13.6</v>
      </c>
      <c r="W4" s="115">
        <v>13.6</v>
      </c>
      <c r="X4" s="115">
        <v>13.6</v>
      </c>
      <c r="Y4" s="115">
        <v>13.5</v>
      </c>
      <c r="Z4" s="116">
        <f t="shared" si="0"/>
        <v>13.179166666666669</v>
      </c>
      <c r="AA4" s="117">
        <v>16.8</v>
      </c>
      <c r="AB4" s="118" t="s">
        <v>253</v>
      </c>
      <c r="AC4" s="117">
        <v>7.9</v>
      </c>
      <c r="AD4" s="118" t="s">
        <v>276</v>
      </c>
    </row>
    <row r="5" spans="1:30" ht="11.25" customHeight="1">
      <c r="A5" s="78">
        <v>3</v>
      </c>
      <c r="B5" s="115">
        <v>12.2</v>
      </c>
      <c r="C5" s="115">
        <v>11.2</v>
      </c>
      <c r="D5" s="115">
        <v>11</v>
      </c>
      <c r="E5" s="115">
        <v>11</v>
      </c>
      <c r="F5" s="115">
        <v>11</v>
      </c>
      <c r="G5" s="115">
        <v>11.3</v>
      </c>
      <c r="H5" s="115">
        <v>12.3</v>
      </c>
      <c r="I5" s="115">
        <v>14.6</v>
      </c>
      <c r="J5" s="115">
        <v>15.8</v>
      </c>
      <c r="K5" s="115">
        <v>16.4</v>
      </c>
      <c r="L5" s="115">
        <v>16.5</v>
      </c>
      <c r="M5" s="115">
        <v>16.3</v>
      </c>
      <c r="N5" s="115">
        <v>16.7</v>
      </c>
      <c r="O5" s="115">
        <v>16.4</v>
      </c>
      <c r="P5" s="115">
        <v>16.3</v>
      </c>
      <c r="Q5" s="115">
        <v>16</v>
      </c>
      <c r="R5" s="115">
        <v>15.7</v>
      </c>
      <c r="S5" s="115">
        <v>15.6</v>
      </c>
      <c r="T5" s="115">
        <v>15.4</v>
      </c>
      <c r="U5" s="115">
        <v>14.9</v>
      </c>
      <c r="V5" s="115">
        <v>14.5</v>
      </c>
      <c r="W5" s="115">
        <v>14.2</v>
      </c>
      <c r="X5" s="115">
        <v>14</v>
      </c>
      <c r="Y5" s="115">
        <v>13.6</v>
      </c>
      <c r="Z5" s="116">
        <f t="shared" si="0"/>
        <v>14.2875</v>
      </c>
      <c r="AA5" s="117">
        <v>17.4</v>
      </c>
      <c r="AB5" s="118" t="s">
        <v>254</v>
      </c>
      <c r="AC5" s="117">
        <v>10.8</v>
      </c>
      <c r="AD5" s="118" t="s">
        <v>277</v>
      </c>
    </row>
    <row r="6" spans="1:30" ht="11.25" customHeight="1">
      <c r="A6" s="78">
        <v>4</v>
      </c>
      <c r="B6" s="115">
        <v>13.5</v>
      </c>
      <c r="C6" s="115">
        <v>13.5</v>
      </c>
      <c r="D6" s="115">
        <v>13.4</v>
      </c>
      <c r="E6" s="115">
        <v>13.3</v>
      </c>
      <c r="F6" s="115">
        <v>13.7</v>
      </c>
      <c r="G6" s="115">
        <v>14.5</v>
      </c>
      <c r="H6" s="115">
        <v>14.9</v>
      </c>
      <c r="I6" s="115">
        <v>15.3</v>
      </c>
      <c r="J6" s="115">
        <v>16.1</v>
      </c>
      <c r="K6" s="115">
        <v>17.4</v>
      </c>
      <c r="L6" s="115">
        <v>18.1</v>
      </c>
      <c r="M6" s="115">
        <v>20.1</v>
      </c>
      <c r="N6" s="115">
        <v>20.8</v>
      </c>
      <c r="O6" s="115">
        <v>19.9</v>
      </c>
      <c r="P6" s="115">
        <v>19.2</v>
      </c>
      <c r="Q6" s="115">
        <v>18.8</v>
      </c>
      <c r="R6" s="115">
        <v>16.3</v>
      </c>
      <c r="S6" s="115">
        <v>15.7</v>
      </c>
      <c r="T6" s="115">
        <v>15.3</v>
      </c>
      <c r="U6" s="115">
        <v>15.5</v>
      </c>
      <c r="V6" s="115">
        <v>15.5</v>
      </c>
      <c r="W6" s="115">
        <v>15.3</v>
      </c>
      <c r="X6" s="115">
        <v>15.2</v>
      </c>
      <c r="Y6" s="115">
        <v>15.3</v>
      </c>
      <c r="Z6" s="116">
        <f t="shared" si="0"/>
        <v>16.108333333333334</v>
      </c>
      <c r="AA6" s="117">
        <v>21.4</v>
      </c>
      <c r="AB6" s="118" t="s">
        <v>255</v>
      </c>
      <c r="AC6" s="117">
        <v>13</v>
      </c>
      <c r="AD6" s="118" t="s">
        <v>90</v>
      </c>
    </row>
    <row r="7" spans="1:30" ht="11.25" customHeight="1">
      <c r="A7" s="78">
        <v>5</v>
      </c>
      <c r="B7" s="115">
        <v>15.4</v>
      </c>
      <c r="C7" s="115">
        <v>15.8</v>
      </c>
      <c r="D7" s="115">
        <v>16.1</v>
      </c>
      <c r="E7" s="115">
        <v>15.9</v>
      </c>
      <c r="F7" s="115">
        <v>15.5</v>
      </c>
      <c r="G7" s="115">
        <v>14.7</v>
      </c>
      <c r="H7" s="115">
        <v>14.3</v>
      </c>
      <c r="I7" s="115">
        <v>11.9</v>
      </c>
      <c r="J7" s="115">
        <v>11.6</v>
      </c>
      <c r="K7" s="115">
        <v>11.1</v>
      </c>
      <c r="L7" s="115">
        <v>10.3</v>
      </c>
      <c r="M7" s="115">
        <v>9.6</v>
      </c>
      <c r="N7" s="115">
        <v>9.2</v>
      </c>
      <c r="O7" s="115">
        <v>8.4</v>
      </c>
      <c r="P7" s="115">
        <v>8.2</v>
      </c>
      <c r="Q7" s="115">
        <v>8.3</v>
      </c>
      <c r="R7" s="115">
        <v>8.2</v>
      </c>
      <c r="S7" s="115">
        <v>7.8</v>
      </c>
      <c r="T7" s="115">
        <v>6.8</v>
      </c>
      <c r="U7" s="115">
        <v>6.4</v>
      </c>
      <c r="V7" s="115">
        <v>6.2</v>
      </c>
      <c r="W7" s="115">
        <v>6.6</v>
      </c>
      <c r="X7" s="115">
        <v>6.7</v>
      </c>
      <c r="Y7" s="115">
        <v>6.7</v>
      </c>
      <c r="Z7" s="116">
        <f t="shared" si="0"/>
        <v>10.487499999999999</v>
      </c>
      <c r="AA7" s="117">
        <v>16.5</v>
      </c>
      <c r="AB7" s="118" t="s">
        <v>256</v>
      </c>
      <c r="AC7" s="117">
        <v>6</v>
      </c>
      <c r="AD7" s="118" t="s">
        <v>278</v>
      </c>
    </row>
    <row r="8" spans="1:30" ht="11.25" customHeight="1">
      <c r="A8" s="78">
        <v>6</v>
      </c>
      <c r="B8" s="115">
        <v>6.5</v>
      </c>
      <c r="C8" s="115">
        <v>6.4</v>
      </c>
      <c r="D8" s="115">
        <v>6.6</v>
      </c>
      <c r="E8" s="115">
        <v>6.6</v>
      </c>
      <c r="F8" s="115">
        <v>6.7</v>
      </c>
      <c r="G8" s="115">
        <v>6.8</v>
      </c>
      <c r="H8" s="115">
        <v>7.1</v>
      </c>
      <c r="I8" s="115">
        <v>7.8</v>
      </c>
      <c r="J8" s="115">
        <v>8.3</v>
      </c>
      <c r="K8" s="115">
        <v>8.6</v>
      </c>
      <c r="L8" s="115">
        <v>10.8</v>
      </c>
      <c r="M8" s="115">
        <v>12</v>
      </c>
      <c r="N8" s="115">
        <v>11.4</v>
      </c>
      <c r="O8" s="115">
        <v>11.4</v>
      </c>
      <c r="P8" s="115">
        <v>11.2</v>
      </c>
      <c r="Q8" s="115">
        <v>10.2</v>
      </c>
      <c r="R8" s="115">
        <v>9.7</v>
      </c>
      <c r="S8" s="115">
        <v>8.9</v>
      </c>
      <c r="T8" s="115">
        <v>8.5</v>
      </c>
      <c r="U8" s="115">
        <v>8.3</v>
      </c>
      <c r="V8" s="115">
        <v>7.6</v>
      </c>
      <c r="W8" s="115">
        <v>7.1</v>
      </c>
      <c r="X8" s="115">
        <v>7.8</v>
      </c>
      <c r="Y8" s="115">
        <v>8.1</v>
      </c>
      <c r="Z8" s="116">
        <f t="shared" si="0"/>
        <v>8.516666666666666</v>
      </c>
      <c r="AA8" s="117">
        <v>12.1</v>
      </c>
      <c r="AB8" s="118" t="s">
        <v>257</v>
      </c>
      <c r="AC8" s="117">
        <v>6.2</v>
      </c>
      <c r="AD8" s="118" t="s">
        <v>279</v>
      </c>
    </row>
    <row r="9" spans="1:30" ht="11.25" customHeight="1">
      <c r="A9" s="78">
        <v>7</v>
      </c>
      <c r="B9" s="115">
        <v>7.8</v>
      </c>
      <c r="C9" s="115">
        <v>5.8</v>
      </c>
      <c r="D9" s="115">
        <v>4.5</v>
      </c>
      <c r="E9" s="115">
        <v>4.1</v>
      </c>
      <c r="F9" s="115">
        <v>3.9</v>
      </c>
      <c r="G9" s="115">
        <v>4.7</v>
      </c>
      <c r="H9" s="115">
        <v>9.3</v>
      </c>
      <c r="I9" s="115">
        <v>10.5</v>
      </c>
      <c r="J9" s="115">
        <v>11</v>
      </c>
      <c r="K9" s="115">
        <v>12</v>
      </c>
      <c r="L9" s="115">
        <v>12.4</v>
      </c>
      <c r="M9" s="115">
        <v>13.1</v>
      </c>
      <c r="N9" s="115">
        <v>13.3</v>
      </c>
      <c r="O9" s="115">
        <v>13.3</v>
      </c>
      <c r="P9" s="115">
        <v>12.8</v>
      </c>
      <c r="Q9" s="115">
        <v>13.3</v>
      </c>
      <c r="R9" s="115">
        <v>12.5</v>
      </c>
      <c r="S9" s="115">
        <v>10.5</v>
      </c>
      <c r="T9" s="115">
        <v>8.4</v>
      </c>
      <c r="U9" s="115">
        <v>7.5</v>
      </c>
      <c r="V9" s="115">
        <v>7.4</v>
      </c>
      <c r="W9" s="115">
        <v>6.4</v>
      </c>
      <c r="X9" s="115">
        <v>5.6</v>
      </c>
      <c r="Y9" s="115">
        <v>5.1</v>
      </c>
      <c r="Z9" s="116">
        <f t="shared" si="0"/>
        <v>8.966666666666667</v>
      </c>
      <c r="AA9" s="117">
        <v>14.1</v>
      </c>
      <c r="AB9" s="118" t="s">
        <v>67</v>
      </c>
      <c r="AC9" s="117">
        <v>3.6</v>
      </c>
      <c r="AD9" s="118" t="s">
        <v>280</v>
      </c>
    </row>
    <row r="10" spans="1:30" ht="11.25" customHeight="1">
      <c r="A10" s="78">
        <v>8</v>
      </c>
      <c r="B10" s="115">
        <v>8.9</v>
      </c>
      <c r="C10" s="115">
        <v>9.8</v>
      </c>
      <c r="D10" s="115">
        <v>9.4</v>
      </c>
      <c r="E10" s="115">
        <v>9.6</v>
      </c>
      <c r="F10" s="115">
        <v>9.3</v>
      </c>
      <c r="G10" s="115">
        <v>9.4</v>
      </c>
      <c r="H10" s="115">
        <v>9.9</v>
      </c>
      <c r="I10" s="115">
        <v>11.7</v>
      </c>
      <c r="J10" s="115">
        <v>12.1</v>
      </c>
      <c r="K10" s="115">
        <v>13</v>
      </c>
      <c r="L10" s="115">
        <v>13.8</v>
      </c>
      <c r="M10" s="115">
        <v>13.3</v>
      </c>
      <c r="N10" s="115">
        <v>13</v>
      </c>
      <c r="O10" s="115">
        <v>13.4</v>
      </c>
      <c r="P10" s="115">
        <v>13.3</v>
      </c>
      <c r="Q10" s="115">
        <v>13.2</v>
      </c>
      <c r="R10" s="115">
        <v>13</v>
      </c>
      <c r="S10" s="115">
        <v>12.1</v>
      </c>
      <c r="T10" s="115">
        <v>4.9</v>
      </c>
      <c r="U10" s="115">
        <v>6.2</v>
      </c>
      <c r="V10" s="115">
        <v>6.9</v>
      </c>
      <c r="W10" s="115">
        <v>6.5</v>
      </c>
      <c r="X10" s="115">
        <v>6.5</v>
      </c>
      <c r="Y10" s="115">
        <v>5.8</v>
      </c>
      <c r="Z10" s="116">
        <f t="shared" si="0"/>
        <v>10.208333333333334</v>
      </c>
      <c r="AA10" s="117">
        <v>14.2</v>
      </c>
      <c r="AB10" s="118" t="s">
        <v>258</v>
      </c>
      <c r="AC10" s="117">
        <v>3.5</v>
      </c>
      <c r="AD10" s="118" t="s">
        <v>281</v>
      </c>
    </row>
    <row r="11" spans="1:30" ht="11.25" customHeight="1">
      <c r="A11" s="78">
        <v>9</v>
      </c>
      <c r="B11" s="115">
        <v>5.6</v>
      </c>
      <c r="C11" s="115">
        <v>4.9</v>
      </c>
      <c r="D11" s="115">
        <v>3.7</v>
      </c>
      <c r="E11" s="115">
        <v>2.4</v>
      </c>
      <c r="F11" s="115">
        <v>2.1</v>
      </c>
      <c r="G11" s="115">
        <v>2.2</v>
      </c>
      <c r="H11" s="115">
        <v>4.8</v>
      </c>
      <c r="I11" s="115">
        <v>8.3</v>
      </c>
      <c r="J11" s="115">
        <v>10.4</v>
      </c>
      <c r="K11" s="115">
        <v>11.7</v>
      </c>
      <c r="L11" s="115">
        <v>11.9</v>
      </c>
      <c r="M11" s="115">
        <v>13.9</v>
      </c>
      <c r="N11" s="115">
        <v>14.5</v>
      </c>
      <c r="O11" s="115">
        <v>14.8</v>
      </c>
      <c r="P11" s="115">
        <v>11.9</v>
      </c>
      <c r="Q11" s="115">
        <v>11.6</v>
      </c>
      <c r="R11" s="115">
        <v>10.9</v>
      </c>
      <c r="S11" s="115">
        <v>8.3</v>
      </c>
      <c r="T11" s="115">
        <v>6.9</v>
      </c>
      <c r="U11" s="115">
        <v>6.5</v>
      </c>
      <c r="V11" s="115">
        <v>6.7</v>
      </c>
      <c r="W11" s="115">
        <v>6</v>
      </c>
      <c r="X11" s="115">
        <v>5.7</v>
      </c>
      <c r="Y11" s="115">
        <v>5</v>
      </c>
      <c r="Z11" s="116">
        <f t="shared" si="0"/>
        <v>7.945833333333334</v>
      </c>
      <c r="AA11" s="117">
        <v>15.7</v>
      </c>
      <c r="AB11" s="118" t="s">
        <v>259</v>
      </c>
      <c r="AC11" s="117">
        <v>1.6</v>
      </c>
      <c r="AD11" s="118" t="s">
        <v>155</v>
      </c>
    </row>
    <row r="12" spans="1:30" ht="11.25" customHeight="1">
      <c r="A12" s="128">
        <v>10</v>
      </c>
      <c r="B12" s="129">
        <v>4.7</v>
      </c>
      <c r="C12" s="129">
        <v>4.1</v>
      </c>
      <c r="D12" s="129">
        <v>2</v>
      </c>
      <c r="E12" s="129">
        <v>0.9</v>
      </c>
      <c r="F12" s="129">
        <v>1.2</v>
      </c>
      <c r="G12" s="129">
        <v>4.1</v>
      </c>
      <c r="H12" s="129">
        <v>5.6</v>
      </c>
      <c r="I12" s="129">
        <v>7.5</v>
      </c>
      <c r="J12" s="129">
        <v>8.7</v>
      </c>
      <c r="K12" s="129">
        <v>9.4</v>
      </c>
      <c r="L12" s="129">
        <v>9.9</v>
      </c>
      <c r="M12" s="129">
        <v>9.3</v>
      </c>
      <c r="N12" s="129">
        <v>10.7</v>
      </c>
      <c r="O12" s="129">
        <v>10.4</v>
      </c>
      <c r="P12" s="129">
        <v>9.8</v>
      </c>
      <c r="Q12" s="129">
        <v>9.6</v>
      </c>
      <c r="R12" s="129">
        <v>9.2</v>
      </c>
      <c r="S12" s="129">
        <v>8.7</v>
      </c>
      <c r="T12" s="129">
        <v>5.6</v>
      </c>
      <c r="U12" s="129">
        <v>4.7</v>
      </c>
      <c r="V12" s="129">
        <v>4.6</v>
      </c>
      <c r="W12" s="129">
        <v>4.3</v>
      </c>
      <c r="X12" s="129">
        <v>3.6</v>
      </c>
      <c r="Y12" s="129">
        <v>3.6</v>
      </c>
      <c r="Z12" s="130">
        <f t="shared" si="0"/>
        <v>6.341666666666666</v>
      </c>
      <c r="AA12" s="131">
        <v>11.3</v>
      </c>
      <c r="AB12" s="132" t="s">
        <v>260</v>
      </c>
      <c r="AC12" s="131">
        <v>0.6</v>
      </c>
      <c r="AD12" s="132" t="s">
        <v>282</v>
      </c>
    </row>
    <row r="13" spans="1:30" ht="11.25" customHeight="1">
      <c r="A13" s="78">
        <v>11</v>
      </c>
      <c r="B13" s="115">
        <v>3.7</v>
      </c>
      <c r="C13" s="115">
        <v>3.2</v>
      </c>
      <c r="D13" s="115">
        <v>2.7</v>
      </c>
      <c r="E13" s="115">
        <v>3.3</v>
      </c>
      <c r="F13" s="115">
        <v>3.4</v>
      </c>
      <c r="G13" s="115">
        <v>3.5</v>
      </c>
      <c r="H13" s="115">
        <v>7.3</v>
      </c>
      <c r="I13" s="115">
        <v>11.2</v>
      </c>
      <c r="J13" s="115">
        <v>11.3</v>
      </c>
      <c r="K13" s="115">
        <v>11.7</v>
      </c>
      <c r="L13" s="115">
        <v>12.1</v>
      </c>
      <c r="M13" s="115">
        <v>12.9</v>
      </c>
      <c r="N13" s="115">
        <v>12.8</v>
      </c>
      <c r="O13" s="115">
        <v>13.1</v>
      </c>
      <c r="P13" s="115">
        <v>12.8</v>
      </c>
      <c r="Q13" s="115">
        <v>12.5</v>
      </c>
      <c r="R13" s="115">
        <v>12.2</v>
      </c>
      <c r="S13" s="115">
        <v>11.7</v>
      </c>
      <c r="T13" s="115">
        <v>8</v>
      </c>
      <c r="U13" s="115">
        <v>7.2</v>
      </c>
      <c r="V13" s="115">
        <v>7.4</v>
      </c>
      <c r="W13" s="115">
        <v>7.4</v>
      </c>
      <c r="X13" s="115">
        <v>6.9</v>
      </c>
      <c r="Y13" s="115">
        <v>7.1</v>
      </c>
      <c r="Z13" s="116">
        <f t="shared" si="0"/>
        <v>8.558333333333332</v>
      </c>
      <c r="AA13" s="117">
        <v>13.8</v>
      </c>
      <c r="AB13" s="118" t="s">
        <v>261</v>
      </c>
      <c r="AC13" s="117">
        <v>2.6</v>
      </c>
      <c r="AD13" s="118" t="s">
        <v>283</v>
      </c>
    </row>
    <row r="14" spans="1:30" ht="11.25" customHeight="1">
      <c r="A14" s="78">
        <v>12</v>
      </c>
      <c r="B14" s="115">
        <v>6.6</v>
      </c>
      <c r="C14" s="115">
        <v>6.3</v>
      </c>
      <c r="D14" s="115">
        <v>6.9</v>
      </c>
      <c r="E14" s="115">
        <v>6.3</v>
      </c>
      <c r="F14" s="115">
        <v>6.1</v>
      </c>
      <c r="G14" s="115">
        <v>6.5</v>
      </c>
      <c r="H14" s="115">
        <v>9.6</v>
      </c>
      <c r="I14" s="115">
        <v>14</v>
      </c>
      <c r="J14" s="115">
        <v>14.8</v>
      </c>
      <c r="K14" s="115">
        <v>14.8</v>
      </c>
      <c r="L14" s="115">
        <v>15.6</v>
      </c>
      <c r="M14" s="115">
        <v>15.3</v>
      </c>
      <c r="N14" s="115">
        <v>15.4</v>
      </c>
      <c r="O14" s="115">
        <v>15.3</v>
      </c>
      <c r="P14" s="115">
        <v>15</v>
      </c>
      <c r="Q14" s="115">
        <v>15.1</v>
      </c>
      <c r="R14" s="115">
        <v>14.3</v>
      </c>
      <c r="S14" s="115">
        <v>13.8</v>
      </c>
      <c r="T14" s="115">
        <v>13.5</v>
      </c>
      <c r="U14" s="115">
        <v>13.3</v>
      </c>
      <c r="V14" s="115">
        <v>11.4</v>
      </c>
      <c r="W14" s="115">
        <v>9.1</v>
      </c>
      <c r="X14" s="115">
        <v>9</v>
      </c>
      <c r="Y14" s="115">
        <v>11.2</v>
      </c>
      <c r="Z14" s="116">
        <f t="shared" si="0"/>
        <v>11.633333333333335</v>
      </c>
      <c r="AA14" s="117">
        <v>16</v>
      </c>
      <c r="AB14" s="118" t="s">
        <v>169</v>
      </c>
      <c r="AC14" s="117">
        <v>5.8</v>
      </c>
      <c r="AD14" s="118" t="s">
        <v>97</v>
      </c>
    </row>
    <row r="15" spans="1:30" ht="11.25" customHeight="1">
      <c r="A15" s="78">
        <v>13</v>
      </c>
      <c r="B15" s="115">
        <v>11.2</v>
      </c>
      <c r="C15" s="115">
        <v>12.3</v>
      </c>
      <c r="D15" s="115">
        <v>12.5</v>
      </c>
      <c r="E15" s="115">
        <v>12.7</v>
      </c>
      <c r="F15" s="115">
        <v>13.4</v>
      </c>
      <c r="G15" s="115">
        <v>13.1</v>
      </c>
      <c r="H15" s="115">
        <v>13.8</v>
      </c>
      <c r="I15" s="115">
        <v>13.7</v>
      </c>
      <c r="J15" s="115">
        <v>14.3</v>
      </c>
      <c r="K15" s="115">
        <v>14.9</v>
      </c>
      <c r="L15" s="115">
        <v>15.8</v>
      </c>
      <c r="M15" s="115">
        <v>15.9</v>
      </c>
      <c r="N15" s="115">
        <v>16.3</v>
      </c>
      <c r="O15" s="115">
        <v>16.6</v>
      </c>
      <c r="P15" s="115">
        <v>16.2</v>
      </c>
      <c r="Q15" s="115">
        <v>16.3</v>
      </c>
      <c r="R15" s="115">
        <v>16</v>
      </c>
      <c r="S15" s="115">
        <v>15.5</v>
      </c>
      <c r="T15" s="115">
        <v>14.9</v>
      </c>
      <c r="U15" s="115">
        <v>14.8</v>
      </c>
      <c r="V15" s="115">
        <v>14.7</v>
      </c>
      <c r="W15" s="115">
        <v>15.4</v>
      </c>
      <c r="X15" s="115">
        <v>15.6</v>
      </c>
      <c r="Y15" s="115">
        <v>15.8</v>
      </c>
      <c r="Z15" s="116">
        <f t="shared" si="0"/>
        <v>14.654166666666667</v>
      </c>
      <c r="AA15" s="117">
        <v>17</v>
      </c>
      <c r="AB15" s="118" t="s">
        <v>262</v>
      </c>
      <c r="AC15" s="117">
        <v>10.5</v>
      </c>
      <c r="AD15" s="118" t="s">
        <v>284</v>
      </c>
    </row>
    <row r="16" spans="1:30" ht="11.25" customHeight="1">
      <c r="A16" s="78">
        <v>14</v>
      </c>
      <c r="B16" s="115">
        <v>15.7</v>
      </c>
      <c r="C16" s="115">
        <v>15.7</v>
      </c>
      <c r="D16" s="115">
        <v>15.7</v>
      </c>
      <c r="E16" s="115">
        <v>15.2</v>
      </c>
      <c r="F16" s="115">
        <v>15.3</v>
      </c>
      <c r="G16" s="115">
        <v>15.7</v>
      </c>
      <c r="H16" s="115">
        <v>15.9</v>
      </c>
      <c r="I16" s="115">
        <v>16.4</v>
      </c>
      <c r="J16" s="115">
        <v>16.9</v>
      </c>
      <c r="K16" s="115">
        <v>17.3</v>
      </c>
      <c r="L16" s="115">
        <v>17.7</v>
      </c>
      <c r="M16" s="115">
        <v>14.7</v>
      </c>
      <c r="N16" s="115">
        <v>12.5</v>
      </c>
      <c r="O16" s="115">
        <v>11.8</v>
      </c>
      <c r="P16" s="115">
        <v>12</v>
      </c>
      <c r="Q16" s="115">
        <v>10.9</v>
      </c>
      <c r="R16" s="115">
        <v>9.5</v>
      </c>
      <c r="S16" s="115">
        <v>9.5</v>
      </c>
      <c r="T16" s="115">
        <v>9</v>
      </c>
      <c r="U16" s="115">
        <v>7.6</v>
      </c>
      <c r="V16" s="115">
        <v>6.6</v>
      </c>
      <c r="W16" s="115">
        <v>6.4</v>
      </c>
      <c r="X16" s="115">
        <v>6</v>
      </c>
      <c r="Y16" s="115">
        <v>5.8</v>
      </c>
      <c r="Z16" s="116">
        <f t="shared" si="0"/>
        <v>12.491666666666667</v>
      </c>
      <c r="AA16" s="117">
        <v>17.9</v>
      </c>
      <c r="AB16" s="118" t="s">
        <v>263</v>
      </c>
      <c r="AC16" s="117">
        <v>5</v>
      </c>
      <c r="AD16" s="118" t="s">
        <v>285</v>
      </c>
    </row>
    <row r="17" spans="1:30" ht="11.25" customHeight="1">
      <c r="A17" s="78">
        <v>15</v>
      </c>
      <c r="B17" s="115">
        <v>5.7</v>
      </c>
      <c r="C17" s="115">
        <v>4.3</v>
      </c>
      <c r="D17" s="115">
        <v>3.6</v>
      </c>
      <c r="E17" s="115">
        <v>3.6</v>
      </c>
      <c r="F17" s="115">
        <v>2.8</v>
      </c>
      <c r="G17" s="115">
        <v>5</v>
      </c>
      <c r="H17" s="115">
        <v>6.7</v>
      </c>
      <c r="I17" s="115">
        <v>8.3</v>
      </c>
      <c r="J17" s="115">
        <v>9.4</v>
      </c>
      <c r="K17" s="115">
        <v>9.2</v>
      </c>
      <c r="L17" s="115">
        <v>9.1</v>
      </c>
      <c r="M17" s="115">
        <v>10.6</v>
      </c>
      <c r="N17" s="115">
        <v>10.1</v>
      </c>
      <c r="O17" s="115">
        <v>10.5</v>
      </c>
      <c r="P17" s="115">
        <v>10.8</v>
      </c>
      <c r="Q17" s="115">
        <v>10.1</v>
      </c>
      <c r="R17" s="115">
        <v>9.8</v>
      </c>
      <c r="S17" s="115">
        <v>9.6</v>
      </c>
      <c r="T17" s="115">
        <v>7.3</v>
      </c>
      <c r="U17" s="115">
        <v>6</v>
      </c>
      <c r="V17" s="115">
        <v>5.6</v>
      </c>
      <c r="W17" s="115">
        <v>5.5</v>
      </c>
      <c r="X17" s="115">
        <v>6.3</v>
      </c>
      <c r="Y17" s="115">
        <v>5.9</v>
      </c>
      <c r="Z17" s="116">
        <f t="shared" si="0"/>
        <v>7.324999999999999</v>
      </c>
      <c r="AA17" s="117">
        <v>11.1</v>
      </c>
      <c r="AB17" s="118" t="s">
        <v>121</v>
      </c>
      <c r="AC17" s="117">
        <v>2.6</v>
      </c>
      <c r="AD17" s="118" t="s">
        <v>286</v>
      </c>
    </row>
    <row r="18" spans="1:30" ht="11.25" customHeight="1">
      <c r="A18" s="78">
        <v>16</v>
      </c>
      <c r="B18" s="115">
        <v>6.1</v>
      </c>
      <c r="C18" s="115">
        <v>6.2</v>
      </c>
      <c r="D18" s="115">
        <v>5</v>
      </c>
      <c r="E18" s="115">
        <v>4.9</v>
      </c>
      <c r="F18" s="115">
        <v>4.8</v>
      </c>
      <c r="G18" s="115">
        <v>5.9</v>
      </c>
      <c r="H18" s="115">
        <v>8.9</v>
      </c>
      <c r="I18" s="115">
        <v>12.8</v>
      </c>
      <c r="J18" s="115">
        <v>13.1</v>
      </c>
      <c r="K18" s="115">
        <v>14.2</v>
      </c>
      <c r="L18" s="115">
        <v>14.4</v>
      </c>
      <c r="M18" s="115">
        <v>15.1</v>
      </c>
      <c r="N18" s="115">
        <v>14.4</v>
      </c>
      <c r="O18" s="115">
        <v>14.2</v>
      </c>
      <c r="P18" s="115">
        <v>14.2</v>
      </c>
      <c r="Q18" s="115">
        <v>14.2</v>
      </c>
      <c r="R18" s="115">
        <v>13.8</v>
      </c>
      <c r="S18" s="115">
        <v>13.7</v>
      </c>
      <c r="T18" s="115">
        <v>13.5</v>
      </c>
      <c r="U18" s="115">
        <v>12.7</v>
      </c>
      <c r="V18" s="115">
        <v>13.6</v>
      </c>
      <c r="W18" s="115">
        <v>13.5</v>
      </c>
      <c r="X18" s="115">
        <v>13.5</v>
      </c>
      <c r="Y18" s="115">
        <v>13.6</v>
      </c>
      <c r="Z18" s="116">
        <f t="shared" si="0"/>
        <v>11.512499999999998</v>
      </c>
      <c r="AA18" s="117">
        <v>15.4</v>
      </c>
      <c r="AB18" s="118" t="s">
        <v>264</v>
      </c>
      <c r="AC18" s="117">
        <v>4.5</v>
      </c>
      <c r="AD18" s="118" t="s">
        <v>287</v>
      </c>
    </row>
    <row r="19" spans="1:30" ht="11.25" customHeight="1">
      <c r="A19" s="78">
        <v>17</v>
      </c>
      <c r="B19" s="115">
        <v>12.5</v>
      </c>
      <c r="C19" s="115">
        <v>13.6</v>
      </c>
      <c r="D19" s="115">
        <v>13.6</v>
      </c>
      <c r="E19" s="115">
        <v>13.6</v>
      </c>
      <c r="F19" s="115">
        <v>13.5</v>
      </c>
      <c r="G19" s="115">
        <v>12.6</v>
      </c>
      <c r="H19" s="115">
        <v>13</v>
      </c>
      <c r="I19" s="115">
        <v>13.7</v>
      </c>
      <c r="J19" s="115">
        <v>13.8</v>
      </c>
      <c r="K19" s="115">
        <v>16.2</v>
      </c>
      <c r="L19" s="115">
        <v>15.9</v>
      </c>
      <c r="M19" s="115">
        <v>15.8</v>
      </c>
      <c r="N19" s="115">
        <v>15.6</v>
      </c>
      <c r="O19" s="115">
        <v>15.2</v>
      </c>
      <c r="P19" s="115">
        <v>15.4</v>
      </c>
      <c r="Q19" s="115">
        <v>15.4</v>
      </c>
      <c r="R19" s="115">
        <v>14.3</v>
      </c>
      <c r="S19" s="115">
        <v>14.3</v>
      </c>
      <c r="T19" s="115">
        <v>14.3</v>
      </c>
      <c r="U19" s="115">
        <v>13.4</v>
      </c>
      <c r="V19" s="115">
        <v>14.5</v>
      </c>
      <c r="W19" s="115">
        <v>13.4</v>
      </c>
      <c r="X19" s="115">
        <v>13.7</v>
      </c>
      <c r="Y19" s="115">
        <v>14.1</v>
      </c>
      <c r="Z19" s="116">
        <f t="shared" si="0"/>
        <v>14.225</v>
      </c>
      <c r="AA19" s="117">
        <v>16.4</v>
      </c>
      <c r="AB19" s="118" t="s">
        <v>265</v>
      </c>
      <c r="AC19" s="117">
        <v>11.9</v>
      </c>
      <c r="AD19" s="118" t="s">
        <v>288</v>
      </c>
    </row>
    <row r="20" spans="1:30" ht="11.25" customHeight="1">
      <c r="A20" s="78">
        <v>18</v>
      </c>
      <c r="B20" s="115">
        <v>14.5</v>
      </c>
      <c r="C20" s="115">
        <v>14.7</v>
      </c>
      <c r="D20" s="115">
        <v>14.7</v>
      </c>
      <c r="E20" s="115">
        <v>14.2</v>
      </c>
      <c r="F20" s="115">
        <v>13.7</v>
      </c>
      <c r="G20" s="115">
        <v>13.1</v>
      </c>
      <c r="H20" s="115">
        <v>13.8</v>
      </c>
      <c r="I20" s="115">
        <v>15.6</v>
      </c>
      <c r="J20" s="115">
        <v>16.3</v>
      </c>
      <c r="K20" s="115">
        <v>17.7</v>
      </c>
      <c r="L20" s="115">
        <v>18.3</v>
      </c>
      <c r="M20" s="115">
        <v>17.9</v>
      </c>
      <c r="N20" s="115">
        <v>17.7</v>
      </c>
      <c r="O20" s="115">
        <v>18.9</v>
      </c>
      <c r="P20" s="115">
        <v>17</v>
      </c>
      <c r="Q20" s="115">
        <v>17.6</v>
      </c>
      <c r="R20" s="115">
        <v>16.1</v>
      </c>
      <c r="S20" s="115">
        <v>13.6</v>
      </c>
      <c r="T20" s="115">
        <v>12.8</v>
      </c>
      <c r="U20" s="115">
        <v>12</v>
      </c>
      <c r="V20" s="115">
        <v>10.7</v>
      </c>
      <c r="W20" s="115">
        <v>10</v>
      </c>
      <c r="X20" s="115">
        <v>9.4</v>
      </c>
      <c r="Y20" s="115">
        <v>9.4</v>
      </c>
      <c r="Z20" s="116">
        <f t="shared" si="0"/>
        <v>14.570833333333333</v>
      </c>
      <c r="AA20" s="117">
        <v>19.1</v>
      </c>
      <c r="AB20" s="118" t="s">
        <v>135</v>
      </c>
      <c r="AC20" s="117">
        <v>9.3</v>
      </c>
      <c r="AD20" s="118" t="s">
        <v>89</v>
      </c>
    </row>
    <row r="21" spans="1:30" ht="11.25" customHeight="1">
      <c r="A21" s="78">
        <v>19</v>
      </c>
      <c r="B21" s="115">
        <v>9.3</v>
      </c>
      <c r="C21" s="115">
        <v>8.1</v>
      </c>
      <c r="D21" s="115">
        <v>6.7</v>
      </c>
      <c r="E21" s="115">
        <v>5.5</v>
      </c>
      <c r="F21" s="115">
        <v>5.3</v>
      </c>
      <c r="G21" s="115">
        <v>6</v>
      </c>
      <c r="H21" s="115">
        <v>10.4</v>
      </c>
      <c r="I21" s="115">
        <v>13.9</v>
      </c>
      <c r="J21" s="115">
        <v>15.5</v>
      </c>
      <c r="K21" s="115">
        <v>16.6</v>
      </c>
      <c r="L21" s="115">
        <v>17.4</v>
      </c>
      <c r="M21" s="115">
        <v>16.8</v>
      </c>
      <c r="N21" s="115">
        <v>17.6</v>
      </c>
      <c r="O21" s="115">
        <v>17.9</v>
      </c>
      <c r="P21" s="115">
        <v>17.8</v>
      </c>
      <c r="Q21" s="115">
        <v>17.7</v>
      </c>
      <c r="R21" s="115">
        <v>17.3</v>
      </c>
      <c r="S21" s="115">
        <v>14.2</v>
      </c>
      <c r="T21" s="115">
        <v>10.9</v>
      </c>
      <c r="U21" s="115">
        <v>10</v>
      </c>
      <c r="V21" s="115">
        <v>9.5</v>
      </c>
      <c r="W21" s="115">
        <v>8.8</v>
      </c>
      <c r="X21" s="115">
        <v>8.4</v>
      </c>
      <c r="Y21" s="115">
        <v>8.3</v>
      </c>
      <c r="Z21" s="116">
        <f t="shared" si="0"/>
        <v>12.079166666666667</v>
      </c>
      <c r="AA21" s="117">
        <v>18.7</v>
      </c>
      <c r="AB21" s="118" t="s">
        <v>180</v>
      </c>
      <c r="AC21" s="117">
        <v>5.1</v>
      </c>
      <c r="AD21" s="118" t="s">
        <v>289</v>
      </c>
    </row>
    <row r="22" spans="1:30" ht="11.25" customHeight="1">
      <c r="A22" s="128">
        <v>20</v>
      </c>
      <c r="B22" s="129">
        <v>7.7</v>
      </c>
      <c r="C22" s="129">
        <v>8</v>
      </c>
      <c r="D22" s="129">
        <v>7.7</v>
      </c>
      <c r="E22" s="129">
        <v>7.1</v>
      </c>
      <c r="F22" s="129">
        <v>8.7</v>
      </c>
      <c r="G22" s="129">
        <v>12.3</v>
      </c>
      <c r="H22" s="129">
        <v>15.3</v>
      </c>
      <c r="I22" s="129">
        <v>17.1</v>
      </c>
      <c r="J22" s="129">
        <v>17.9</v>
      </c>
      <c r="K22" s="129">
        <v>18.2</v>
      </c>
      <c r="L22" s="129">
        <v>19.8</v>
      </c>
      <c r="M22" s="129">
        <v>21</v>
      </c>
      <c r="N22" s="129">
        <v>21.2</v>
      </c>
      <c r="O22" s="129">
        <v>20.2</v>
      </c>
      <c r="P22" s="129">
        <v>19.5</v>
      </c>
      <c r="Q22" s="129">
        <v>19.6</v>
      </c>
      <c r="R22" s="129">
        <v>19.5</v>
      </c>
      <c r="S22" s="129">
        <v>16.4</v>
      </c>
      <c r="T22" s="129">
        <v>14.8</v>
      </c>
      <c r="U22" s="129">
        <v>13.6</v>
      </c>
      <c r="V22" s="129">
        <v>12.7</v>
      </c>
      <c r="W22" s="129">
        <v>12.2</v>
      </c>
      <c r="X22" s="129">
        <v>11.6</v>
      </c>
      <c r="Y22" s="129">
        <v>10.7</v>
      </c>
      <c r="Z22" s="130">
        <f t="shared" si="0"/>
        <v>14.699999999999998</v>
      </c>
      <c r="AA22" s="131">
        <v>22.6</v>
      </c>
      <c r="AB22" s="132" t="s">
        <v>266</v>
      </c>
      <c r="AC22" s="131">
        <v>7</v>
      </c>
      <c r="AD22" s="132" t="s">
        <v>290</v>
      </c>
    </row>
    <row r="23" spans="1:30" ht="11.25" customHeight="1">
      <c r="A23" s="78">
        <v>21</v>
      </c>
      <c r="B23" s="115">
        <v>14</v>
      </c>
      <c r="C23" s="115">
        <v>15.2</v>
      </c>
      <c r="D23" s="115">
        <v>16.2</v>
      </c>
      <c r="E23" s="115">
        <v>14.7</v>
      </c>
      <c r="F23" s="115">
        <v>11.5</v>
      </c>
      <c r="G23" s="115">
        <v>12.8</v>
      </c>
      <c r="H23" s="115">
        <v>13.9</v>
      </c>
      <c r="I23" s="115">
        <v>14.2</v>
      </c>
      <c r="J23" s="115">
        <v>15.8</v>
      </c>
      <c r="K23" s="115">
        <v>15.5</v>
      </c>
      <c r="L23" s="115">
        <v>16.3</v>
      </c>
      <c r="M23" s="115">
        <v>16.1</v>
      </c>
      <c r="N23" s="115">
        <v>16.1</v>
      </c>
      <c r="O23" s="115">
        <v>16.7</v>
      </c>
      <c r="P23" s="115">
        <v>16.4</v>
      </c>
      <c r="Q23" s="115">
        <v>15.9</v>
      </c>
      <c r="R23" s="115">
        <v>16.2</v>
      </c>
      <c r="S23" s="115">
        <v>13.7</v>
      </c>
      <c r="T23" s="115">
        <v>11.3</v>
      </c>
      <c r="U23" s="115">
        <v>10.2</v>
      </c>
      <c r="V23" s="115">
        <v>8.9</v>
      </c>
      <c r="W23" s="115">
        <v>8.1</v>
      </c>
      <c r="X23" s="115">
        <v>8.3</v>
      </c>
      <c r="Y23" s="115">
        <v>7.7</v>
      </c>
      <c r="Z23" s="116">
        <f t="shared" si="0"/>
        <v>13.570833333333333</v>
      </c>
      <c r="AA23" s="117">
        <v>17.2</v>
      </c>
      <c r="AB23" s="118" t="s">
        <v>267</v>
      </c>
      <c r="AC23" s="117">
        <v>7.1</v>
      </c>
      <c r="AD23" s="118" t="s">
        <v>291</v>
      </c>
    </row>
    <row r="24" spans="1:30" ht="11.25" customHeight="1">
      <c r="A24" s="78">
        <v>22</v>
      </c>
      <c r="B24" s="115">
        <v>6.9</v>
      </c>
      <c r="C24" s="115">
        <v>6.1</v>
      </c>
      <c r="D24" s="115">
        <v>8</v>
      </c>
      <c r="E24" s="115">
        <v>7.1</v>
      </c>
      <c r="F24" s="115">
        <v>6.6</v>
      </c>
      <c r="G24" s="115">
        <v>7.8</v>
      </c>
      <c r="H24" s="115">
        <v>13.8</v>
      </c>
      <c r="I24" s="115">
        <v>17</v>
      </c>
      <c r="J24" s="115">
        <v>17.5</v>
      </c>
      <c r="K24" s="115">
        <v>19.6</v>
      </c>
      <c r="L24" s="115">
        <v>20.7</v>
      </c>
      <c r="M24" s="115">
        <v>23.4</v>
      </c>
      <c r="N24" s="115">
        <v>23.4</v>
      </c>
      <c r="O24" s="115">
        <v>21.6</v>
      </c>
      <c r="P24" s="115">
        <v>18.4</v>
      </c>
      <c r="Q24" s="115">
        <v>14.3</v>
      </c>
      <c r="R24" s="115">
        <v>12</v>
      </c>
      <c r="S24" s="115">
        <v>10.5</v>
      </c>
      <c r="T24" s="115">
        <v>9.9</v>
      </c>
      <c r="U24" s="115">
        <v>9.4</v>
      </c>
      <c r="V24" s="115">
        <v>8.6</v>
      </c>
      <c r="W24" s="115">
        <v>8.1</v>
      </c>
      <c r="X24" s="115">
        <v>7.8</v>
      </c>
      <c r="Y24" s="115">
        <v>7.5</v>
      </c>
      <c r="Z24" s="116">
        <f t="shared" si="0"/>
        <v>12.750000000000002</v>
      </c>
      <c r="AA24" s="117">
        <v>23.6</v>
      </c>
      <c r="AB24" s="118" t="s">
        <v>116</v>
      </c>
      <c r="AC24" s="117">
        <v>5.8</v>
      </c>
      <c r="AD24" s="118" t="s">
        <v>292</v>
      </c>
    </row>
    <row r="25" spans="1:30" ht="11.25" customHeight="1">
      <c r="A25" s="78">
        <v>23</v>
      </c>
      <c r="B25" s="115">
        <v>7.4</v>
      </c>
      <c r="C25" s="115">
        <v>7.3</v>
      </c>
      <c r="D25" s="115">
        <v>7</v>
      </c>
      <c r="E25" s="115">
        <v>6.6</v>
      </c>
      <c r="F25" s="115">
        <v>6.5</v>
      </c>
      <c r="G25" s="115">
        <v>6.5</v>
      </c>
      <c r="H25" s="115">
        <v>9.7</v>
      </c>
      <c r="I25" s="115">
        <v>10.6</v>
      </c>
      <c r="J25" s="115">
        <v>11.6</v>
      </c>
      <c r="K25" s="115">
        <v>12</v>
      </c>
      <c r="L25" s="115">
        <v>12.4</v>
      </c>
      <c r="M25" s="115">
        <v>12.2</v>
      </c>
      <c r="N25" s="115">
        <v>12.7</v>
      </c>
      <c r="O25" s="115"/>
      <c r="P25" s="115"/>
      <c r="Q25" s="115">
        <v>12.2</v>
      </c>
      <c r="R25" s="115">
        <v>11.8</v>
      </c>
      <c r="S25" s="115">
        <v>10.7</v>
      </c>
      <c r="T25" s="115">
        <v>10</v>
      </c>
      <c r="U25" s="115">
        <v>9.5</v>
      </c>
      <c r="V25" s="115">
        <v>7.8</v>
      </c>
      <c r="W25" s="115">
        <v>7.3</v>
      </c>
      <c r="X25" s="115">
        <v>6.6</v>
      </c>
      <c r="Y25" s="115">
        <v>6.4</v>
      </c>
      <c r="Z25" s="116">
        <f t="shared" si="0"/>
        <v>9.30909090909091</v>
      </c>
      <c r="AA25" s="117">
        <v>13.7</v>
      </c>
      <c r="AB25" s="118" t="s">
        <v>227</v>
      </c>
      <c r="AC25" s="117">
        <v>5.6</v>
      </c>
      <c r="AD25" s="118" t="s">
        <v>240</v>
      </c>
    </row>
    <row r="26" spans="1:30" ht="11.25" customHeight="1">
      <c r="A26" s="78">
        <v>24</v>
      </c>
      <c r="B26" s="115">
        <v>6</v>
      </c>
      <c r="C26" s="115">
        <v>5.7</v>
      </c>
      <c r="D26" s="115">
        <v>6.2</v>
      </c>
      <c r="E26" s="115">
        <v>6.3</v>
      </c>
      <c r="F26" s="115">
        <v>6</v>
      </c>
      <c r="G26" s="115">
        <v>7.7</v>
      </c>
      <c r="H26" s="115">
        <v>11.5</v>
      </c>
      <c r="I26" s="115">
        <v>13.7</v>
      </c>
      <c r="J26" s="115">
        <v>14.3</v>
      </c>
      <c r="K26" s="115">
        <v>16.1</v>
      </c>
      <c r="L26" s="115">
        <v>14.8</v>
      </c>
      <c r="M26" s="115">
        <v>15.5</v>
      </c>
      <c r="N26" s="115">
        <v>14.8</v>
      </c>
      <c r="O26" s="115">
        <v>15.6</v>
      </c>
      <c r="P26" s="115">
        <v>14.4</v>
      </c>
      <c r="Q26" s="115">
        <v>14.7</v>
      </c>
      <c r="R26" s="115">
        <v>14.5</v>
      </c>
      <c r="S26" s="115">
        <v>14</v>
      </c>
      <c r="T26" s="115">
        <v>10.9</v>
      </c>
      <c r="U26" s="115">
        <v>10.5</v>
      </c>
      <c r="V26" s="115">
        <v>11</v>
      </c>
      <c r="W26" s="115">
        <v>11.5</v>
      </c>
      <c r="X26" s="115">
        <v>12.2</v>
      </c>
      <c r="Y26" s="115">
        <v>12</v>
      </c>
      <c r="Z26" s="116">
        <f t="shared" si="0"/>
        <v>11.6625</v>
      </c>
      <c r="AA26" s="117">
        <v>16.9</v>
      </c>
      <c r="AB26" s="118" t="s">
        <v>268</v>
      </c>
      <c r="AC26" s="117">
        <v>5.6</v>
      </c>
      <c r="AD26" s="118" t="s">
        <v>293</v>
      </c>
    </row>
    <row r="27" spans="1:30" ht="11.25" customHeight="1">
      <c r="A27" s="78">
        <v>25</v>
      </c>
      <c r="B27" s="115">
        <v>12.7</v>
      </c>
      <c r="C27" s="115">
        <v>12.8</v>
      </c>
      <c r="D27" s="115">
        <v>11.7</v>
      </c>
      <c r="E27" s="115">
        <v>11.1</v>
      </c>
      <c r="F27" s="115">
        <v>11.7</v>
      </c>
      <c r="G27" s="115">
        <v>12.7</v>
      </c>
      <c r="H27" s="115">
        <v>13.6</v>
      </c>
      <c r="I27" s="115">
        <v>15</v>
      </c>
      <c r="J27" s="115">
        <v>16</v>
      </c>
      <c r="K27" s="115">
        <v>16.6</v>
      </c>
      <c r="L27" s="115">
        <v>17.8</v>
      </c>
      <c r="M27" s="115">
        <v>18.4</v>
      </c>
      <c r="N27" s="115">
        <v>18.1</v>
      </c>
      <c r="O27" s="115">
        <v>14</v>
      </c>
      <c r="P27" s="115">
        <v>12.6</v>
      </c>
      <c r="Q27" s="115">
        <v>15</v>
      </c>
      <c r="R27" s="115">
        <v>12.7</v>
      </c>
      <c r="S27" s="115">
        <v>13.5</v>
      </c>
      <c r="T27" s="115">
        <v>10.4</v>
      </c>
      <c r="U27" s="115">
        <v>8.8</v>
      </c>
      <c r="V27" s="115">
        <v>8.7</v>
      </c>
      <c r="W27" s="115">
        <v>7.6</v>
      </c>
      <c r="X27" s="115">
        <v>5.8</v>
      </c>
      <c r="Y27" s="115">
        <v>4.5</v>
      </c>
      <c r="Z27" s="116">
        <f t="shared" si="0"/>
        <v>12.575000000000001</v>
      </c>
      <c r="AA27" s="117">
        <v>19.3</v>
      </c>
      <c r="AB27" s="118" t="s">
        <v>269</v>
      </c>
      <c r="AC27" s="117">
        <v>4.4</v>
      </c>
      <c r="AD27" s="118" t="s">
        <v>294</v>
      </c>
    </row>
    <row r="28" spans="1:30" ht="11.25" customHeight="1">
      <c r="A28" s="78">
        <v>26</v>
      </c>
      <c r="B28" s="115">
        <v>4.6</v>
      </c>
      <c r="C28" s="115">
        <v>6.7</v>
      </c>
      <c r="D28" s="115">
        <v>6.3</v>
      </c>
      <c r="E28" s="115">
        <v>3.5</v>
      </c>
      <c r="F28" s="115">
        <v>3.3</v>
      </c>
      <c r="G28" s="115">
        <v>5.4</v>
      </c>
      <c r="H28" s="115">
        <v>8.2</v>
      </c>
      <c r="I28" s="115">
        <v>9.4</v>
      </c>
      <c r="J28" s="115">
        <v>10.8</v>
      </c>
      <c r="K28" s="115">
        <v>12.3</v>
      </c>
      <c r="L28" s="115">
        <v>12.7</v>
      </c>
      <c r="M28" s="115">
        <v>14.3</v>
      </c>
      <c r="N28" s="115">
        <v>14.8</v>
      </c>
      <c r="O28" s="115">
        <v>14.6</v>
      </c>
      <c r="P28" s="115">
        <v>14.8</v>
      </c>
      <c r="Q28" s="115">
        <v>14.3</v>
      </c>
      <c r="R28" s="115">
        <v>13.2</v>
      </c>
      <c r="S28" s="115">
        <v>10.7</v>
      </c>
      <c r="T28" s="115">
        <v>9.5</v>
      </c>
      <c r="U28" s="115">
        <v>8.9</v>
      </c>
      <c r="V28" s="115">
        <v>8.5</v>
      </c>
      <c r="W28" s="115">
        <v>7.7</v>
      </c>
      <c r="X28" s="115">
        <v>7.4</v>
      </c>
      <c r="Y28" s="115">
        <v>4.4</v>
      </c>
      <c r="Z28" s="116">
        <f t="shared" si="0"/>
        <v>9.429166666666665</v>
      </c>
      <c r="AA28" s="117">
        <v>15.4</v>
      </c>
      <c r="AB28" s="118" t="s">
        <v>270</v>
      </c>
      <c r="AC28" s="117">
        <v>3.2</v>
      </c>
      <c r="AD28" s="118" t="s">
        <v>295</v>
      </c>
    </row>
    <row r="29" spans="1:30" ht="11.25" customHeight="1">
      <c r="A29" s="78">
        <v>27</v>
      </c>
      <c r="B29" s="115">
        <v>4.1</v>
      </c>
      <c r="C29" s="115">
        <v>4.1</v>
      </c>
      <c r="D29" s="115">
        <v>3.3</v>
      </c>
      <c r="E29" s="115">
        <v>2.6</v>
      </c>
      <c r="F29" s="115">
        <v>2.1</v>
      </c>
      <c r="G29" s="115">
        <v>3.9</v>
      </c>
      <c r="H29" s="115">
        <v>9.3</v>
      </c>
      <c r="I29" s="115">
        <v>10</v>
      </c>
      <c r="J29" s="115">
        <v>11.4</v>
      </c>
      <c r="K29" s="115">
        <v>11.7</v>
      </c>
      <c r="L29" s="115">
        <v>12.1</v>
      </c>
      <c r="M29" s="115">
        <v>13</v>
      </c>
      <c r="N29" s="115">
        <v>12.6</v>
      </c>
      <c r="O29" s="115">
        <v>13.2</v>
      </c>
      <c r="P29" s="115">
        <v>12.7</v>
      </c>
      <c r="Q29" s="115">
        <v>12.9</v>
      </c>
      <c r="R29" s="115">
        <v>13</v>
      </c>
      <c r="S29" s="115">
        <v>12.9</v>
      </c>
      <c r="T29" s="115">
        <v>10</v>
      </c>
      <c r="U29" s="115">
        <v>9.4</v>
      </c>
      <c r="V29" s="115">
        <v>9.8</v>
      </c>
      <c r="W29" s="115">
        <v>10</v>
      </c>
      <c r="X29" s="115">
        <v>9.4</v>
      </c>
      <c r="Y29" s="115">
        <v>9.6</v>
      </c>
      <c r="Z29" s="116">
        <f t="shared" si="0"/>
        <v>9.295833333333334</v>
      </c>
      <c r="AA29" s="117">
        <v>13.6</v>
      </c>
      <c r="AB29" s="118" t="s">
        <v>271</v>
      </c>
      <c r="AC29" s="117">
        <v>2</v>
      </c>
      <c r="AD29" s="118" t="s">
        <v>296</v>
      </c>
    </row>
    <row r="30" spans="1:30" ht="11.25" customHeight="1">
      <c r="A30" s="78">
        <v>28</v>
      </c>
      <c r="B30" s="115">
        <v>9.6</v>
      </c>
      <c r="C30" s="115">
        <v>9.1</v>
      </c>
      <c r="D30" s="115">
        <v>9.8</v>
      </c>
      <c r="E30" s="115">
        <v>9.1</v>
      </c>
      <c r="F30" s="115">
        <v>9.4</v>
      </c>
      <c r="G30" s="115">
        <v>11.2</v>
      </c>
      <c r="H30" s="115">
        <v>14.1</v>
      </c>
      <c r="I30" s="115">
        <v>16.7</v>
      </c>
      <c r="J30" s="115">
        <v>18.2</v>
      </c>
      <c r="K30" s="115">
        <v>18.4</v>
      </c>
      <c r="L30" s="115">
        <v>19</v>
      </c>
      <c r="M30" s="115">
        <v>18.5</v>
      </c>
      <c r="N30" s="115">
        <v>19</v>
      </c>
      <c r="O30" s="115">
        <v>20.7</v>
      </c>
      <c r="P30" s="115">
        <v>20.5</v>
      </c>
      <c r="Q30" s="115">
        <v>20.4</v>
      </c>
      <c r="R30" s="115">
        <v>18.3</v>
      </c>
      <c r="S30" s="115">
        <v>17.1</v>
      </c>
      <c r="T30" s="115">
        <v>15.6</v>
      </c>
      <c r="U30" s="115">
        <v>17</v>
      </c>
      <c r="V30" s="115">
        <v>17</v>
      </c>
      <c r="W30" s="115">
        <v>16.9</v>
      </c>
      <c r="X30" s="115">
        <v>16.7</v>
      </c>
      <c r="Y30" s="115">
        <v>16.4</v>
      </c>
      <c r="Z30" s="116">
        <f t="shared" si="0"/>
        <v>15.779166666666667</v>
      </c>
      <c r="AA30" s="117">
        <v>21.9</v>
      </c>
      <c r="AB30" s="118" t="s">
        <v>272</v>
      </c>
      <c r="AC30" s="117">
        <v>8.5</v>
      </c>
      <c r="AD30" s="118" t="s">
        <v>297</v>
      </c>
    </row>
    <row r="31" spans="1:30" ht="11.25" customHeight="1">
      <c r="A31" s="78">
        <v>29</v>
      </c>
      <c r="B31" s="115">
        <v>14.5</v>
      </c>
      <c r="C31" s="115">
        <v>15.6</v>
      </c>
      <c r="D31" s="115">
        <v>16</v>
      </c>
      <c r="E31" s="115">
        <v>15.1</v>
      </c>
      <c r="F31" s="115">
        <v>13.8</v>
      </c>
      <c r="G31" s="115">
        <v>13.5</v>
      </c>
      <c r="H31" s="115">
        <v>13.7</v>
      </c>
      <c r="I31" s="115">
        <v>14.1</v>
      </c>
      <c r="J31" s="115">
        <v>14.4</v>
      </c>
      <c r="K31" s="115">
        <v>14.5</v>
      </c>
      <c r="L31" s="115">
        <v>15.2</v>
      </c>
      <c r="M31" s="115">
        <v>14.5</v>
      </c>
      <c r="N31" s="115">
        <v>15.5</v>
      </c>
      <c r="O31" s="115">
        <v>15.5</v>
      </c>
      <c r="P31" s="115">
        <v>15.1</v>
      </c>
      <c r="Q31" s="115">
        <v>15.3</v>
      </c>
      <c r="R31" s="115">
        <v>15.2</v>
      </c>
      <c r="S31" s="115">
        <v>15.3</v>
      </c>
      <c r="T31" s="115">
        <v>15.5</v>
      </c>
      <c r="U31" s="115">
        <v>15.2</v>
      </c>
      <c r="V31" s="115">
        <v>15.1</v>
      </c>
      <c r="W31" s="115">
        <v>14.9</v>
      </c>
      <c r="X31" s="115">
        <v>14.8</v>
      </c>
      <c r="Y31" s="115">
        <v>15.1</v>
      </c>
      <c r="Z31" s="116">
        <f t="shared" si="0"/>
        <v>14.891666666666666</v>
      </c>
      <c r="AA31" s="117">
        <v>16.4</v>
      </c>
      <c r="AB31" s="118" t="s">
        <v>273</v>
      </c>
      <c r="AC31" s="117">
        <v>13.5</v>
      </c>
      <c r="AD31" s="118" t="s">
        <v>298</v>
      </c>
    </row>
    <row r="32" spans="1:30" ht="11.25" customHeight="1">
      <c r="A32" s="78">
        <v>30</v>
      </c>
      <c r="B32" s="115">
        <v>16.4</v>
      </c>
      <c r="C32" s="115">
        <v>14.8</v>
      </c>
      <c r="D32" s="115">
        <v>13.9</v>
      </c>
      <c r="E32" s="115">
        <v>12.8</v>
      </c>
      <c r="F32" s="115">
        <v>11.8</v>
      </c>
      <c r="G32" s="115">
        <v>13.5</v>
      </c>
      <c r="H32" s="115">
        <v>15.6</v>
      </c>
      <c r="I32" s="115">
        <v>17.4</v>
      </c>
      <c r="J32" s="115">
        <v>18.9</v>
      </c>
      <c r="K32" s="115">
        <v>19.9</v>
      </c>
      <c r="L32" s="115">
        <v>20.6</v>
      </c>
      <c r="M32" s="115">
        <v>18.7</v>
      </c>
      <c r="N32" s="115">
        <v>18.6</v>
      </c>
      <c r="O32" s="115">
        <v>18.7</v>
      </c>
      <c r="P32" s="115">
        <v>18.5</v>
      </c>
      <c r="Q32" s="115">
        <v>18.6</v>
      </c>
      <c r="R32" s="115">
        <v>17.8</v>
      </c>
      <c r="S32" s="115">
        <v>16.8</v>
      </c>
      <c r="T32" s="115">
        <v>14.8</v>
      </c>
      <c r="U32" s="115">
        <v>12.8</v>
      </c>
      <c r="V32" s="115">
        <v>11.7</v>
      </c>
      <c r="W32" s="115">
        <v>12.6</v>
      </c>
      <c r="X32" s="115">
        <v>13.3</v>
      </c>
      <c r="Y32" s="115">
        <v>10.4</v>
      </c>
      <c r="Z32" s="116">
        <f t="shared" si="0"/>
        <v>15.787500000000001</v>
      </c>
      <c r="AA32" s="117">
        <v>20.9</v>
      </c>
      <c r="AB32" s="118" t="s">
        <v>274</v>
      </c>
      <c r="AC32" s="117">
        <v>10.4</v>
      </c>
      <c r="AD32" s="118" t="s">
        <v>89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9.349999999999998</v>
      </c>
      <c r="C34" s="120">
        <f t="shared" si="1"/>
        <v>9.319999999999999</v>
      </c>
      <c r="D34" s="120">
        <f t="shared" si="1"/>
        <v>9.033333333333333</v>
      </c>
      <c r="E34" s="120">
        <f t="shared" si="1"/>
        <v>8.536666666666665</v>
      </c>
      <c r="F34" s="120">
        <f t="shared" si="1"/>
        <v>8.376666666666667</v>
      </c>
      <c r="G34" s="120">
        <f t="shared" si="1"/>
        <v>9.223333333333334</v>
      </c>
      <c r="H34" s="120">
        <f t="shared" si="1"/>
        <v>11.316666666666668</v>
      </c>
      <c r="I34" s="120">
        <f t="shared" si="1"/>
        <v>12.976666666666665</v>
      </c>
      <c r="J34" s="120">
        <f t="shared" si="1"/>
        <v>13.81</v>
      </c>
      <c r="K34" s="120">
        <f t="shared" si="1"/>
        <v>14.55</v>
      </c>
      <c r="L34" s="120">
        <f t="shared" si="1"/>
        <v>15.043333333333333</v>
      </c>
      <c r="M34" s="120">
        <f t="shared" si="1"/>
        <v>15.28</v>
      </c>
      <c r="N34" s="120">
        <f t="shared" si="1"/>
        <v>15.290000000000003</v>
      </c>
      <c r="O34" s="120">
        <f t="shared" si="1"/>
        <v>15.23793103448276</v>
      </c>
      <c r="P34" s="120">
        <f t="shared" si="1"/>
        <v>14.693103448275862</v>
      </c>
      <c r="Q34" s="120">
        <f t="shared" si="1"/>
        <v>14.4</v>
      </c>
      <c r="R34" s="120">
        <f t="shared" si="1"/>
        <v>13.68666666666667</v>
      </c>
      <c r="S34" s="120">
        <f t="shared" si="1"/>
        <v>12.71</v>
      </c>
      <c r="T34" s="120">
        <f t="shared" si="1"/>
        <v>11.130000000000003</v>
      </c>
      <c r="U34" s="120">
        <f t="shared" si="1"/>
        <v>10.573333333333332</v>
      </c>
      <c r="V34" s="120">
        <f t="shared" si="1"/>
        <v>10.28</v>
      </c>
      <c r="W34" s="120">
        <f t="shared" si="1"/>
        <v>9.876666666666667</v>
      </c>
      <c r="X34" s="120">
        <f t="shared" si="1"/>
        <v>9.690000000000001</v>
      </c>
      <c r="Y34" s="120">
        <f t="shared" si="1"/>
        <v>9.373333333333331</v>
      </c>
      <c r="Z34" s="120">
        <f>AVERAGE(B3:Y33)</f>
        <v>11.814484679665739</v>
      </c>
      <c r="AA34" s="121">
        <f>AVERAGE(AA3:AA33)</f>
        <v>16.716666666666665</v>
      </c>
      <c r="AB34" s="122"/>
      <c r="AC34" s="121">
        <f>AVERAGE(AC3:AC33)</f>
        <v>6.373333333333333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23.6</v>
      </c>
      <c r="C46" s="105">
        <f>MATCH(B46,AA3:AA33,0)</f>
        <v>22</v>
      </c>
      <c r="D46" s="106" t="str">
        <f>INDEX(AB3:AB33,C46,1)</f>
        <v>13:47</v>
      </c>
      <c r="E46" s="119"/>
      <c r="F46" s="103"/>
      <c r="G46" s="104">
        <f>MIN(AC3:AC33)</f>
        <v>0.6</v>
      </c>
      <c r="H46" s="105">
        <f>MATCH(G46,AC3:AC33,0)</f>
        <v>10</v>
      </c>
      <c r="I46" s="106" t="str">
        <f>INDEX(AD3:AD33,H46,1)</f>
        <v>04:44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</v>
      </c>
      <c r="C3" s="115">
        <v>8.2</v>
      </c>
      <c r="D3" s="115">
        <v>8.8</v>
      </c>
      <c r="E3" s="115">
        <v>8.9</v>
      </c>
      <c r="F3" s="115">
        <v>7.8</v>
      </c>
      <c r="G3" s="115">
        <v>9.1</v>
      </c>
      <c r="H3" s="115">
        <v>12.8</v>
      </c>
      <c r="I3" s="115">
        <v>15.9</v>
      </c>
      <c r="J3" s="115">
        <v>17.2</v>
      </c>
      <c r="K3" s="115">
        <v>17.6</v>
      </c>
      <c r="L3" s="115">
        <v>17.1</v>
      </c>
      <c r="M3" s="115">
        <v>16.9</v>
      </c>
      <c r="N3" s="115">
        <v>17</v>
      </c>
      <c r="O3" s="115">
        <v>16.7</v>
      </c>
      <c r="P3" s="115">
        <v>18</v>
      </c>
      <c r="Q3" s="115">
        <v>18.6</v>
      </c>
      <c r="R3" s="115">
        <v>17.7</v>
      </c>
      <c r="S3" s="115">
        <v>16.1</v>
      </c>
      <c r="T3" s="115">
        <v>18</v>
      </c>
      <c r="U3" s="115">
        <v>16.6</v>
      </c>
      <c r="V3" s="115">
        <v>15.4</v>
      </c>
      <c r="W3" s="115">
        <v>13.7</v>
      </c>
      <c r="X3" s="115">
        <v>14.6</v>
      </c>
      <c r="Y3" s="115">
        <v>13.3</v>
      </c>
      <c r="Z3" s="116">
        <f aca="true" t="shared" si="0" ref="Z3:Z33">AVERAGE(B3:Y3)</f>
        <v>14.375</v>
      </c>
      <c r="AA3" s="117">
        <v>18.6</v>
      </c>
      <c r="AB3" s="118" t="s">
        <v>299</v>
      </c>
      <c r="AC3" s="117">
        <v>7.6</v>
      </c>
      <c r="AD3" s="118" t="s">
        <v>323</v>
      </c>
    </row>
    <row r="4" spans="1:30" ht="11.25" customHeight="1">
      <c r="A4" s="78">
        <v>2</v>
      </c>
      <c r="B4" s="115">
        <v>12.2</v>
      </c>
      <c r="C4" s="115">
        <v>12.9</v>
      </c>
      <c r="D4" s="115">
        <v>12.8</v>
      </c>
      <c r="E4" s="115">
        <v>12.6</v>
      </c>
      <c r="F4" s="115">
        <v>12.5</v>
      </c>
      <c r="G4" s="115">
        <v>13.2</v>
      </c>
      <c r="H4" s="115">
        <v>12.9</v>
      </c>
      <c r="I4" s="115">
        <v>14</v>
      </c>
      <c r="J4" s="115">
        <v>11.9</v>
      </c>
      <c r="K4" s="115">
        <v>13.1</v>
      </c>
      <c r="L4" s="115">
        <v>15.1</v>
      </c>
      <c r="M4" s="115">
        <v>15</v>
      </c>
      <c r="N4" s="115">
        <v>15.5</v>
      </c>
      <c r="O4" s="115">
        <v>14.1</v>
      </c>
      <c r="P4" s="115">
        <v>10.6</v>
      </c>
      <c r="Q4" s="115">
        <v>10.6</v>
      </c>
      <c r="R4" s="115">
        <v>10.7</v>
      </c>
      <c r="S4" s="119">
        <v>11.1</v>
      </c>
      <c r="T4" s="115">
        <v>10</v>
      </c>
      <c r="U4" s="115">
        <v>10</v>
      </c>
      <c r="V4" s="115">
        <v>9.5</v>
      </c>
      <c r="W4" s="115">
        <v>9.3</v>
      </c>
      <c r="X4" s="115">
        <v>9</v>
      </c>
      <c r="Y4" s="115">
        <v>7.3</v>
      </c>
      <c r="Z4" s="116">
        <f t="shared" si="0"/>
        <v>11.9125</v>
      </c>
      <c r="AA4" s="117">
        <v>16</v>
      </c>
      <c r="AB4" s="118" t="s">
        <v>215</v>
      </c>
      <c r="AC4" s="117">
        <v>7.3</v>
      </c>
      <c r="AD4" s="118" t="s">
        <v>89</v>
      </c>
    </row>
    <row r="5" spans="1:30" ht="11.25" customHeight="1">
      <c r="A5" s="78">
        <v>3</v>
      </c>
      <c r="B5" s="115">
        <v>5.7</v>
      </c>
      <c r="C5" s="115">
        <v>5.5</v>
      </c>
      <c r="D5" s="115">
        <v>5</v>
      </c>
      <c r="E5" s="115">
        <v>4.8</v>
      </c>
      <c r="F5" s="115">
        <v>4.7</v>
      </c>
      <c r="G5" s="115">
        <v>6.1</v>
      </c>
      <c r="H5" s="115">
        <v>10</v>
      </c>
      <c r="I5" s="115">
        <v>10.9</v>
      </c>
      <c r="J5" s="115">
        <v>12.4</v>
      </c>
      <c r="K5" s="115">
        <v>15.1</v>
      </c>
      <c r="L5" s="115">
        <v>17</v>
      </c>
      <c r="M5" s="115">
        <v>17.8</v>
      </c>
      <c r="N5" s="115">
        <v>18.7</v>
      </c>
      <c r="O5" s="115">
        <v>19.2</v>
      </c>
      <c r="P5" s="115">
        <v>18.8</v>
      </c>
      <c r="Q5" s="115">
        <v>18.4</v>
      </c>
      <c r="R5" s="115">
        <v>16.8</v>
      </c>
      <c r="S5" s="115">
        <v>15.6</v>
      </c>
      <c r="T5" s="115">
        <v>14.1</v>
      </c>
      <c r="U5" s="115">
        <v>13</v>
      </c>
      <c r="V5" s="115">
        <v>12.9</v>
      </c>
      <c r="W5" s="115">
        <v>10.6</v>
      </c>
      <c r="X5" s="115">
        <v>9.3</v>
      </c>
      <c r="Y5" s="115">
        <v>8.1</v>
      </c>
      <c r="Z5" s="116">
        <f t="shared" si="0"/>
        <v>12.10416666666667</v>
      </c>
      <c r="AA5" s="117">
        <v>20.2</v>
      </c>
      <c r="AB5" s="118" t="s">
        <v>300</v>
      </c>
      <c r="AC5" s="117">
        <v>4.6</v>
      </c>
      <c r="AD5" s="118" t="s">
        <v>81</v>
      </c>
    </row>
    <row r="6" spans="1:30" ht="11.25" customHeight="1">
      <c r="A6" s="78">
        <v>4</v>
      </c>
      <c r="B6" s="115">
        <v>8</v>
      </c>
      <c r="C6" s="115">
        <v>7.9</v>
      </c>
      <c r="D6" s="115">
        <v>7.3</v>
      </c>
      <c r="E6" s="115">
        <v>7.7</v>
      </c>
      <c r="F6" s="115">
        <v>7.7</v>
      </c>
      <c r="G6" s="115">
        <v>9.8</v>
      </c>
      <c r="H6" s="115">
        <v>14.9</v>
      </c>
      <c r="I6" s="115">
        <v>17.5</v>
      </c>
      <c r="J6" s="115">
        <v>18.9</v>
      </c>
      <c r="K6" s="115">
        <v>19.7</v>
      </c>
      <c r="L6" s="115">
        <v>19.9</v>
      </c>
      <c r="M6" s="115">
        <v>19</v>
      </c>
      <c r="N6" s="115">
        <v>19.3</v>
      </c>
      <c r="O6" s="115">
        <v>19.9</v>
      </c>
      <c r="P6" s="115">
        <v>18.8</v>
      </c>
      <c r="Q6" s="115">
        <v>18.2</v>
      </c>
      <c r="R6" s="115">
        <v>18.1</v>
      </c>
      <c r="S6" s="115">
        <v>17.5</v>
      </c>
      <c r="T6" s="115">
        <v>14.5</v>
      </c>
      <c r="U6" s="115">
        <v>14.3</v>
      </c>
      <c r="V6" s="115">
        <v>13.6</v>
      </c>
      <c r="W6" s="115">
        <v>13</v>
      </c>
      <c r="X6" s="115">
        <v>12.1</v>
      </c>
      <c r="Y6" s="115">
        <v>11.9</v>
      </c>
      <c r="Z6" s="116">
        <f t="shared" si="0"/>
        <v>14.562500000000002</v>
      </c>
      <c r="AA6" s="117">
        <v>20.4</v>
      </c>
      <c r="AB6" s="118" t="s">
        <v>212</v>
      </c>
      <c r="AC6" s="117">
        <v>7</v>
      </c>
      <c r="AD6" s="118" t="s">
        <v>324</v>
      </c>
    </row>
    <row r="7" spans="1:30" ht="11.25" customHeight="1">
      <c r="A7" s="78">
        <v>5</v>
      </c>
      <c r="B7" s="115">
        <v>11.3</v>
      </c>
      <c r="C7" s="115">
        <v>10.4</v>
      </c>
      <c r="D7" s="115">
        <v>10.8</v>
      </c>
      <c r="E7" s="115">
        <v>10.3</v>
      </c>
      <c r="F7" s="115">
        <v>10.1</v>
      </c>
      <c r="G7" s="115">
        <v>14</v>
      </c>
      <c r="H7" s="115">
        <v>16.1</v>
      </c>
      <c r="I7" s="115">
        <v>17.5</v>
      </c>
      <c r="J7" s="115">
        <v>19.2</v>
      </c>
      <c r="K7" s="115">
        <v>20.8</v>
      </c>
      <c r="L7" s="115">
        <v>20.6</v>
      </c>
      <c r="M7" s="115">
        <v>20.1</v>
      </c>
      <c r="N7" s="115">
        <v>18.9</v>
      </c>
      <c r="O7" s="115">
        <v>19.3</v>
      </c>
      <c r="P7" s="115">
        <v>16.6</v>
      </c>
      <c r="Q7" s="115">
        <v>17.6</v>
      </c>
      <c r="R7" s="115">
        <v>17.2</v>
      </c>
      <c r="S7" s="115">
        <v>16.6</v>
      </c>
      <c r="T7" s="115">
        <v>16.6</v>
      </c>
      <c r="U7" s="115">
        <v>16.1</v>
      </c>
      <c r="V7" s="115">
        <v>15.7</v>
      </c>
      <c r="W7" s="115">
        <v>15.5</v>
      </c>
      <c r="X7" s="115">
        <v>15.2</v>
      </c>
      <c r="Y7" s="115">
        <v>15.7</v>
      </c>
      <c r="Z7" s="116">
        <f t="shared" si="0"/>
        <v>15.925000000000002</v>
      </c>
      <c r="AA7" s="117">
        <v>21.6</v>
      </c>
      <c r="AB7" s="118" t="s">
        <v>301</v>
      </c>
      <c r="AC7" s="117">
        <v>10</v>
      </c>
      <c r="AD7" s="118" t="s">
        <v>325</v>
      </c>
    </row>
    <row r="8" spans="1:30" ht="11.25" customHeight="1">
      <c r="A8" s="78">
        <v>6</v>
      </c>
      <c r="B8" s="115">
        <v>16</v>
      </c>
      <c r="C8" s="115">
        <v>15.8</v>
      </c>
      <c r="D8" s="115">
        <v>15.3</v>
      </c>
      <c r="E8" s="115">
        <v>14.7</v>
      </c>
      <c r="F8" s="115">
        <v>14.7</v>
      </c>
      <c r="G8" s="115">
        <v>14</v>
      </c>
      <c r="H8" s="115">
        <v>13.3</v>
      </c>
      <c r="I8" s="115">
        <v>14.5</v>
      </c>
      <c r="J8" s="115">
        <v>15.7</v>
      </c>
      <c r="K8" s="115">
        <v>17.2</v>
      </c>
      <c r="L8" s="115">
        <v>18.7</v>
      </c>
      <c r="M8" s="115">
        <v>18.3</v>
      </c>
      <c r="N8" s="115">
        <v>18.2</v>
      </c>
      <c r="O8" s="115">
        <v>17.8</v>
      </c>
      <c r="P8" s="115">
        <v>17</v>
      </c>
      <c r="Q8" s="115">
        <v>17.3</v>
      </c>
      <c r="R8" s="115">
        <v>17.1</v>
      </c>
      <c r="S8" s="115">
        <v>15.7</v>
      </c>
      <c r="T8" s="115">
        <v>12.6</v>
      </c>
      <c r="U8" s="115">
        <v>12.3</v>
      </c>
      <c r="V8" s="115">
        <v>12.3</v>
      </c>
      <c r="W8" s="115">
        <v>12.8</v>
      </c>
      <c r="X8" s="115">
        <v>11.8</v>
      </c>
      <c r="Y8" s="115">
        <v>13</v>
      </c>
      <c r="Z8" s="116">
        <f t="shared" si="0"/>
        <v>15.25416666666667</v>
      </c>
      <c r="AA8" s="117">
        <v>18.7</v>
      </c>
      <c r="AB8" s="118" t="s">
        <v>302</v>
      </c>
      <c r="AC8" s="117">
        <v>11.6</v>
      </c>
      <c r="AD8" s="118" t="s">
        <v>326</v>
      </c>
    </row>
    <row r="9" spans="1:30" ht="11.25" customHeight="1">
      <c r="A9" s="78">
        <v>7</v>
      </c>
      <c r="B9" s="115">
        <v>13.3</v>
      </c>
      <c r="C9" s="115">
        <v>12.2</v>
      </c>
      <c r="D9" s="115">
        <v>11.6</v>
      </c>
      <c r="E9" s="115">
        <v>12</v>
      </c>
      <c r="F9" s="115">
        <v>11.7</v>
      </c>
      <c r="G9" s="115">
        <v>12.5</v>
      </c>
      <c r="H9" s="115">
        <v>15</v>
      </c>
      <c r="I9" s="115">
        <v>17.3</v>
      </c>
      <c r="J9" s="115">
        <v>17.8</v>
      </c>
      <c r="K9" s="115">
        <v>18.3</v>
      </c>
      <c r="L9" s="115">
        <v>17.8</v>
      </c>
      <c r="M9" s="115">
        <v>18</v>
      </c>
      <c r="N9" s="115">
        <v>18.1</v>
      </c>
      <c r="O9" s="115">
        <v>17.5</v>
      </c>
      <c r="P9" s="115">
        <v>17.4</v>
      </c>
      <c r="Q9" s="115">
        <v>16.9</v>
      </c>
      <c r="R9" s="115">
        <v>15.7</v>
      </c>
      <c r="S9" s="115">
        <v>15</v>
      </c>
      <c r="T9" s="115">
        <v>14.5</v>
      </c>
      <c r="U9" s="115">
        <v>14.4</v>
      </c>
      <c r="V9" s="115">
        <v>15.5</v>
      </c>
      <c r="W9" s="115">
        <v>15.2</v>
      </c>
      <c r="X9" s="115">
        <v>15.1</v>
      </c>
      <c r="Y9" s="115">
        <v>15.3</v>
      </c>
      <c r="Z9" s="116">
        <f t="shared" si="0"/>
        <v>15.3375</v>
      </c>
      <c r="AA9" s="117">
        <v>18.8</v>
      </c>
      <c r="AB9" s="118" t="s">
        <v>303</v>
      </c>
      <c r="AC9" s="117">
        <v>10.7</v>
      </c>
      <c r="AD9" s="118" t="s">
        <v>282</v>
      </c>
    </row>
    <row r="10" spans="1:30" ht="11.25" customHeight="1">
      <c r="A10" s="78">
        <v>8</v>
      </c>
      <c r="B10" s="115">
        <v>15</v>
      </c>
      <c r="C10" s="115">
        <v>14.7</v>
      </c>
      <c r="D10" s="115">
        <v>14.6</v>
      </c>
      <c r="E10" s="115">
        <v>14.5</v>
      </c>
      <c r="F10" s="115">
        <v>13.2</v>
      </c>
      <c r="G10" s="115">
        <v>14.7</v>
      </c>
      <c r="H10" s="115">
        <v>17.1</v>
      </c>
      <c r="I10" s="115">
        <v>18.2</v>
      </c>
      <c r="J10" s="115">
        <v>20.3</v>
      </c>
      <c r="K10" s="115">
        <v>22.2</v>
      </c>
      <c r="L10" s="115">
        <v>21.5</v>
      </c>
      <c r="M10" s="115">
        <v>20.7</v>
      </c>
      <c r="N10" s="115">
        <v>20.3</v>
      </c>
      <c r="O10" s="115">
        <v>19.2</v>
      </c>
      <c r="P10" s="115">
        <v>19.3</v>
      </c>
      <c r="Q10" s="115">
        <v>18</v>
      </c>
      <c r="R10" s="115">
        <v>18.3</v>
      </c>
      <c r="S10" s="115">
        <v>17.6</v>
      </c>
      <c r="T10" s="115">
        <v>16.7</v>
      </c>
      <c r="U10" s="115">
        <v>16.2</v>
      </c>
      <c r="V10" s="115">
        <v>16.6</v>
      </c>
      <c r="W10" s="115">
        <v>16.6</v>
      </c>
      <c r="X10" s="115">
        <v>16.5</v>
      </c>
      <c r="Y10" s="115">
        <v>17.1</v>
      </c>
      <c r="Z10" s="116">
        <f t="shared" si="0"/>
        <v>17.462500000000002</v>
      </c>
      <c r="AA10" s="117">
        <v>22.6</v>
      </c>
      <c r="AB10" s="118" t="s">
        <v>304</v>
      </c>
      <c r="AC10" s="117">
        <v>13.1</v>
      </c>
      <c r="AD10" s="118" t="s">
        <v>327</v>
      </c>
    </row>
    <row r="11" spans="1:30" ht="11.25" customHeight="1">
      <c r="A11" s="78">
        <v>9</v>
      </c>
      <c r="B11" s="115">
        <v>16.8</v>
      </c>
      <c r="C11" s="115">
        <v>17.1</v>
      </c>
      <c r="D11" s="115">
        <v>17.2</v>
      </c>
      <c r="E11" s="115">
        <v>17.6</v>
      </c>
      <c r="F11" s="115">
        <v>17.2</v>
      </c>
      <c r="G11" s="115">
        <v>17.4</v>
      </c>
      <c r="H11" s="115">
        <v>18</v>
      </c>
      <c r="I11" s="115">
        <v>19.7</v>
      </c>
      <c r="J11" s="115">
        <v>20.4</v>
      </c>
      <c r="K11" s="115">
        <v>21.2</v>
      </c>
      <c r="L11" s="115">
        <v>21.9</v>
      </c>
      <c r="M11" s="115">
        <v>21.9</v>
      </c>
      <c r="N11" s="115">
        <v>22.8</v>
      </c>
      <c r="O11" s="115">
        <v>21.6</v>
      </c>
      <c r="P11" s="115">
        <v>19.6</v>
      </c>
      <c r="Q11" s="115">
        <v>20</v>
      </c>
      <c r="R11" s="115">
        <v>20.2</v>
      </c>
      <c r="S11" s="115">
        <v>19</v>
      </c>
      <c r="T11" s="115">
        <v>18.1</v>
      </c>
      <c r="U11" s="115">
        <v>17.9</v>
      </c>
      <c r="V11" s="115">
        <v>18</v>
      </c>
      <c r="W11" s="115">
        <v>16.7</v>
      </c>
      <c r="X11" s="115">
        <v>16.5</v>
      </c>
      <c r="Y11" s="115">
        <v>15.5</v>
      </c>
      <c r="Z11" s="116">
        <f t="shared" si="0"/>
        <v>18.845833333333335</v>
      </c>
      <c r="AA11" s="117">
        <v>23.2</v>
      </c>
      <c r="AB11" s="118" t="s">
        <v>79</v>
      </c>
      <c r="AC11" s="117">
        <v>15.3</v>
      </c>
      <c r="AD11" s="118" t="s">
        <v>291</v>
      </c>
    </row>
    <row r="12" spans="1:30" ht="11.25" customHeight="1">
      <c r="A12" s="128">
        <v>10</v>
      </c>
      <c r="B12" s="129">
        <v>15</v>
      </c>
      <c r="C12" s="129">
        <v>14.4</v>
      </c>
      <c r="D12" s="129">
        <v>14.7</v>
      </c>
      <c r="E12" s="129">
        <v>13.7</v>
      </c>
      <c r="F12" s="129">
        <v>13</v>
      </c>
      <c r="G12" s="129">
        <v>14.6</v>
      </c>
      <c r="H12" s="129">
        <v>17.2</v>
      </c>
      <c r="I12" s="129">
        <v>18.5</v>
      </c>
      <c r="J12" s="129">
        <v>20</v>
      </c>
      <c r="K12" s="129">
        <v>20.6</v>
      </c>
      <c r="L12" s="129">
        <v>21.4</v>
      </c>
      <c r="M12" s="129">
        <v>21.6</v>
      </c>
      <c r="N12" s="129">
        <v>22.8</v>
      </c>
      <c r="O12" s="129">
        <v>23.6</v>
      </c>
      <c r="P12" s="129">
        <v>23</v>
      </c>
      <c r="Q12" s="129">
        <v>19.2</v>
      </c>
      <c r="R12" s="129">
        <v>19.2</v>
      </c>
      <c r="S12" s="129">
        <v>18.4</v>
      </c>
      <c r="T12" s="129">
        <v>16.9</v>
      </c>
      <c r="U12" s="129">
        <v>15.5</v>
      </c>
      <c r="V12" s="129">
        <v>16.6</v>
      </c>
      <c r="W12" s="129">
        <v>16</v>
      </c>
      <c r="X12" s="129">
        <v>14.8</v>
      </c>
      <c r="Y12" s="129">
        <v>15.1</v>
      </c>
      <c r="Z12" s="130">
        <f t="shared" si="0"/>
        <v>17.741666666666667</v>
      </c>
      <c r="AA12" s="131">
        <v>24.2</v>
      </c>
      <c r="AB12" s="132" t="s">
        <v>305</v>
      </c>
      <c r="AC12" s="131">
        <v>12.4</v>
      </c>
      <c r="AD12" s="132" t="s">
        <v>328</v>
      </c>
    </row>
    <row r="13" spans="1:30" ht="11.25" customHeight="1">
      <c r="A13" s="78">
        <v>11</v>
      </c>
      <c r="B13" s="115">
        <v>14.9</v>
      </c>
      <c r="C13" s="115">
        <v>13.2</v>
      </c>
      <c r="D13" s="115">
        <v>15.1</v>
      </c>
      <c r="E13" s="115">
        <v>14.9</v>
      </c>
      <c r="F13" s="115">
        <v>12.8</v>
      </c>
      <c r="G13" s="115">
        <v>13.7</v>
      </c>
      <c r="H13" s="115">
        <v>15.8</v>
      </c>
      <c r="I13" s="115">
        <v>16</v>
      </c>
      <c r="J13" s="115">
        <v>15.3</v>
      </c>
      <c r="K13" s="115">
        <v>15.2</v>
      </c>
      <c r="L13" s="115">
        <v>15.7</v>
      </c>
      <c r="M13" s="115">
        <v>16.5</v>
      </c>
      <c r="N13" s="115">
        <v>16.6</v>
      </c>
      <c r="O13" s="115">
        <v>16.9</v>
      </c>
      <c r="P13" s="115">
        <v>17.4</v>
      </c>
      <c r="Q13" s="115">
        <v>16.2</v>
      </c>
      <c r="R13" s="115">
        <v>15.6</v>
      </c>
      <c r="S13" s="115">
        <v>15.4</v>
      </c>
      <c r="T13" s="115">
        <v>12.6</v>
      </c>
      <c r="U13" s="115">
        <v>12.4</v>
      </c>
      <c r="V13" s="115">
        <v>12</v>
      </c>
      <c r="W13" s="115">
        <v>11.2</v>
      </c>
      <c r="X13" s="115">
        <v>10.6</v>
      </c>
      <c r="Y13" s="115">
        <v>10.7</v>
      </c>
      <c r="Z13" s="116">
        <f t="shared" si="0"/>
        <v>14.445833333333333</v>
      </c>
      <c r="AA13" s="117">
        <v>17.5</v>
      </c>
      <c r="AB13" s="118" t="s">
        <v>306</v>
      </c>
      <c r="AC13" s="117">
        <v>10.4</v>
      </c>
      <c r="AD13" s="118" t="s">
        <v>329</v>
      </c>
    </row>
    <row r="14" spans="1:30" ht="11.25" customHeight="1">
      <c r="A14" s="78">
        <v>12</v>
      </c>
      <c r="B14" s="115">
        <v>9.7</v>
      </c>
      <c r="C14" s="115">
        <v>11.5</v>
      </c>
      <c r="D14" s="115">
        <v>8.2</v>
      </c>
      <c r="E14" s="115">
        <v>8.1</v>
      </c>
      <c r="F14" s="115">
        <v>7.9</v>
      </c>
      <c r="G14" s="115">
        <v>10.4</v>
      </c>
      <c r="H14" s="115">
        <v>14.6</v>
      </c>
      <c r="I14" s="115">
        <v>15.3</v>
      </c>
      <c r="J14" s="115">
        <v>15.9</v>
      </c>
      <c r="K14" s="115">
        <v>16.4</v>
      </c>
      <c r="L14" s="115">
        <v>15.9</v>
      </c>
      <c r="M14" s="115">
        <v>16.4</v>
      </c>
      <c r="N14" s="115">
        <v>15.7</v>
      </c>
      <c r="O14" s="115">
        <v>16.2</v>
      </c>
      <c r="P14" s="115">
        <v>16.2</v>
      </c>
      <c r="Q14" s="115">
        <v>15.6</v>
      </c>
      <c r="R14" s="115">
        <v>15.4</v>
      </c>
      <c r="S14" s="115">
        <v>14.4</v>
      </c>
      <c r="T14" s="115">
        <v>12.9</v>
      </c>
      <c r="U14" s="115">
        <v>12.4</v>
      </c>
      <c r="V14" s="115">
        <v>12.5</v>
      </c>
      <c r="W14" s="115">
        <v>12.2</v>
      </c>
      <c r="X14" s="115">
        <v>12.3</v>
      </c>
      <c r="Y14" s="115">
        <v>12.1</v>
      </c>
      <c r="Z14" s="116">
        <f t="shared" si="0"/>
        <v>13.258333333333333</v>
      </c>
      <c r="AA14" s="117">
        <v>17.1</v>
      </c>
      <c r="AB14" s="118" t="s">
        <v>307</v>
      </c>
      <c r="AC14" s="117">
        <v>7.4</v>
      </c>
      <c r="AD14" s="118" t="s">
        <v>330</v>
      </c>
    </row>
    <row r="15" spans="1:30" ht="11.25" customHeight="1">
      <c r="A15" s="78">
        <v>13</v>
      </c>
      <c r="B15" s="115">
        <v>11.7</v>
      </c>
      <c r="C15" s="115">
        <v>11.6</v>
      </c>
      <c r="D15" s="115">
        <v>12</v>
      </c>
      <c r="E15" s="115">
        <v>12.4</v>
      </c>
      <c r="F15" s="115">
        <v>12.8</v>
      </c>
      <c r="G15" s="115">
        <v>13.6</v>
      </c>
      <c r="H15" s="115">
        <v>14.1</v>
      </c>
      <c r="I15" s="115">
        <v>14.5</v>
      </c>
      <c r="J15" s="115">
        <v>15.1</v>
      </c>
      <c r="K15" s="115">
        <v>16.5</v>
      </c>
      <c r="L15" s="115">
        <v>17.2</v>
      </c>
      <c r="M15" s="115">
        <v>17</v>
      </c>
      <c r="N15" s="115">
        <v>15.8</v>
      </c>
      <c r="O15" s="115">
        <v>17</v>
      </c>
      <c r="P15" s="115">
        <v>17.2</v>
      </c>
      <c r="Q15" s="115">
        <v>17.8</v>
      </c>
      <c r="R15" s="115">
        <v>17.6</v>
      </c>
      <c r="S15" s="115">
        <v>15.6</v>
      </c>
      <c r="T15" s="115">
        <v>15.6</v>
      </c>
      <c r="U15" s="115">
        <v>15.6</v>
      </c>
      <c r="V15" s="115">
        <v>15.7</v>
      </c>
      <c r="W15" s="115">
        <v>15.8</v>
      </c>
      <c r="X15" s="115">
        <v>15.6</v>
      </c>
      <c r="Y15" s="115">
        <v>15.3</v>
      </c>
      <c r="Z15" s="116">
        <f t="shared" si="0"/>
        <v>15.12916666666667</v>
      </c>
      <c r="AA15" s="117">
        <v>18</v>
      </c>
      <c r="AB15" s="118" t="s">
        <v>308</v>
      </c>
      <c r="AC15" s="117">
        <v>11.4</v>
      </c>
      <c r="AD15" s="118" t="s">
        <v>331</v>
      </c>
    </row>
    <row r="16" spans="1:30" ht="11.25" customHeight="1">
      <c r="A16" s="78">
        <v>14</v>
      </c>
      <c r="B16" s="115">
        <v>15.2</v>
      </c>
      <c r="C16" s="115">
        <v>15.1</v>
      </c>
      <c r="D16" s="115">
        <v>15</v>
      </c>
      <c r="E16" s="115">
        <v>14.3</v>
      </c>
      <c r="F16" s="115">
        <v>13.8</v>
      </c>
      <c r="G16" s="115">
        <v>14.9</v>
      </c>
      <c r="H16" s="115">
        <v>18</v>
      </c>
      <c r="I16" s="115">
        <v>19.4</v>
      </c>
      <c r="J16" s="115">
        <v>18.6</v>
      </c>
      <c r="K16" s="115">
        <v>19.6</v>
      </c>
      <c r="L16" s="115">
        <v>19.6</v>
      </c>
      <c r="M16" s="115">
        <v>20.1</v>
      </c>
      <c r="N16" s="115">
        <v>20.7</v>
      </c>
      <c r="O16" s="115">
        <v>20.6</v>
      </c>
      <c r="P16" s="115">
        <v>20.4</v>
      </c>
      <c r="Q16" s="115">
        <v>19.4</v>
      </c>
      <c r="R16" s="115">
        <v>19.4</v>
      </c>
      <c r="S16" s="115">
        <v>18.4</v>
      </c>
      <c r="T16" s="115">
        <v>18.2</v>
      </c>
      <c r="U16" s="115">
        <v>17.4</v>
      </c>
      <c r="V16" s="115">
        <v>16.3</v>
      </c>
      <c r="W16" s="115">
        <v>15.5</v>
      </c>
      <c r="X16" s="115">
        <v>15.7</v>
      </c>
      <c r="Y16" s="115">
        <v>15.2</v>
      </c>
      <c r="Z16" s="116">
        <f t="shared" si="0"/>
        <v>17.533333333333328</v>
      </c>
      <c r="AA16" s="117">
        <v>21</v>
      </c>
      <c r="AB16" s="118" t="s">
        <v>169</v>
      </c>
      <c r="AC16" s="117">
        <v>13.7</v>
      </c>
      <c r="AD16" s="118" t="s">
        <v>236</v>
      </c>
    </row>
    <row r="17" spans="1:30" ht="11.25" customHeight="1">
      <c r="A17" s="78">
        <v>15</v>
      </c>
      <c r="B17" s="115">
        <v>15.5</v>
      </c>
      <c r="C17" s="115">
        <v>15.9</v>
      </c>
      <c r="D17" s="115">
        <v>16.3</v>
      </c>
      <c r="E17" s="115">
        <v>16.1</v>
      </c>
      <c r="F17" s="115">
        <v>16</v>
      </c>
      <c r="G17" s="115">
        <v>16.8</v>
      </c>
      <c r="H17" s="115">
        <v>18</v>
      </c>
      <c r="I17" s="115">
        <v>18.6</v>
      </c>
      <c r="J17" s="115">
        <v>19.1</v>
      </c>
      <c r="K17" s="115">
        <v>19.7</v>
      </c>
      <c r="L17" s="115">
        <v>18.1</v>
      </c>
      <c r="M17" s="115">
        <v>18.9</v>
      </c>
      <c r="N17" s="115">
        <v>18.4</v>
      </c>
      <c r="O17" s="115">
        <v>18.9</v>
      </c>
      <c r="P17" s="115">
        <v>18.5</v>
      </c>
      <c r="Q17" s="115">
        <v>18.6</v>
      </c>
      <c r="R17" s="115">
        <v>18</v>
      </c>
      <c r="S17" s="115">
        <v>18.2</v>
      </c>
      <c r="T17" s="115">
        <v>18.3</v>
      </c>
      <c r="U17" s="115">
        <v>18.3</v>
      </c>
      <c r="V17" s="115">
        <v>18.6</v>
      </c>
      <c r="W17" s="115">
        <v>18.5</v>
      </c>
      <c r="X17" s="115">
        <v>17.8</v>
      </c>
      <c r="Y17" s="115">
        <v>17</v>
      </c>
      <c r="Z17" s="116">
        <f t="shared" si="0"/>
        <v>17.837500000000002</v>
      </c>
      <c r="AA17" s="117">
        <v>20.1</v>
      </c>
      <c r="AB17" s="118" t="s">
        <v>309</v>
      </c>
      <c r="AC17" s="117">
        <v>15</v>
      </c>
      <c r="AD17" s="118" t="s">
        <v>332</v>
      </c>
    </row>
    <row r="18" spans="1:30" ht="11.25" customHeight="1">
      <c r="A18" s="78">
        <v>16</v>
      </c>
      <c r="B18" s="115">
        <v>16.5</v>
      </c>
      <c r="C18" s="115">
        <v>16.2</v>
      </c>
      <c r="D18" s="115">
        <v>16.5</v>
      </c>
      <c r="E18" s="115">
        <v>16.4</v>
      </c>
      <c r="F18" s="115">
        <v>16.4</v>
      </c>
      <c r="G18" s="115">
        <v>17.8</v>
      </c>
      <c r="H18" s="115">
        <v>18.8</v>
      </c>
      <c r="I18" s="115">
        <v>20.4</v>
      </c>
      <c r="J18" s="115">
        <v>21.5</v>
      </c>
      <c r="K18" s="115">
        <v>21.6</v>
      </c>
      <c r="L18" s="115">
        <v>22.2</v>
      </c>
      <c r="M18" s="115">
        <v>22.7</v>
      </c>
      <c r="N18" s="115">
        <v>23.6</v>
      </c>
      <c r="O18" s="115">
        <v>21.3</v>
      </c>
      <c r="P18" s="115">
        <v>20.5</v>
      </c>
      <c r="Q18" s="115">
        <v>20.8</v>
      </c>
      <c r="R18" s="115">
        <v>20.6</v>
      </c>
      <c r="S18" s="115">
        <v>20</v>
      </c>
      <c r="T18" s="115">
        <v>18.6</v>
      </c>
      <c r="U18" s="115">
        <v>18.7</v>
      </c>
      <c r="V18" s="115">
        <v>19</v>
      </c>
      <c r="W18" s="115">
        <v>19.1</v>
      </c>
      <c r="X18" s="115">
        <v>19.3</v>
      </c>
      <c r="Y18" s="115">
        <v>19.2</v>
      </c>
      <c r="Z18" s="116">
        <f t="shared" si="0"/>
        <v>19.4875</v>
      </c>
      <c r="AA18" s="117">
        <v>23.7</v>
      </c>
      <c r="AB18" s="118" t="s">
        <v>175</v>
      </c>
      <c r="AC18" s="117">
        <v>15.8</v>
      </c>
      <c r="AD18" s="118" t="s">
        <v>333</v>
      </c>
    </row>
    <row r="19" spans="1:30" ht="11.25" customHeight="1">
      <c r="A19" s="78">
        <v>17</v>
      </c>
      <c r="B19" s="115">
        <v>19.2</v>
      </c>
      <c r="C19" s="115">
        <v>19.8</v>
      </c>
      <c r="D19" s="115">
        <v>19.6</v>
      </c>
      <c r="E19" s="115">
        <v>19.3</v>
      </c>
      <c r="F19" s="115">
        <v>19.2</v>
      </c>
      <c r="G19" s="115">
        <v>19.5</v>
      </c>
      <c r="H19" s="115">
        <v>20.8</v>
      </c>
      <c r="I19" s="115">
        <v>21.1</v>
      </c>
      <c r="J19" s="115">
        <v>20.9</v>
      </c>
      <c r="K19" s="115">
        <v>21.7</v>
      </c>
      <c r="L19" s="115">
        <v>22</v>
      </c>
      <c r="M19" s="115">
        <v>23</v>
      </c>
      <c r="N19" s="115">
        <v>23.6</v>
      </c>
      <c r="O19" s="115">
        <v>23.6</v>
      </c>
      <c r="P19" s="115">
        <v>23.7</v>
      </c>
      <c r="Q19" s="115">
        <v>23.4</v>
      </c>
      <c r="R19" s="115">
        <v>23.8</v>
      </c>
      <c r="S19" s="115">
        <v>23.3</v>
      </c>
      <c r="T19" s="115">
        <v>22.8</v>
      </c>
      <c r="U19" s="115">
        <v>22</v>
      </c>
      <c r="V19" s="115">
        <v>21.3</v>
      </c>
      <c r="W19" s="115">
        <v>21.2</v>
      </c>
      <c r="X19" s="115">
        <v>20.8</v>
      </c>
      <c r="Y19" s="115">
        <v>20.7</v>
      </c>
      <c r="Z19" s="116">
        <f t="shared" si="0"/>
        <v>21.512500000000003</v>
      </c>
      <c r="AA19" s="117">
        <v>24.7</v>
      </c>
      <c r="AB19" s="118" t="s">
        <v>310</v>
      </c>
      <c r="AC19" s="117">
        <v>19.1</v>
      </c>
      <c r="AD19" s="118" t="s">
        <v>334</v>
      </c>
    </row>
    <row r="20" spans="1:30" ht="11.25" customHeight="1">
      <c r="A20" s="78">
        <v>18</v>
      </c>
      <c r="B20" s="115">
        <v>20.1</v>
      </c>
      <c r="C20" s="115">
        <v>19.7</v>
      </c>
      <c r="D20" s="115">
        <v>18.3</v>
      </c>
      <c r="E20" s="115">
        <v>17.9</v>
      </c>
      <c r="F20" s="115">
        <v>17</v>
      </c>
      <c r="G20" s="115">
        <v>16.8</v>
      </c>
      <c r="H20" s="115">
        <v>16.4</v>
      </c>
      <c r="I20" s="115">
        <v>16.6</v>
      </c>
      <c r="J20" s="115">
        <v>17.1</v>
      </c>
      <c r="K20" s="115">
        <v>16.7</v>
      </c>
      <c r="L20" s="115">
        <v>16.2</v>
      </c>
      <c r="M20" s="115">
        <v>16.1</v>
      </c>
      <c r="N20" s="115">
        <v>17</v>
      </c>
      <c r="O20" s="115">
        <v>16.6</v>
      </c>
      <c r="P20" s="115">
        <v>16.6</v>
      </c>
      <c r="Q20" s="115">
        <v>16.5</v>
      </c>
      <c r="R20" s="115">
        <v>16.3</v>
      </c>
      <c r="S20" s="115">
        <v>15.6</v>
      </c>
      <c r="T20" s="115">
        <v>14.8</v>
      </c>
      <c r="U20" s="115">
        <v>14.7</v>
      </c>
      <c r="V20" s="115">
        <v>15</v>
      </c>
      <c r="W20" s="115">
        <v>14.7</v>
      </c>
      <c r="X20" s="115">
        <v>14.5</v>
      </c>
      <c r="Y20" s="115">
        <v>14.5</v>
      </c>
      <c r="Z20" s="116">
        <f t="shared" si="0"/>
        <v>16.4875</v>
      </c>
      <c r="AA20" s="117">
        <v>20.7</v>
      </c>
      <c r="AB20" s="118" t="s">
        <v>311</v>
      </c>
      <c r="AC20" s="117">
        <v>14.4</v>
      </c>
      <c r="AD20" s="118" t="s">
        <v>161</v>
      </c>
    </row>
    <row r="21" spans="1:30" ht="11.25" customHeight="1">
      <c r="A21" s="78">
        <v>19</v>
      </c>
      <c r="B21" s="115">
        <v>14.6</v>
      </c>
      <c r="C21" s="115">
        <v>14.8</v>
      </c>
      <c r="D21" s="115">
        <v>14.8</v>
      </c>
      <c r="E21" s="115">
        <v>15</v>
      </c>
      <c r="F21" s="115">
        <v>14.7</v>
      </c>
      <c r="G21" s="115">
        <v>14.9</v>
      </c>
      <c r="H21" s="115">
        <v>15.2</v>
      </c>
      <c r="I21" s="115">
        <v>15.1</v>
      </c>
      <c r="J21" s="115">
        <v>15.6</v>
      </c>
      <c r="K21" s="115">
        <v>15.8</v>
      </c>
      <c r="L21" s="115">
        <v>15.4</v>
      </c>
      <c r="M21" s="115">
        <v>15.3</v>
      </c>
      <c r="N21" s="115">
        <v>15.5</v>
      </c>
      <c r="O21" s="115">
        <v>15.5</v>
      </c>
      <c r="P21" s="115">
        <v>15.3</v>
      </c>
      <c r="Q21" s="115">
        <v>15.4</v>
      </c>
      <c r="R21" s="115">
        <v>15.3</v>
      </c>
      <c r="S21" s="115">
        <v>15.2</v>
      </c>
      <c r="T21" s="115">
        <v>15.3</v>
      </c>
      <c r="U21" s="115">
        <v>15.2</v>
      </c>
      <c r="V21" s="115">
        <v>15.3</v>
      </c>
      <c r="W21" s="115">
        <v>15.3</v>
      </c>
      <c r="X21" s="115">
        <v>15</v>
      </c>
      <c r="Y21" s="115">
        <v>14.9</v>
      </c>
      <c r="Z21" s="116">
        <f t="shared" si="0"/>
        <v>15.183333333333335</v>
      </c>
      <c r="AA21" s="117">
        <v>15.9</v>
      </c>
      <c r="AB21" s="118" t="s">
        <v>312</v>
      </c>
      <c r="AC21" s="117">
        <v>14.5</v>
      </c>
      <c r="AD21" s="118" t="s">
        <v>335</v>
      </c>
    </row>
    <row r="22" spans="1:30" ht="11.25" customHeight="1">
      <c r="A22" s="128">
        <v>20</v>
      </c>
      <c r="B22" s="129">
        <v>15.8</v>
      </c>
      <c r="C22" s="129">
        <v>16.1</v>
      </c>
      <c r="D22" s="129">
        <v>16</v>
      </c>
      <c r="E22" s="129">
        <v>15.4</v>
      </c>
      <c r="F22" s="129">
        <v>14.6</v>
      </c>
      <c r="G22" s="129">
        <v>15.9</v>
      </c>
      <c r="H22" s="129">
        <v>18.1</v>
      </c>
      <c r="I22" s="129">
        <v>19.4</v>
      </c>
      <c r="J22" s="129">
        <v>18.6</v>
      </c>
      <c r="K22" s="129">
        <v>19.5</v>
      </c>
      <c r="L22" s="129">
        <v>20.5</v>
      </c>
      <c r="M22" s="129">
        <v>20.2</v>
      </c>
      <c r="N22" s="129">
        <v>19.5</v>
      </c>
      <c r="O22" s="129">
        <v>18.5</v>
      </c>
      <c r="P22" s="129">
        <v>18.6</v>
      </c>
      <c r="Q22" s="129">
        <v>18.4</v>
      </c>
      <c r="R22" s="129">
        <v>18.2</v>
      </c>
      <c r="S22" s="129">
        <v>17.8</v>
      </c>
      <c r="T22" s="129">
        <v>17.5</v>
      </c>
      <c r="U22" s="129">
        <v>17.6</v>
      </c>
      <c r="V22" s="129">
        <v>17.4</v>
      </c>
      <c r="W22" s="129">
        <v>16.3</v>
      </c>
      <c r="X22" s="129">
        <v>16</v>
      </c>
      <c r="Y22" s="129">
        <v>16.6</v>
      </c>
      <c r="Z22" s="130">
        <f t="shared" si="0"/>
        <v>17.604166666666668</v>
      </c>
      <c r="AA22" s="131">
        <v>21.2</v>
      </c>
      <c r="AB22" s="132" t="s">
        <v>313</v>
      </c>
      <c r="AC22" s="131">
        <v>14.5</v>
      </c>
      <c r="AD22" s="132" t="s">
        <v>336</v>
      </c>
    </row>
    <row r="23" spans="1:30" ht="11.25" customHeight="1">
      <c r="A23" s="78">
        <v>21</v>
      </c>
      <c r="B23" s="115">
        <v>17.1</v>
      </c>
      <c r="C23" s="115">
        <v>17.1</v>
      </c>
      <c r="D23" s="115">
        <v>17.3</v>
      </c>
      <c r="E23" s="115">
        <v>17</v>
      </c>
      <c r="F23" s="115">
        <v>17.1</v>
      </c>
      <c r="G23" s="115">
        <v>17</v>
      </c>
      <c r="H23" s="115">
        <v>17</v>
      </c>
      <c r="I23" s="115">
        <v>17.9</v>
      </c>
      <c r="J23" s="115">
        <v>18.2</v>
      </c>
      <c r="K23" s="115">
        <v>19.2</v>
      </c>
      <c r="L23" s="115">
        <v>21.9</v>
      </c>
      <c r="M23" s="115">
        <v>19.1</v>
      </c>
      <c r="N23" s="115">
        <v>20.9</v>
      </c>
      <c r="O23" s="115">
        <v>19.8</v>
      </c>
      <c r="P23" s="115">
        <v>19.5</v>
      </c>
      <c r="Q23" s="115">
        <v>19.2</v>
      </c>
      <c r="R23" s="115">
        <v>21</v>
      </c>
      <c r="S23" s="115">
        <v>22.1</v>
      </c>
      <c r="T23" s="115">
        <v>21.7</v>
      </c>
      <c r="U23" s="115">
        <v>21.4</v>
      </c>
      <c r="V23" s="115">
        <v>21.2</v>
      </c>
      <c r="W23" s="115">
        <v>18.2</v>
      </c>
      <c r="X23" s="115">
        <v>17.1</v>
      </c>
      <c r="Y23" s="115">
        <v>15.9</v>
      </c>
      <c r="Z23" s="116">
        <f t="shared" si="0"/>
        <v>18.912499999999998</v>
      </c>
      <c r="AA23" s="117">
        <v>22.7</v>
      </c>
      <c r="AB23" s="118" t="s">
        <v>314</v>
      </c>
      <c r="AC23" s="117">
        <v>15.9</v>
      </c>
      <c r="AD23" s="118" t="s">
        <v>89</v>
      </c>
    </row>
    <row r="24" spans="1:30" ht="11.25" customHeight="1">
      <c r="A24" s="78">
        <v>22</v>
      </c>
      <c r="B24" s="115">
        <v>16.3</v>
      </c>
      <c r="C24" s="115">
        <v>16.4</v>
      </c>
      <c r="D24" s="115">
        <v>16.3</v>
      </c>
      <c r="E24" s="115">
        <v>16.1</v>
      </c>
      <c r="F24" s="115">
        <v>15.9</v>
      </c>
      <c r="G24" s="115">
        <v>16.3</v>
      </c>
      <c r="H24" s="115">
        <v>15.9</v>
      </c>
      <c r="I24" s="115">
        <v>15.5</v>
      </c>
      <c r="J24" s="115">
        <v>15.4</v>
      </c>
      <c r="K24" s="115">
        <v>15.2</v>
      </c>
      <c r="L24" s="115">
        <v>15.5</v>
      </c>
      <c r="M24" s="115">
        <v>15.5</v>
      </c>
      <c r="N24" s="115">
        <v>15.7</v>
      </c>
      <c r="O24" s="115">
        <v>15.2</v>
      </c>
      <c r="P24" s="115">
        <v>15.4</v>
      </c>
      <c r="Q24" s="115">
        <v>15.1</v>
      </c>
      <c r="R24" s="115">
        <v>15.1</v>
      </c>
      <c r="S24" s="115">
        <v>14.8</v>
      </c>
      <c r="T24" s="115">
        <v>14.9</v>
      </c>
      <c r="U24" s="115">
        <v>14.8</v>
      </c>
      <c r="V24" s="115">
        <v>15</v>
      </c>
      <c r="W24" s="115">
        <v>14.7</v>
      </c>
      <c r="X24" s="115">
        <v>14.5</v>
      </c>
      <c r="Y24" s="115">
        <v>14.2</v>
      </c>
      <c r="Z24" s="116">
        <f t="shared" si="0"/>
        <v>15.404166666666663</v>
      </c>
      <c r="AA24" s="117">
        <v>16.7</v>
      </c>
      <c r="AB24" s="118" t="s">
        <v>315</v>
      </c>
      <c r="AC24" s="117">
        <v>14.2</v>
      </c>
      <c r="AD24" s="118" t="s">
        <v>89</v>
      </c>
    </row>
    <row r="25" spans="1:30" ht="11.25" customHeight="1">
      <c r="A25" s="78">
        <v>23</v>
      </c>
      <c r="B25" s="115">
        <v>14.1</v>
      </c>
      <c r="C25" s="115">
        <v>14.3</v>
      </c>
      <c r="D25" s="115">
        <v>14</v>
      </c>
      <c r="E25" s="115">
        <v>13.8</v>
      </c>
      <c r="F25" s="115">
        <v>14</v>
      </c>
      <c r="G25" s="115">
        <v>14.2</v>
      </c>
      <c r="H25" s="115">
        <v>15</v>
      </c>
      <c r="I25" s="115">
        <v>16.8</v>
      </c>
      <c r="J25" s="115">
        <v>16.3</v>
      </c>
      <c r="K25" s="115">
        <v>17.2</v>
      </c>
      <c r="L25" s="115">
        <v>19.1</v>
      </c>
      <c r="M25" s="115">
        <v>20.1</v>
      </c>
      <c r="N25" s="115">
        <v>19.4</v>
      </c>
      <c r="O25" s="115">
        <v>18.9</v>
      </c>
      <c r="P25" s="115">
        <v>19</v>
      </c>
      <c r="Q25" s="115">
        <v>19.2</v>
      </c>
      <c r="R25" s="115">
        <v>18.8</v>
      </c>
      <c r="S25" s="115">
        <v>17.1</v>
      </c>
      <c r="T25" s="115">
        <v>15.9</v>
      </c>
      <c r="U25" s="115">
        <v>15.5</v>
      </c>
      <c r="V25" s="115">
        <v>15.1</v>
      </c>
      <c r="W25" s="115">
        <v>14.4</v>
      </c>
      <c r="X25" s="115">
        <v>13.9</v>
      </c>
      <c r="Y25" s="115">
        <v>14.2</v>
      </c>
      <c r="Z25" s="116">
        <f t="shared" si="0"/>
        <v>16.2625</v>
      </c>
      <c r="AA25" s="117">
        <v>20.4</v>
      </c>
      <c r="AB25" s="118" t="s">
        <v>316</v>
      </c>
      <c r="AC25" s="117">
        <v>13.8</v>
      </c>
      <c r="AD25" s="118" t="s">
        <v>337</v>
      </c>
    </row>
    <row r="26" spans="1:30" ht="11.25" customHeight="1">
      <c r="A26" s="78">
        <v>24</v>
      </c>
      <c r="B26" s="115">
        <v>13.9</v>
      </c>
      <c r="C26" s="115">
        <v>13.7</v>
      </c>
      <c r="D26" s="115">
        <v>13.6</v>
      </c>
      <c r="E26" s="115">
        <v>13.4</v>
      </c>
      <c r="F26" s="115">
        <v>13.8</v>
      </c>
      <c r="G26" s="115">
        <v>16.1</v>
      </c>
      <c r="H26" s="115">
        <v>18.1</v>
      </c>
      <c r="I26" s="115">
        <v>19.2</v>
      </c>
      <c r="J26" s="115">
        <v>20.7</v>
      </c>
      <c r="K26" s="115">
        <v>22.6</v>
      </c>
      <c r="L26" s="115">
        <v>22.6</v>
      </c>
      <c r="M26" s="115">
        <v>21.9</v>
      </c>
      <c r="N26" s="115">
        <v>21.8</v>
      </c>
      <c r="O26" s="115">
        <v>21.7</v>
      </c>
      <c r="P26" s="115">
        <v>21.5</v>
      </c>
      <c r="Q26" s="115">
        <v>21.7</v>
      </c>
      <c r="R26" s="115">
        <v>20.3</v>
      </c>
      <c r="S26" s="115">
        <v>20.6</v>
      </c>
      <c r="T26" s="115">
        <v>19.7</v>
      </c>
      <c r="U26" s="115">
        <v>19.1</v>
      </c>
      <c r="V26" s="115">
        <v>19.7</v>
      </c>
      <c r="W26" s="115">
        <v>20.6</v>
      </c>
      <c r="X26" s="115">
        <v>19.8</v>
      </c>
      <c r="Y26" s="115">
        <v>19.5</v>
      </c>
      <c r="Z26" s="116">
        <f t="shared" si="0"/>
        <v>18.983333333333338</v>
      </c>
      <c r="AA26" s="117">
        <v>23.6</v>
      </c>
      <c r="AB26" s="118" t="s">
        <v>317</v>
      </c>
      <c r="AC26" s="117">
        <v>13.1</v>
      </c>
      <c r="AD26" s="118" t="s">
        <v>338</v>
      </c>
    </row>
    <row r="27" spans="1:30" ht="11.25" customHeight="1">
      <c r="A27" s="78">
        <v>25</v>
      </c>
      <c r="B27" s="115">
        <v>18.6</v>
      </c>
      <c r="C27" s="115">
        <v>17.1</v>
      </c>
      <c r="D27" s="115">
        <v>16.6</v>
      </c>
      <c r="E27" s="115">
        <v>16.5</v>
      </c>
      <c r="F27" s="115">
        <v>15.4</v>
      </c>
      <c r="G27" s="115">
        <v>17.4</v>
      </c>
      <c r="H27" s="115">
        <v>21.2</v>
      </c>
      <c r="I27" s="115">
        <v>21.2</v>
      </c>
      <c r="J27" s="115">
        <v>21.4</v>
      </c>
      <c r="K27" s="115">
        <v>21.9</v>
      </c>
      <c r="L27" s="115">
        <v>21.3</v>
      </c>
      <c r="M27" s="115">
        <v>20.9</v>
      </c>
      <c r="N27" s="115">
        <v>20.5</v>
      </c>
      <c r="O27" s="115">
        <v>20.6</v>
      </c>
      <c r="P27" s="115">
        <v>19.7</v>
      </c>
      <c r="Q27" s="115">
        <v>19.4</v>
      </c>
      <c r="R27" s="115">
        <v>19.3</v>
      </c>
      <c r="S27" s="115">
        <v>19</v>
      </c>
      <c r="T27" s="115">
        <v>18.1</v>
      </c>
      <c r="U27" s="115">
        <v>17.5</v>
      </c>
      <c r="V27" s="115">
        <v>16.8</v>
      </c>
      <c r="W27" s="115">
        <v>16.8</v>
      </c>
      <c r="X27" s="115">
        <v>16.9</v>
      </c>
      <c r="Y27" s="115">
        <v>14.1</v>
      </c>
      <c r="Z27" s="116">
        <f t="shared" si="0"/>
        <v>18.675000000000004</v>
      </c>
      <c r="AA27" s="117">
        <v>22.8</v>
      </c>
      <c r="AB27" s="118" t="s">
        <v>318</v>
      </c>
      <c r="AC27" s="117">
        <v>14.1</v>
      </c>
      <c r="AD27" s="118" t="s">
        <v>89</v>
      </c>
    </row>
    <row r="28" spans="1:30" ht="11.25" customHeight="1">
      <c r="A28" s="78">
        <v>26</v>
      </c>
      <c r="B28" s="115">
        <v>13.1</v>
      </c>
      <c r="C28" s="115">
        <v>12.5</v>
      </c>
      <c r="D28" s="115">
        <v>12.4</v>
      </c>
      <c r="E28" s="115">
        <v>12.2</v>
      </c>
      <c r="F28" s="115">
        <v>13.2</v>
      </c>
      <c r="G28" s="115">
        <v>15</v>
      </c>
      <c r="H28" s="115">
        <v>17.9</v>
      </c>
      <c r="I28" s="115">
        <v>18.9</v>
      </c>
      <c r="J28" s="115">
        <v>19.7</v>
      </c>
      <c r="K28" s="115">
        <v>21</v>
      </c>
      <c r="L28" s="115">
        <v>19.3</v>
      </c>
      <c r="M28" s="115">
        <v>20.1</v>
      </c>
      <c r="N28" s="115">
        <v>19.8</v>
      </c>
      <c r="O28" s="115">
        <v>19.7</v>
      </c>
      <c r="P28" s="115">
        <v>19.1</v>
      </c>
      <c r="Q28" s="115">
        <v>18.9</v>
      </c>
      <c r="R28" s="115">
        <v>18.8</v>
      </c>
      <c r="S28" s="115">
        <v>18.5</v>
      </c>
      <c r="T28" s="115">
        <v>16</v>
      </c>
      <c r="U28" s="115">
        <v>14.4</v>
      </c>
      <c r="V28" s="115">
        <v>14.2</v>
      </c>
      <c r="W28" s="115">
        <v>14.4</v>
      </c>
      <c r="X28" s="115">
        <v>14.8</v>
      </c>
      <c r="Y28" s="115">
        <v>14.9</v>
      </c>
      <c r="Z28" s="116">
        <f t="shared" si="0"/>
        <v>16.616666666666664</v>
      </c>
      <c r="AA28" s="117">
        <v>22.1</v>
      </c>
      <c r="AB28" s="118" t="s">
        <v>68</v>
      </c>
      <c r="AC28" s="117">
        <v>11.1</v>
      </c>
      <c r="AD28" s="118" t="s">
        <v>339</v>
      </c>
    </row>
    <row r="29" spans="1:30" ht="11.25" customHeight="1">
      <c r="A29" s="78">
        <v>27</v>
      </c>
      <c r="B29" s="115">
        <v>15.1</v>
      </c>
      <c r="C29" s="115">
        <v>15.3</v>
      </c>
      <c r="D29" s="115">
        <v>15.1</v>
      </c>
      <c r="E29" s="115">
        <v>15.3</v>
      </c>
      <c r="F29" s="115">
        <v>15.2</v>
      </c>
      <c r="G29" s="115">
        <v>15.6</v>
      </c>
      <c r="H29" s="115">
        <v>16.2</v>
      </c>
      <c r="I29" s="115">
        <v>18</v>
      </c>
      <c r="J29" s="115">
        <v>19</v>
      </c>
      <c r="K29" s="115">
        <v>18.2</v>
      </c>
      <c r="L29" s="115">
        <v>17.3</v>
      </c>
      <c r="M29" s="115">
        <v>16.3</v>
      </c>
      <c r="N29" s="115">
        <v>15.3</v>
      </c>
      <c r="O29" s="115">
        <v>14.3</v>
      </c>
      <c r="P29" s="115">
        <v>14.3</v>
      </c>
      <c r="Q29" s="115">
        <v>14.5</v>
      </c>
      <c r="R29" s="115">
        <v>14.8</v>
      </c>
      <c r="S29" s="115">
        <v>14.8</v>
      </c>
      <c r="T29" s="115">
        <v>14.9</v>
      </c>
      <c r="U29" s="115">
        <v>15</v>
      </c>
      <c r="V29" s="115">
        <v>15</v>
      </c>
      <c r="W29" s="115">
        <v>15.1</v>
      </c>
      <c r="X29" s="115">
        <v>14.9</v>
      </c>
      <c r="Y29" s="115">
        <v>14.9</v>
      </c>
      <c r="Z29" s="116">
        <f t="shared" si="0"/>
        <v>15.600000000000001</v>
      </c>
      <c r="AA29" s="117">
        <v>19.5</v>
      </c>
      <c r="AB29" s="118" t="s">
        <v>319</v>
      </c>
      <c r="AC29" s="117">
        <v>14</v>
      </c>
      <c r="AD29" s="118" t="s">
        <v>76</v>
      </c>
    </row>
    <row r="30" spans="1:30" ht="11.25" customHeight="1">
      <c r="A30" s="78">
        <v>28</v>
      </c>
      <c r="B30" s="115">
        <v>14.9</v>
      </c>
      <c r="C30" s="115">
        <v>14.7</v>
      </c>
      <c r="D30" s="115">
        <v>14.6</v>
      </c>
      <c r="E30" s="115">
        <v>14.7</v>
      </c>
      <c r="F30" s="115">
        <v>15.2</v>
      </c>
      <c r="G30" s="115">
        <v>15.4</v>
      </c>
      <c r="H30" s="115">
        <v>17.7</v>
      </c>
      <c r="I30" s="115">
        <v>18.9</v>
      </c>
      <c r="J30" s="115">
        <v>20.5</v>
      </c>
      <c r="K30" s="115">
        <v>24</v>
      </c>
      <c r="L30" s="115">
        <v>24.4</v>
      </c>
      <c r="M30" s="115">
        <v>25.3</v>
      </c>
      <c r="N30" s="115">
        <v>23.9</v>
      </c>
      <c r="O30" s="115">
        <v>22.3</v>
      </c>
      <c r="P30" s="115">
        <v>21.6</v>
      </c>
      <c r="Q30" s="115">
        <v>20.1</v>
      </c>
      <c r="R30" s="115">
        <v>20.2</v>
      </c>
      <c r="S30" s="115">
        <v>19.6</v>
      </c>
      <c r="T30" s="115">
        <v>18.1</v>
      </c>
      <c r="U30" s="115">
        <v>17.6</v>
      </c>
      <c r="V30" s="115">
        <v>17.1</v>
      </c>
      <c r="W30" s="115">
        <v>16.4</v>
      </c>
      <c r="X30" s="115">
        <v>16.1</v>
      </c>
      <c r="Y30" s="115">
        <v>16.4</v>
      </c>
      <c r="Z30" s="116">
        <f t="shared" si="0"/>
        <v>18.737500000000008</v>
      </c>
      <c r="AA30" s="117">
        <v>25.7</v>
      </c>
      <c r="AB30" s="118" t="s">
        <v>320</v>
      </c>
      <c r="AC30" s="117">
        <v>14.3</v>
      </c>
      <c r="AD30" s="118" t="s">
        <v>292</v>
      </c>
    </row>
    <row r="31" spans="1:30" ht="11.25" customHeight="1">
      <c r="A31" s="78">
        <v>29</v>
      </c>
      <c r="B31" s="115">
        <v>16.3</v>
      </c>
      <c r="C31" s="115">
        <v>15.7</v>
      </c>
      <c r="D31" s="115">
        <v>15.3</v>
      </c>
      <c r="E31" s="115">
        <v>15</v>
      </c>
      <c r="F31" s="115">
        <v>14.8</v>
      </c>
      <c r="G31" s="115">
        <v>15.7</v>
      </c>
      <c r="H31" s="115">
        <v>17.4</v>
      </c>
      <c r="I31" s="115">
        <v>18.5</v>
      </c>
      <c r="J31" s="115">
        <v>19.1</v>
      </c>
      <c r="K31" s="115">
        <v>18.6</v>
      </c>
      <c r="L31" s="115">
        <v>20.5</v>
      </c>
      <c r="M31" s="115">
        <v>20.7</v>
      </c>
      <c r="N31" s="115">
        <v>22.1</v>
      </c>
      <c r="O31" s="115">
        <v>21.9</v>
      </c>
      <c r="P31" s="115">
        <v>20.9</v>
      </c>
      <c r="Q31" s="115">
        <v>21.2</v>
      </c>
      <c r="R31" s="115">
        <v>21.3</v>
      </c>
      <c r="S31" s="115">
        <v>19.4</v>
      </c>
      <c r="T31" s="115">
        <v>18.6</v>
      </c>
      <c r="U31" s="115">
        <v>18.5</v>
      </c>
      <c r="V31" s="115">
        <v>17.7</v>
      </c>
      <c r="W31" s="115">
        <v>17</v>
      </c>
      <c r="X31" s="115">
        <v>16.6</v>
      </c>
      <c r="Y31" s="115">
        <v>16.4</v>
      </c>
      <c r="Z31" s="116">
        <f t="shared" si="0"/>
        <v>18.299999999999997</v>
      </c>
      <c r="AA31" s="117">
        <v>22.7</v>
      </c>
      <c r="AB31" s="118" t="s">
        <v>261</v>
      </c>
      <c r="AC31" s="117">
        <v>14.7</v>
      </c>
      <c r="AD31" s="118" t="s">
        <v>340</v>
      </c>
    </row>
    <row r="32" spans="1:30" ht="11.25" customHeight="1">
      <c r="A32" s="78">
        <v>30</v>
      </c>
      <c r="B32" s="115">
        <v>16.5</v>
      </c>
      <c r="C32" s="115">
        <v>15.6</v>
      </c>
      <c r="D32" s="115">
        <v>15.4</v>
      </c>
      <c r="E32" s="115">
        <v>15.5</v>
      </c>
      <c r="F32" s="115">
        <v>15.7</v>
      </c>
      <c r="G32" s="115">
        <v>16.2</v>
      </c>
      <c r="H32" s="115">
        <v>17.6</v>
      </c>
      <c r="I32" s="115">
        <v>18.8</v>
      </c>
      <c r="J32" s="115">
        <v>18.7</v>
      </c>
      <c r="K32" s="115">
        <v>19.6</v>
      </c>
      <c r="L32" s="115">
        <v>20.2</v>
      </c>
      <c r="M32" s="115">
        <v>20.6</v>
      </c>
      <c r="N32" s="115">
        <v>18.7</v>
      </c>
      <c r="O32" s="115">
        <v>18.1</v>
      </c>
      <c r="P32" s="115">
        <v>18.9</v>
      </c>
      <c r="Q32" s="115">
        <v>18.3</v>
      </c>
      <c r="R32" s="115">
        <v>18.8</v>
      </c>
      <c r="S32" s="115">
        <v>17.9</v>
      </c>
      <c r="T32" s="115">
        <v>16</v>
      </c>
      <c r="U32" s="115">
        <v>14.7</v>
      </c>
      <c r="V32" s="115">
        <v>14.1</v>
      </c>
      <c r="W32" s="115">
        <v>13.3</v>
      </c>
      <c r="X32" s="115">
        <v>13</v>
      </c>
      <c r="Y32" s="115">
        <v>13</v>
      </c>
      <c r="Z32" s="116">
        <f t="shared" si="0"/>
        <v>16.883333333333333</v>
      </c>
      <c r="AA32" s="117">
        <v>21.1</v>
      </c>
      <c r="AB32" s="118" t="s">
        <v>321</v>
      </c>
      <c r="AC32" s="117">
        <v>12.7</v>
      </c>
      <c r="AD32" s="118" t="s">
        <v>144</v>
      </c>
    </row>
    <row r="33" spans="1:30" ht="11.25" customHeight="1">
      <c r="A33" s="78">
        <v>31</v>
      </c>
      <c r="B33" s="115">
        <v>12.6</v>
      </c>
      <c r="C33" s="115">
        <v>11.7</v>
      </c>
      <c r="D33" s="115">
        <v>11.7</v>
      </c>
      <c r="E33" s="115">
        <v>11.1</v>
      </c>
      <c r="F33" s="115">
        <v>11.6</v>
      </c>
      <c r="G33" s="115">
        <v>13.7</v>
      </c>
      <c r="H33" s="115">
        <v>16.8</v>
      </c>
      <c r="I33" s="115">
        <v>18.3</v>
      </c>
      <c r="J33" s="115">
        <v>18.4</v>
      </c>
      <c r="K33" s="115">
        <v>18.4</v>
      </c>
      <c r="L33" s="115">
        <v>19.5</v>
      </c>
      <c r="M33" s="115">
        <v>19.6</v>
      </c>
      <c r="N33" s="115">
        <v>19.1</v>
      </c>
      <c r="O33" s="115">
        <v>18.8</v>
      </c>
      <c r="P33" s="115">
        <v>19.2</v>
      </c>
      <c r="Q33" s="115">
        <v>18.8</v>
      </c>
      <c r="R33" s="115">
        <v>18.2</v>
      </c>
      <c r="S33" s="115">
        <v>17.7</v>
      </c>
      <c r="T33" s="115">
        <v>17.6</v>
      </c>
      <c r="U33" s="115">
        <v>17.3</v>
      </c>
      <c r="V33" s="115">
        <v>15.1</v>
      </c>
      <c r="W33" s="115">
        <v>14.8</v>
      </c>
      <c r="X33" s="115">
        <v>14.6</v>
      </c>
      <c r="Y33" s="115">
        <v>14.5</v>
      </c>
      <c r="Z33" s="116">
        <f t="shared" si="0"/>
        <v>16.212500000000002</v>
      </c>
      <c r="AA33" s="117">
        <v>19.9</v>
      </c>
      <c r="AB33" s="118" t="s">
        <v>322</v>
      </c>
      <c r="AC33" s="117">
        <v>11.1</v>
      </c>
      <c r="AD33" s="118" t="s">
        <v>341</v>
      </c>
    </row>
    <row r="34" spans="1:30" ht="15" customHeight="1">
      <c r="A34" s="79" t="s">
        <v>9</v>
      </c>
      <c r="B34" s="120">
        <f aca="true" t="shared" si="1" ref="B34:Y34">AVERAGE(B3:B33)</f>
        <v>14.322580645161292</v>
      </c>
      <c r="C34" s="120">
        <f t="shared" si="1"/>
        <v>14.100000000000001</v>
      </c>
      <c r="D34" s="120">
        <f t="shared" si="1"/>
        <v>13.941935483870969</v>
      </c>
      <c r="E34" s="120">
        <f t="shared" si="1"/>
        <v>13.780645161290325</v>
      </c>
      <c r="F34" s="120">
        <f t="shared" si="1"/>
        <v>13.538709677419355</v>
      </c>
      <c r="G34" s="120">
        <f t="shared" si="1"/>
        <v>14.590322580645159</v>
      </c>
      <c r="H34" s="120">
        <f t="shared" si="1"/>
        <v>16.383870967741935</v>
      </c>
      <c r="I34" s="120">
        <f t="shared" si="1"/>
        <v>17.496774193548383</v>
      </c>
      <c r="J34" s="120">
        <f t="shared" si="1"/>
        <v>18.029032258064515</v>
      </c>
      <c r="K34" s="120">
        <f t="shared" si="1"/>
        <v>18.851612903225806</v>
      </c>
      <c r="L34" s="120">
        <f t="shared" si="1"/>
        <v>19.20645161290323</v>
      </c>
      <c r="M34" s="120">
        <f t="shared" si="1"/>
        <v>19.212903225806457</v>
      </c>
      <c r="N34" s="120">
        <f t="shared" si="1"/>
        <v>19.200000000000006</v>
      </c>
      <c r="O34" s="120">
        <f t="shared" si="1"/>
        <v>18.88064516129032</v>
      </c>
      <c r="P34" s="120">
        <f t="shared" si="1"/>
        <v>18.470967741935485</v>
      </c>
      <c r="Q34" s="120">
        <f t="shared" si="1"/>
        <v>18.170967741935478</v>
      </c>
      <c r="R34" s="120">
        <f t="shared" si="1"/>
        <v>17.993548387096777</v>
      </c>
      <c r="S34" s="120">
        <f t="shared" si="1"/>
        <v>17.354838709677427</v>
      </c>
      <c r="T34" s="120">
        <f t="shared" si="1"/>
        <v>16.45483870967742</v>
      </c>
      <c r="U34" s="120">
        <f t="shared" si="1"/>
        <v>16.012903225806454</v>
      </c>
      <c r="V34" s="120">
        <f t="shared" si="1"/>
        <v>15.812903225806453</v>
      </c>
      <c r="W34" s="120">
        <f t="shared" si="1"/>
        <v>15.319354838709678</v>
      </c>
      <c r="X34" s="120">
        <f t="shared" si="1"/>
        <v>14.990322580645163</v>
      </c>
      <c r="Y34" s="120">
        <f t="shared" si="1"/>
        <v>14.725806451612899</v>
      </c>
      <c r="Z34" s="120">
        <f>AVERAGE(B3:Y33)</f>
        <v>16.535080645161297</v>
      </c>
      <c r="AA34" s="121">
        <f>AVERAGE(AA3:AA33)</f>
        <v>20.690322580645162</v>
      </c>
      <c r="AB34" s="122"/>
      <c r="AC34" s="121">
        <f>AVERAGE(AC3:AC33)</f>
        <v>12.412903225806456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25.7</v>
      </c>
      <c r="C46" s="105">
        <f>MATCH(B46,AA3:AA33,0)</f>
        <v>28</v>
      </c>
      <c r="D46" s="106" t="str">
        <f>INDEX(AB3:AB33,C46,1)</f>
        <v>11:38</v>
      </c>
      <c r="E46" s="119"/>
      <c r="F46" s="103"/>
      <c r="G46" s="104">
        <f>MIN(AC3:AC33)</f>
        <v>4.6</v>
      </c>
      <c r="H46" s="105">
        <f>MATCH(G46,AC3:AC33,0)</f>
        <v>3</v>
      </c>
      <c r="I46" s="106" t="str">
        <f>INDEX(AD3:AD33,H46,1)</f>
        <v>04:57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14.1</v>
      </c>
      <c r="C3" s="115">
        <v>14.2</v>
      </c>
      <c r="D3" s="115">
        <v>14.1</v>
      </c>
      <c r="E3" s="115">
        <v>13.8</v>
      </c>
      <c r="F3" s="115">
        <v>13.4</v>
      </c>
      <c r="G3" s="115">
        <v>15.1</v>
      </c>
      <c r="H3" s="115">
        <v>17.2</v>
      </c>
      <c r="I3" s="115">
        <v>17.9</v>
      </c>
      <c r="J3" s="115">
        <v>18.8</v>
      </c>
      <c r="K3" s="115">
        <v>19</v>
      </c>
      <c r="L3" s="115">
        <v>19.6</v>
      </c>
      <c r="M3" s="115">
        <v>19.2</v>
      </c>
      <c r="N3" s="115">
        <v>19.4</v>
      </c>
      <c r="O3" s="115">
        <v>19.4</v>
      </c>
      <c r="P3" s="115">
        <v>19.3</v>
      </c>
      <c r="Q3" s="115">
        <v>18.8</v>
      </c>
      <c r="R3" s="115">
        <v>18.5</v>
      </c>
      <c r="S3" s="115">
        <v>18.4</v>
      </c>
      <c r="T3" s="115">
        <v>18</v>
      </c>
      <c r="U3" s="115">
        <v>16.2</v>
      </c>
      <c r="V3" s="115">
        <v>15.6</v>
      </c>
      <c r="W3" s="115">
        <v>15</v>
      </c>
      <c r="X3" s="115">
        <v>15</v>
      </c>
      <c r="Y3" s="115">
        <v>14.6</v>
      </c>
      <c r="Z3" s="116">
        <f aca="true" t="shared" si="0" ref="Z3:Z32">AVERAGE(B3:Y3)</f>
        <v>16.858333333333334</v>
      </c>
      <c r="AA3" s="134">
        <v>20.2</v>
      </c>
      <c r="AB3" s="135" t="s">
        <v>53</v>
      </c>
      <c r="AC3" s="117">
        <v>13.2</v>
      </c>
      <c r="AD3" s="118" t="s">
        <v>81</v>
      </c>
    </row>
    <row r="4" spans="1:30" ht="11.25" customHeight="1">
      <c r="A4" s="78">
        <v>2</v>
      </c>
      <c r="B4" s="115">
        <v>14.2</v>
      </c>
      <c r="C4" s="115">
        <v>14</v>
      </c>
      <c r="D4" s="115">
        <v>14.3</v>
      </c>
      <c r="E4" s="115">
        <v>14.9</v>
      </c>
      <c r="F4" s="115">
        <v>15.1</v>
      </c>
      <c r="G4" s="115">
        <v>16.6</v>
      </c>
      <c r="H4" s="115">
        <v>18.7</v>
      </c>
      <c r="I4" s="115">
        <v>19.3</v>
      </c>
      <c r="J4" s="115">
        <v>19.8</v>
      </c>
      <c r="K4" s="115">
        <v>21.2</v>
      </c>
      <c r="L4" s="115">
        <v>22.2</v>
      </c>
      <c r="M4" s="115">
        <v>22.7</v>
      </c>
      <c r="N4" s="115">
        <v>21.9</v>
      </c>
      <c r="O4" s="115">
        <v>22.5</v>
      </c>
      <c r="P4" s="115">
        <v>22.3</v>
      </c>
      <c r="Q4" s="115">
        <v>21.9</v>
      </c>
      <c r="R4" s="115">
        <v>21.6</v>
      </c>
      <c r="S4" s="119">
        <v>21</v>
      </c>
      <c r="T4" s="115">
        <v>19.6</v>
      </c>
      <c r="U4" s="115">
        <v>18.8</v>
      </c>
      <c r="V4" s="115">
        <v>18.5</v>
      </c>
      <c r="W4" s="115">
        <v>18.9</v>
      </c>
      <c r="X4" s="115">
        <v>18.7</v>
      </c>
      <c r="Y4" s="115">
        <v>18.8</v>
      </c>
      <c r="Z4" s="116">
        <f t="shared" si="0"/>
        <v>19.0625</v>
      </c>
      <c r="AA4" s="134">
        <v>23.5</v>
      </c>
      <c r="AB4" s="135" t="s">
        <v>54</v>
      </c>
      <c r="AC4" s="117">
        <v>13.8</v>
      </c>
      <c r="AD4" s="118" t="s">
        <v>82</v>
      </c>
    </row>
    <row r="5" spans="1:30" ht="11.25" customHeight="1">
      <c r="A5" s="78">
        <v>3</v>
      </c>
      <c r="B5" s="115">
        <v>18.4</v>
      </c>
      <c r="C5" s="115">
        <v>17.7</v>
      </c>
      <c r="D5" s="115">
        <v>17.2</v>
      </c>
      <c r="E5" s="115">
        <v>17.4</v>
      </c>
      <c r="F5" s="115"/>
      <c r="G5" s="115"/>
      <c r="H5" s="115"/>
      <c r="I5" s="115">
        <v>20.6</v>
      </c>
      <c r="J5" s="115">
        <v>21.1</v>
      </c>
      <c r="K5" s="115">
        <v>21.1</v>
      </c>
      <c r="L5" s="115">
        <v>21.3</v>
      </c>
      <c r="M5" s="115">
        <v>21</v>
      </c>
      <c r="N5" s="115">
        <v>21</v>
      </c>
      <c r="O5" s="115">
        <v>21.4</v>
      </c>
      <c r="P5" s="115">
        <v>20.8</v>
      </c>
      <c r="Q5" s="115">
        <v>20.6</v>
      </c>
      <c r="R5" s="115">
        <v>20.3</v>
      </c>
      <c r="S5" s="115">
        <v>19.6</v>
      </c>
      <c r="T5" s="115">
        <v>19.3</v>
      </c>
      <c r="U5" s="115">
        <v>19.2</v>
      </c>
      <c r="V5" s="115">
        <v>19.1</v>
      </c>
      <c r="W5" s="115">
        <v>19.2</v>
      </c>
      <c r="X5" s="115">
        <v>19.4</v>
      </c>
      <c r="Y5" s="115">
        <v>19.3</v>
      </c>
      <c r="Z5" s="116">
        <f t="shared" si="0"/>
        <v>19.761904761904766</v>
      </c>
      <c r="AA5" s="134">
        <v>22.1</v>
      </c>
      <c r="AB5" s="135" t="s">
        <v>55</v>
      </c>
      <c r="AC5" s="117">
        <v>17</v>
      </c>
      <c r="AD5" s="118" t="s">
        <v>83</v>
      </c>
    </row>
    <row r="6" spans="1:30" ht="11.25" customHeight="1">
      <c r="A6" s="78">
        <v>4</v>
      </c>
      <c r="B6" s="115">
        <v>18.6</v>
      </c>
      <c r="C6" s="115">
        <v>18.3</v>
      </c>
      <c r="D6" s="115">
        <v>18.6</v>
      </c>
      <c r="E6" s="115">
        <v>18.9</v>
      </c>
      <c r="F6" s="115">
        <v>19.3</v>
      </c>
      <c r="G6" s="115">
        <v>19.4</v>
      </c>
      <c r="H6" s="115">
        <v>19.5</v>
      </c>
      <c r="I6" s="115">
        <v>19.1</v>
      </c>
      <c r="J6" s="115">
        <v>18.9</v>
      </c>
      <c r="K6" s="115">
        <v>18.8</v>
      </c>
      <c r="L6" s="115">
        <v>18.8</v>
      </c>
      <c r="M6" s="115">
        <v>18.8</v>
      </c>
      <c r="N6" s="115">
        <v>18.8</v>
      </c>
      <c r="O6" s="115">
        <v>18.9</v>
      </c>
      <c r="P6" s="115">
        <v>18.8</v>
      </c>
      <c r="Q6" s="115">
        <v>19</v>
      </c>
      <c r="R6" s="115">
        <v>19.8</v>
      </c>
      <c r="S6" s="115">
        <v>20.5</v>
      </c>
      <c r="T6" s="115">
        <v>20.5</v>
      </c>
      <c r="U6" s="115">
        <v>19.1</v>
      </c>
      <c r="V6" s="115">
        <v>18.6</v>
      </c>
      <c r="W6" s="115">
        <v>17.9</v>
      </c>
      <c r="X6" s="115">
        <v>17.9</v>
      </c>
      <c r="Y6" s="115">
        <v>17.6</v>
      </c>
      <c r="Z6" s="116">
        <f t="shared" si="0"/>
        <v>18.933333333333337</v>
      </c>
      <c r="AA6" s="134">
        <v>20.9</v>
      </c>
      <c r="AB6" s="135" t="s">
        <v>56</v>
      </c>
      <c r="AC6" s="117">
        <v>17.4</v>
      </c>
      <c r="AD6" s="118" t="s">
        <v>84</v>
      </c>
    </row>
    <row r="7" spans="1:30" ht="11.25" customHeight="1">
      <c r="A7" s="78">
        <v>5</v>
      </c>
      <c r="B7" s="115">
        <v>17.5</v>
      </c>
      <c r="C7" s="115">
        <v>17.2</v>
      </c>
      <c r="D7" s="115">
        <v>17.2</v>
      </c>
      <c r="E7" s="115">
        <v>17</v>
      </c>
      <c r="F7" s="115">
        <v>16.9</v>
      </c>
      <c r="G7" s="115">
        <v>17.6</v>
      </c>
      <c r="H7" s="115">
        <v>19.6</v>
      </c>
      <c r="I7" s="115">
        <v>19.4</v>
      </c>
      <c r="J7" s="115">
        <v>18.4</v>
      </c>
      <c r="K7" s="115">
        <v>18.3</v>
      </c>
      <c r="L7" s="115">
        <v>19.5</v>
      </c>
      <c r="M7" s="115">
        <v>20.6</v>
      </c>
      <c r="N7" s="115">
        <v>20</v>
      </c>
      <c r="O7" s="115">
        <v>21.1</v>
      </c>
      <c r="P7" s="115">
        <v>20.8</v>
      </c>
      <c r="Q7" s="115">
        <v>20.2</v>
      </c>
      <c r="R7" s="115">
        <v>20.3</v>
      </c>
      <c r="S7" s="115">
        <v>19.9</v>
      </c>
      <c r="T7" s="115">
        <v>17.8</v>
      </c>
      <c r="U7" s="115">
        <v>18.1</v>
      </c>
      <c r="V7" s="115">
        <v>17.1</v>
      </c>
      <c r="W7" s="115">
        <v>17.1</v>
      </c>
      <c r="X7" s="115">
        <v>17.1</v>
      </c>
      <c r="Y7" s="115">
        <v>17.2</v>
      </c>
      <c r="Z7" s="116">
        <f t="shared" si="0"/>
        <v>18.57916666666667</v>
      </c>
      <c r="AA7" s="134">
        <v>21.7</v>
      </c>
      <c r="AB7" s="135" t="s">
        <v>57</v>
      </c>
      <c r="AC7" s="117">
        <v>16.7</v>
      </c>
      <c r="AD7" s="118" t="s">
        <v>85</v>
      </c>
    </row>
    <row r="8" spans="1:30" ht="11.25" customHeight="1">
      <c r="A8" s="78">
        <v>6</v>
      </c>
      <c r="B8" s="115">
        <v>17.1</v>
      </c>
      <c r="C8" s="115">
        <v>17.3</v>
      </c>
      <c r="D8" s="115">
        <v>17.2</v>
      </c>
      <c r="E8" s="115">
        <v>17.8</v>
      </c>
      <c r="F8" s="115">
        <v>17.8</v>
      </c>
      <c r="G8" s="115">
        <v>18.8</v>
      </c>
      <c r="H8" s="115">
        <v>20</v>
      </c>
      <c r="I8" s="115">
        <v>18.7</v>
      </c>
      <c r="J8" s="115">
        <v>20.1</v>
      </c>
      <c r="K8" s="115">
        <v>21.8</v>
      </c>
      <c r="L8" s="115">
        <v>22</v>
      </c>
      <c r="M8" s="115">
        <v>22.7</v>
      </c>
      <c r="N8" s="115">
        <v>21.2</v>
      </c>
      <c r="O8" s="115">
        <v>23.2</v>
      </c>
      <c r="P8" s="115">
        <v>23.6</v>
      </c>
      <c r="Q8" s="115">
        <v>23.4</v>
      </c>
      <c r="R8" s="115">
        <v>23.1</v>
      </c>
      <c r="S8" s="115">
        <v>22.6</v>
      </c>
      <c r="T8" s="115">
        <v>21.6</v>
      </c>
      <c r="U8" s="115">
        <v>21.1</v>
      </c>
      <c r="V8" s="115">
        <v>20.9</v>
      </c>
      <c r="W8" s="115">
        <v>21.3</v>
      </c>
      <c r="X8" s="115">
        <v>21.6</v>
      </c>
      <c r="Y8" s="115">
        <v>21.5</v>
      </c>
      <c r="Z8" s="116">
        <f t="shared" si="0"/>
        <v>20.683333333333337</v>
      </c>
      <c r="AA8" s="134">
        <v>23.9</v>
      </c>
      <c r="AB8" s="135" t="s">
        <v>58</v>
      </c>
      <c r="AC8" s="117">
        <v>16.9</v>
      </c>
      <c r="AD8" s="118" t="s">
        <v>86</v>
      </c>
    </row>
    <row r="9" spans="1:30" ht="11.25" customHeight="1">
      <c r="A9" s="78">
        <v>7</v>
      </c>
      <c r="B9" s="115">
        <v>21.4</v>
      </c>
      <c r="C9" s="115">
        <v>21.3</v>
      </c>
      <c r="D9" s="115">
        <v>20</v>
      </c>
      <c r="E9" s="115">
        <v>19.5</v>
      </c>
      <c r="F9" s="115">
        <v>19.8</v>
      </c>
      <c r="G9" s="115">
        <v>19.8</v>
      </c>
      <c r="H9" s="115">
        <v>20.5</v>
      </c>
      <c r="I9" s="115">
        <v>22</v>
      </c>
      <c r="J9" s="115">
        <v>21.8</v>
      </c>
      <c r="K9" s="115">
        <v>23.2</v>
      </c>
      <c r="L9" s="115">
        <v>21.8</v>
      </c>
      <c r="M9" s="115">
        <v>23.2</v>
      </c>
      <c r="N9" s="115">
        <v>25.3</v>
      </c>
      <c r="O9" s="115">
        <v>25.2</v>
      </c>
      <c r="P9" s="115">
        <v>24.9</v>
      </c>
      <c r="Q9" s="115">
        <v>24</v>
      </c>
      <c r="R9" s="115">
        <v>24.8</v>
      </c>
      <c r="S9" s="115">
        <v>22.1</v>
      </c>
      <c r="T9" s="115">
        <v>20.2</v>
      </c>
      <c r="U9" s="115">
        <v>19.4</v>
      </c>
      <c r="V9" s="115">
        <v>18.3</v>
      </c>
      <c r="W9" s="115">
        <v>18.3</v>
      </c>
      <c r="X9" s="115">
        <v>18.7</v>
      </c>
      <c r="Y9" s="115">
        <v>18.9</v>
      </c>
      <c r="Z9" s="116">
        <f t="shared" si="0"/>
        <v>21.433333333333334</v>
      </c>
      <c r="AA9" s="134">
        <v>26.2</v>
      </c>
      <c r="AB9" s="135" t="s">
        <v>59</v>
      </c>
      <c r="AC9" s="117">
        <v>18.1</v>
      </c>
      <c r="AD9" s="118" t="s">
        <v>87</v>
      </c>
    </row>
    <row r="10" spans="1:30" ht="11.25" customHeight="1">
      <c r="A10" s="78">
        <v>8</v>
      </c>
      <c r="B10" s="115">
        <v>19</v>
      </c>
      <c r="C10" s="115">
        <v>17.8</v>
      </c>
      <c r="D10" s="115">
        <v>17.9</v>
      </c>
      <c r="E10" s="115">
        <v>19.3</v>
      </c>
      <c r="F10" s="115">
        <v>17.4</v>
      </c>
      <c r="G10" s="115">
        <v>18.8</v>
      </c>
      <c r="H10" s="115">
        <v>21.5</v>
      </c>
      <c r="I10" s="115">
        <v>24.5</v>
      </c>
      <c r="J10" s="115">
        <v>24.9</v>
      </c>
      <c r="K10" s="115">
        <v>25.1</v>
      </c>
      <c r="L10" s="115">
        <v>25.9</v>
      </c>
      <c r="M10" s="115">
        <v>25</v>
      </c>
      <c r="N10" s="115">
        <v>26.2</v>
      </c>
      <c r="O10" s="115">
        <v>25.2</v>
      </c>
      <c r="P10" s="115">
        <v>24.1</v>
      </c>
      <c r="Q10" s="115">
        <v>22.7</v>
      </c>
      <c r="R10" s="115">
        <v>22.5</v>
      </c>
      <c r="S10" s="115">
        <v>21.9</v>
      </c>
      <c r="T10" s="115">
        <v>18.9</v>
      </c>
      <c r="U10" s="115">
        <v>19.3</v>
      </c>
      <c r="V10" s="115">
        <v>18.1</v>
      </c>
      <c r="W10" s="115">
        <v>18.1</v>
      </c>
      <c r="X10" s="115">
        <v>17.8</v>
      </c>
      <c r="Y10" s="115">
        <v>16.4</v>
      </c>
      <c r="Z10" s="116">
        <f t="shared" si="0"/>
        <v>21.179166666666667</v>
      </c>
      <c r="AA10" s="134">
        <v>26.6</v>
      </c>
      <c r="AB10" s="135" t="s">
        <v>60</v>
      </c>
      <c r="AC10" s="117">
        <v>16</v>
      </c>
      <c r="AD10" s="118" t="s">
        <v>88</v>
      </c>
    </row>
    <row r="11" spans="1:30" ht="11.25" customHeight="1">
      <c r="A11" s="78">
        <v>9</v>
      </c>
      <c r="B11" s="115">
        <v>15.3</v>
      </c>
      <c r="C11" s="115">
        <v>17.9</v>
      </c>
      <c r="D11" s="115">
        <v>16.1</v>
      </c>
      <c r="E11" s="115">
        <v>16</v>
      </c>
      <c r="F11" s="115">
        <v>16.2</v>
      </c>
      <c r="G11" s="115">
        <v>19.2</v>
      </c>
      <c r="H11" s="115">
        <v>21.3</v>
      </c>
      <c r="I11" s="115">
        <v>23</v>
      </c>
      <c r="J11" s="115">
        <v>23.8</v>
      </c>
      <c r="K11" s="115">
        <v>23.6</v>
      </c>
      <c r="L11" s="115">
        <v>22.9</v>
      </c>
      <c r="M11" s="115">
        <v>22.1</v>
      </c>
      <c r="N11" s="115">
        <v>21.8</v>
      </c>
      <c r="O11" s="115">
        <v>21.7</v>
      </c>
      <c r="P11" s="115">
        <v>22.3</v>
      </c>
      <c r="Q11" s="115">
        <v>22.4</v>
      </c>
      <c r="R11" s="115">
        <v>22.8</v>
      </c>
      <c r="S11" s="115">
        <v>22.1</v>
      </c>
      <c r="T11" s="115">
        <v>18.6</v>
      </c>
      <c r="U11" s="115">
        <v>17.4</v>
      </c>
      <c r="V11" s="115">
        <v>16.5</v>
      </c>
      <c r="W11" s="115">
        <v>15.9</v>
      </c>
      <c r="X11" s="115">
        <v>15.3</v>
      </c>
      <c r="Y11" s="115">
        <v>14.6</v>
      </c>
      <c r="Z11" s="116">
        <f t="shared" si="0"/>
        <v>19.533333333333335</v>
      </c>
      <c r="AA11" s="134">
        <v>24.5</v>
      </c>
      <c r="AB11" s="135" t="s">
        <v>61</v>
      </c>
      <c r="AC11" s="117">
        <v>14.6</v>
      </c>
      <c r="AD11" s="118" t="s">
        <v>89</v>
      </c>
    </row>
    <row r="12" spans="1:30" ht="11.25" customHeight="1">
      <c r="A12" s="128">
        <v>10</v>
      </c>
      <c r="B12" s="129">
        <v>14.5</v>
      </c>
      <c r="C12" s="129">
        <v>13.9</v>
      </c>
      <c r="D12" s="129">
        <v>13.7</v>
      </c>
      <c r="E12" s="129">
        <v>14</v>
      </c>
      <c r="F12" s="129">
        <v>14.4</v>
      </c>
      <c r="G12" s="129">
        <v>16.6</v>
      </c>
      <c r="H12" s="129">
        <v>19.2</v>
      </c>
      <c r="I12" s="129">
        <v>19.1</v>
      </c>
      <c r="J12" s="129">
        <v>19.3</v>
      </c>
      <c r="K12" s="129">
        <v>20.2</v>
      </c>
      <c r="L12" s="129">
        <v>21.2</v>
      </c>
      <c r="M12" s="129">
        <v>21.2</v>
      </c>
      <c r="N12" s="129">
        <v>21.6</v>
      </c>
      <c r="O12" s="129">
        <v>22</v>
      </c>
      <c r="P12" s="129">
        <v>21.7</v>
      </c>
      <c r="Q12" s="129">
        <v>21.1</v>
      </c>
      <c r="R12" s="129">
        <v>20.6</v>
      </c>
      <c r="S12" s="129">
        <v>20.3</v>
      </c>
      <c r="T12" s="129">
        <v>20.1</v>
      </c>
      <c r="U12" s="129">
        <v>18.2</v>
      </c>
      <c r="V12" s="129">
        <v>17.5</v>
      </c>
      <c r="W12" s="129">
        <v>17.1</v>
      </c>
      <c r="X12" s="129">
        <v>17.7</v>
      </c>
      <c r="Y12" s="129">
        <v>19.6</v>
      </c>
      <c r="Z12" s="130">
        <f t="shared" si="0"/>
        <v>18.533333333333335</v>
      </c>
      <c r="AA12" s="136">
        <v>22.7</v>
      </c>
      <c r="AB12" s="137" t="s">
        <v>62</v>
      </c>
      <c r="AC12" s="131">
        <v>13.5</v>
      </c>
      <c r="AD12" s="132" t="s">
        <v>90</v>
      </c>
    </row>
    <row r="13" spans="1:30" ht="11.25" customHeight="1">
      <c r="A13" s="78">
        <v>11</v>
      </c>
      <c r="B13" s="115">
        <v>18.8</v>
      </c>
      <c r="C13" s="115">
        <v>18.7</v>
      </c>
      <c r="D13" s="115">
        <v>18.5</v>
      </c>
      <c r="E13" s="115">
        <v>18.9</v>
      </c>
      <c r="F13" s="115">
        <v>19.1</v>
      </c>
      <c r="G13" s="115">
        <v>19.7</v>
      </c>
      <c r="H13" s="115">
        <v>20.5</v>
      </c>
      <c r="I13" s="115">
        <v>22</v>
      </c>
      <c r="J13" s="115">
        <v>23</v>
      </c>
      <c r="K13" s="115">
        <v>22.6</v>
      </c>
      <c r="L13" s="115">
        <v>22.9</v>
      </c>
      <c r="M13" s="115">
        <v>22.5</v>
      </c>
      <c r="N13" s="115">
        <v>22.2</v>
      </c>
      <c r="O13" s="115">
        <v>22.4</v>
      </c>
      <c r="P13" s="115">
        <v>21.6</v>
      </c>
      <c r="Q13" s="115">
        <v>21.3</v>
      </c>
      <c r="R13" s="115">
        <v>21.7</v>
      </c>
      <c r="S13" s="115">
        <v>20.6</v>
      </c>
      <c r="T13" s="115">
        <v>19.9</v>
      </c>
      <c r="U13" s="115">
        <v>19.6</v>
      </c>
      <c r="V13" s="115">
        <v>19.2</v>
      </c>
      <c r="W13" s="115">
        <v>17.5</v>
      </c>
      <c r="X13" s="115">
        <v>17.8</v>
      </c>
      <c r="Y13" s="115">
        <v>17.8</v>
      </c>
      <c r="Z13" s="116">
        <f t="shared" si="0"/>
        <v>20.366666666666667</v>
      </c>
      <c r="AA13" s="134">
        <v>23.7</v>
      </c>
      <c r="AB13" s="135" t="s">
        <v>63</v>
      </c>
      <c r="AC13" s="117">
        <v>16.7</v>
      </c>
      <c r="AD13" s="118" t="s">
        <v>87</v>
      </c>
    </row>
    <row r="14" spans="1:30" ht="11.25" customHeight="1">
      <c r="A14" s="78">
        <v>12</v>
      </c>
      <c r="B14" s="115">
        <v>17.4</v>
      </c>
      <c r="C14" s="115">
        <v>17.4</v>
      </c>
      <c r="D14" s="115">
        <v>17.3</v>
      </c>
      <c r="E14" s="115">
        <v>17.3</v>
      </c>
      <c r="F14" s="115">
        <v>17.7</v>
      </c>
      <c r="G14" s="115">
        <v>19.3</v>
      </c>
      <c r="H14" s="115">
        <v>20.3</v>
      </c>
      <c r="I14" s="115">
        <v>20.7</v>
      </c>
      <c r="J14" s="115">
        <v>21.5</v>
      </c>
      <c r="K14" s="115">
        <v>22</v>
      </c>
      <c r="L14" s="115">
        <v>22.4</v>
      </c>
      <c r="M14" s="115">
        <v>22.2</v>
      </c>
      <c r="N14" s="115">
        <v>22.6</v>
      </c>
      <c r="O14" s="115">
        <v>22.4</v>
      </c>
      <c r="P14" s="115">
        <v>22.5</v>
      </c>
      <c r="Q14" s="115">
        <v>22.5</v>
      </c>
      <c r="R14" s="115">
        <v>22</v>
      </c>
      <c r="S14" s="115">
        <v>21.5</v>
      </c>
      <c r="T14" s="115">
        <v>21.2</v>
      </c>
      <c r="U14" s="115">
        <v>20.8</v>
      </c>
      <c r="V14" s="115">
        <v>19</v>
      </c>
      <c r="W14" s="115">
        <v>19.4</v>
      </c>
      <c r="X14" s="115">
        <v>20</v>
      </c>
      <c r="Y14" s="115">
        <v>19.5</v>
      </c>
      <c r="Z14" s="116">
        <f t="shared" si="0"/>
        <v>20.37083333333333</v>
      </c>
      <c r="AA14" s="134">
        <v>23.6</v>
      </c>
      <c r="AB14" s="135" t="s">
        <v>64</v>
      </c>
      <c r="AC14" s="117">
        <v>17.1</v>
      </c>
      <c r="AD14" s="118" t="s">
        <v>91</v>
      </c>
    </row>
    <row r="15" spans="1:30" ht="11.25" customHeight="1">
      <c r="A15" s="78">
        <v>13</v>
      </c>
      <c r="B15" s="115">
        <v>19.4</v>
      </c>
      <c r="C15" s="115">
        <v>19.8</v>
      </c>
      <c r="D15" s="115">
        <v>19.9</v>
      </c>
      <c r="E15" s="115">
        <v>19.2</v>
      </c>
      <c r="F15" s="115">
        <v>19.6</v>
      </c>
      <c r="G15" s="115">
        <v>20.5</v>
      </c>
      <c r="H15" s="115">
        <v>21.3</v>
      </c>
      <c r="I15" s="115">
        <v>22.4</v>
      </c>
      <c r="J15" s="115">
        <v>22.1</v>
      </c>
      <c r="K15" s="115">
        <v>22.9</v>
      </c>
      <c r="L15" s="115">
        <v>23.5</v>
      </c>
      <c r="M15" s="115">
        <v>23.5</v>
      </c>
      <c r="N15" s="115">
        <v>23</v>
      </c>
      <c r="O15" s="115">
        <v>23.9</v>
      </c>
      <c r="P15" s="115">
        <v>24.1</v>
      </c>
      <c r="Q15" s="115">
        <v>24.4</v>
      </c>
      <c r="R15" s="115">
        <v>24</v>
      </c>
      <c r="S15" s="115">
        <v>24</v>
      </c>
      <c r="T15" s="115">
        <v>22.2</v>
      </c>
      <c r="U15" s="115">
        <v>20.9</v>
      </c>
      <c r="V15" s="115">
        <v>21</v>
      </c>
      <c r="W15" s="115">
        <v>20.9</v>
      </c>
      <c r="X15" s="115">
        <v>20.3</v>
      </c>
      <c r="Y15" s="115">
        <v>19.6</v>
      </c>
      <c r="Z15" s="116">
        <f t="shared" si="0"/>
        <v>21.766666666666666</v>
      </c>
      <c r="AA15" s="134">
        <v>24.5</v>
      </c>
      <c r="AB15" s="135" t="s">
        <v>65</v>
      </c>
      <c r="AC15" s="117">
        <v>19</v>
      </c>
      <c r="AD15" s="118" t="s">
        <v>92</v>
      </c>
    </row>
    <row r="16" spans="1:30" ht="11.25" customHeight="1">
      <c r="A16" s="78">
        <v>14</v>
      </c>
      <c r="B16" s="115">
        <v>21.1</v>
      </c>
      <c r="C16" s="115">
        <v>20.3</v>
      </c>
      <c r="D16" s="115">
        <v>20.9</v>
      </c>
      <c r="E16" s="115">
        <v>19.3</v>
      </c>
      <c r="F16" s="115">
        <v>19.1</v>
      </c>
      <c r="G16" s="115">
        <v>19.7</v>
      </c>
      <c r="H16" s="115">
        <v>20.7</v>
      </c>
      <c r="I16" s="115">
        <v>22</v>
      </c>
      <c r="J16" s="115">
        <v>22</v>
      </c>
      <c r="K16" s="115">
        <v>22.9</v>
      </c>
      <c r="L16" s="115">
        <v>20.5</v>
      </c>
      <c r="M16" s="115">
        <v>20.7</v>
      </c>
      <c r="N16" s="115">
        <v>20.3</v>
      </c>
      <c r="O16" s="115">
        <v>19.9</v>
      </c>
      <c r="P16" s="115">
        <v>20.4</v>
      </c>
      <c r="Q16" s="115">
        <v>20.3</v>
      </c>
      <c r="R16" s="115">
        <v>20.7</v>
      </c>
      <c r="S16" s="115">
        <v>20.2</v>
      </c>
      <c r="T16" s="115">
        <v>19.6</v>
      </c>
      <c r="U16" s="115">
        <v>19.1</v>
      </c>
      <c r="V16" s="115">
        <v>18.6</v>
      </c>
      <c r="W16" s="115">
        <v>18.7</v>
      </c>
      <c r="X16" s="115">
        <v>18.3</v>
      </c>
      <c r="Y16" s="115">
        <v>19</v>
      </c>
      <c r="Z16" s="116">
        <f t="shared" si="0"/>
        <v>20.179166666666667</v>
      </c>
      <c r="AA16" s="134">
        <v>23</v>
      </c>
      <c r="AB16" s="135" t="s">
        <v>66</v>
      </c>
      <c r="AC16" s="117">
        <v>18.2</v>
      </c>
      <c r="AD16" s="118" t="s">
        <v>93</v>
      </c>
    </row>
    <row r="17" spans="1:30" ht="11.25" customHeight="1">
      <c r="A17" s="78">
        <v>15</v>
      </c>
      <c r="B17" s="115">
        <v>19</v>
      </c>
      <c r="C17" s="115">
        <v>18</v>
      </c>
      <c r="D17" s="115">
        <v>17.9</v>
      </c>
      <c r="E17" s="115">
        <v>17.6</v>
      </c>
      <c r="F17" s="115">
        <v>18</v>
      </c>
      <c r="G17" s="115">
        <v>19.4</v>
      </c>
      <c r="H17" s="115">
        <v>20.4</v>
      </c>
      <c r="I17" s="115">
        <v>19.9</v>
      </c>
      <c r="J17" s="115">
        <v>19.3</v>
      </c>
      <c r="K17" s="115">
        <v>21.3</v>
      </c>
      <c r="L17" s="115">
        <v>21.4</v>
      </c>
      <c r="M17" s="115">
        <v>22.8</v>
      </c>
      <c r="N17" s="115">
        <v>21.2</v>
      </c>
      <c r="O17" s="115">
        <v>19</v>
      </c>
      <c r="P17" s="115">
        <v>20.5</v>
      </c>
      <c r="Q17" s="115">
        <v>21</v>
      </c>
      <c r="R17" s="115">
        <v>20.9</v>
      </c>
      <c r="S17" s="115">
        <v>20.1</v>
      </c>
      <c r="T17" s="115">
        <v>19.7</v>
      </c>
      <c r="U17" s="115">
        <v>19.3</v>
      </c>
      <c r="V17" s="115">
        <v>19.5</v>
      </c>
      <c r="W17" s="115">
        <v>18.7</v>
      </c>
      <c r="X17" s="115">
        <v>18.4</v>
      </c>
      <c r="Y17" s="115">
        <v>18.3</v>
      </c>
      <c r="Z17" s="116">
        <f t="shared" si="0"/>
        <v>19.650000000000002</v>
      </c>
      <c r="AA17" s="134">
        <v>23.8</v>
      </c>
      <c r="AB17" s="135" t="s">
        <v>67</v>
      </c>
      <c r="AC17" s="117">
        <v>17.5</v>
      </c>
      <c r="AD17" s="118" t="s">
        <v>94</v>
      </c>
    </row>
    <row r="18" spans="1:30" ht="11.25" customHeight="1">
      <c r="A18" s="78">
        <v>16</v>
      </c>
      <c r="B18" s="115">
        <v>18.4</v>
      </c>
      <c r="C18" s="115">
        <v>18.2</v>
      </c>
      <c r="D18" s="115">
        <v>18.2</v>
      </c>
      <c r="E18" s="115">
        <v>18.3</v>
      </c>
      <c r="F18" s="115">
        <v>18.6</v>
      </c>
      <c r="G18" s="115">
        <v>19.2</v>
      </c>
      <c r="H18" s="115">
        <v>21.2</v>
      </c>
      <c r="I18" s="115">
        <v>21.1</v>
      </c>
      <c r="J18" s="115">
        <v>20.9</v>
      </c>
      <c r="K18" s="115">
        <v>21.8</v>
      </c>
      <c r="L18" s="115">
        <v>22.9</v>
      </c>
      <c r="M18" s="115">
        <v>22.6</v>
      </c>
      <c r="N18" s="115">
        <v>23.6</v>
      </c>
      <c r="O18" s="115">
        <v>23.3</v>
      </c>
      <c r="P18" s="115">
        <v>22.1</v>
      </c>
      <c r="Q18" s="115">
        <v>21.8</v>
      </c>
      <c r="R18" s="115">
        <v>21.2</v>
      </c>
      <c r="S18" s="115">
        <v>20.8</v>
      </c>
      <c r="T18" s="115">
        <v>20.4</v>
      </c>
      <c r="U18" s="115">
        <v>19.3</v>
      </c>
      <c r="V18" s="115">
        <v>19.2</v>
      </c>
      <c r="W18" s="115">
        <v>19.2</v>
      </c>
      <c r="X18" s="115">
        <v>19.5</v>
      </c>
      <c r="Y18" s="115">
        <v>19.3</v>
      </c>
      <c r="Z18" s="116">
        <f t="shared" si="0"/>
        <v>20.462500000000002</v>
      </c>
      <c r="AA18" s="134">
        <v>24.1</v>
      </c>
      <c r="AB18" s="135" t="s">
        <v>68</v>
      </c>
      <c r="AC18" s="117">
        <v>18</v>
      </c>
      <c r="AD18" s="118" t="s">
        <v>95</v>
      </c>
    </row>
    <row r="19" spans="1:30" ht="11.25" customHeight="1">
      <c r="A19" s="78">
        <v>17</v>
      </c>
      <c r="B19" s="115">
        <v>19.6</v>
      </c>
      <c r="C19" s="115">
        <v>19.2</v>
      </c>
      <c r="D19" s="115">
        <v>17.6</v>
      </c>
      <c r="E19" s="115">
        <v>18</v>
      </c>
      <c r="F19" s="115">
        <v>18.4</v>
      </c>
      <c r="G19" s="115">
        <v>18.6</v>
      </c>
      <c r="H19" s="115">
        <v>18.7</v>
      </c>
      <c r="I19" s="115">
        <v>19.2</v>
      </c>
      <c r="J19" s="115">
        <v>20.2</v>
      </c>
      <c r="K19" s="115">
        <v>21.4</v>
      </c>
      <c r="L19" s="115">
        <v>21.7</v>
      </c>
      <c r="M19" s="115">
        <v>21.4</v>
      </c>
      <c r="N19" s="115">
        <v>21.8</v>
      </c>
      <c r="O19" s="115">
        <v>21.2</v>
      </c>
      <c r="P19" s="115">
        <v>20.6</v>
      </c>
      <c r="Q19" s="115">
        <v>20.4</v>
      </c>
      <c r="R19" s="115">
        <v>20.3</v>
      </c>
      <c r="S19" s="115">
        <v>19.3</v>
      </c>
      <c r="T19" s="115">
        <v>18.1</v>
      </c>
      <c r="U19" s="115">
        <v>17.7</v>
      </c>
      <c r="V19" s="115">
        <v>17.5</v>
      </c>
      <c r="W19" s="115">
        <v>17.1</v>
      </c>
      <c r="X19" s="115">
        <v>15.8</v>
      </c>
      <c r="Y19" s="115">
        <v>15.9</v>
      </c>
      <c r="Z19" s="116">
        <f t="shared" si="0"/>
        <v>19.15416666666667</v>
      </c>
      <c r="AA19" s="134">
        <v>22.4</v>
      </c>
      <c r="AB19" s="135" t="s">
        <v>69</v>
      </c>
      <c r="AC19" s="117">
        <v>15.6</v>
      </c>
      <c r="AD19" s="118" t="s">
        <v>96</v>
      </c>
    </row>
    <row r="20" spans="1:30" ht="11.25" customHeight="1">
      <c r="A20" s="78">
        <v>18</v>
      </c>
      <c r="B20" s="115">
        <v>15.5</v>
      </c>
      <c r="C20" s="115">
        <v>14.9</v>
      </c>
      <c r="D20" s="115">
        <v>16.6</v>
      </c>
      <c r="E20" s="115">
        <v>14.4</v>
      </c>
      <c r="F20" s="115">
        <v>14.5</v>
      </c>
      <c r="G20" s="115">
        <v>17.8</v>
      </c>
      <c r="H20" s="115">
        <v>20.1</v>
      </c>
      <c r="I20" s="115">
        <v>20</v>
      </c>
      <c r="J20" s="115">
        <v>21.1</v>
      </c>
      <c r="K20" s="115">
        <v>20.9</v>
      </c>
      <c r="L20" s="115">
        <v>21.2</v>
      </c>
      <c r="M20" s="115">
        <v>21.2</v>
      </c>
      <c r="N20" s="115">
        <v>22.2</v>
      </c>
      <c r="O20" s="115">
        <v>21.4</v>
      </c>
      <c r="P20" s="115">
        <v>21.4</v>
      </c>
      <c r="Q20" s="115">
        <v>21.3</v>
      </c>
      <c r="R20" s="115">
        <v>20</v>
      </c>
      <c r="S20" s="115">
        <v>19.6</v>
      </c>
      <c r="T20" s="115">
        <v>19.3</v>
      </c>
      <c r="U20" s="115">
        <v>18.4</v>
      </c>
      <c r="V20" s="115">
        <v>18.1</v>
      </c>
      <c r="W20" s="115">
        <v>17.8</v>
      </c>
      <c r="X20" s="115">
        <v>17.8</v>
      </c>
      <c r="Y20" s="115">
        <v>17.5</v>
      </c>
      <c r="Z20" s="116">
        <f t="shared" si="0"/>
        <v>18.875</v>
      </c>
      <c r="AA20" s="134">
        <v>22.3</v>
      </c>
      <c r="AB20" s="135" t="s">
        <v>70</v>
      </c>
      <c r="AC20" s="117">
        <v>14</v>
      </c>
      <c r="AD20" s="118" t="s">
        <v>97</v>
      </c>
    </row>
    <row r="21" spans="1:30" ht="11.25" customHeight="1">
      <c r="A21" s="78">
        <v>19</v>
      </c>
      <c r="B21" s="115">
        <v>17.6</v>
      </c>
      <c r="C21" s="115">
        <v>17.4</v>
      </c>
      <c r="D21" s="115">
        <v>17.4</v>
      </c>
      <c r="E21" s="115">
        <v>17.3</v>
      </c>
      <c r="F21" s="115">
        <v>17.8</v>
      </c>
      <c r="G21" s="115">
        <v>18.1</v>
      </c>
      <c r="H21" s="115">
        <v>18.8</v>
      </c>
      <c r="I21" s="115">
        <v>18.6</v>
      </c>
      <c r="J21" s="115">
        <v>19</v>
      </c>
      <c r="K21" s="115">
        <v>18.8</v>
      </c>
      <c r="L21" s="115">
        <v>18.2</v>
      </c>
      <c r="M21" s="115">
        <v>17.9</v>
      </c>
      <c r="N21" s="115">
        <v>18.4</v>
      </c>
      <c r="O21" s="115">
        <v>18.5</v>
      </c>
      <c r="P21" s="115">
        <v>18.3</v>
      </c>
      <c r="Q21" s="115">
        <v>17.8</v>
      </c>
      <c r="R21" s="115">
        <v>18.1</v>
      </c>
      <c r="S21" s="115">
        <v>18.8</v>
      </c>
      <c r="T21" s="115">
        <v>17.8</v>
      </c>
      <c r="U21" s="115">
        <v>18.6</v>
      </c>
      <c r="V21" s="115">
        <v>19.3</v>
      </c>
      <c r="W21" s="115">
        <v>18.5</v>
      </c>
      <c r="X21" s="115">
        <v>17.4</v>
      </c>
      <c r="Y21" s="115">
        <v>17.4</v>
      </c>
      <c r="Z21" s="116">
        <f t="shared" si="0"/>
        <v>18.158333333333335</v>
      </c>
      <c r="AA21" s="134">
        <v>19.4</v>
      </c>
      <c r="AB21" s="135" t="s">
        <v>71</v>
      </c>
      <c r="AC21" s="117">
        <v>17.1</v>
      </c>
      <c r="AD21" s="118" t="s">
        <v>98</v>
      </c>
    </row>
    <row r="22" spans="1:30" ht="11.25" customHeight="1">
      <c r="A22" s="128">
        <v>20</v>
      </c>
      <c r="B22" s="129">
        <v>17.7</v>
      </c>
      <c r="C22" s="129">
        <v>18</v>
      </c>
      <c r="D22" s="129">
        <v>18.3</v>
      </c>
      <c r="E22" s="129">
        <v>18.1</v>
      </c>
      <c r="F22" s="129">
        <v>18.2</v>
      </c>
      <c r="G22" s="129">
        <v>18.5</v>
      </c>
      <c r="H22" s="129">
        <v>18.9</v>
      </c>
      <c r="I22" s="129">
        <v>19.7</v>
      </c>
      <c r="J22" s="129">
        <v>21.1</v>
      </c>
      <c r="K22" s="129">
        <v>21.5</v>
      </c>
      <c r="L22" s="129">
        <v>21.6</v>
      </c>
      <c r="M22" s="129">
        <v>23.8</v>
      </c>
      <c r="N22" s="129">
        <v>22.8</v>
      </c>
      <c r="O22" s="129">
        <v>23.2</v>
      </c>
      <c r="P22" s="129">
        <v>24</v>
      </c>
      <c r="Q22" s="129">
        <v>22.7</v>
      </c>
      <c r="R22" s="129">
        <v>21.6</v>
      </c>
      <c r="S22" s="129">
        <v>20.5</v>
      </c>
      <c r="T22" s="129">
        <v>19</v>
      </c>
      <c r="U22" s="129">
        <v>18.3</v>
      </c>
      <c r="V22" s="129">
        <v>18.9</v>
      </c>
      <c r="W22" s="129">
        <v>17.3</v>
      </c>
      <c r="X22" s="129">
        <v>16.7</v>
      </c>
      <c r="Y22" s="129">
        <v>16</v>
      </c>
      <c r="Z22" s="130">
        <f t="shared" si="0"/>
        <v>19.849999999999998</v>
      </c>
      <c r="AA22" s="136">
        <v>24.4</v>
      </c>
      <c r="AB22" s="137" t="s">
        <v>72</v>
      </c>
      <c r="AC22" s="131">
        <v>16</v>
      </c>
      <c r="AD22" s="132" t="s">
        <v>89</v>
      </c>
    </row>
    <row r="23" spans="1:30" ht="11.25" customHeight="1">
      <c r="A23" s="78">
        <v>21</v>
      </c>
      <c r="B23" s="115">
        <v>15.7</v>
      </c>
      <c r="C23" s="115">
        <v>15.4</v>
      </c>
      <c r="D23" s="115">
        <v>15.3</v>
      </c>
      <c r="E23" s="115">
        <v>15.2</v>
      </c>
      <c r="F23" s="115">
        <v>15.3</v>
      </c>
      <c r="G23" s="115">
        <v>17.1</v>
      </c>
      <c r="H23" s="115">
        <v>19.4</v>
      </c>
      <c r="I23" s="115">
        <v>19.9</v>
      </c>
      <c r="J23" s="115">
        <v>21.3</v>
      </c>
      <c r="K23" s="115">
        <v>20.5</v>
      </c>
      <c r="L23" s="115">
        <v>20.4</v>
      </c>
      <c r="M23" s="115">
        <v>21</v>
      </c>
      <c r="N23" s="115">
        <v>20.5</v>
      </c>
      <c r="O23" s="115">
        <v>21.1</v>
      </c>
      <c r="P23" s="115">
        <v>21.3</v>
      </c>
      <c r="Q23" s="115">
        <v>21.1</v>
      </c>
      <c r="R23" s="115">
        <v>21.2</v>
      </c>
      <c r="S23" s="115">
        <v>20.1</v>
      </c>
      <c r="T23" s="115">
        <v>18.8</v>
      </c>
      <c r="U23" s="115">
        <v>17.9</v>
      </c>
      <c r="V23" s="115">
        <v>17.6</v>
      </c>
      <c r="W23" s="115">
        <v>17.3</v>
      </c>
      <c r="X23" s="115">
        <v>17.4</v>
      </c>
      <c r="Y23" s="115">
        <v>17.4</v>
      </c>
      <c r="Z23" s="116">
        <f t="shared" si="0"/>
        <v>18.675</v>
      </c>
      <c r="AA23" s="134">
        <v>22.2</v>
      </c>
      <c r="AB23" s="135" t="s">
        <v>73</v>
      </c>
      <c r="AC23" s="117">
        <v>14.9</v>
      </c>
      <c r="AD23" s="118" t="s">
        <v>99</v>
      </c>
    </row>
    <row r="24" spans="1:30" ht="11.25" customHeight="1">
      <c r="A24" s="78">
        <v>22</v>
      </c>
      <c r="B24" s="115">
        <v>17.7</v>
      </c>
      <c r="C24" s="115">
        <v>17.1</v>
      </c>
      <c r="D24" s="115">
        <v>16.9</v>
      </c>
      <c r="E24" s="115">
        <v>16.3</v>
      </c>
      <c r="F24" s="115">
        <v>16.7</v>
      </c>
      <c r="G24" s="115">
        <v>17.4</v>
      </c>
      <c r="H24" s="115">
        <v>19.5</v>
      </c>
      <c r="I24" s="115">
        <v>21.6</v>
      </c>
      <c r="J24" s="115">
        <v>21.9</v>
      </c>
      <c r="K24" s="115">
        <v>23.3</v>
      </c>
      <c r="L24" s="115">
        <v>23.4</v>
      </c>
      <c r="M24" s="115">
        <v>23.3</v>
      </c>
      <c r="N24" s="115">
        <v>23</v>
      </c>
      <c r="O24" s="115">
        <v>22.4</v>
      </c>
      <c r="P24" s="115">
        <v>21.8</v>
      </c>
      <c r="Q24" s="115">
        <v>20.9</v>
      </c>
      <c r="R24" s="115">
        <v>20.7</v>
      </c>
      <c r="S24" s="115">
        <v>20.8</v>
      </c>
      <c r="T24" s="115">
        <v>20.5</v>
      </c>
      <c r="U24" s="115">
        <v>20.1</v>
      </c>
      <c r="V24" s="115">
        <v>18.6</v>
      </c>
      <c r="W24" s="115">
        <v>18.1</v>
      </c>
      <c r="X24" s="115">
        <v>18</v>
      </c>
      <c r="Y24" s="115">
        <v>17.8</v>
      </c>
      <c r="Z24" s="116">
        <f t="shared" si="0"/>
        <v>19.908333333333335</v>
      </c>
      <c r="AA24" s="134">
        <v>24.1</v>
      </c>
      <c r="AB24" s="135" t="s">
        <v>73</v>
      </c>
      <c r="AC24" s="117">
        <v>16.3</v>
      </c>
      <c r="AD24" s="118" t="s">
        <v>100</v>
      </c>
    </row>
    <row r="25" spans="1:30" ht="11.25" customHeight="1">
      <c r="A25" s="78">
        <v>23</v>
      </c>
      <c r="B25" s="115">
        <v>18</v>
      </c>
      <c r="C25" s="115">
        <v>18.1</v>
      </c>
      <c r="D25" s="115">
        <v>18.3</v>
      </c>
      <c r="E25" s="115">
        <v>18</v>
      </c>
      <c r="F25" s="115">
        <v>18</v>
      </c>
      <c r="G25" s="115">
        <v>19.2</v>
      </c>
      <c r="H25" s="115">
        <v>20.2</v>
      </c>
      <c r="I25" s="115">
        <v>20.5</v>
      </c>
      <c r="J25" s="115">
        <v>22.2</v>
      </c>
      <c r="K25" s="115">
        <v>22.3</v>
      </c>
      <c r="L25" s="115">
        <v>22.9</v>
      </c>
      <c r="M25" s="115">
        <v>22.5</v>
      </c>
      <c r="N25" s="115">
        <v>22.1</v>
      </c>
      <c r="O25" s="115">
        <v>21.4</v>
      </c>
      <c r="P25" s="115">
        <v>21</v>
      </c>
      <c r="Q25" s="115">
        <v>21.5</v>
      </c>
      <c r="R25" s="115">
        <v>20.2</v>
      </c>
      <c r="S25" s="115">
        <v>20</v>
      </c>
      <c r="T25" s="115">
        <v>19.1</v>
      </c>
      <c r="U25" s="115">
        <v>19.3</v>
      </c>
      <c r="V25" s="115">
        <v>18.7</v>
      </c>
      <c r="W25" s="115">
        <v>19</v>
      </c>
      <c r="X25" s="115">
        <v>19</v>
      </c>
      <c r="Y25" s="115">
        <v>18.4</v>
      </c>
      <c r="Z25" s="116">
        <f t="shared" si="0"/>
        <v>19.995833333333334</v>
      </c>
      <c r="AA25" s="134">
        <v>23.2</v>
      </c>
      <c r="AB25" s="135" t="s">
        <v>74</v>
      </c>
      <c r="AC25" s="117">
        <v>17.8</v>
      </c>
      <c r="AD25" s="118" t="s">
        <v>101</v>
      </c>
    </row>
    <row r="26" spans="1:30" ht="11.25" customHeight="1">
      <c r="A26" s="78">
        <v>24</v>
      </c>
      <c r="B26" s="115">
        <v>18.1</v>
      </c>
      <c r="C26" s="115">
        <v>18.1</v>
      </c>
      <c r="D26" s="115">
        <v>17.9</v>
      </c>
      <c r="E26" s="115">
        <v>17.5</v>
      </c>
      <c r="F26" s="115">
        <v>17.4</v>
      </c>
      <c r="G26" s="115">
        <v>17.8</v>
      </c>
      <c r="H26" s="115">
        <v>19.1</v>
      </c>
      <c r="I26" s="115">
        <v>21.6</v>
      </c>
      <c r="J26" s="115">
        <v>20.9</v>
      </c>
      <c r="K26" s="115">
        <v>20.9</v>
      </c>
      <c r="L26" s="115">
        <v>21.8</v>
      </c>
      <c r="M26" s="115">
        <v>21.3</v>
      </c>
      <c r="N26" s="115">
        <v>21.2</v>
      </c>
      <c r="O26" s="115">
        <v>20.6</v>
      </c>
      <c r="P26" s="115">
        <v>20.6</v>
      </c>
      <c r="Q26" s="115">
        <v>20.9</v>
      </c>
      <c r="R26" s="115">
        <v>20.5</v>
      </c>
      <c r="S26" s="115">
        <v>19.9</v>
      </c>
      <c r="T26" s="115">
        <v>19.9</v>
      </c>
      <c r="U26" s="115">
        <v>19.8</v>
      </c>
      <c r="V26" s="115">
        <v>19.6</v>
      </c>
      <c r="W26" s="115">
        <v>19</v>
      </c>
      <c r="X26" s="115">
        <v>19.1</v>
      </c>
      <c r="Y26" s="115">
        <v>19.6</v>
      </c>
      <c r="Z26" s="116">
        <f t="shared" si="0"/>
        <v>19.712500000000002</v>
      </c>
      <c r="AA26" s="134">
        <v>22.2</v>
      </c>
      <c r="AB26" s="135" t="s">
        <v>73</v>
      </c>
      <c r="AC26" s="117">
        <v>17.3</v>
      </c>
      <c r="AD26" s="118" t="s">
        <v>97</v>
      </c>
    </row>
    <row r="27" spans="1:30" ht="11.25" customHeight="1">
      <c r="A27" s="78">
        <v>25</v>
      </c>
      <c r="B27" s="115">
        <v>19.4</v>
      </c>
      <c r="C27" s="115">
        <v>18.3</v>
      </c>
      <c r="D27" s="115">
        <v>17.6</v>
      </c>
      <c r="E27" s="115">
        <v>17.4</v>
      </c>
      <c r="F27" s="115">
        <v>17.7</v>
      </c>
      <c r="G27" s="115">
        <v>18.9</v>
      </c>
      <c r="H27" s="115">
        <v>20.1</v>
      </c>
      <c r="I27" s="115">
        <v>20.8</v>
      </c>
      <c r="J27" s="115">
        <v>22.8</v>
      </c>
      <c r="K27" s="115">
        <v>22.9</v>
      </c>
      <c r="L27" s="115">
        <v>22.7</v>
      </c>
      <c r="M27" s="115">
        <v>21.9</v>
      </c>
      <c r="N27" s="115">
        <v>23.2</v>
      </c>
      <c r="O27" s="115">
        <v>22.3</v>
      </c>
      <c r="P27" s="115">
        <v>22.3</v>
      </c>
      <c r="Q27" s="115">
        <v>21.9</v>
      </c>
      <c r="R27" s="115">
        <v>22</v>
      </c>
      <c r="S27" s="115">
        <v>21.4</v>
      </c>
      <c r="T27" s="115">
        <v>21.1</v>
      </c>
      <c r="U27" s="115">
        <v>18.8</v>
      </c>
      <c r="V27" s="115">
        <v>18.2</v>
      </c>
      <c r="W27" s="115">
        <v>18</v>
      </c>
      <c r="X27" s="115">
        <v>17.8</v>
      </c>
      <c r="Y27" s="115">
        <v>17.7</v>
      </c>
      <c r="Z27" s="116">
        <f t="shared" si="0"/>
        <v>20.21666666666667</v>
      </c>
      <c r="AA27" s="134">
        <v>23.6</v>
      </c>
      <c r="AB27" s="135" t="s">
        <v>75</v>
      </c>
      <c r="AC27" s="117">
        <v>17.3</v>
      </c>
      <c r="AD27" s="118" t="s">
        <v>102</v>
      </c>
    </row>
    <row r="28" spans="1:30" ht="11.25" customHeight="1">
      <c r="A28" s="78">
        <v>26</v>
      </c>
      <c r="B28" s="115">
        <v>17.9</v>
      </c>
      <c r="C28" s="115">
        <v>17.9</v>
      </c>
      <c r="D28" s="115">
        <v>18.3</v>
      </c>
      <c r="E28" s="115">
        <v>17.8</v>
      </c>
      <c r="F28" s="115">
        <v>18.6</v>
      </c>
      <c r="G28" s="115">
        <v>19.4</v>
      </c>
      <c r="H28" s="115">
        <v>21.7</v>
      </c>
      <c r="I28" s="115">
        <v>23.4</v>
      </c>
      <c r="J28" s="115">
        <v>22</v>
      </c>
      <c r="K28" s="115">
        <v>22.5</v>
      </c>
      <c r="L28" s="115">
        <v>22.8</v>
      </c>
      <c r="M28" s="115">
        <v>23.4</v>
      </c>
      <c r="N28" s="115">
        <v>23.3</v>
      </c>
      <c r="O28" s="115">
        <v>22.7</v>
      </c>
      <c r="P28" s="115">
        <v>22.7</v>
      </c>
      <c r="Q28" s="115">
        <v>22.1</v>
      </c>
      <c r="R28" s="115">
        <v>21.6</v>
      </c>
      <c r="S28" s="115">
        <v>21.9</v>
      </c>
      <c r="T28" s="115">
        <v>20.6</v>
      </c>
      <c r="U28" s="115">
        <v>20</v>
      </c>
      <c r="V28" s="115">
        <v>19.1</v>
      </c>
      <c r="W28" s="115">
        <v>18.8</v>
      </c>
      <c r="X28" s="115">
        <v>19.3</v>
      </c>
      <c r="Y28" s="115">
        <v>19.1</v>
      </c>
      <c r="Z28" s="116">
        <f t="shared" si="0"/>
        <v>20.70416666666667</v>
      </c>
      <c r="AA28" s="134">
        <v>24.2</v>
      </c>
      <c r="AB28" s="135" t="s">
        <v>76</v>
      </c>
      <c r="AC28" s="117">
        <v>17.6</v>
      </c>
      <c r="AD28" s="118" t="s">
        <v>103</v>
      </c>
    </row>
    <row r="29" spans="1:30" ht="11.25" customHeight="1">
      <c r="A29" s="78">
        <v>27</v>
      </c>
      <c r="B29" s="115">
        <v>18.9</v>
      </c>
      <c r="C29" s="115">
        <v>19.1</v>
      </c>
      <c r="D29" s="115">
        <v>19.1</v>
      </c>
      <c r="E29" s="115">
        <v>19</v>
      </c>
      <c r="F29" s="115">
        <v>18.7</v>
      </c>
      <c r="G29" s="115">
        <v>20.1</v>
      </c>
      <c r="H29" s="115">
        <v>21.5</v>
      </c>
      <c r="I29" s="115">
        <v>22.2</v>
      </c>
      <c r="J29" s="115">
        <v>22.5</v>
      </c>
      <c r="K29" s="115">
        <v>22.9</v>
      </c>
      <c r="L29" s="115">
        <v>24</v>
      </c>
      <c r="M29" s="115">
        <v>23</v>
      </c>
      <c r="N29" s="115">
        <v>23.6</v>
      </c>
      <c r="O29" s="115">
        <v>23</v>
      </c>
      <c r="P29" s="115">
        <v>22</v>
      </c>
      <c r="Q29" s="115">
        <v>21.6</v>
      </c>
      <c r="R29" s="115">
        <v>21.1</v>
      </c>
      <c r="S29" s="115">
        <v>20.8</v>
      </c>
      <c r="T29" s="115">
        <v>20.7</v>
      </c>
      <c r="U29" s="115">
        <v>20.4</v>
      </c>
      <c r="V29" s="115">
        <v>20.4</v>
      </c>
      <c r="W29" s="115">
        <v>20.4</v>
      </c>
      <c r="X29" s="115">
        <v>20.3</v>
      </c>
      <c r="Y29" s="115">
        <v>19.2</v>
      </c>
      <c r="Z29" s="116">
        <f t="shared" si="0"/>
        <v>21.020833333333332</v>
      </c>
      <c r="AA29" s="134">
        <v>24.7</v>
      </c>
      <c r="AB29" s="135" t="s">
        <v>77</v>
      </c>
      <c r="AC29" s="117">
        <v>18.7</v>
      </c>
      <c r="AD29" s="118" t="s">
        <v>104</v>
      </c>
    </row>
    <row r="30" spans="1:30" ht="11.25" customHeight="1">
      <c r="A30" s="78">
        <v>28</v>
      </c>
      <c r="B30" s="115">
        <v>19.1</v>
      </c>
      <c r="C30" s="115">
        <v>18.7</v>
      </c>
      <c r="D30" s="115">
        <v>18.3</v>
      </c>
      <c r="E30" s="115">
        <v>17.9</v>
      </c>
      <c r="F30" s="115">
        <v>18</v>
      </c>
      <c r="G30" s="115">
        <v>20.4</v>
      </c>
      <c r="H30" s="115">
        <v>21.7</v>
      </c>
      <c r="I30" s="115">
        <v>22.7</v>
      </c>
      <c r="J30" s="115">
        <v>23</v>
      </c>
      <c r="K30" s="115">
        <v>23.7</v>
      </c>
      <c r="L30" s="115">
        <v>23.8</v>
      </c>
      <c r="M30" s="115">
        <v>23.8</v>
      </c>
      <c r="N30" s="115">
        <v>23</v>
      </c>
      <c r="O30" s="115">
        <v>23.2</v>
      </c>
      <c r="P30" s="115">
        <v>22.8</v>
      </c>
      <c r="Q30" s="115">
        <v>22.5</v>
      </c>
      <c r="R30" s="115">
        <v>22.4</v>
      </c>
      <c r="S30" s="115">
        <v>20.9</v>
      </c>
      <c r="T30" s="115">
        <v>19.5</v>
      </c>
      <c r="U30" s="115">
        <v>19.2</v>
      </c>
      <c r="V30" s="115">
        <v>19.6</v>
      </c>
      <c r="W30" s="115">
        <v>19.9</v>
      </c>
      <c r="X30" s="115">
        <v>19.9</v>
      </c>
      <c r="Y30" s="115">
        <v>20.1</v>
      </c>
      <c r="Z30" s="116">
        <f t="shared" si="0"/>
        <v>21.004166666666666</v>
      </c>
      <c r="AA30" s="134">
        <v>24.4</v>
      </c>
      <c r="AB30" s="135" t="s">
        <v>78</v>
      </c>
      <c r="AC30" s="117">
        <v>17.5</v>
      </c>
      <c r="AD30" s="118" t="s">
        <v>105</v>
      </c>
    </row>
    <row r="31" spans="1:30" ht="11.25" customHeight="1">
      <c r="A31" s="78">
        <v>29</v>
      </c>
      <c r="B31" s="115">
        <v>20.1</v>
      </c>
      <c r="C31" s="115">
        <v>19.3</v>
      </c>
      <c r="D31" s="115">
        <v>19.3</v>
      </c>
      <c r="E31" s="115">
        <v>19.2</v>
      </c>
      <c r="F31" s="115">
        <v>19.2</v>
      </c>
      <c r="G31" s="115">
        <v>19</v>
      </c>
      <c r="H31" s="115">
        <v>19.2</v>
      </c>
      <c r="I31" s="115">
        <v>19.3</v>
      </c>
      <c r="J31" s="115">
        <v>19.6</v>
      </c>
      <c r="K31" s="115">
        <v>20.9</v>
      </c>
      <c r="L31" s="115">
        <v>20.8</v>
      </c>
      <c r="M31" s="115">
        <v>22.4</v>
      </c>
      <c r="N31" s="115">
        <v>23.7</v>
      </c>
      <c r="O31" s="115">
        <v>22.6</v>
      </c>
      <c r="P31" s="115">
        <v>23.1</v>
      </c>
      <c r="Q31" s="115">
        <v>21.7</v>
      </c>
      <c r="R31" s="115">
        <v>20.8</v>
      </c>
      <c r="S31" s="115">
        <v>19.7</v>
      </c>
      <c r="T31" s="115">
        <v>18.9</v>
      </c>
      <c r="U31" s="115">
        <v>18.6</v>
      </c>
      <c r="V31" s="115">
        <v>18.8</v>
      </c>
      <c r="W31" s="115">
        <v>18.9</v>
      </c>
      <c r="X31" s="115">
        <v>18.1</v>
      </c>
      <c r="Y31" s="115">
        <v>18.5</v>
      </c>
      <c r="Z31" s="116">
        <f t="shared" si="0"/>
        <v>20.070833333333336</v>
      </c>
      <c r="AA31" s="134">
        <v>24.4</v>
      </c>
      <c r="AB31" s="135" t="s">
        <v>79</v>
      </c>
      <c r="AC31" s="117">
        <v>18</v>
      </c>
      <c r="AD31" s="118" t="s">
        <v>106</v>
      </c>
    </row>
    <row r="32" spans="1:30" ht="11.25" customHeight="1">
      <c r="A32" s="78">
        <v>30</v>
      </c>
      <c r="B32" s="115">
        <v>17.6</v>
      </c>
      <c r="C32" s="115">
        <v>17</v>
      </c>
      <c r="D32" s="115">
        <v>17.1</v>
      </c>
      <c r="E32" s="115">
        <v>17</v>
      </c>
      <c r="F32" s="115">
        <v>17.6</v>
      </c>
      <c r="G32" s="115">
        <v>18.3</v>
      </c>
      <c r="H32" s="115">
        <v>18.7</v>
      </c>
      <c r="I32" s="115">
        <v>19.1</v>
      </c>
      <c r="J32" s="115">
        <v>18.7</v>
      </c>
      <c r="K32" s="115">
        <v>19.4</v>
      </c>
      <c r="L32" s="115">
        <v>21</v>
      </c>
      <c r="M32" s="115">
        <v>21.1</v>
      </c>
      <c r="N32" s="115">
        <v>21</v>
      </c>
      <c r="O32" s="115">
        <v>21.6</v>
      </c>
      <c r="P32" s="115">
        <v>21.1</v>
      </c>
      <c r="Q32" s="115">
        <v>20.6</v>
      </c>
      <c r="R32" s="115">
        <v>20.6</v>
      </c>
      <c r="S32" s="115">
        <v>20.2</v>
      </c>
      <c r="T32" s="115">
        <v>19.3</v>
      </c>
      <c r="U32" s="115">
        <v>19</v>
      </c>
      <c r="V32" s="115">
        <v>19.1</v>
      </c>
      <c r="W32" s="115">
        <v>19.9</v>
      </c>
      <c r="X32" s="115">
        <v>19.7</v>
      </c>
      <c r="Y32" s="115">
        <v>20</v>
      </c>
      <c r="Z32" s="116">
        <f t="shared" si="0"/>
        <v>19.3625</v>
      </c>
      <c r="AA32" s="134">
        <v>22.5</v>
      </c>
      <c r="AB32" s="135" t="s">
        <v>80</v>
      </c>
      <c r="AC32" s="117">
        <v>16.6</v>
      </c>
      <c r="AD32" s="118" t="s">
        <v>107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17.903333333333332</v>
      </c>
      <c r="C34" s="120">
        <f t="shared" si="1"/>
        <v>17.683333333333334</v>
      </c>
      <c r="D34" s="120">
        <f t="shared" si="1"/>
        <v>17.56666666666667</v>
      </c>
      <c r="E34" s="120">
        <f t="shared" si="1"/>
        <v>17.41</v>
      </c>
      <c r="F34" s="120">
        <f t="shared" si="1"/>
        <v>17.534482758620687</v>
      </c>
      <c r="G34" s="120">
        <f t="shared" si="1"/>
        <v>18.63103448275862</v>
      </c>
      <c r="H34" s="120">
        <f t="shared" si="1"/>
        <v>19.98275862068966</v>
      </c>
      <c r="I34" s="120">
        <f t="shared" si="1"/>
        <v>20.67666666666667</v>
      </c>
      <c r="J34" s="120">
        <f t="shared" si="1"/>
        <v>21.06666666666667</v>
      </c>
      <c r="K34" s="120">
        <f t="shared" si="1"/>
        <v>21.589999999999996</v>
      </c>
      <c r="L34" s="120">
        <f t="shared" si="1"/>
        <v>21.83666666666666</v>
      </c>
      <c r="M34" s="120">
        <f t="shared" si="1"/>
        <v>21.959999999999994</v>
      </c>
      <c r="N34" s="120">
        <f t="shared" si="1"/>
        <v>21.99666666666667</v>
      </c>
      <c r="O34" s="120">
        <f t="shared" si="1"/>
        <v>21.889999999999997</v>
      </c>
      <c r="P34" s="120">
        <f t="shared" si="1"/>
        <v>21.76</v>
      </c>
      <c r="Q34" s="120">
        <f t="shared" si="1"/>
        <v>21.413333333333338</v>
      </c>
      <c r="R34" s="120">
        <f t="shared" si="1"/>
        <v>21.196666666666665</v>
      </c>
      <c r="S34" s="120">
        <f t="shared" si="1"/>
        <v>20.650000000000002</v>
      </c>
      <c r="T34" s="120">
        <f t="shared" si="1"/>
        <v>19.673333333333336</v>
      </c>
      <c r="U34" s="120">
        <f t="shared" si="1"/>
        <v>19.06333333333334</v>
      </c>
      <c r="V34" s="120">
        <f t="shared" si="1"/>
        <v>18.673333333333336</v>
      </c>
      <c r="W34" s="120">
        <f t="shared" si="1"/>
        <v>18.44</v>
      </c>
      <c r="X34" s="120">
        <f t="shared" si="1"/>
        <v>18.326666666666668</v>
      </c>
      <c r="Y34" s="120">
        <f t="shared" si="1"/>
        <v>18.219999999999995</v>
      </c>
      <c r="Z34" s="120">
        <f>AVERAGE(B3:Y33)</f>
        <v>19.80223152022314</v>
      </c>
      <c r="AA34" s="121">
        <f>AVERAGE(AA3:AA33)</f>
        <v>23.300000000000004</v>
      </c>
      <c r="AB34" s="122"/>
      <c r="AC34" s="121">
        <f>AVERAGE(AC3:AC33)</f>
        <v>16.613333333333333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26.6</v>
      </c>
      <c r="C46" s="105">
        <f>MATCH(B46,AA3:AA33,0)</f>
        <v>8</v>
      </c>
      <c r="D46" s="106" t="str">
        <f>INDEX(AB3:AB33,C46,1)</f>
        <v>13:46</v>
      </c>
      <c r="E46" s="119"/>
      <c r="F46" s="103"/>
      <c r="G46" s="104">
        <f>MIN(AC3:AC33)</f>
        <v>13.2</v>
      </c>
      <c r="H46" s="105">
        <f>MATCH(G46,AC3:AC33,0)</f>
        <v>1</v>
      </c>
      <c r="I46" s="106" t="str">
        <f>INDEX(AD3:AD33,H46,1)</f>
        <v>04:57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19.4</v>
      </c>
      <c r="C3" s="115">
        <v>19.3</v>
      </c>
      <c r="D3" s="115">
        <v>19.6</v>
      </c>
      <c r="E3" s="115">
        <v>19.9</v>
      </c>
      <c r="F3" s="115">
        <v>19.3</v>
      </c>
      <c r="G3" s="115">
        <v>19</v>
      </c>
      <c r="H3" s="115">
        <v>19.3</v>
      </c>
      <c r="I3" s="115">
        <v>19.5</v>
      </c>
      <c r="J3" s="115">
        <v>19.2</v>
      </c>
      <c r="K3" s="115">
        <v>18.6</v>
      </c>
      <c r="L3" s="115">
        <v>18.7</v>
      </c>
      <c r="M3" s="115">
        <v>19.2</v>
      </c>
      <c r="N3" s="115">
        <v>20.1</v>
      </c>
      <c r="O3" s="115">
        <v>20.3</v>
      </c>
      <c r="P3" s="115">
        <v>20.6</v>
      </c>
      <c r="Q3" s="115">
        <v>21</v>
      </c>
      <c r="R3" s="115">
        <v>20.6</v>
      </c>
      <c r="S3" s="115">
        <v>20.4</v>
      </c>
      <c r="T3" s="115">
        <v>20.2</v>
      </c>
      <c r="U3" s="115">
        <v>19.4</v>
      </c>
      <c r="V3" s="115">
        <v>19</v>
      </c>
      <c r="W3" s="115">
        <v>19</v>
      </c>
      <c r="X3" s="115">
        <v>18.8</v>
      </c>
      <c r="Y3" s="115">
        <v>18.8</v>
      </c>
      <c r="Z3" s="116">
        <f aca="true" t="shared" si="0" ref="Z3:Z33">AVERAGE(B3:Y3)</f>
        <v>19.55</v>
      </c>
      <c r="AA3" s="117">
        <v>21.1</v>
      </c>
      <c r="AB3" s="118" t="s">
        <v>342</v>
      </c>
      <c r="AC3" s="117">
        <v>18.6</v>
      </c>
      <c r="AD3" s="118" t="s">
        <v>363</v>
      </c>
    </row>
    <row r="4" spans="1:30" ht="11.25" customHeight="1">
      <c r="A4" s="78">
        <v>2</v>
      </c>
      <c r="B4" s="115">
        <v>18.8</v>
      </c>
      <c r="C4" s="115">
        <v>19</v>
      </c>
      <c r="D4" s="115">
        <v>19</v>
      </c>
      <c r="E4" s="115">
        <v>19.1</v>
      </c>
      <c r="F4" s="115">
        <v>19.1</v>
      </c>
      <c r="G4" s="115">
        <v>19.4</v>
      </c>
      <c r="H4" s="115">
        <v>20.1</v>
      </c>
      <c r="I4" s="115">
        <v>19.8</v>
      </c>
      <c r="J4" s="115">
        <v>19.7</v>
      </c>
      <c r="K4" s="115">
        <v>19.9</v>
      </c>
      <c r="L4" s="115">
        <v>19.6</v>
      </c>
      <c r="M4" s="115">
        <v>19.7</v>
      </c>
      <c r="N4" s="115">
        <v>19.8</v>
      </c>
      <c r="O4" s="115">
        <v>19.7</v>
      </c>
      <c r="P4" s="115">
        <v>20.1</v>
      </c>
      <c r="Q4" s="115">
        <v>20</v>
      </c>
      <c r="R4" s="115">
        <v>20.1</v>
      </c>
      <c r="S4" s="119">
        <v>20.1</v>
      </c>
      <c r="T4" s="115">
        <v>20.2</v>
      </c>
      <c r="U4" s="115">
        <v>20.3</v>
      </c>
      <c r="V4" s="115">
        <v>20.2</v>
      </c>
      <c r="W4" s="115">
        <v>19.7</v>
      </c>
      <c r="X4" s="115">
        <v>19.4</v>
      </c>
      <c r="Y4" s="115">
        <v>19.3</v>
      </c>
      <c r="Z4" s="116">
        <f t="shared" si="0"/>
        <v>19.670833333333334</v>
      </c>
      <c r="AA4" s="117">
        <v>20.6</v>
      </c>
      <c r="AB4" s="118" t="s">
        <v>343</v>
      </c>
      <c r="AC4" s="117">
        <v>18.8</v>
      </c>
      <c r="AD4" s="118" t="s">
        <v>364</v>
      </c>
    </row>
    <row r="5" spans="1:30" ht="11.25" customHeight="1">
      <c r="A5" s="78">
        <v>3</v>
      </c>
      <c r="B5" s="115">
        <v>19.3</v>
      </c>
      <c r="C5" s="115">
        <v>19.3</v>
      </c>
      <c r="D5" s="115">
        <v>19.2</v>
      </c>
      <c r="E5" s="115">
        <v>18.7</v>
      </c>
      <c r="F5" s="115">
        <v>18.6</v>
      </c>
      <c r="G5" s="115">
        <v>18.6</v>
      </c>
      <c r="H5" s="115">
        <v>18.6</v>
      </c>
      <c r="I5" s="115">
        <v>18.4</v>
      </c>
      <c r="J5" s="115">
        <v>18.8</v>
      </c>
      <c r="K5" s="115">
        <v>18.9</v>
      </c>
      <c r="L5" s="115">
        <v>19.4</v>
      </c>
      <c r="M5" s="115">
        <v>20.1</v>
      </c>
      <c r="N5" s="115">
        <v>19.7</v>
      </c>
      <c r="O5" s="115">
        <v>19.3</v>
      </c>
      <c r="P5" s="115">
        <v>19.6</v>
      </c>
      <c r="Q5" s="115">
        <v>19.7</v>
      </c>
      <c r="R5" s="115">
        <v>19.4</v>
      </c>
      <c r="S5" s="115">
        <v>19.5</v>
      </c>
      <c r="T5" s="115">
        <v>19.3</v>
      </c>
      <c r="U5" s="115">
        <v>19.3</v>
      </c>
      <c r="V5" s="115">
        <v>19.4</v>
      </c>
      <c r="W5" s="115">
        <v>19.2</v>
      </c>
      <c r="X5" s="115">
        <v>18.7</v>
      </c>
      <c r="Y5" s="115">
        <v>18.8</v>
      </c>
      <c r="Z5" s="116">
        <f t="shared" si="0"/>
        <v>19.15833333333333</v>
      </c>
      <c r="AA5" s="117">
        <v>20.1</v>
      </c>
      <c r="AB5" s="118" t="s">
        <v>344</v>
      </c>
      <c r="AC5" s="117">
        <v>18.4</v>
      </c>
      <c r="AD5" s="118" t="s">
        <v>365</v>
      </c>
    </row>
    <row r="6" spans="1:30" ht="11.25" customHeight="1">
      <c r="A6" s="78">
        <v>4</v>
      </c>
      <c r="B6" s="115">
        <v>18.5</v>
      </c>
      <c r="C6" s="115">
        <v>18.2</v>
      </c>
      <c r="D6" s="115">
        <v>18.1</v>
      </c>
      <c r="E6" s="115">
        <v>17.8</v>
      </c>
      <c r="F6" s="115">
        <v>17.7</v>
      </c>
      <c r="G6" s="115">
        <v>17.8</v>
      </c>
      <c r="H6" s="115">
        <v>18</v>
      </c>
      <c r="I6" s="115">
        <v>18</v>
      </c>
      <c r="J6" s="115">
        <v>18.2</v>
      </c>
      <c r="K6" s="115">
        <v>18.8</v>
      </c>
      <c r="L6" s="115">
        <v>19.1</v>
      </c>
      <c r="M6" s="115">
        <v>19</v>
      </c>
      <c r="N6" s="115">
        <v>19.3</v>
      </c>
      <c r="O6" s="115">
        <v>19.4</v>
      </c>
      <c r="P6" s="115">
        <v>19.2</v>
      </c>
      <c r="Q6" s="115">
        <v>19</v>
      </c>
      <c r="R6" s="115">
        <v>18.7</v>
      </c>
      <c r="S6" s="115">
        <v>18.3</v>
      </c>
      <c r="T6" s="115">
        <v>18.4</v>
      </c>
      <c r="U6" s="115">
        <v>18.3</v>
      </c>
      <c r="V6" s="115">
        <v>18.1</v>
      </c>
      <c r="W6" s="115">
        <v>18.3</v>
      </c>
      <c r="X6" s="115">
        <v>18.4</v>
      </c>
      <c r="Y6" s="115">
        <v>18.6</v>
      </c>
      <c r="Z6" s="116">
        <f t="shared" si="0"/>
        <v>18.46666666666667</v>
      </c>
      <c r="AA6" s="117">
        <v>19.6</v>
      </c>
      <c r="AB6" s="118" t="s">
        <v>114</v>
      </c>
      <c r="AC6" s="117">
        <v>17.7</v>
      </c>
      <c r="AD6" s="118" t="s">
        <v>366</v>
      </c>
    </row>
    <row r="7" spans="1:30" ht="11.25" customHeight="1">
      <c r="A7" s="78">
        <v>5</v>
      </c>
      <c r="B7" s="115">
        <v>18.5</v>
      </c>
      <c r="C7" s="115">
        <v>18.7</v>
      </c>
      <c r="D7" s="115">
        <v>19.3</v>
      </c>
      <c r="E7" s="115">
        <v>19.2</v>
      </c>
      <c r="F7" s="115">
        <v>19.2</v>
      </c>
      <c r="G7" s="115">
        <v>19.7</v>
      </c>
      <c r="H7" s="115">
        <v>20.3</v>
      </c>
      <c r="I7" s="115">
        <v>20.1</v>
      </c>
      <c r="J7" s="115">
        <v>20.4</v>
      </c>
      <c r="K7" s="115">
        <v>20.3</v>
      </c>
      <c r="L7" s="115">
        <v>21</v>
      </c>
      <c r="M7" s="115">
        <v>21.9</v>
      </c>
      <c r="N7" s="115">
        <v>22.3</v>
      </c>
      <c r="O7" s="115">
        <v>22.2</v>
      </c>
      <c r="P7" s="115">
        <v>24.3</v>
      </c>
      <c r="Q7" s="115">
        <v>24.9</v>
      </c>
      <c r="R7" s="115">
        <v>24.5</v>
      </c>
      <c r="S7" s="115">
        <v>23.9</v>
      </c>
      <c r="T7" s="115">
        <v>23.5</v>
      </c>
      <c r="U7" s="115">
        <v>22.6</v>
      </c>
      <c r="V7" s="115">
        <v>22.4</v>
      </c>
      <c r="W7" s="115">
        <v>22.3</v>
      </c>
      <c r="X7" s="115">
        <v>22.2</v>
      </c>
      <c r="Y7" s="115">
        <v>22</v>
      </c>
      <c r="Z7" s="116">
        <f t="shared" si="0"/>
        <v>21.4875</v>
      </c>
      <c r="AA7" s="117">
        <v>25.4</v>
      </c>
      <c r="AB7" s="118" t="s">
        <v>345</v>
      </c>
      <c r="AC7" s="117">
        <v>18.5</v>
      </c>
      <c r="AD7" s="118" t="s">
        <v>367</v>
      </c>
    </row>
    <row r="8" spans="1:30" ht="11.25" customHeight="1">
      <c r="A8" s="78">
        <v>6</v>
      </c>
      <c r="B8" s="115">
        <v>21.4</v>
      </c>
      <c r="C8" s="115">
        <v>21.7</v>
      </c>
      <c r="D8" s="115">
        <v>20.9</v>
      </c>
      <c r="E8" s="115">
        <v>20.8</v>
      </c>
      <c r="F8" s="115">
        <v>21.2</v>
      </c>
      <c r="G8" s="115">
        <v>21.6</v>
      </c>
      <c r="H8" s="115">
        <v>21.7</v>
      </c>
      <c r="I8" s="115">
        <v>22.7</v>
      </c>
      <c r="J8" s="115">
        <v>23.9</v>
      </c>
      <c r="K8" s="115">
        <v>24.9</v>
      </c>
      <c r="L8" s="115">
        <v>26.3</v>
      </c>
      <c r="M8" s="115">
        <v>26.5</v>
      </c>
      <c r="N8" s="115">
        <v>27</v>
      </c>
      <c r="O8" s="115">
        <v>25.8</v>
      </c>
      <c r="P8" s="115">
        <v>25.6</v>
      </c>
      <c r="Q8" s="115">
        <v>25.1</v>
      </c>
      <c r="R8" s="115">
        <v>24.9</v>
      </c>
      <c r="S8" s="115">
        <v>24.2</v>
      </c>
      <c r="T8" s="115">
        <v>23</v>
      </c>
      <c r="U8" s="115">
        <v>22.5</v>
      </c>
      <c r="V8" s="115">
        <v>22</v>
      </c>
      <c r="W8" s="115">
        <v>21.5</v>
      </c>
      <c r="X8" s="115">
        <v>21.5</v>
      </c>
      <c r="Y8" s="115">
        <v>20.9</v>
      </c>
      <c r="Z8" s="116">
        <f t="shared" si="0"/>
        <v>23.233333333333334</v>
      </c>
      <c r="AA8" s="117">
        <v>27.8</v>
      </c>
      <c r="AB8" s="118" t="s">
        <v>211</v>
      </c>
      <c r="AC8" s="117">
        <v>20.8</v>
      </c>
      <c r="AD8" s="118" t="s">
        <v>368</v>
      </c>
    </row>
    <row r="9" spans="1:30" ht="11.25" customHeight="1">
      <c r="A9" s="78">
        <v>7</v>
      </c>
      <c r="B9" s="115">
        <v>20.4</v>
      </c>
      <c r="C9" s="115">
        <v>20.4</v>
      </c>
      <c r="D9" s="115">
        <v>20.6</v>
      </c>
      <c r="E9" s="115">
        <v>21.5</v>
      </c>
      <c r="F9" s="115">
        <v>21.1</v>
      </c>
      <c r="G9" s="115">
        <v>21.7</v>
      </c>
      <c r="H9" s="115">
        <v>22.1</v>
      </c>
      <c r="I9" s="115">
        <v>22.6</v>
      </c>
      <c r="J9" s="115">
        <v>22.6</v>
      </c>
      <c r="K9" s="115">
        <v>22</v>
      </c>
      <c r="L9" s="115">
        <v>23.9</v>
      </c>
      <c r="M9" s="115">
        <v>25.1</v>
      </c>
      <c r="N9" s="115">
        <v>25</v>
      </c>
      <c r="O9" s="115">
        <v>24.5</v>
      </c>
      <c r="P9" s="115">
        <v>24.5</v>
      </c>
      <c r="Q9" s="115">
        <v>23.3</v>
      </c>
      <c r="R9" s="115">
        <v>22.9</v>
      </c>
      <c r="S9" s="115">
        <v>22.2</v>
      </c>
      <c r="T9" s="115">
        <v>22.2</v>
      </c>
      <c r="U9" s="115">
        <v>21.8</v>
      </c>
      <c r="V9" s="115">
        <v>21.6</v>
      </c>
      <c r="W9" s="115">
        <v>21.7</v>
      </c>
      <c r="X9" s="115">
        <v>22.1</v>
      </c>
      <c r="Y9" s="115">
        <v>21.3</v>
      </c>
      <c r="Z9" s="116">
        <f t="shared" si="0"/>
        <v>22.379166666666663</v>
      </c>
      <c r="AA9" s="117">
        <v>25.5</v>
      </c>
      <c r="AB9" s="118" t="s">
        <v>346</v>
      </c>
      <c r="AC9" s="117">
        <v>20.3</v>
      </c>
      <c r="AD9" s="118" t="s">
        <v>369</v>
      </c>
    </row>
    <row r="10" spans="1:30" ht="11.25" customHeight="1">
      <c r="A10" s="78">
        <v>8</v>
      </c>
      <c r="B10" s="115">
        <v>21.5</v>
      </c>
      <c r="C10" s="115">
        <v>21.6</v>
      </c>
      <c r="D10" s="115">
        <v>21.2</v>
      </c>
      <c r="E10" s="115">
        <v>21</v>
      </c>
      <c r="F10" s="115">
        <v>20.9</v>
      </c>
      <c r="G10" s="115">
        <v>20.8</v>
      </c>
      <c r="H10" s="115">
        <v>20.7</v>
      </c>
      <c r="I10" s="115">
        <v>20.4</v>
      </c>
      <c r="J10" s="115">
        <v>20.8</v>
      </c>
      <c r="K10" s="115">
        <v>21.3</v>
      </c>
      <c r="L10" s="115">
        <v>21.4</v>
      </c>
      <c r="M10" s="115">
        <v>21.4</v>
      </c>
      <c r="N10" s="115">
        <v>21.6</v>
      </c>
      <c r="O10" s="115">
        <v>21.5</v>
      </c>
      <c r="P10" s="115">
        <v>21.9</v>
      </c>
      <c r="Q10" s="115">
        <v>21</v>
      </c>
      <c r="R10" s="115">
        <v>21.6</v>
      </c>
      <c r="S10" s="115">
        <v>21.3</v>
      </c>
      <c r="T10" s="115">
        <v>21.1</v>
      </c>
      <c r="U10" s="115">
        <v>20.9</v>
      </c>
      <c r="V10" s="115">
        <v>20.7</v>
      </c>
      <c r="W10" s="115">
        <v>20.8</v>
      </c>
      <c r="X10" s="115">
        <v>21</v>
      </c>
      <c r="Y10" s="115">
        <v>21.1</v>
      </c>
      <c r="Z10" s="116">
        <f t="shared" si="0"/>
        <v>21.145833333333336</v>
      </c>
      <c r="AA10" s="117">
        <v>22</v>
      </c>
      <c r="AB10" s="118" t="s">
        <v>347</v>
      </c>
      <c r="AC10" s="117">
        <v>20.3</v>
      </c>
      <c r="AD10" s="118" t="s">
        <v>370</v>
      </c>
    </row>
    <row r="11" spans="1:30" ht="11.25" customHeight="1">
      <c r="A11" s="78">
        <v>9</v>
      </c>
      <c r="B11" s="115">
        <v>21.1</v>
      </c>
      <c r="C11" s="115">
        <v>21</v>
      </c>
      <c r="D11" s="115">
        <v>21</v>
      </c>
      <c r="E11" s="115">
        <v>20.9</v>
      </c>
      <c r="F11" s="115">
        <v>21</v>
      </c>
      <c r="G11" s="115">
        <v>21.3</v>
      </c>
      <c r="H11" s="115">
        <v>21.8</v>
      </c>
      <c r="I11" s="115">
        <v>21.6</v>
      </c>
      <c r="J11" s="115">
        <v>22.2</v>
      </c>
      <c r="K11" s="115">
        <v>23.2</v>
      </c>
      <c r="L11" s="115">
        <v>23</v>
      </c>
      <c r="M11" s="115">
        <v>22.8</v>
      </c>
      <c r="N11" s="115">
        <v>22.3</v>
      </c>
      <c r="O11" s="115">
        <v>22.4</v>
      </c>
      <c r="P11" s="115">
        <v>22.8</v>
      </c>
      <c r="Q11" s="115">
        <v>22.6</v>
      </c>
      <c r="R11" s="115">
        <v>22.3</v>
      </c>
      <c r="S11" s="115">
        <v>22.3</v>
      </c>
      <c r="T11" s="115">
        <v>22.2</v>
      </c>
      <c r="U11" s="115">
        <v>22.3</v>
      </c>
      <c r="V11" s="115">
        <v>22.3</v>
      </c>
      <c r="W11" s="115">
        <v>22.5</v>
      </c>
      <c r="X11" s="115">
        <v>22.3</v>
      </c>
      <c r="Y11" s="115">
        <v>22.3</v>
      </c>
      <c r="Z11" s="116">
        <f t="shared" si="0"/>
        <v>22.0625</v>
      </c>
      <c r="AA11" s="117">
        <v>23.3</v>
      </c>
      <c r="AB11" s="118" t="s">
        <v>348</v>
      </c>
      <c r="AC11" s="117">
        <v>20.8</v>
      </c>
      <c r="AD11" s="118" t="s">
        <v>186</v>
      </c>
    </row>
    <row r="12" spans="1:30" ht="11.25" customHeight="1">
      <c r="A12" s="128">
        <v>10</v>
      </c>
      <c r="B12" s="129">
        <v>22.4</v>
      </c>
      <c r="C12" s="129">
        <v>22.5</v>
      </c>
      <c r="D12" s="129">
        <v>22.1</v>
      </c>
      <c r="E12" s="129">
        <v>22</v>
      </c>
      <c r="F12" s="129">
        <v>22.1</v>
      </c>
      <c r="G12" s="129">
        <v>22.9</v>
      </c>
      <c r="H12" s="129">
        <v>25.6</v>
      </c>
      <c r="I12" s="129">
        <v>26.7</v>
      </c>
      <c r="J12" s="129">
        <v>23.3</v>
      </c>
      <c r="K12" s="129">
        <v>22.9</v>
      </c>
      <c r="L12" s="129">
        <v>23.9</v>
      </c>
      <c r="M12" s="129">
        <v>23.8</v>
      </c>
      <c r="N12" s="129">
        <v>24.1</v>
      </c>
      <c r="O12" s="129">
        <v>23</v>
      </c>
      <c r="P12" s="129">
        <v>22.3</v>
      </c>
      <c r="Q12" s="129">
        <v>22.4</v>
      </c>
      <c r="R12" s="129">
        <v>21.7</v>
      </c>
      <c r="S12" s="129">
        <v>20.9</v>
      </c>
      <c r="T12" s="129">
        <v>21.1</v>
      </c>
      <c r="U12" s="129">
        <v>21.6</v>
      </c>
      <c r="V12" s="129">
        <v>21.3</v>
      </c>
      <c r="W12" s="129">
        <v>21.1</v>
      </c>
      <c r="X12" s="129">
        <v>21</v>
      </c>
      <c r="Y12" s="129">
        <v>20.9</v>
      </c>
      <c r="Z12" s="130">
        <f t="shared" si="0"/>
        <v>22.566666666666666</v>
      </c>
      <c r="AA12" s="131">
        <v>27.6</v>
      </c>
      <c r="AB12" s="132" t="s">
        <v>349</v>
      </c>
      <c r="AC12" s="131">
        <v>20.7</v>
      </c>
      <c r="AD12" s="132" t="s">
        <v>294</v>
      </c>
    </row>
    <row r="13" spans="1:30" ht="11.25" customHeight="1">
      <c r="A13" s="78">
        <v>11</v>
      </c>
      <c r="B13" s="115">
        <v>21.5</v>
      </c>
      <c r="C13" s="115">
        <v>21.5</v>
      </c>
      <c r="D13" s="115">
        <v>21.4</v>
      </c>
      <c r="E13" s="115">
        <v>21.9</v>
      </c>
      <c r="F13" s="115">
        <v>21.7</v>
      </c>
      <c r="G13" s="115">
        <v>22.3</v>
      </c>
      <c r="H13" s="115">
        <v>22.8</v>
      </c>
      <c r="I13" s="115">
        <v>23.6</v>
      </c>
      <c r="J13" s="115">
        <v>24.2</v>
      </c>
      <c r="K13" s="115">
        <v>25.4</v>
      </c>
      <c r="L13" s="115">
        <v>24.9</v>
      </c>
      <c r="M13" s="115">
        <v>26.1</v>
      </c>
      <c r="N13" s="115">
        <v>25.4</v>
      </c>
      <c r="O13" s="115">
        <v>24.5</v>
      </c>
      <c r="P13" s="115">
        <v>22</v>
      </c>
      <c r="Q13" s="115">
        <v>21.6</v>
      </c>
      <c r="R13" s="115">
        <v>21.4</v>
      </c>
      <c r="S13" s="115">
        <v>21.2</v>
      </c>
      <c r="T13" s="115">
        <v>21.1</v>
      </c>
      <c r="U13" s="115">
        <v>19.9</v>
      </c>
      <c r="V13" s="115">
        <v>19.6</v>
      </c>
      <c r="W13" s="115">
        <v>19.5</v>
      </c>
      <c r="X13" s="115">
        <v>19.7</v>
      </c>
      <c r="Y13" s="115">
        <v>19.7</v>
      </c>
      <c r="Z13" s="116">
        <f t="shared" si="0"/>
        <v>22.20416666666667</v>
      </c>
      <c r="AA13" s="117">
        <v>26.6</v>
      </c>
      <c r="AB13" s="118" t="s">
        <v>350</v>
      </c>
      <c r="AC13" s="117">
        <v>19.4</v>
      </c>
      <c r="AD13" s="118" t="s">
        <v>371</v>
      </c>
    </row>
    <row r="14" spans="1:30" ht="11.25" customHeight="1">
      <c r="A14" s="78">
        <v>12</v>
      </c>
      <c r="B14" s="115">
        <v>19.5</v>
      </c>
      <c r="C14" s="115">
        <v>20.3</v>
      </c>
      <c r="D14" s="115">
        <v>21</v>
      </c>
      <c r="E14" s="115">
        <v>21.6</v>
      </c>
      <c r="F14" s="115">
        <v>21.6</v>
      </c>
      <c r="G14" s="115">
        <v>23.1</v>
      </c>
      <c r="H14" s="115">
        <v>25</v>
      </c>
      <c r="I14" s="115">
        <v>26.3</v>
      </c>
      <c r="J14" s="115">
        <v>27.7</v>
      </c>
      <c r="K14" s="115">
        <v>28.8</v>
      </c>
      <c r="L14" s="115">
        <v>27.8</v>
      </c>
      <c r="M14" s="115">
        <v>27.4</v>
      </c>
      <c r="N14" s="115">
        <v>26.9</v>
      </c>
      <c r="O14" s="115">
        <v>25.8</v>
      </c>
      <c r="P14" s="115">
        <v>24.6</v>
      </c>
      <c r="Q14" s="115">
        <v>23.7</v>
      </c>
      <c r="R14" s="115">
        <v>22.6</v>
      </c>
      <c r="S14" s="115">
        <v>21.7</v>
      </c>
      <c r="T14" s="115">
        <v>21.6</v>
      </c>
      <c r="U14" s="115">
        <v>21.2</v>
      </c>
      <c r="V14" s="115">
        <v>20.9</v>
      </c>
      <c r="W14" s="115">
        <v>20.6</v>
      </c>
      <c r="X14" s="115">
        <v>20.4</v>
      </c>
      <c r="Y14" s="115">
        <v>20.3</v>
      </c>
      <c r="Z14" s="116">
        <f t="shared" si="0"/>
        <v>23.349999999999994</v>
      </c>
      <c r="AA14" s="117">
        <v>29.3</v>
      </c>
      <c r="AB14" s="118" t="s">
        <v>351</v>
      </c>
      <c r="AC14" s="117">
        <v>19.4</v>
      </c>
      <c r="AD14" s="118" t="s">
        <v>372</v>
      </c>
    </row>
    <row r="15" spans="1:30" ht="11.25" customHeight="1">
      <c r="A15" s="78">
        <v>13</v>
      </c>
      <c r="B15" s="115">
        <v>20.5</v>
      </c>
      <c r="C15" s="115">
        <v>20.4</v>
      </c>
      <c r="D15" s="115">
        <v>20.5</v>
      </c>
      <c r="E15" s="115">
        <v>20.5</v>
      </c>
      <c r="F15" s="115">
        <v>20.6</v>
      </c>
      <c r="G15" s="115">
        <v>21.1</v>
      </c>
      <c r="H15" s="115">
        <v>22.8</v>
      </c>
      <c r="I15" s="115">
        <v>23</v>
      </c>
      <c r="J15" s="115">
        <v>23.7</v>
      </c>
      <c r="K15" s="115">
        <v>24.3</v>
      </c>
      <c r="L15" s="115">
        <v>24.7</v>
      </c>
      <c r="M15" s="115">
        <v>22.2</v>
      </c>
      <c r="N15" s="115">
        <v>24.2</v>
      </c>
      <c r="O15" s="115">
        <v>25.1</v>
      </c>
      <c r="P15" s="115">
        <v>24.1</v>
      </c>
      <c r="Q15" s="115">
        <v>23.4</v>
      </c>
      <c r="R15" s="115">
        <v>23</v>
      </c>
      <c r="S15" s="115">
        <v>22.9</v>
      </c>
      <c r="T15" s="115">
        <v>21.8</v>
      </c>
      <c r="U15" s="115">
        <v>21.4</v>
      </c>
      <c r="V15" s="115">
        <v>21.4</v>
      </c>
      <c r="W15" s="115">
        <v>21.1</v>
      </c>
      <c r="X15" s="115">
        <v>20.9</v>
      </c>
      <c r="Y15" s="115">
        <v>21</v>
      </c>
      <c r="Z15" s="116">
        <f t="shared" si="0"/>
        <v>22.275000000000002</v>
      </c>
      <c r="AA15" s="117">
        <v>25.8</v>
      </c>
      <c r="AB15" s="118" t="s">
        <v>352</v>
      </c>
      <c r="AC15" s="117">
        <v>20.3</v>
      </c>
      <c r="AD15" s="118" t="s">
        <v>373</v>
      </c>
    </row>
    <row r="16" spans="1:30" ht="11.25" customHeight="1">
      <c r="A16" s="78">
        <v>14</v>
      </c>
      <c r="B16" s="115">
        <v>20.5</v>
      </c>
      <c r="C16" s="115">
        <v>20.3</v>
      </c>
      <c r="D16" s="115">
        <v>20.6</v>
      </c>
      <c r="E16" s="115">
        <v>21</v>
      </c>
      <c r="F16" s="115">
        <v>21.3</v>
      </c>
      <c r="G16" s="115">
        <v>22.6</v>
      </c>
      <c r="H16" s="115">
        <v>23.9</v>
      </c>
      <c r="I16" s="115">
        <v>24.2</v>
      </c>
      <c r="J16" s="115">
        <v>24</v>
      </c>
      <c r="K16" s="115">
        <v>24.6</v>
      </c>
      <c r="L16" s="115">
        <v>24.7</v>
      </c>
      <c r="M16" s="115">
        <v>24.8</v>
      </c>
      <c r="N16" s="115">
        <v>25.2</v>
      </c>
      <c r="O16" s="115">
        <v>24.5</v>
      </c>
      <c r="P16" s="115">
        <v>24.3</v>
      </c>
      <c r="Q16" s="115">
        <v>24.2</v>
      </c>
      <c r="R16" s="115">
        <v>22.5</v>
      </c>
      <c r="S16" s="115">
        <v>22.2</v>
      </c>
      <c r="T16" s="115">
        <v>21.4</v>
      </c>
      <c r="U16" s="115">
        <v>21</v>
      </c>
      <c r="V16" s="115">
        <v>21.4</v>
      </c>
      <c r="W16" s="115">
        <v>21.5</v>
      </c>
      <c r="X16" s="115">
        <v>21.5</v>
      </c>
      <c r="Y16" s="115">
        <v>21.4</v>
      </c>
      <c r="Z16" s="116">
        <f t="shared" si="0"/>
        <v>22.649999999999995</v>
      </c>
      <c r="AA16" s="117">
        <v>25.8</v>
      </c>
      <c r="AB16" s="118" t="s">
        <v>353</v>
      </c>
      <c r="AC16" s="117">
        <v>20.2</v>
      </c>
      <c r="AD16" s="118" t="s">
        <v>95</v>
      </c>
    </row>
    <row r="17" spans="1:30" ht="11.25" customHeight="1">
      <c r="A17" s="78">
        <v>15</v>
      </c>
      <c r="B17" s="115">
        <v>21.3</v>
      </c>
      <c r="C17" s="115">
        <v>20.9</v>
      </c>
      <c r="D17" s="115">
        <v>20.8</v>
      </c>
      <c r="E17" s="115">
        <v>20.8</v>
      </c>
      <c r="F17" s="115">
        <v>20.9</v>
      </c>
      <c r="G17" s="115">
        <v>21.3</v>
      </c>
      <c r="H17" s="115">
        <v>20.4</v>
      </c>
      <c r="I17" s="115">
        <v>21</v>
      </c>
      <c r="J17" s="115">
        <v>21.9</v>
      </c>
      <c r="K17" s="115">
        <v>22.8</v>
      </c>
      <c r="L17" s="115">
        <v>23.1</v>
      </c>
      <c r="M17" s="115">
        <v>23.9</v>
      </c>
      <c r="N17" s="115">
        <v>23.8</v>
      </c>
      <c r="O17" s="115">
        <v>24.2</v>
      </c>
      <c r="P17" s="115">
        <v>23.9</v>
      </c>
      <c r="Q17" s="115">
        <v>23.9</v>
      </c>
      <c r="R17" s="115">
        <v>23.9</v>
      </c>
      <c r="S17" s="115">
        <v>23.9</v>
      </c>
      <c r="T17" s="115">
        <v>23.8</v>
      </c>
      <c r="U17" s="115">
        <v>23.2</v>
      </c>
      <c r="V17" s="115">
        <v>23.7</v>
      </c>
      <c r="W17" s="115">
        <v>22.9</v>
      </c>
      <c r="X17" s="115">
        <v>22.4</v>
      </c>
      <c r="Y17" s="115">
        <v>22.5</v>
      </c>
      <c r="Z17" s="116">
        <f t="shared" si="0"/>
        <v>22.549999999999994</v>
      </c>
      <c r="AA17" s="117">
        <v>24.4</v>
      </c>
      <c r="AB17" s="118" t="s">
        <v>354</v>
      </c>
      <c r="AC17" s="117">
        <v>20.3</v>
      </c>
      <c r="AD17" s="118" t="s">
        <v>374</v>
      </c>
    </row>
    <row r="18" spans="1:30" ht="11.25" customHeight="1">
      <c r="A18" s="78">
        <v>16</v>
      </c>
      <c r="B18" s="115">
        <v>22.1</v>
      </c>
      <c r="C18" s="115">
        <v>22.1</v>
      </c>
      <c r="D18" s="115">
        <v>22</v>
      </c>
      <c r="E18" s="115">
        <v>22.4</v>
      </c>
      <c r="F18" s="115">
        <v>22.4</v>
      </c>
      <c r="G18" s="115">
        <v>23.2</v>
      </c>
      <c r="H18" s="115">
        <v>24.6</v>
      </c>
      <c r="I18" s="115">
        <v>25.6</v>
      </c>
      <c r="J18" s="115">
        <v>26.8</v>
      </c>
      <c r="K18" s="115">
        <v>26.2</v>
      </c>
      <c r="L18" s="115">
        <v>27.1</v>
      </c>
      <c r="M18" s="115">
        <v>27.2</v>
      </c>
      <c r="N18" s="115">
        <v>26.1</v>
      </c>
      <c r="O18" s="115">
        <v>25.8</v>
      </c>
      <c r="P18" s="115">
        <v>26.3</v>
      </c>
      <c r="Q18" s="115">
        <v>25.7</v>
      </c>
      <c r="R18" s="115">
        <v>25.7</v>
      </c>
      <c r="S18" s="115">
        <v>25.7</v>
      </c>
      <c r="T18" s="115">
        <v>24.8</v>
      </c>
      <c r="U18" s="115">
        <v>22.8</v>
      </c>
      <c r="V18" s="115">
        <v>21.7</v>
      </c>
      <c r="W18" s="115">
        <v>23.2</v>
      </c>
      <c r="X18" s="115">
        <v>23.2</v>
      </c>
      <c r="Y18" s="115">
        <v>22.9</v>
      </c>
      <c r="Z18" s="116">
        <f t="shared" si="0"/>
        <v>24.400000000000006</v>
      </c>
      <c r="AA18" s="117">
        <v>27.9</v>
      </c>
      <c r="AB18" s="118" t="s">
        <v>301</v>
      </c>
      <c r="AC18" s="117">
        <v>21.6</v>
      </c>
      <c r="AD18" s="118" t="s">
        <v>375</v>
      </c>
    </row>
    <row r="19" spans="1:30" ht="11.25" customHeight="1">
      <c r="A19" s="78">
        <v>17</v>
      </c>
      <c r="B19" s="115">
        <v>23</v>
      </c>
      <c r="C19" s="115">
        <v>22.8</v>
      </c>
      <c r="D19" s="115">
        <v>22.6</v>
      </c>
      <c r="E19" s="115">
        <v>22.2</v>
      </c>
      <c r="F19" s="115">
        <v>22.9</v>
      </c>
      <c r="G19" s="115">
        <v>24.5</v>
      </c>
      <c r="H19" s="115">
        <v>25.8</v>
      </c>
      <c r="I19" s="115">
        <v>26.7</v>
      </c>
      <c r="J19" s="115">
        <v>27.2</v>
      </c>
      <c r="K19" s="115">
        <v>27.3</v>
      </c>
      <c r="L19" s="115">
        <v>28.5</v>
      </c>
      <c r="M19" s="115">
        <v>27.1</v>
      </c>
      <c r="N19" s="115">
        <v>27.3</v>
      </c>
      <c r="O19" s="115">
        <v>27.7</v>
      </c>
      <c r="P19" s="115">
        <v>27.3</v>
      </c>
      <c r="Q19" s="115">
        <v>26.7</v>
      </c>
      <c r="R19" s="115">
        <v>26.9</v>
      </c>
      <c r="S19" s="115">
        <v>25.7</v>
      </c>
      <c r="T19" s="115">
        <v>24.1</v>
      </c>
      <c r="U19" s="115">
        <v>22.9</v>
      </c>
      <c r="V19" s="115">
        <v>23.2</v>
      </c>
      <c r="W19" s="115">
        <v>22.6</v>
      </c>
      <c r="X19" s="115">
        <v>22.4</v>
      </c>
      <c r="Y19" s="115">
        <v>22.4</v>
      </c>
      <c r="Z19" s="116">
        <f t="shared" si="0"/>
        <v>24.991666666666664</v>
      </c>
      <c r="AA19" s="117">
        <v>28.7</v>
      </c>
      <c r="AB19" s="118" t="s">
        <v>258</v>
      </c>
      <c r="AC19" s="117">
        <v>22</v>
      </c>
      <c r="AD19" s="118" t="s">
        <v>329</v>
      </c>
    </row>
    <row r="20" spans="1:30" ht="11.25" customHeight="1">
      <c r="A20" s="78">
        <v>18</v>
      </c>
      <c r="B20" s="115">
        <v>22.9</v>
      </c>
      <c r="C20" s="115">
        <v>22.6</v>
      </c>
      <c r="D20" s="115">
        <v>23</v>
      </c>
      <c r="E20" s="115">
        <v>22.9</v>
      </c>
      <c r="F20" s="115">
        <v>23.1</v>
      </c>
      <c r="G20" s="115">
        <v>24.4</v>
      </c>
      <c r="H20" s="115">
        <v>25.7</v>
      </c>
      <c r="I20" s="115">
        <v>26.2</v>
      </c>
      <c r="J20" s="115">
        <v>26.8</v>
      </c>
      <c r="K20" s="115">
        <v>27.7</v>
      </c>
      <c r="L20" s="115">
        <v>29</v>
      </c>
      <c r="M20" s="115">
        <v>30.2</v>
      </c>
      <c r="N20" s="115">
        <v>28.3</v>
      </c>
      <c r="O20" s="115">
        <v>28.7</v>
      </c>
      <c r="P20" s="115">
        <v>28.8</v>
      </c>
      <c r="Q20" s="115">
        <v>28.8</v>
      </c>
      <c r="R20" s="115">
        <v>29.5</v>
      </c>
      <c r="S20" s="115">
        <v>28.8</v>
      </c>
      <c r="T20" s="115">
        <v>26</v>
      </c>
      <c r="U20" s="115">
        <v>24.8</v>
      </c>
      <c r="V20" s="115">
        <v>24.8</v>
      </c>
      <c r="W20" s="115">
        <v>26.1</v>
      </c>
      <c r="X20" s="115">
        <v>25.8</v>
      </c>
      <c r="Y20" s="115">
        <v>25.2</v>
      </c>
      <c r="Z20" s="116">
        <f t="shared" si="0"/>
        <v>26.254166666666663</v>
      </c>
      <c r="AA20" s="117">
        <v>31</v>
      </c>
      <c r="AB20" s="118" t="s">
        <v>355</v>
      </c>
      <c r="AC20" s="117">
        <v>22.3</v>
      </c>
      <c r="AD20" s="118" t="s">
        <v>376</v>
      </c>
    </row>
    <row r="21" spans="1:30" ht="11.25" customHeight="1">
      <c r="A21" s="78">
        <v>19</v>
      </c>
      <c r="B21" s="115">
        <v>25.1</v>
      </c>
      <c r="C21" s="115">
        <v>25.1</v>
      </c>
      <c r="D21" s="115">
        <v>24.8</v>
      </c>
      <c r="E21" s="115">
        <v>24.4</v>
      </c>
      <c r="F21" s="115">
        <v>23.7</v>
      </c>
      <c r="G21" s="115">
        <v>25.4</v>
      </c>
      <c r="H21" s="115">
        <v>26.6</v>
      </c>
      <c r="I21" s="115">
        <v>28.2</v>
      </c>
      <c r="J21" s="115">
        <v>28.2</v>
      </c>
      <c r="K21" s="115">
        <v>28.3</v>
      </c>
      <c r="L21" s="115">
        <v>28.6</v>
      </c>
      <c r="M21" s="115">
        <v>28.9</v>
      </c>
      <c r="N21" s="115">
        <v>28.9</v>
      </c>
      <c r="O21" s="115">
        <v>28.5</v>
      </c>
      <c r="P21" s="115">
        <v>28</v>
      </c>
      <c r="Q21" s="115">
        <v>28</v>
      </c>
      <c r="R21" s="115">
        <v>26.9</v>
      </c>
      <c r="S21" s="115">
        <v>27.2</v>
      </c>
      <c r="T21" s="115">
        <v>24.9</v>
      </c>
      <c r="U21" s="115">
        <v>24.2</v>
      </c>
      <c r="V21" s="115">
        <v>23.8</v>
      </c>
      <c r="W21" s="115">
        <v>23.3</v>
      </c>
      <c r="X21" s="115">
        <v>23.4</v>
      </c>
      <c r="Y21" s="115">
        <v>23.3</v>
      </c>
      <c r="Z21" s="116">
        <f t="shared" si="0"/>
        <v>26.154166666666654</v>
      </c>
      <c r="AA21" s="117">
        <v>29.7</v>
      </c>
      <c r="AB21" s="118" t="s">
        <v>213</v>
      </c>
      <c r="AC21" s="117">
        <v>22.9</v>
      </c>
      <c r="AD21" s="118" t="s">
        <v>202</v>
      </c>
    </row>
    <row r="22" spans="1:30" ht="11.25" customHeight="1">
      <c r="A22" s="128">
        <v>20</v>
      </c>
      <c r="B22" s="129">
        <v>22.7</v>
      </c>
      <c r="C22" s="129">
        <v>23</v>
      </c>
      <c r="D22" s="129">
        <v>23.2</v>
      </c>
      <c r="E22" s="129">
        <v>23.9</v>
      </c>
      <c r="F22" s="129">
        <v>23.7</v>
      </c>
      <c r="G22" s="129">
        <v>25.5</v>
      </c>
      <c r="H22" s="129">
        <v>25.9</v>
      </c>
      <c r="I22" s="129">
        <v>26.7</v>
      </c>
      <c r="J22" s="129">
        <v>28.5</v>
      </c>
      <c r="K22" s="129">
        <v>29.5</v>
      </c>
      <c r="L22" s="129">
        <v>29.4</v>
      </c>
      <c r="M22" s="129">
        <v>28.5</v>
      </c>
      <c r="N22" s="129">
        <v>27.4</v>
      </c>
      <c r="O22" s="129">
        <v>27.8</v>
      </c>
      <c r="P22" s="129">
        <v>27.8</v>
      </c>
      <c r="Q22" s="129">
        <v>26.1</v>
      </c>
      <c r="R22" s="129">
        <v>25.6</v>
      </c>
      <c r="S22" s="129">
        <v>25.5</v>
      </c>
      <c r="T22" s="129">
        <v>24.2</v>
      </c>
      <c r="U22" s="129">
        <v>23.7</v>
      </c>
      <c r="V22" s="129">
        <v>23</v>
      </c>
      <c r="W22" s="129">
        <v>22.8</v>
      </c>
      <c r="X22" s="129">
        <v>22.9</v>
      </c>
      <c r="Y22" s="129">
        <v>23.4</v>
      </c>
      <c r="Z22" s="130">
        <f t="shared" si="0"/>
        <v>25.44583333333333</v>
      </c>
      <c r="AA22" s="131">
        <v>30.6</v>
      </c>
      <c r="AB22" s="132" t="s">
        <v>226</v>
      </c>
      <c r="AC22" s="131">
        <v>22.5</v>
      </c>
      <c r="AD22" s="132" t="s">
        <v>377</v>
      </c>
    </row>
    <row r="23" spans="1:30" ht="11.25" customHeight="1">
      <c r="A23" s="78">
        <v>21</v>
      </c>
      <c r="B23" s="115">
        <v>22.4</v>
      </c>
      <c r="C23" s="115">
        <v>22.1</v>
      </c>
      <c r="D23" s="115">
        <v>21.9</v>
      </c>
      <c r="E23" s="115">
        <v>22.3</v>
      </c>
      <c r="F23" s="115">
        <v>23.2</v>
      </c>
      <c r="G23" s="115">
        <v>24.1</v>
      </c>
      <c r="H23" s="115">
        <v>26.3</v>
      </c>
      <c r="I23" s="115">
        <v>27.7</v>
      </c>
      <c r="J23" s="115">
        <v>28.9</v>
      </c>
      <c r="K23" s="115">
        <v>29.6</v>
      </c>
      <c r="L23" s="115">
        <v>30.3</v>
      </c>
      <c r="M23" s="115">
        <v>28.6</v>
      </c>
      <c r="N23" s="115">
        <v>28.2</v>
      </c>
      <c r="O23" s="115">
        <v>26.8</v>
      </c>
      <c r="P23" s="115">
        <v>26.1</v>
      </c>
      <c r="Q23" s="115">
        <v>25.9</v>
      </c>
      <c r="R23" s="115">
        <v>26.3</v>
      </c>
      <c r="S23" s="115">
        <v>25.5</v>
      </c>
      <c r="T23" s="115">
        <v>23.8</v>
      </c>
      <c r="U23" s="115">
        <v>23.1</v>
      </c>
      <c r="V23" s="115">
        <v>22.5</v>
      </c>
      <c r="W23" s="115">
        <v>22.5</v>
      </c>
      <c r="X23" s="115">
        <v>22</v>
      </c>
      <c r="Y23" s="115">
        <v>21.5</v>
      </c>
      <c r="Z23" s="116">
        <f t="shared" si="0"/>
        <v>25.066666666666666</v>
      </c>
      <c r="AA23" s="117">
        <v>30.8</v>
      </c>
      <c r="AB23" s="118" t="s">
        <v>356</v>
      </c>
      <c r="AC23" s="117">
        <v>21.4</v>
      </c>
      <c r="AD23" s="118" t="s">
        <v>378</v>
      </c>
    </row>
    <row r="24" spans="1:30" ht="11.25" customHeight="1">
      <c r="A24" s="78">
        <v>22</v>
      </c>
      <c r="B24" s="115">
        <v>21.2</v>
      </c>
      <c r="C24" s="115">
        <v>21.3</v>
      </c>
      <c r="D24" s="115">
        <v>21</v>
      </c>
      <c r="E24" s="115">
        <v>21.4</v>
      </c>
      <c r="F24" s="115">
        <v>21.6</v>
      </c>
      <c r="G24" s="115">
        <v>24</v>
      </c>
      <c r="H24" s="115">
        <v>26.2</v>
      </c>
      <c r="I24" s="115">
        <v>25.6</v>
      </c>
      <c r="J24" s="115">
        <v>26.6</v>
      </c>
      <c r="K24" s="115">
        <v>26.1</v>
      </c>
      <c r="L24" s="115">
        <v>26.9</v>
      </c>
      <c r="M24" s="115">
        <v>27.2</v>
      </c>
      <c r="N24" s="115">
        <v>27.2</v>
      </c>
      <c r="O24" s="115">
        <v>26.8</v>
      </c>
      <c r="P24" s="115">
        <v>26.3</v>
      </c>
      <c r="Q24" s="115">
        <v>25.8</v>
      </c>
      <c r="R24" s="115">
        <v>25.8</v>
      </c>
      <c r="S24" s="115">
        <v>25</v>
      </c>
      <c r="T24" s="115">
        <v>24.9</v>
      </c>
      <c r="U24" s="115">
        <v>24.9</v>
      </c>
      <c r="V24" s="115">
        <v>24.6</v>
      </c>
      <c r="W24" s="115">
        <v>23.4</v>
      </c>
      <c r="X24" s="115">
        <v>23.1</v>
      </c>
      <c r="Y24" s="115">
        <v>23</v>
      </c>
      <c r="Z24" s="116">
        <f t="shared" si="0"/>
        <v>24.579166666666666</v>
      </c>
      <c r="AA24" s="117">
        <v>28.2</v>
      </c>
      <c r="AB24" s="118" t="s">
        <v>357</v>
      </c>
      <c r="AC24" s="117">
        <v>20.9</v>
      </c>
      <c r="AD24" s="118" t="s">
        <v>379</v>
      </c>
    </row>
    <row r="25" spans="1:30" ht="11.25" customHeight="1">
      <c r="A25" s="78">
        <v>23</v>
      </c>
      <c r="B25" s="115">
        <v>22.7</v>
      </c>
      <c r="C25" s="115">
        <v>22.4</v>
      </c>
      <c r="D25" s="115">
        <v>22.6</v>
      </c>
      <c r="E25" s="115">
        <v>22.9</v>
      </c>
      <c r="F25" s="115">
        <v>23.1</v>
      </c>
      <c r="G25" s="115">
        <v>23.9</v>
      </c>
      <c r="H25" s="115">
        <v>24.8</v>
      </c>
      <c r="I25" s="115">
        <v>27.4</v>
      </c>
      <c r="J25" s="115">
        <v>27.1</v>
      </c>
      <c r="K25" s="115">
        <v>26.6</v>
      </c>
      <c r="L25" s="115">
        <v>27.4</v>
      </c>
      <c r="M25" s="115">
        <v>28.1</v>
      </c>
      <c r="N25" s="115">
        <v>26.7</v>
      </c>
      <c r="O25" s="115">
        <v>27</v>
      </c>
      <c r="P25" s="115">
        <v>26.4</v>
      </c>
      <c r="Q25" s="115">
        <v>25.6</v>
      </c>
      <c r="R25" s="115">
        <v>25.2</v>
      </c>
      <c r="S25" s="115">
        <v>24.8</v>
      </c>
      <c r="T25" s="115">
        <v>25</v>
      </c>
      <c r="U25" s="115">
        <v>24.2</v>
      </c>
      <c r="V25" s="115">
        <v>23.2</v>
      </c>
      <c r="W25" s="115">
        <v>22.8</v>
      </c>
      <c r="X25" s="115">
        <v>22.4</v>
      </c>
      <c r="Y25" s="115">
        <v>22</v>
      </c>
      <c r="Z25" s="116">
        <f t="shared" si="0"/>
        <v>24.7625</v>
      </c>
      <c r="AA25" s="117">
        <v>29</v>
      </c>
      <c r="AB25" s="118" t="s">
        <v>207</v>
      </c>
      <c r="AC25" s="117">
        <v>21.9</v>
      </c>
      <c r="AD25" s="118" t="s">
        <v>143</v>
      </c>
    </row>
    <row r="26" spans="1:30" ht="11.25" customHeight="1">
      <c r="A26" s="78">
        <v>24</v>
      </c>
      <c r="B26" s="115">
        <v>21.9</v>
      </c>
      <c r="C26" s="115">
        <v>21.8</v>
      </c>
      <c r="D26" s="115">
        <v>21.9</v>
      </c>
      <c r="E26" s="115">
        <v>22</v>
      </c>
      <c r="F26" s="115">
        <v>22.3</v>
      </c>
      <c r="G26" s="115">
        <v>23.2</v>
      </c>
      <c r="H26" s="115">
        <v>25.1</v>
      </c>
      <c r="I26" s="115">
        <v>25.1</v>
      </c>
      <c r="J26" s="115">
        <v>26.2</v>
      </c>
      <c r="K26" s="115">
        <v>26.8</v>
      </c>
      <c r="L26" s="115">
        <v>27.1</v>
      </c>
      <c r="M26" s="115">
        <v>27</v>
      </c>
      <c r="N26" s="115">
        <v>27.7</v>
      </c>
      <c r="O26" s="115">
        <v>26.6</v>
      </c>
      <c r="P26" s="115">
        <v>26.5</v>
      </c>
      <c r="Q26" s="115">
        <v>26.6</v>
      </c>
      <c r="R26" s="115">
        <v>26.1</v>
      </c>
      <c r="S26" s="115">
        <v>25.4</v>
      </c>
      <c r="T26" s="115">
        <v>25.1</v>
      </c>
      <c r="U26" s="115">
        <v>24.8</v>
      </c>
      <c r="V26" s="115">
        <v>24.5</v>
      </c>
      <c r="W26" s="115">
        <v>23.5</v>
      </c>
      <c r="X26" s="115">
        <v>23</v>
      </c>
      <c r="Y26" s="115">
        <v>22.5</v>
      </c>
      <c r="Z26" s="116">
        <f t="shared" si="0"/>
        <v>24.695833333333336</v>
      </c>
      <c r="AA26" s="117">
        <v>28.5</v>
      </c>
      <c r="AB26" s="118" t="s">
        <v>358</v>
      </c>
      <c r="AC26" s="117">
        <v>21.7</v>
      </c>
      <c r="AD26" s="118" t="s">
        <v>380</v>
      </c>
    </row>
    <row r="27" spans="1:30" ht="11.25" customHeight="1">
      <c r="A27" s="78">
        <v>25</v>
      </c>
      <c r="B27" s="115">
        <v>22.1</v>
      </c>
      <c r="C27" s="115">
        <v>21.8</v>
      </c>
      <c r="D27" s="115">
        <v>21.5</v>
      </c>
      <c r="E27" s="115">
        <v>21.4</v>
      </c>
      <c r="F27" s="115">
        <v>21.3</v>
      </c>
      <c r="G27" s="115">
        <v>22.9</v>
      </c>
      <c r="H27" s="115">
        <v>26.2</v>
      </c>
      <c r="I27" s="115">
        <v>27.8</v>
      </c>
      <c r="J27" s="115">
        <v>27</v>
      </c>
      <c r="K27" s="115">
        <v>28</v>
      </c>
      <c r="L27" s="115">
        <v>28.3</v>
      </c>
      <c r="M27" s="115">
        <v>27.4</v>
      </c>
      <c r="N27" s="115">
        <v>27.6</v>
      </c>
      <c r="O27" s="115">
        <v>27.7</v>
      </c>
      <c r="P27" s="115">
        <v>26.9</v>
      </c>
      <c r="Q27" s="115">
        <v>26.2</v>
      </c>
      <c r="R27" s="115">
        <v>26</v>
      </c>
      <c r="S27" s="115">
        <v>25.8</v>
      </c>
      <c r="T27" s="115">
        <v>25.3</v>
      </c>
      <c r="U27" s="115">
        <v>25</v>
      </c>
      <c r="V27" s="115">
        <v>24.8</v>
      </c>
      <c r="W27" s="115">
        <v>24.5</v>
      </c>
      <c r="X27" s="115">
        <v>23.4</v>
      </c>
      <c r="Y27" s="115">
        <v>23.2</v>
      </c>
      <c r="Z27" s="116">
        <f t="shared" si="0"/>
        <v>25.087500000000002</v>
      </c>
      <c r="AA27" s="117">
        <v>28.6</v>
      </c>
      <c r="AB27" s="118" t="s">
        <v>359</v>
      </c>
      <c r="AC27" s="117">
        <v>21.1</v>
      </c>
      <c r="AD27" s="118" t="s">
        <v>381</v>
      </c>
    </row>
    <row r="28" spans="1:30" ht="11.25" customHeight="1">
      <c r="A28" s="78">
        <v>26</v>
      </c>
      <c r="B28" s="115">
        <v>22.9</v>
      </c>
      <c r="C28" s="115">
        <v>22.5</v>
      </c>
      <c r="D28" s="115">
        <v>22.4</v>
      </c>
      <c r="E28" s="115">
        <v>21.9</v>
      </c>
      <c r="F28" s="115">
        <v>21.4</v>
      </c>
      <c r="G28" s="115">
        <v>22.5</v>
      </c>
      <c r="H28" s="115">
        <v>24.2</v>
      </c>
      <c r="I28" s="115">
        <v>24.9</v>
      </c>
      <c r="J28" s="115">
        <v>25.6</v>
      </c>
      <c r="K28" s="115">
        <v>26.5</v>
      </c>
      <c r="L28" s="115">
        <v>25.7</v>
      </c>
      <c r="M28" s="115">
        <v>25</v>
      </c>
      <c r="N28" s="115">
        <v>25</v>
      </c>
      <c r="O28" s="115">
        <v>26.5</v>
      </c>
      <c r="P28" s="115">
        <v>25.9</v>
      </c>
      <c r="Q28" s="115">
        <v>25.2</v>
      </c>
      <c r="R28" s="115">
        <v>24.2</v>
      </c>
      <c r="S28" s="115">
        <v>24.5</v>
      </c>
      <c r="T28" s="115">
        <v>23.9</v>
      </c>
      <c r="U28" s="115">
        <v>23</v>
      </c>
      <c r="V28" s="115">
        <v>22.1</v>
      </c>
      <c r="W28" s="115">
        <v>22</v>
      </c>
      <c r="X28" s="115">
        <v>23.2</v>
      </c>
      <c r="Y28" s="115">
        <v>23.6</v>
      </c>
      <c r="Z28" s="116">
        <f t="shared" si="0"/>
        <v>23.941666666666666</v>
      </c>
      <c r="AA28" s="117">
        <v>27.1</v>
      </c>
      <c r="AB28" s="118" t="s">
        <v>360</v>
      </c>
      <c r="AC28" s="117">
        <v>21.3</v>
      </c>
      <c r="AD28" s="118" t="s">
        <v>382</v>
      </c>
    </row>
    <row r="29" spans="1:30" ht="11.25" customHeight="1">
      <c r="A29" s="78">
        <v>27</v>
      </c>
      <c r="B29" s="115">
        <v>23.8</v>
      </c>
      <c r="C29" s="115">
        <v>23.6</v>
      </c>
      <c r="D29" s="115">
        <v>24.5</v>
      </c>
      <c r="E29" s="115">
        <v>24.2</v>
      </c>
      <c r="F29" s="115">
        <v>22.1</v>
      </c>
      <c r="G29" s="115">
        <v>22</v>
      </c>
      <c r="H29" s="115">
        <v>22</v>
      </c>
      <c r="I29" s="115">
        <v>22.6</v>
      </c>
      <c r="J29" s="115">
        <v>24.4</v>
      </c>
      <c r="K29" s="115">
        <v>23.2</v>
      </c>
      <c r="L29" s="115">
        <v>25.7</v>
      </c>
      <c r="M29" s="115">
        <v>26.5</v>
      </c>
      <c r="N29" s="115">
        <v>27.4</v>
      </c>
      <c r="O29" s="115">
        <v>27.9</v>
      </c>
      <c r="P29" s="115">
        <v>27.4</v>
      </c>
      <c r="Q29" s="115">
        <v>25.9</v>
      </c>
      <c r="R29" s="115">
        <v>23.8</v>
      </c>
      <c r="S29" s="115">
        <v>24.2</v>
      </c>
      <c r="T29" s="115">
        <v>24.2</v>
      </c>
      <c r="U29" s="115">
        <v>24.3</v>
      </c>
      <c r="V29" s="115">
        <v>23.8</v>
      </c>
      <c r="W29" s="115">
        <v>22.5</v>
      </c>
      <c r="X29" s="115">
        <v>22.3</v>
      </c>
      <c r="Y29" s="115">
        <v>22.9</v>
      </c>
      <c r="Z29" s="116">
        <f t="shared" si="0"/>
        <v>24.216666666666658</v>
      </c>
      <c r="AA29" s="117">
        <v>28.2</v>
      </c>
      <c r="AB29" s="118" t="s">
        <v>114</v>
      </c>
      <c r="AC29" s="117">
        <v>21.8</v>
      </c>
      <c r="AD29" s="118" t="s">
        <v>383</v>
      </c>
    </row>
    <row r="30" spans="1:30" ht="11.25" customHeight="1">
      <c r="A30" s="78">
        <v>28</v>
      </c>
      <c r="B30" s="115">
        <v>23.4</v>
      </c>
      <c r="C30" s="115">
        <v>24.1</v>
      </c>
      <c r="D30" s="115">
        <v>24.4</v>
      </c>
      <c r="E30" s="115">
        <v>23.6</v>
      </c>
      <c r="F30" s="115">
        <v>23.5</v>
      </c>
      <c r="G30" s="115">
        <v>24.5</v>
      </c>
      <c r="H30" s="115">
        <v>26.7</v>
      </c>
      <c r="I30" s="115">
        <v>28.2</v>
      </c>
      <c r="J30" s="115">
        <v>28.2</v>
      </c>
      <c r="K30" s="115">
        <v>26.5</v>
      </c>
      <c r="L30" s="115">
        <v>26.9</v>
      </c>
      <c r="M30" s="115">
        <v>27.7</v>
      </c>
      <c r="N30" s="115">
        <v>26.9</v>
      </c>
      <c r="O30" s="115">
        <v>26.8</v>
      </c>
      <c r="P30" s="115">
        <v>27.4</v>
      </c>
      <c r="Q30" s="115">
        <v>26</v>
      </c>
      <c r="R30" s="115">
        <v>23.3</v>
      </c>
      <c r="S30" s="115">
        <v>21.8</v>
      </c>
      <c r="T30" s="115">
        <v>22.3</v>
      </c>
      <c r="U30" s="115">
        <v>21.2</v>
      </c>
      <c r="V30" s="115">
        <v>21.6</v>
      </c>
      <c r="W30" s="115">
        <v>21.8</v>
      </c>
      <c r="X30" s="115">
        <v>21.8</v>
      </c>
      <c r="Y30" s="115">
        <v>22.1</v>
      </c>
      <c r="Z30" s="116">
        <f t="shared" si="0"/>
        <v>24.612499999999994</v>
      </c>
      <c r="AA30" s="117">
        <v>28.9</v>
      </c>
      <c r="AB30" s="118" t="s">
        <v>361</v>
      </c>
      <c r="AC30" s="117">
        <v>21</v>
      </c>
      <c r="AD30" s="118" t="s">
        <v>384</v>
      </c>
    </row>
    <row r="31" spans="1:30" ht="11.25" customHeight="1">
      <c r="A31" s="78">
        <v>29</v>
      </c>
      <c r="B31" s="115">
        <v>22.2</v>
      </c>
      <c r="C31" s="115">
        <v>22.9</v>
      </c>
      <c r="D31" s="115">
        <v>23</v>
      </c>
      <c r="E31" s="115">
        <v>22.7</v>
      </c>
      <c r="F31" s="115">
        <v>22.9</v>
      </c>
      <c r="G31" s="115">
        <v>23.3</v>
      </c>
      <c r="H31" s="115">
        <v>23.9</v>
      </c>
      <c r="I31" s="115">
        <v>24.4</v>
      </c>
      <c r="J31" s="115">
        <v>24.8</v>
      </c>
      <c r="K31" s="115">
        <v>25.2</v>
      </c>
      <c r="L31" s="115">
        <v>26.1</v>
      </c>
      <c r="M31" s="115">
        <v>24.9</v>
      </c>
      <c r="N31" s="115">
        <v>26</v>
      </c>
      <c r="O31" s="115">
        <v>25.7</v>
      </c>
      <c r="P31" s="115">
        <v>25.7</v>
      </c>
      <c r="Q31" s="115">
        <v>25.4</v>
      </c>
      <c r="R31" s="115">
        <v>25.2</v>
      </c>
      <c r="S31" s="115">
        <v>24.8</v>
      </c>
      <c r="T31" s="115">
        <v>24.2</v>
      </c>
      <c r="U31" s="115">
        <v>24.1</v>
      </c>
      <c r="V31" s="115">
        <v>24.2</v>
      </c>
      <c r="W31" s="115">
        <v>24.6</v>
      </c>
      <c r="X31" s="115">
        <v>24.5</v>
      </c>
      <c r="Y31" s="115">
        <v>24.2</v>
      </c>
      <c r="Z31" s="116">
        <f t="shared" si="0"/>
        <v>24.370833333333334</v>
      </c>
      <c r="AA31" s="117">
        <v>26.4</v>
      </c>
      <c r="AB31" s="118" t="s">
        <v>69</v>
      </c>
      <c r="AC31" s="117">
        <v>21.8</v>
      </c>
      <c r="AD31" s="118" t="s">
        <v>385</v>
      </c>
    </row>
    <row r="32" spans="1:30" ht="11.25" customHeight="1">
      <c r="A32" s="78">
        <v>30</v>
      </c>
      <c r="B32" s="115">
        <v>24</v>
      </c>
      <c r="C32" s="115">
        <v>23.9</v>
      </c>
      <c r="D32" s="115">
        <v>23.9</v>
      </c>
      <c r="E32" s="115">
        <v>23.7</v>
      </c>
      <c r="F32" s="115">
        <v>23.6</v>
      </c>
      <c r="G32" s="115">
        <v>23.9</v>
      </c>
      <c r="H32" s="115">
        <v>23.9</v>
      </c>
      <c r="I32" s="115">
        <v>24.8</v>
      </c>
      <c r="J32" s="115">
        <v>25.3</v>
      </c>
      <c r="K32" s="115">
        <v>26</v>
      </c>
      <c r="L32" s="115">
        <v>26.6</v>
      </c>
      <c r="M32" s="115">
        <v>26.6</v>
      </c>
      <c r="N32" s="115">
        <v>27.4</v>
      </c>
      <c r="O32" s="115">
        <v>26.3</v>
      </c>
      <c r="P32" s="115">
        <v>26.5</v>
      </c>
      <c r="Q32" s="115">
        <v>25.4</v>
      </c>
      <c r="R32" s="115">
        <v>25</v>
      </c>
      <c r="S32" s="115">
        <v>24.7</v>
      </c>
      <c r="T32" s="115">
        <v>24.6</v>
      </c>
      <c r="U32" s="115">
        <v>24.4</v>
      </c>
      <c r="V32" s="115">
        <v>24.1</v>
      </c>
      <c r="W32" s="115">
        <v>23.2</v>
      </c>
      <c r="X32" s="115">
        <v>22.4</v>
      </c>
      <c r="Y32" s="115">
        <v>21.8</v>
      </c>
      <c r="Z32" s="116">
        <f t="shared" si="0"/>
        <v>24.666666666666668</v>
      </c>
      <c r="AA32" s="117">
        <v>28</v>
      </c>
      <c r="AB32" s="118" t="s">
        <v>362</v>
      </c>
      <c r="AC32" s="117">
        <v>21.8</v>
      </c>
      <c r="AD32" s="118" t="s">
        <v>89</v>
      </c>
    </row>
    <row r="33" spans="1:30" ht="11.25" customHeight="1">
      <c r="A33" s="78">
        <v>31</v>
      </c>
      <c r="B33" s="115">
        <v>21.4</v>
      </c>
      <c r="C33" s="115">
        <v>21.3</v>
      </c>
      <c r="D33" s="115">
        <v>21.1</v>
      </c>
      <c r="E33" s="115">
        <v>20.8</v>
      </c>
      <c r="F33" s="115">
        <v>20.8</v>
      </c>
      <c r="G33" s="115">
        <v>22.2</v>
      </c>
      <c r="H33" s="115">
        <v>25.6</v>
      </c>
      <c r="I33" s="115">
        <v>25.9</v>
      </c>
      <c r="J33" s="115">
        <v>25.9</v>
      </c>
      <c r="K33" s="115">
        <v>26</v>
      </c>
      <c r="L33" s="115">
        <v>26.1</v>
      </c>
      <c r="M33" s="115">
        <v>26.1</v>
      </c>
      <c r="N33" s="115">
        <v>27</v>
      </c>
      <c r="O33" s="115">
        <v>26.6</v>
      </c>
      <c r="P33" s="115">
        <v>26.6</v>
      </c>
      <c r="Q33" s="115">
        <v>26.2</v>
      </c>
      <c r="R33" s="115">
        <v>25.7</v>
      </c>
      <c r="S33" s="115">
        <v>24.8</v>
      </c>
      <c r="T33" s="115">
        <v>24.5</v>
      </c>
      <c r="U33" s="115">
        <v>24</v>
      </c>
      <c r="V33" s="115">
        <v>23.7</v>
      </c>
      <c r="W33" s="115">
        <v>23.9</v>
      </c>
      <c r="X33" s="115">
        <v>23.4</v>
      </c>
      <c r="Y33" s="115">
        <v>23.2</v>
      </c>
      <c r="Z33" s="116">
        <f t="shared" si="0"/>
        <v>24.283333333333335</v>
      </c>
      <c r="AA33" s="117">
        <v>27.7</v>
      </c>
      <c r="AB33" s="118" t="s">
        <v>346</v>
      </c>
      <c r="AC33" s="117">
        <v>20.7</v>
      </c>
      <c r="AD33" s="118" t="s">
        <v>81</v>
      </c>
    </row>
    <row r="34" spans="1:30" ht="15" customHeight="1">
      <c r="A34" s="79" t="s">
        <v>9</v>
      </c>
      <c r="B34" s="120">
        <f aca="true" t="shared" si="1" ref="B34:Y34">AVERAGE(B3:B33)</f>
        <v>21.56129032258064</v>
      </c>
      <c r="C34" s="120">
        <f t="shared" si="1"/>
        <v>21.561290322580643</v>
      </c>
      <c r="D34" s="120">
        <f t="shared" si="1"/>
        <v>21.583870967741934</v>
      </c>
      <c r="E34" s="120">
        <f t="shared" si="1"/>
        <v>21.593548387096774</v>
      </c>
      <c r="F34" s="120">
        <f t="shared" si="1"/>
        <v>21.545161290322575</v>
      </c>
      <c r="G34" s="120">
        <f t="shared" si="1"/>
        <v>22.34516129032258</v>
      </c>
      <c r="H34" s="120">
        <f t="shared" si="1"/>
        <v>23.43870967741936</v>
      </c>
      <c r="I34" s="120">
        <f t="shared" si="1"/>
        <v>24.054838709677412</v>
      </c>
      <c r="J34" s="120">
        <f t="shared" si="1"/>
        <v>24.454838709677418</v>
      </c>
      <c r="K34" s="120">
        <f t="shared" si="1"/>
        <v>24.71612903225807</v>
      </c>
      <c r="L34" s="120">
        <f t="shared" si="1"/>
        <v>25.200000000000003</v>
      </c>
      <c r="M34" s="120">
        <f t="shared" si="1"/>
        <v>25.190322580645166</v>
      </c>
      <c r="N34" s="120">
        <f t="shared" si="1"/>
        <v>25.21935483870968</v>
      </c>
      <c r="O34" s="120">
        <f t="shared" si="1"/>
        <v>25.01290322580645</v>
      </c>
      <c r="P34" s="120">
        <f t="shared" si="1"/>
        <v>24.82903225806452</v>
      </c>
      <c r="Q34" s="120">
        <f t="shared" si="1"/>
        <v>24.36451612903226</v>
      </c>
      <c r="R34" s="120">
        <f t="shared" si="1"/>
        <v>23.912903225806453</v>
      </c>
      <c r="S34" s="120">
        <f t="shared" si="1"/>
        <v>23.522580645161284</v>
      </c>
      <c r="T34" s="120">
        <f t="shared" si="1"/>
        <v>22.99032258064516</v>
      </c>
      <c r="U34" s="120">
        <f t="shared" si="1"/>
        <v>22.487096774193546</v>
      </c>
      <c r="V34" s="120">
        <f t="shared" si="1"/>
        <v>22.24516129032258</v>
      </c>
      <c r="W34" s="120">
        <f t="shared" si="1"/>
        <v>22.077419354838714</v>
      </c>
      <c r="X34" s="120">
        <f t="shared" si="1"/>
        <v>21.919354838709673</v>
      </c>
      <c r="Y34" s="120">
        <f t="shared" si="1"/>
        <v>21.809677419354838</v>
      </c>
      <c r="Z34" s="120">
        <f>AVERAGE(B3:Y33)</f>
        <v>23.23481182795699</v>
      </c>
      <c r="AA34" s="121">
        <f>AVERAGE(AA3:AA33)</f>
        <v>26.58709677419355</v>
      </c>
      <c r="AB34" s="122"/>
      <c r="AC34" s="121">
        <f>AVERAGE(AC3:AC33)</f>
        <v>20.683870967741928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</v>
      </c>
      <c r="C46" s="105">
        <v>3</v>
      </c>
      <c r="D46" s="106">
        <v>0.5305555555555556</v>
      </c>
      <c r="E46" s="119"/>
      <c r="F46" s="103"/>
      <c r="G46" s="104">
        <f>MIN(AC3:AC33)</f>
        <v>17.7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23.5</v>
      </c>
      <c r="C3" s="115">
        <v>23</v>
      </c>
      <c r="D3" s="115">
        <v>22.7</v>
      </c>
      <c r="E3" s="115">
        <v>23.4</v>
      </c>
      <c r="F3" s="115">
        <v>23.3</v>
      </c>
      <c r="G3" s="115">
        <v>25.1</v>
      </c>
      <c r="H3" s="115">
        <v>26.2</v>
      </c>
      <c r="I3" s="115">
        <v>27.5</v>
      </c>
      <c r="J3" s="115">
        <v>27.8</v>
      </c>
      <c r="K3" s="115">
        <v>29.6</v>
      </c>
      <c r="L3" s="115">
        <v>30.1</v>
      </c>
      <c r="M3" s="115">
        <v>28.6</v>
      </c>
      <c r="N3" s="115">
        <v>28.5</v>
      </c>
      <c r="O3" s="115">
        <v>27.7</v>
      </c>
      <c r="P3" s="115">
        <v>27.6</v>
      </c>
      <c r="Q3" s="115">
        <v>28</v>
      </c>
      <c r="R3" s="115">
        <v>27.4</v>
      </c>
      <c r="S3" s="115">
        <v>26.4</v>
      </c>
      <c r="T3" s="115">
        <v>26.2</v>
      </c>
      <c r="U3" s="115">
        <v>25</v>
      </c>
      <c r="V3" s="115">
        <v>24</v>
      </c>
      <c r="W3" s="115">
        <v>23.7</v>
      </c>
      <c r="X3" s="115">
        <v>24.2</v>
      </c>
      <c r="Y3" s="115">
        <v>24.5</v>
      </c>
      <c r="Z3" s="116">
        <f aca="true" t="shared" si="0" ref="Z3:Z33">AVERAGE(B3:Y3)</f>
        <v>26</v>
      </c>
      <c r="AA3" s="117">
        <v>30.9</v>
      </c>
      <c r="AB3" s="118" t="s">
        <v>386</v>
      </c>
      <c r="AC3" s="117">
        <v>22.3</v>
      </c>
      <c r="AD3" s="118" t="s">
        <v>407</v>
      </c>
    </row>
    <row r="4" spans="1:30" ht="11.25" customHeight="1">
      <c r="A4" s="78">
        <v>2</v>
      </c>
      <c r="B4" s="115">
        <v>24.6</v>
      </c>
      <c r="C4" s="115">
        <v>24.6</v>
      </c>
      <c r="D4" s="115">
        <v>24.9</v>
      </c>
      <c r="E4" s="115">
        <v>24.9</v>
      </c>
      <c r="F4" s="115">
        <v>24.7</v>
      </c>
      <c r="G4" s="115">
        <v>26</v>
      </c>
      <c r="H4" s="115">
        <v>26.8</v>
      </c>
      <c r="I4" s="115">
        <v>27</v>
      </c>
      <c r="J4" s="115">
        <v>27.9</v>
      </c>
      <c r="K4" s="115">
        <v>28.3</v>
      </c>
      <c r="L4" s="115">
        <v>27.5</v>
      </c>
      <c r="M4" s="115">
        <v>27</v>
      </c>
      <c r="N4" s="115">
        <v>27.6</v>
      </c>
      <c r="O4" s="115">
        <v>27.3</v>
      </c>
      <c r="P4" s="115">
        <v>26.9</v>
      </c>
      <c r="Q4" s="115">
        <v>27.3</v>
      </c>
      <c r="R4" s="115">
        <v>26.3</v>
      </c>
      <c r="S4" s="119">
        <v>25.5</v>
      </c>
      <c r="T4" s="115">
        <v>25.6</v>
      </c>
      <c r="U4" s="115">
        <v>25.4</v>
      </c>
      <c r="V4" s="115">
        <v>25.8</v>
      </c>
      <c r="W4" s="115">
        <v>25.7</v>
      </c>
      <c r="X4" s="115">
        <v>25.7</v>
      </c>
      <c r="Y4" s="115">
        <v>25.7</v>
      </c>
      <c r="Z4" s="116">
        <f t="shared" si="0"/>
        <v>26.20833333333334</v>
      </c>
      <c r="AA4" s="117">
        <v>29.2</v>
      </c>
      <c r="AB4" s="118" t="s">
        <v>387</v>
      </c>
      <c r="AC4" s="117">
        <v>24</v>
      </c>
      <c r="AD4" s="118" t="s">
        <v>408</v>
      </c>
    </row>
    <row r="5" spans="1:30" ht="11.25" customHeight="1">
      <c r="A5" s="78">
        <v>3</v>
      </c>
      <c r="B5" s="115">
        <v>25.6</v>
      </c>
      <c r="C5" s="115">
        <v>25.6</v>
      </c>
      <c r="D5" s="115">
        <v>25.6</v>
      </c>
      <c r="E5" s="115">
        <v>25.5</v>
      </c>
      <c r="F5" s="115">
        <v>25.7</v>
      </c>
      <c r="G5" s="115">
        <v>25.9</v>
      </c>
      <c r="H5" s="115">
        <v>26.6</v>
      </c>
      <c r="I5" s="115">
        <v>27.3</v>
      </c>
      <c r="J5" s="115">
        <v>28.5</v>
      </c>
      <c r="K5" s="115">
        <v>27.4</v>
      </c>
      <c r="L5" s="115">
        <v>28.3</v>
      </c>
      <c r="M5" s="115">
        <v>29.2</v>
      </c>
      <c r="N5" s="115">
        <v>28</v>
      </c>
      <c r="O5" s="115">
        <v>29.3</v>
      </c>
      <c r="P5" s="115">
        <v>29</v>
      </c>
      <c r="Q5" s="115">
        <v>28.7</v>
      </c>
      <c r="R5" s="115">
        <v>28.1</v>
      </c>
      <c r="S5" s="115">
        <v>27.7</v>
      </c>
      <c r="T5" s="115">
        <v>26.9</v>
      </c>
      <c r="U5" s="115">
        <v>25.7</v>
      </c>
      <c r="V5" s="115">
        <v>26.9</v>
      </c>
      <c r="W5" s="115">
        <v>26.1</v>
      </c>
      <c r="X5" s="115">
        <v>25.7</v>
      </c>
      <c r="Y5" s="115">
        <v>25.7</v>
      </c>
      <c r="Z5" s="116">
        <f t="shared" si="0"/>
        <v>27.04166666666667</v>
      </c>
      <c r="AA5" s="117">
        <v>29.9</v>
      </c>
      <c r="AB5" s="118" t="s">
        <v>388</v>
      </c>
      <c r="AC5" s="117">
        <v>25.4</v>
      </c>
      <c r="AD5" s="118" t="s">
        <v>275</v>
      </c>
    </row>
    <row r="6" spans="1:30" ht="11.25" customHeight="1">
      <c r="A6" s="78">
        <v>4</v>
      </c>
      <c r="B6" s="115">
        <v>25.4</v>
      </c>
      <c r="C6" s="115">
        <v>25.1</v>
      </c>
      <c r="D6" s="115">
        <v>25.1</v>
      </c>
      <c r="E6" s="115">
        <v>25</v>
      </c>
      <c r="F6" s="115">
        <v>25.1</v>
      </c>
      <c r="G6" s="115">
        <v>25.4</v>
      </c>
      <c r="H6" s="115">
        <v>26.3</v>
      </c>
      <c r="I6" s="115">
        <v>27.1</v>
      </c>
      <c r="J6" s="115">
        <v>28.8</v>
      </c>
      <c r="K6" s="115">
        <v>29.9</v>
      </c>
      <c r="L6" s="115">
        <v>30.4</v>
      </c>
      <c r="M6" s="115">
        <v>31.4</v>
      </c>
      <c r="N6" s="115">
        <v>29.6</v>
      </c>
      <c r="O6" s="115">
        <v>29.4</v>
      </c>
      <c r="P6" s="115">
        <v>29.4</v>
      </c>
      <c r="Q6" s="115">
        <v>28.8</v>
      </c>
      <c r="R6" s="115">
        <v>28</v>
      </c>
      <c r="S6" s="115">
        <v>27.1</v>
      </c>
      <c r="T6" s="115">
        <v>26.2</v>
      </c>
      <c r="U6" s="115">
        <v>25.8</v>
      </c>
      <c r="V6" s="115">
        <v>24.4</v>
      </c>
      <c r="W6" s="115">
        <v>24.2</v>
      </c>
      <c r="X6" s="115">
        <v>24.1</v>
      </c>
      <c r="Y6" s="115">
        <v>23.7</v>
      </c>
      <c r="Z6" s="116">
        <f t="shared" si="0"/>
        <v>26.90416666666667</v>
      </c>
      <c r="AA6" s="117">
        <v>31.8</v>
      </c>
      <c r="AB6" s="118" t="s">
        <v>321</v>
      </c>
      <c r="AC6" s="117">
        <v>23.3</v>
      </c>
      <c r="AD6" s="118" t="s">
        <v>391</v>
      </c>
    </row>
    <row r="7" spans="1:30" ht="11.25" customHeight="1">
      <c r="A7" s="78">
        <v>5</v>
      </c>
      <c r="B7" s="115">
        <v>23.6</v>
      </c>
      <c r="C7" s="115">
        <v>23.4</v>
      </c>
      <c r="D7" s="115">
        <v>24</v>
      </c>
      <c r="E7" s="115">
        <v>23.8</v>
      </c>
      <c r="F7" s="115">
        <v>23.9</v>
      </c>
      <c r="G7" s="115">
        <v>24.9</v>
      </c>
      <c r="H7" s="115">
        <v>26.8</v>
      </c>
      <c r="I7" s="115">
        <v>28</v>
      </c>
      <c r="J7" s="115">
        <v>28.4</v>
      </c>
      <c r="K7" s="115">
        <v>28.1</v>
      </c>
      <c r="L7" s="115">
        <v>28.1</v>
      </c>
      <c r="M7" s="115">
        <v>28.4</v>
      </c>
      <c r="N7" s="115">
        <v>28</v>
      </c>
      <c r="O7" s="115">
        <v>28.4</v>
      </c>
      <c r="P7" s="115">
        <v>28.3</v>
      </c>
      <c r="Q7" s="115">
        <v>27.6</v>
      </c>
      <c r="R7" s="115">
        <v>26.9</v>
      </c>
      <c r="S7" s="115">
        <v>25.8</v>
      </c>
      <c r="T7" s="115">
        <v>25.1</v>
      </c>
      <c r="U7" s="115">
        <v>23.7</v>
      </c>
      <c r="V7" s="115">
        <v>23.2</v>
      </c>
      <c r="W7" s="115">
        <v>22.7</v>
      </c>
      <c r="X7" s="115">
        <v>22.9</v>
      </c>
      <c r="Y7" s="115">
        <v>22.9</v>
      </c>
      <c r="Z7" s="116">
        <f t="shared" si="0"/>
        <v>25.70416666666667</v>
      </c>
      <c r="AA7" s="117">
        <v>29.6</v>
      </c>
      <c r="AB7" s="118" t="s">
        <v>389</v>
      </c>
      <c r="AC7" s="117">
        <v>22.5</v>
      </c>
      <c r="AD7" s="118" t="s">
        <v>409</v>
      </c>
    </row>
    <row r="8" spans="1:30" ht="11.25" customHeight="1">
      <c r="A8" s="78">
        <v>6</v>
      </c>
      <c r="B8" s="115">
        <v>22.8</v>
      </c>
      <c r="C8" s="115">
        <v>22.5</v>
      </c>
      <c r="D8" s="115">
        <v>22.5</v>
      </c>
      <c r="E8" s="115">
        <v>22.2</v>
      </c>
      <c r="F8" s="115">
        <v>22.1</v>
      </c>
      <c r="G8" s="115">
        <v>23.4</v>
      </c>
      <c r="H8" s="115">
        <v>26.2</v>
      </c>
      <c r="I8" s="115">
        <v>28.2</v>
      </c>
      <c r="J8" s="115">
        <v>30.4</v>
      </c>
      <c r="K8" s="115">
        <v>29.5</v>
      </c>
      <c r="L8" s="115">
        <v>28.7</v>
      </c>
      <c r="M8" s="115">
        <v>27.8</v>
      </c>
      <c r="N8" s="115">
        <v>27.8</v>
      </c>
      <c r="O8" s="115">
        <v>28.1</v>
      </c>
      <c r="P8" s="115">
        <v>27.9</v>
      </c>
      <c r="Q8" s="115">
        <v>27.5</v>
      </c>
      <c r="R8" s="115">
        <v>27.3</v>
      </c>
      <c r="S8" s="115">
        <v>26.6</v>
      </c>
      <c r="T8" s="115">
        <v>26.2</v>
      </c>
      <c r="U8" s="115">
        <v>26.2</v>
      </c>
      <c r="V8" s="115">
        <v>26.4</v>
      </c>
      <c r="W8" s="115">
        <v>26.1</v>
      </c>
      <c r="X8" s="115">
        <v>26</v>
      </c>
      <c r="Y8" s="115">
        <v>25.2</v>
      </c>
      <c r="Z8" s="116">
        <f t="shared" si="0"/>
        <v>26.150000000000006</v>
      </c>
      <c r="AA8" s="117">
        <v>30.4</v>
      </c>
      <c r="AB8" s="118" t="s">
        <v>390</v>
      </c>
      <c r="AC8" s="117">
        <v>21.9</v>
      </c>
      <c r="AD8" s="118" t="s">
        <v>328</v>
      </c>
    </row>
    <row r="9" spans="1:30" ht="11.25" customHeight="1">
      <c r="A9" s="78">
        <v>7</v>
      </c>
      <c r="B9" s="115">
        <v>25.8</v>
      </c>
      <c r="C9" s="115">
        <v>24.8</v>
      </c>
      <c r="D9" s="115">
        <v>24.4</v>
      </c>
      <c r="E9" s="115">
        <v>24</v>
      </c>
      <c r="F9" s="115">
        <v>24.1</v>
      </c>
      <c r="G9" s="115">
        <v>24.2</v>
      </c>
      <c r="H9" s="115">
        <v>24.6</v>
      </c>
      <c r="I9" s="115">
        <v>26.4</v>
      </c>
      <c r="J9" s="115">
        <v>27.3</v>
      </c>
      <c r="K9" s="115">
        <v>28.4</v>
      </c>
      <c r="L9" s="115">
        <v>28.3</v>
      </c>
      <c r="M9" s="115">
        <v>28.2</v>
      </c>
      <c r="N9" s="115">
        <v>27</v>
      </c>
      <c r="O9" s="115">
        <v>27.3</v>
      </c>
      <c r="P9" s="115">
        <v>27.5</v>
      </c>
      <c r="Q9" s="115">
        <v>26.6</v>
      </c>
      <c r="R9" s="115">
        <v>26.7</v>
      </c>
      <c r="S9" s="115">
        <v>26.3</v>
      </c>
      <c r="T9" s="115">
        <v>25.7</v>
      </c>
      <c r="U9" s="115">
        <v>25.1</v>
      </c>
      <c r="V9" s="115">
        <v>25.3</v>
      </c>
      <c r="W9" s="115">
        <v>25.1</v>
      </c>
      <c r="X9" s="115">
        <v>25.4</v>
      </c>
      <c r="Y9" s="115">
        <v>24.8</v>
      </c>
      <c r="Z9" s="116">
        <f t="shared" si="0"/>
        <v>25.97083333333333</v>
      </c>
      <c r="AA9" s="117">
        <v>29.1</v>
      </c>
      <c r="AB9" s="118" t="s">
        <v>223</v>
      </c>
      <c r="AC9" s="117">
        <v>23.9</v>
      </c>
      <c r="AD9" s="118" t="s">
        <v>156</v>
      </c>
    </row>
    <row r="10" spans="1:30" ht="11.25" customHeight="1">
      <c r="A10" s="78">
        <v>8</v>
      </c>
      <c r="B10" s="115">
        <v>24.9</v>
      </c>
      <c r="C10" s="115">
        <v>25.1</v>
      </c>
      <c r="D10" s="115">
        <v>25.1</v>
      </c>
      <c r="E10" s="115">
        <v>25.1</v>
      </c>
      <c r="F10" s="115">
        <v>24.3</v>
      </c>
      <c r="G10" s="115">
        <v>24.3</v>
      </c>
      <c r="H10" s="115">
        <v>24.4</v>
      </c>
      <c r="I10" s="115">
        <v>25</v>
      </c>
      <c r="J10" s="115">
        <v>25.5</v>
      </c>
      <c r="K10" s="115">
        <v>25.5</v>
      </c>
      <c r="L10" s="115">
        <v>25.5</v>
      </c>
      <c r="M10" s="115">
        <v>25.3</v>
      </c>
      <c r="N10" s="115">
        <v>25.2</v>
      </c>
      <c r="O10" s="115">
        <v>25.3</v>
      </c>
      <c r="P10" s="115">
        <v>25.2</v>
      </c>
      <c r="Q10" s="115">
        <v>25</v>
      </c>
      <c r="R10" s="115">
        <v>24.7</v>
      </c>
      <c r="S10" s="115">
        <v>24.6</v>
      </c>
      <c r="T10" s="115">
        <v>25</v>
      </c>
      <c r="U10" s="115">
        <v>25.2</v>
      </c>
      <c r="V10" s="115">
        <v>25.4</v>
      </c>
      <c r="W10" s="115">
        <v>25.6</v>
      </c>
      <c r="X10" s="115">
        <v>26.1</v>
      </c>
      <c r="Y10" s="115">
        <v>24.8</v>
      </c>
      <c r="Z10" s="116">
        <f t="shared" si="0"/>
        <v>25.087500000000002</v>
      </c>
      <c r="AA10" s="117">
        <v>26.7</v>
      </c>
      <c r="AB10" s="118" t="s">
        <v>391</v>
      </c>
      <c r="AC10" s="117">
        <v>24</v>
      </c>
      <c r="AD10" s="118" t="s">
        <v>410</v>
      </c>
    </row>
    <row r="11" spans="1:30" ht="11.25" customHeight="1">
      <c r="A11" s="78">
        <v>9</v>
      </c>
      <c r="B11" s="115">
        <v>24.3</v>
      </c>
      <c r="C11" s="115">
        <v>24.7</v>
      </c>
      <c r="D11" s="115">
        <v>25.3</v>
      </c>
      <c r="E11" s="115">
        <v>24</v>
      </c>
      <c r="F11" s="115">
        <v>23.9</v>
      </c>
      <c r="G11" s="115">
        <v>25</v>
      </c>
      <c r="H11" s="115">
        <v>27.5</v>
      </c>
      <c r="I11" s="115">
        <v>26.7</v>
      </c>
      <c r="J11" s="115">
        <v>27.3</v>
      </c>
      <c r="K11" s="115">
        <v>27.3</v>
      </c>
      <c r="L11" s="115">
        <v>26.7</v>
      </c>
      <c r="M11" s="115">
        <v>26.5</v>
      </c>
      <c r="N11" s="115">
        <v>27.1</v>
      </c>
      <c r="O11" s="115">
        <v>27.4</v>
      </c>
      <c r="P11" s="115">
        <v>27</v>
      </c>
      <c r="Q11" s="115">
        <v>28.8</v>
      </c>
      <c r="R11" s="115">
        <v>28.2</v>
      </c>
      <c r="S11" s="115">
        <v>27.8</v>
      </c>
      <c r="T11" s="115">
        <v>27.4</v>
      </c>
      <c r="U11" s="115">
        <v>26.4</v>
      </c>
      <c r="V11" s="115">
        <v>27</v>
      </c>
      <c r="W11" s="115">
        <v>27</v>
      </c>
      <c r="X11" s="115">
        <v>26.9</v>
      </c>
      <c r="Y11" s="115">
        <v>26.9</v>
      </c>
      <c r="Z11" s="116">
        <f t="shared" si="0"/>
        <v>26.54583333333333</v>
      </c>
      <c r="AA11" s="117">
        <v>28.9</v>
      </c>
      <c r="AB11" s="118" t="s">
        <v>342</v>
      </c>
      <c r="AC11" s="117">
        <v>23.8</v>
      </c>
      <c r="AD11" s="118" t="s">
        <v>233</v>
      </c>
    </row>
    <row r="12" spans="1:30" ht="11.25" customHeight="1">
      <c r="A12" s="128">
        <v>10</v>
      </c>
      <c r="B12" s="129">
        <v>26.7</v>
      </c>
      <c r="C12" s="129">
        <v>26.6</v>
      </c>
      <c r="D12" s="129">
        <v>26.2</v>
      </c>
      <c r="E12" s="129">
        <v>26.1</v>
      </c>
      <c r="F12" s="129">
        <v>25.7</v>
      </c>
      <c r="G12" s="129">
        <v>26.2</v>
      </c>
      <c r="H12" s="129">
        <v>27.2</v>
      </c>
      <c r="I12" s="129">
        <v>29</v>
      </c>
      <c r="J12" s="129">
        <v>30.2</v>
      </c>
      <c r="K12" s="129">
        <v>32.4</v>
      </c>
      <c r="L12" s="129">
        <v>33.2</v>
      </c>
      <c r="M12" s="129">
        <v>34.8</v>
      </c>
      <c r="N12" s="129">
        <v>35.5</v>
      </c>
      <c r="O12" s="129">
        <v>35.1</v>
      </c>
      <c r="P12" s="129">
        <v>34</v>
      </c>
      <c r="Q12" s="129">
        <v>33.4</v>
      </c>
      <c r="R12" s="129">
        <v>32.3</v>
      </c>
      <c r="S12" s="129">
        <v>29.9</v>
      </c>
      <c r="T12" s="129">
        <v>28.1</v>
      </c>
      <c r="U12" s="129">
        <v>27.7</v>
      </c>
      <c r="V12" s="129">
        <v>26.9</v>
      </c>
      <c r="W12" s="129">
        <v>26.3</v>
      </c>
      <c r="X12" s="129">
        <v>23.6</v>
      </c>
      <c r="Y12" s="129">
        <v>23.9</v>
      </c>
      <c r="Z12" s="130">
        <f t="shared" si="0"/>
        <v>29.20833333333333</v>
      </c>
      <c r="AA12" s="131">
        <v>35.8</v>
      </c>
      <c r="AB12" s="132" t="s">
        <v>359</v>
      </c>
      <c r="AC12" s="131">
        <v>23.1</v>
      </c>
      <c r="AD12" s="132" t="s">
        <v>411</v>
      </c>
    </row>
    <row r="13" spans="1:30" ht="11.25" customHeight="1">
      <c r="A13" s="78">
        <v>11</v>
      </c>
      <c r="B13" s="115">
        <v>22.8</v>
      </c>
      <c r="C13" s="115">
        <v>22.1</v>
      </c>
      <c r="D13" s="115">
        <v>21.4</v>
      </c>
      <c r="E13" s="115">
        <v>20.9</v>
      </c>
      <c r="F13" s="115">
        <v>20.8</v>
      </c>
      <c r="G13" s="115">
        <v>22.8</v>
      </c>
      <c r="H13" s="115">
        <v>25.6</v>
      </c>
      <c r="I13" s="115">
        <v>27.6</v>
      </c>
      <c r="J13" s="115">
        <v>28.7</v>
      </c>
      <c r="K13" s="115">
        <v>30.2</v>
      </c>
      <c r="L13" s="115">
        <v>30.1</v>
      </c>
      <c r="M13" s="115">
        <v>29.2</v>
      </c>
      <c r="N13" s="115">
        <v>27.7</v>
      </c>
      <c r="O13" s="115">
        <v>27.6</v>
      </c>
      <c r="P13" s="115">
        <v>26.2</v>
      </c>
      <c r="Q13" s="115">
        <v>25.8</v>
      </c>
      <c r="R13" s="115">
        <v>25</v>
      </c>
      <c r="S13" s="115">
        <v>24.2</v>
      </c>
      <c r="T13" s="115">
        <v>23.3</v>
      </c>
      <c r="U13" s="115">
        <v>22.3</v>
      </c>
      <c r="V13" s="115">
        <v>22</v>
      </c>
      <c r="W13" s="115">
        <v>21.8</v>
      </c>
      <c r="X13" s="115">
        <v>21.6</v>
      </c>
      <c r="Y13" s="115">
        <v>21.4</v>
      </c>
      <c r="Z13" s="116">
        <f t="shared" si="0"/>
        <v>24.629166666666663</v>
      </c>
      <c r="AA13" s="117">
        <v>30.8</v>
      </c>
      <c r="AB13" s="118" t="s">
        <v>392</v>
      </c>
      <c r="AC13" s="117">
        <v>20.5</v>
      </c>
      <c r="AD13" s="118" t="s">
        <v>412</v>
      </c>
    </row>
    <row r="14" spans="1:30" ht="11.25" customHeight="1">
      <c r="A14" s="78">
        <v>12</v>
      </c>
      <c r="B14" s="115">
        <v>21.5</v>
      </c>
      <c r="C14" s="115">
        <v>21.7</v>
      </c>
      <c r="D14" s="115">
        <v>22.5</v>
      </c>
      <c r="E14" s="115">
        <v>21.9</v>
      </c>
      <c r="F14" s="115">
        <v>21.8</v>
      </c>
      <c r="G14" s="115">
        <v>22.2</v>
      </c>
      <c r="H14" s="115">
        <v>22.4</v>
      </c>
      <c r="I14" s="115">
        <v>23.9</v>
      </c>
      <c r="J14" s="115">
        <v>24.1</v>
      </c>
      <c r="K14" s="115">
        <v>25.3</v>
      </c>
      <c r="L14" s="115">
        <v>26.6</v>
      </c>
      <c r="M14" s="115">
        <v>25</v>
      </c>
      <c r="N14" s="115">
        <v>24.8</v>
      </c>
      <c r="O14" s="115">
        <v>24.8</v>
      </c>
      <c r="P14" s="115">
        <v>23.8</v>
      </c>
      <c r="Q14" s="115">
        <v>23.7</v>
      </c>
      <c r="R14" s="115">
        <v>23.1</v>
      </c>
      <c r="S14" s="115">
        <v>22.5</v>
      </c>
      <c r="T14" s="115">
        <v>22.1</v>
      </c>
      <c r="U14" s="115">
        <v>21.9</v>
      </c>
      <c r="V14" s="115">
        <v>21.9</v>
      </c>
      <c r="W14" s="115">
        <v>21.7</v>
      </c>
      <c r="X14" s="115">
        <v>21.2</v>
      </c>
      <c r="Y14" s="115">
        <v>21</v>
      </c>
      <c r="Z14" s="116">
        <f t="shared" si="0"/>
        <v>22.974999999999998</v>
      </c>
      <c r="AA14" s="117">
        <v>27.2</v>
      </c>
      <c r="AB14" s="118" t="s">
        <v>219</v>
      </c>
      <c r="AC14" s="117">
        <v>20.8</v>
      </c>
      <c r="AD14" s="118" t="s">
        <v>294</v>
      </c>
    </row>
    <row r="15" spans="1:30" ht="11.25" customHeight="1">
      <c r="A15" s="78">
        <v>13</v>
      </c>
      <c r="B15" s="115">
        <v>21</v>
      </c>
      <c r="C15" s="115">
        <v>20.8</v>
      </c>
      <c r="D15" s="115">
        <v>20.8</v>
      </c>
      <c r="E15" s="115">
        <v>19.4</v>
      </c>
      <c r="F15" s="115">
        <v>19.7</v>
      </c>
      <c r="G15" s="115">
        <v>19.8</v>
      </c>
      <c r="H15" s="115">
        <v>20.2</v>
      </c>
      <c r="I15" s="115">
        <v>20.4</v>
      </c>
      <c r="J15" s="115">
        <v>21.2</v>
      </c>
      <c r="K15" s="115">
        <v>21.9</v>
      </c>
      <c r="L15" s="115">
        <v>21.6</v>
      </c>
      <c r="M15" s="115">
        <v>21.6</v>
      </c>
      <c r="N15" s="115">
        <v>21.5</v>
      </c>
      <c r="O15" s="115">
        <v>21.1</v>
      </c>
      <c r="P15" s="115">
        <v>21.1</v>
      </c>
      <c r="Q15" s="115">
        <v>21.3</v>
      </c>
      <c r="R15" s="115">
        <v>21.1</v>
      </c>
      <c r="S15" s="115">
        <v>20.7</v>
      </c>
      <c r="T15" s="115">
        <v>20.6</v>
      </c>
      <c r="U15" s="115">
        <v>20.6</v>
      </c>
      <c r="V15" s="115">
        <v>20.7</v>
      </c>
      <c r="W15" s="115">
        <v>20.6</v>
      </c>
      <c r="X15" s="115">
        <v>20.2</v>
      </c>
      <c r="Y15" s="115">
        <v>20.5</v>
      </c>
      <c r="Z15" s="116">
        <f t="shared" si="0"/>
        <v>20.76666666666667</v>
      </c>
      <c r="AA15" s="117">
        <v>22.5</v>
      </c>
      <c r="AB15" s="118" t="s">
        <v>393</v>
      </c>
      <c r="AC15" s="117">
        <v>19.3</v>
      </c>
      <c r="AD15" s="118" t="s">
        <v>107</v>
      </c>
    </row>
    <row r="16" spans="1:30" ht="11.25" customHeight="1">
      <c r="A16" s="78">
        <v>14</v>
      </c>
      <c r="B16" s="115">
        <v>21.1</v>
      </c>
      <c r="C16" s="115">
        <v>21.1</v>
      </c>
      <c r="D16" s="115">
        <v>20.3</v>
      </c>
      <c r="E16" s="115">
        <v>20.5</v>
      </c>
      <c r="F16" s="115">
        <v>20.8</v>
      </c>
      <c r="G16" s="115">
        <v>20.6</v>
      </c>
      <c r="H16" s="115">
        <v>21.2</v>
      </c>
      <c r="I16" s="115">
        <v>20.9</v>
      </c>
      <c r="J16" s="115">
        <v>20.6</v>
      </c>
      <c r="K16" s="115">
        <v>20.4</v>
      </c>
      <c r="L16" s="115">
        <v>20</v>
      </c>
      <c r="M16" s="115">
        <v>20</v>
      </c>
      <c r="N16" s="115">
        <v>20</v>
      </c>
      <c r="O16" s="115">
        <v>20.1</v>
      </c>
      <c r="P16" s="115">
        <v>20.3</v>
      </c>
      <c r="Q16" s="115">
        <v>19.7</v>
      </c>
      <c r="R16" s="115">
        <v>19.4</v>
      </c>
      <c r="S16" s="115">
        <v>19.1</v>
      </c>
      <c r="T16" s="115">
        <v>19.1</v>
      </c>
      <c r="U16" s="115">
        <v>19</v>
      </c>
      <c r="V16" s="115">
        <v>18.8</v>
      </c>
      <c r="W16" s="115">
        <v>18.8</v>
      </c>
      <c r="X16" s="115">
        <v>18.7</v>
      </c>
      <c r="Y16" s="115">
        <v>18.6</v>
      </c>
      <c r="Z16" s="116">
        <f t="shared" si="0"/>
        <v>19.962500000000002</v>
      </c>
      <c r="AA16" s="117">
        <v>21.8</v>
      </c>
      <c r="AB16" s="118" t="s">
        <v>394</v>
      </c>
      <c r="AC16" s="117">
        <v>18.5</v>
      </c>
      <c r="AD16" s="118" t="s">
        <v>294</v>
      </c>
    </row>
    <row r="17" spans="1:30" ht="11.25" customHeight="1">
      <c r="A17" s="78">
        <v>15</v>
      </c>
      <c r="B17" s="115">
        <v>18.5</v>
      </c>
      <c r="C17" s="115">
        <v>18.5</v>
      </c>
      <c r="D17" s="115">
        <v>18.3</v>
      </c>
      <c r="E17" s="115">
        <v>18.6</v>
      </c>
      <c r="F17" s="115">
        <v>18.2</v>
      </c>
      <c r="G17" s="115">
        <v>17.8</v>
      </c>
      <c r="H17" s="115">
        <v>17.7</v>
      </c>
      <c r="I17" s="115">
        <v>18.1</v>
      </c>
      <c r="J17" s="115">
        <v>18.2</v>
      </c>
      <c r="K17" s="115">
        <v>18.8</v>
      </c>
      <c r="L17" s="115">
        <v>18.8</v>
      </c>
      <c r="M17" s="115">
        <v>18.9</v>
      </c>
      <c r="N17" s="115">
        <v>19.3</v>
      </c>
      <c r="O17" s="115">
        <v>19.6</v>
      </c>
      <c r="P17" s="115">
        <v>20.1</v>
      </c>
      <c r="Q17" s="115">
        <v>20.4</v>
      </c>
      <c r="R17" s="115">
        <v>20.2</v>
      </c>
      <c r="S17" s="115">
        <v>19.5</v>
      </c>
      <c r="T17" s="115">
        <v>19.3</v>
      </c>
      <c r="U17" s="115">
        <v>19.3</v>
      </c>
      <c r="V17" s="115">
        <v>19</v>
      </c>
      <c r="W17" s="115">
        <v>18.9</v>
      </c>
      <c r="X17" s="115">
        <v>19.2</v>
      </c>
      <c r="Y17" s="115">
        <v>19.3</v>
      </c>
      <c r="Z17" s="116">
        <f t="shared" si="0"/>
        <v>18.937500000000004</v>
      </c>
      <c r="AA17" s="117">
        <v>20.6</v>
      </c>
      <c r="AB17" s="118" t="s">
        <v>395</v>
      </c>
      <c r="AC17" s="117">
        <v>17.6</v>
      </c>
      <c r="AD17" s="118" t="s">
        <v>413</v>
      </c>
    </row>
    <row r="18" spans="1:30" ht="11.25" customHeight="1">
      <c r="A18" s="78">
        <v>16</v>
      </c>
      <c r="B18" s="115">
        <v>19.5</v>
      </c>
      <c r="C18" s="115">
        <v>19.3</v>
      </c>
      <c r="D18" s="115">
        <v>19.3</v>
      </c>
      <c r="E18" s="115">
        <v>19.3</v>
      </c>
      <c r="F18" s="115">
        <v>19.4</v>
      </c>
      <c r="G18" s="115">
        <v>20</v>
      </c>
      <c r="H18" s="115">
        <v>20.4</v>
      </c>
      <c r="I18" s="115">
        <v>20.6</v>
      </c>
      <c r="J18" s="115">
        <v>21.6</v>
      </c>
      <c r="K18" s="115">
        <v>21.3</v>
      </c>
      <c r="L18" s="115">
        <v>22</v>
      </c>
      <c r="M18" s="115">
        <v>22.6</v>
      </c>
      <c r="N18" s="115">
        <v>22.3</v>
      </c>
      <c r="O18" s="115">
        <v>22.7</v>
      </c>
      <c r="P18" s="115">
        <v>21.9</v>
      </c>
      <c r="Q18" s="115">
        <v>21.2</v>
      </c>
      <c r="R18" s="115">
        <v>21</v>
      </c>
      <c r="S18" s="115">
        <v>20.3</v>
      </c>
      <c r="T18" s="115">
        <v>19.9</v>
      </c>
      <c r="U18" s="115">
        <v>19.8</v>
      </c>
      <c r="V18" s="115">
        <v>20.3</v>
      </c>
      <c r="W18" s="115">
        <v>20.6</v>
      </c>
      <c r="X18" s="115">
        <v>20.3</v>
      </c>
      <c r="Y18" s="115">
        <v>19.9</v>
      </c>
      <c r="Z18" s="116">
        <f t="shared" si="0"/>
        <v>20.645833333333332</v>
      </c>
      <c r="AA18" s="117">
        <v>22.8</v>
      </c>
      <c r="AB18" s="118" t="s">
        <v>396</v>
      </c>
      <c r="AC18" s="117">
        <v>19.2</v>
      </c>
      <c r="AD18" s="118" t="s">
        <v>296</v>
      </c>
    </row>
    <row r="19" spans="1:30" ht="11.25" customHeight="1">
      <c r="A19" s="78">
        <v>17</v>
      </c>
      <c r="B19" s="115">
        <v>20.3</v>
      </c>
      <c r="C19" s="115">
        <v>19.7</v>
      </c>
      <c r="D19" s="115">
        <v>19.9</v>
      </c>
      <c r="E19" s="115">
        <v>19.7</v>
      </c>
      <c r="F19" s="115">
        <v>20.1</v>
      </c>
      <c r="G19" s="115">
        <v>20</v>
      </c>
      <c r="H19" s="115">
        <v>20.1</v>
      </c>
      <c r="I19" s="115">
        <v>20.3</v>
      </c>
      <c r="J19" s="115">
        <v>20.1</v>
      </c>
      <c r="K19" s="115">
        <v>20.9</v>
      </c>
      <c r="L19" s="115">
        <v>21.9</v>
      </c>
      <c r="M19" s="115">
        <v>22.2</v>
      </c>
      <c r="N19" s="115">
        <v>21.3</v>
      </c>
      <c r="O19" s="115">
        <v>21.7</v>
      </c>
      <c r="P19" s="115">
        <v>21.8</v>
      </c>
      <c r="Q19" s="115">
        <v>22</v>
      </c>
      <c r="R19" s="115">
        <v>21.9</v>
      </c>
      <c r="S19" s="115">
        <v>22.7</v>
      </c>
      <c r="T19" s="115">
        <v>22.9</v>
      </c>
      <c r="U19" s="115">
        <v>23.2</v>
      </c>
      <c r="V19" s="115">
        <v>23.4</v>
      </c>
      <c r="W19" s="115">
        <v>23.5</v>
      </c>
      <c r="X19" s="115">
        <v>23.7</v>
      </c>
      <c r="Y19" s="115">
        <v>23.7</v>
      </c>
      <c r="Z19" s="116">
        <f t="shared" si="0"/>
        <v>21.54166666666666</v>
      </c>
      <c r="AA19" s="117">
        <v>23.8</v>
      </c>
      <c r="AB19" s="118" t="s">
        <v>329</v>
      </c>
      <c r="AC19" s="117">
        <v>19.7</v>
      </c>
      <c r="AD19" s="118" t="s">
        <v>414</v>
      </c>
    </row>
    <row r="20" spans="1:30" ht="11.25" customHeight="1">
      <c r="A20" s="78">
        <v>18</v>
      </c>
      <c r="B20" s="115">
        <v>23.6</v>
      </c>
      <c r="C20" s="115">
        <v>23.8</v>
      </c>
      <c r="D20" s="115">
        <v>23.9</v>
      </c>
      <c r="E20" s="115">
        <v>23.8</v>
      </c>
      <c r="F20" s="115">
        <v>23.7</v>
      </c>
      <c r="G20" s="115">
        <v>24</v>
      </c>
      <c r="H20" s="115">
        <v>24.6</v>
      </c>
      <c r="I20" s="115">
        <v>25.5</v>
      </c>
      <c r="J20" s="115">
        <v>26.4</v>
      </c>
      <c r="K20" s="115">
        <v>27.3</v>
      </c>
      <c r="L20" s="115">
        <v>28.3</v>
      </c>
      <c r="M20" s="115">
        <v>29.8</v>
      </c>
      <c r="N20" s="115">
        <v>30.2</v>
      </c>
      <c r="O20" s="115">
        <v>29.8</v>
      </c>
      <c r="P20" s="115">
        <v>28.6</v>
      </c>
      <c r="Q20" s="115">
        <v>27.9</v>
      </c>
      <c r="R20" s="115">
        <v>27.2</v>
      </c>
      <c r="S20" s="115">
        <v>26.8</v>
      </c>
      <c r="T20" s="115">
        <v>26.5</v>
      </c>
      <c r="U20" s="115">
        <v>26.2</v>
      </c>
      <c r="V20" s="115">
        <v>25</v>
      </c>
      <c r="W20" s="115">
        <v>24.7</v>
      </c>
      <c r="X20" s="115">
        <v>24.5</v>
      </c>
      <c r="Y20" s="115">
        <v>24.2</v>
      </c>
      <c r="Z20" s="116">
        <f t="shared" si="0"/>
        <v>26.095833333333342</v>
      </c>
      <c r="AA20" s="117">
        <v>30.6</v>
      </c>
      <c r="AB20" s="118" t="s">
        <v>397</v>
      </c>
      <c r="AC20" s="117">
        <v>23.6</v>
      </c>
      <c r="AD20" s="118" t="s">
        <v>415</v>
      </c>
    </row>
    <row r="21" spans="1:30" ht="11.25" customHeight="1">
      <c r="A21" s="78">
        <v>19</v>
      </c>
      <c r="B21" s="115">
        <v>24.1</v>
      </c>
      <c r="C21" s="115">
        <v>23.6</v>
      </c>
      <c r="D21" s="115">
        <v>23.7</v>
      </c>
      <c r="E21" s="115">
        <v>24</v>
      </c>
      <c r="F21" s="115">
        <v>23.9</v>
      </c>
      <c r="G21" s="115">
        <v>25.1</v>
      </c>
      <c r="H21" s="115">
        <v>26.5</v>
      </c>
      <c r="I21" s="115">
        <v>26.9</v>
      </c>
      <c r="J21" s="115">
        <v>28.1</v>
      </c>
      <c r="K21" s="115">
        <v>29.2</v>
      </c>
      <c r="L21" s="115">
        <v>30.6</v>
      </c>
      <c r="M21" s="115">
        <v>31.4</v>
      </c>
      <c r="N21" s="115">
        <v>32</v>
      </c>
      <c r="O21" s="115">
        <v>32.4</v>
      </c>
      <c r="P21" s="115">
        <v>32.5</v>
      </c>
      <c r="Q21" s="115">
        <v>31</v>
      </c>
      <c r="R21" s="115">
        <v>29.9</v>
      </c>
      <c r="S21" s="115">
        <v>28.7</v>
      </c>
      <c r="T21" s="115">
        <v>27.4</v>
      </c>
      <c r="U21" s="115">
        <v>26.7</v>
      </c>
      <c r="V21" s="115">
        <v>25.7</v>
      </c>
      <c r="W21" s="115">
        <v>25.4</v>
      </c>
      <c r="X21" s="115">
        <v>25.2</v>
      </c>
      <c r="Y21" s="115">
        <v>25</v>
      </c>
      <c r="Z21" s="116">
        <f t="shared" si="0"/>
        <v>27.458333333333332</v>
      </c>
      <c r="AA21" s="117">
        <v>33.1</v>
      </c>
      <c r="AB21" s="118" t="s">
        <v>398</v>
      </c>
      <c r="AC21" s="117">
        <v>23.5</v>
      </c>
      <c r="AD21" s="118" t="s">
        <v>416</v>
      </c>
    </row>
    <row r="22" spans="1:30" ht="11.25" customHeight="1">
      <c r="A22" s="128">
        <v>20</v>
      </c>
      <c r="B22" s="129">
        <v>24.9</v>
      </c>
      <c r="C22" s="129">
        <v>24.8</v>
      </c>
      <c r="D22" s="129">
        <v>24.7</v>
      </c>
      <c r="E22" s="129">
        <v>24.1</v>
      </c>
      <c r="F22" s="129">
        <v>22.7</v>
      </c>
      <c r="G22" s="129">
        <v>23.9</v>
      </c>
      <c r="H22" s="129">
        <v>26</v>
      </c>
      <c r="I22" s="129">
        <v>26.8</v>
      </c>
      <c r="J22" s="129">
        <v>28.2</v>
      </c>
      <c r="K22" s="129">
        <v>29.7</v>
      </c>
      <c r="L22" s="129">
        <v>28.3</v>
      </c>
      <c r="M22" s="129">
        <v>29.1</v>
      </c>
      <c r="N22" s="129">
        <v>29.1</v>
      </c>
      <c r="O22" s="129">
        <v>29.2</v>
      </c>
      <c r="P22" s="129">
        <v>29.1</v>
      </c>
      <c r="Q22" s="129">
        <v>28.3</v>
      </c>
      <c r="R22" s="129">
        <v>27.1</v>
      </c>
      <c r="S22" s="129">
        <v>25.6</v>
      </c>
      <c r="T22" s="129">
        <v>24.3</v>
      </c>
      <c r="U22" s="129">
        <v>24.1</v>
      </c>
      <c r="V22" s="129">
        <v>24</v>
      </c>
      <c r="W22" s="129">
        <v>23.6</v>
      </c>
      <c r="X22" s="129">
        <v>23</v>
      </c>
      <c r="Y22" s="129">
        <v>22.8</v>
      </c>
      <c r="Z22" s="130">
        <f t="shared" si="0"/>
        <v>25.975000000000005</v>
      </c>
      <c r="AA22" s="131">
        <v>30</v>
      </c>
      <c r="AB22" s="132" t="s">
        <v>399</v>
      </c>
      <c r="AC22" s="131">
        <v>22.5</v>
      </c>
      <c r="AD22" s="132" t="s">
        <v>104</v>
      </c>
    </row>
    <row r="23" spans="1:30" ht="11.25" customHeight="1">
      <c r="A23" s="78">
        <v>21</v>
      </c>
      <c r="B23" s="115">
        <v>22.6</v>
      </c>
      <c r="C23" s="115">
        <v>22.9</v>
      </c>
      <c r="D23" s="115">
        <v>23</v>
      </c>
      <c r="E23" s="115">
        <v>23</v>
      </c>
      <c r="F23" s="115">
        <v>22.9</v>
      </c>
      <c r="G23" s="115">
        <v>23.1</v>
      </c>
      <c r="H23" s="115">
        <v>24.3</v>
      </c>
      <c r="I23" s="115">
        <v>24</v>
      </c>
      <c r="J23" s="115">
        <v>24.4</v>
      </c>
      <c r="K23" s="115">
        <v>24.3</v>
      </c>
      <c r="L23" s="115">
        <v>25.2</v>
      </c>
      <c r="M23" s="115">
        <v>25.4</v>
      </c>
      <c r="N23" s="115">
        <v>24.5</v>
      </c>
      <c r="O23" s="115">
        <v>24.6</v>
      </c>
      <c r="P23" s="115">
        <v>24.5</v>
      </c>
      <c r="Q23" s="115">
        <v>25.2</v>
      </c>
      <c r="R23" s="115">
        <v>24.9</v>
      </c>
      <c r="S23" s="115">
        <v>24.6</v>
      </c>
      <c r="T23" s="115">
        <v>24.2</v>
      </c>
      <c r="U23" s="115">
        <v>23.8</v>
      </c>
      <c r="V23" s="115">
        <v>23.8</v>
      </c>
      <c r="W23" s="115">
        <v>23.8</v>
      </c>
      <c r="X23" s="115">
        <v>23.8</v>
      </c>
      <c r="Y23" s="115">
        <v>23.9</v>
      </c>
      <c r="Z23" s="116">
        <f t="shared" si="0"/>
        <v>24.029166666666665</v>
      </c>
      <c r="AA23" s="117">
        <v>25.9</v>
      </c>
      <c r="AB23" s="118" t="s">
        <v>400</v>
      </c>
      <c r="AC23" s="117">
        <v>22.4</v>
      </c>
      <c r="AD23" s="118" t="s">
        <v>417</v>
      </c>
    </row>
    <row r="24" spans="1:30" ht="11.25" customHeight="1">
      <c r="A24" s="78">
        <v>22</v>
      </c>
      <c r="B24" s="115">
        <v>23.6</v>
      </c>
      <c r="C24" s="115">
        <v>23.3</v>
      </c>
      <c r="D24" s="115">
        <v>23.4</v>
      </c>
      <c r="E24" s="115">
        <v>23.4</v>
      </c>
      <c r="F24" s="115">
        <v>23.5</v>
      </c>
      <c r="G24" s="115">
        <v>23.5</v>
      </c>
      <c r="H24" s="115">
        <v>23.7</v>
      </c>
      <c r="I24" s="115">
        <v>23.8</v>
      </c>
      <c r="J24" s="115">
        <v>23.8</v>
      </c>
      <c r="K24" s="115">
        <v>23.9</v>
      </c>
      <c r="L24" s="115">
        <v>24</v>
      </c>
      <c r="M24" s="115">
        <v>25.5</v>
      </c>
      <c r="N24" s="115">
        <v>26.8</v>
      </c>
      <c r="O24" s="115">
        <v>25.9</v>
      </c>
      <c r="P24" s="115">
        <v>25.9</v>
      </c>
      <c r="Q24" s="115">
        <v>25.5</v>
      </c>
      <c r="R24" s="115">
        <v>24.5</v>
      </c>
      <c r="S24" s="115">
        <v>24.3</v>
      </c>
      <c r="T24" s="115">
        <v>24.2</v>
      </c>
      <c r="U24" s="115">
        <v>24.1</v>
      </c>
      <c r="V24" s="115">
        <v>23.9</v>
      </c>
      <c r="W24" s="115">
        <v>23.8</v>
      </c>
      <c r="X24" s="115">
        <v>23.5</v>
      </c>
      <c r="Y24" s="115">
        <v>23.5</v>
      </c>
      <c r="Z24" s="116">
        <f t="shared" si="0"/>
        <v>24.22083333333333</v>
      </c>
      <c r="AA24" s="117">
        <v>27.4</v>
      </c>
      <c r="AB24" s="118" t="s">
        <v>362</v>
      </c>
      <c r="AC24" s="117">
        <v>23.3</v>
      </c>
      <c r="AD24" s="118" t="s">
        <v>200</v>
      </c>
    </row>
    <row r="25" spans="1:30" ht="11.25" customHeight="1">
      <c r="A25" s="78">
        <v>23</v>
      </c>
      <c r="B25" s="115">
        <v>23.5</v>
      </c>
      <c r="C25" s="115">
        <v>23.3</v>
      </c>
      <c r="D25" s="115">
        <v>23</v>
      </c>
      <c r="E25" s="115">
        <v>23</v>
      </c>
      <c r="F25" s="115">
        <v>22.9</v>
      </c>
      <c r="G25" s="115">
        <v>23.4</v>
      </c>
      <c r="H25" s="115">
        <v>24.3</v>
      </c>
      <c r="I25" s="115">
        <v>23.9</v>
      </c>
      <c r="J25" s="115">
        <v>23.2</v>
      </c>
      <c r="K25" s="115">
        <v>24.3</v>
      </c>
      <c r="L25" s="115">
        <v>25.1</v>
      </c>
      <c r="M25" s="115">
        <v>27.1</v>
      </c>
      <c r="N25" s="115">
        <v>26.4</v>
      </c>
      <c r="O25" s="115">
        <v>26.5</v>
      </c>
      <c r="P25" s="115">
        <v>25.9</v>
      </c>
      <c r="Q25" s="115">
        <v>25.4</v>
      </c>
      <c r="R25" s="115">
        <v>25.3</v>
      </c>
      <c r="S25" s="115">
        <v>24.1</v>
      </c>
      <c r="T25" s="115">
        <v>23.6</v>
      </c>
      <c r="U25" s="115">
        <v>23.9</v>
      </c>
      <c r="V25" s="115">
        <v>22.2</v>
      </c>
      <c r="W25" s="115">
        <v>21.8</v>
      </c>
      <c r="X25" s="115">
        <v>21.5</v>
      </c>
      <c r="Y25" s="115">
        <v>21.3</v>
      </c>
      <c r="Z25" s="116">
        <f t="shared" si="0"/>
        <v>23.954166666666666</v>
      </c>
      <c r="AA25" s="117">
        <v>27.7</v>
      </c>
      <c r="AB25" s="118" t="s">
        <v>178</v>
      </c>
      <c r="AC25" s="117">
        <v>21.1</v>
      </c>
      <c r="AD25" s="118" t="s">
        <v>418</v>
      </c>
    </row>
    <row r="26" spans="1:30" ht="11.25" customHeight="1">
      <c r="A26" s="78">
        <v>24</v>
      </c>
      <c r="B26" s="115">
        <v>21.1</v>
      </c>
      <c r="C26" s="115">
        <v>20.8</v>
      </c>
      <c r="D26" s="115">
        <v>21</v>
      </c>
      <c r="E26" s="115">
        <v>20.9</v>
      </c>
      <c r="F26" s="115">
        <v>20.9</v>
      </c>
      <c r="G26" s="115">
        <v>21.2</v>
      </c>
      <c r="H26" s="115">
        <v>22.1</v>
      </c>
      <c r="I26" s="115">
        <v>24.1</v>
      </c>
      <c r="J26" s="115">
        <v>26.6</v>
      </c>
      <c r="K26" s="115">
        <v>26.2</v>
      </c>
      <c r="L26" s="115">
        <v>26.4</v>
      </c>
      <c r="M26" s="115">
        <v>26.1</v>
      </c>
      <c r="N26" s="115">
        <v>26</v>
      </c>
      <c r="O26" s="115">
        <v>25.3</v>
      </c>
      <c r="P26" s="115">
        <v>24.8</v>
      </c>
      <c r="Q26" s="115">
        <v>24.7</v>
      </c>
      <c r="R26" s="115">
        <v>24.3</v>
      </c>
      <c r="S26" s="115">
        <v>24</v>
      </c>
      <c r="T26" s="115">
        <v>23.7</v>
      </c>
      <c r="U26" s="115">
        <v>23.8</v>
      </c>
      <c r="V26" s="115">
        <v>23.5</v>
      </c>
      <c r="W26" s="115">
        <v>23.9</v>
      </c>
      <c r="X26" s="115">
        <v>23.6</v>
      </c>
      <c r="Y26" s="115">
        <v>23.5</v>
      </c>
      <c r="Z26" s="116">
        <f t="shared" si="0"/>
        <v>23.687500000000004</v>
      </c>
      <c r="AA26" s="117">
        <v>27.2</v>
      </c>
      <c r="AB26" s="118" t="s">
        <v>401</v>
      </c>
      <c r="AC26" s="117">
        <v>20.7</v>
      </c>
      <c r="AD26" s="118" t="s">
        <v>419</v>
      </c>
    </row>
    <row r="27" spans="1:30" ht="11.25" customHeight="1">
      <c r="A27" s="78">
        <v>25</v>
      </c>
      <c r="B27" s="115">
        <v>23.5</v>
      </c>
      <c r="C27" s="115">
        <v>23.4</v>
      </c>
      <c r="D27" s="115">
        <v>24</v>
      </c>
      <c r="E27" s="115">
        <v>23.8</v>
      </c>
      <c r="F27" s="115">
        <v>24.2</v>
      </c>
      <c r="G27" s="115">
        <v>24.3</v>
      </c>
      <c r="H27" s="115">
        <v>24.4</v>
      </c>
      <c r="I27" s="115">
        <v>25.2</v>
      </c>
      <c r="J27" s="115">
        <v>26.7</v>
      </c>
      <c r="K27" s="115">
        <v>26.3</v>
      </c>
      <c r="L27" s="115">
        <v>27.1</v>
      </c>
      <c r="M27" s="115">
        <v>27.9</v>
      </c>
      <c r="N27" s="115">
        <v>28.5</v>
      </c>
      <c r="O27" s="115">
        <v>28.8</v>
      </c>
      <c r="P27" s="115">
        <v>28.9</v>
      </c>
      <c r="Q27" s="115">
        <v>29.3</v>
      </c>
      <c r="R27" s="115">
        <v>28.3</v>
      </c>
      <c r="S27" s="115">
        <v>26.4</v>
      </c>
      <c r="T27" s="115">
        <v>25.9</v>
      </c>
      <c r="U27" s="115">
        <v>24.9</v>
      </c>
      <c r="V27" s="115">
        <v>24.5</v>
      </c>
      <c r="W27" s="115">
        <v>24.1</v>
      </c>
      <c r="X27" s="115">
        <v>23.8</v>
      </c>
      <c r="Y27" s="115">
        <v>23.6</v>
      </c>
      <c r="Z27" s="116">
        <f t="shared" si="0"/>
        <v>25.741666666666664</v>
      </c>
      <c r="AA27" s="117">
        <v>30.2</v>
      </c>
      <c r="AB27" s="118" t="s">
        <v>402</v>
      </c>
      <c r="AC27" s="117">
        <v>23.3</v>
      </c>
      <c r="AD27" s="118" t="s">
        <v>420</v>
      </c>
    </row>
    <row r="28" spans="1:30" ht="11.25" customHeight="1">
      <c r="A28" s="78">
        <v>26</v>
      </c>
      <c r="B28" s="115">
        <v>23.7</v>
      </c>
      <c r="C28" s="115">
        <v>23.3</v>
      </c>
      <c r="D28" s="115">
        <v>23.2</v>
      </c>
      <c r="E28" s="115">
        <v>23.5</v>
      </c>
      <c r="F28" s="115">
        <v>23.9</v>
      </c>
      <c r="G28" s="115">
        <v>24.3</v>
      </c>
      <c r="H28" s="115">
        <v>25.6</v>
      </c>
      <c r="I28" s="115">
        <v>27.5</v>
      </c>
      <c r="J28" s="115">
        <v>30.3</v>
      </c>
      <c r="K28" s="115"/>
      <c r="L28" s="115"/>
      <c r="M28" s="115">
        <v>32.5</v>
      </c>
      <c r="N28" s="115">
        <v>31.1</v>
      </c>
      <c r="O28" s="115">
        <v>31.3</v>
      </c>
      <c r="P28" s="115">
        <v>30.5</v>
      </c>
      <c r="Q28" s="115">
        <v>30</v>
      </c>
      <c r="R28" s="115">
        <v>29.8</v>
      </c>
      <c r="S28" s="115">
        <v>26.3</v>
      </c>
      <c r="T28" s="115">
        <v>25.9</v>
      </c>
      <c r="U28" s="115">
        <v>25.3</v>
      </c>
      <c r="V28" s="115">
        <v>25.3</v>
      </c>
      <c r="W28" s="115">
        <v>24.6</v>
      </c>
      <c r="X28" s="115">
        <v>24.2</v>
      </c>
      <c r="Y28" s="115">
        <v>23.8</v>
      </c>
      <c r="Z28" s="116">
        <f t="shared" si="0"/>
        <v>26.631818181818186</v>
      </c>
      <c r="AA28" s="117">
        <v>33.4</v>
      </c>
      <c r="AB28" s="118" t="s">
        <v>403</v>
      </c>
      <c r="AC28" s="117">
        <v>23.2</v>
      </c>
      <c r="AD28" s="118" t="s">
        <v>407</v>
      </c>
    </row>
    <row r="29" spans="1:30" ht="11.25" customHeight="1">
      <c r="A29" s="78">
        <v>27</v>
      </c>
      <c r="B29" s="115">
        <v>25.7</v>
      </c>
      <c r="C29" s="115">
        <v>26.2</v>
      </c>
      <c r="D29" s="115">
        <v>25.5</v>
      </c>
      <c r="E29" s="115">
        <v>24.8</v>
      </c>
      <c r="F29" s="115">
        <v>24.5</v>
      </c>
      <c r="G29" s="115">
        <v>24.4</v>
      </c>
      <c r="H29" s="115">
        <v>25.3</v>
      </c>
      <c r="I29" s="115">
        <v>26.3</v>
      </c>
      <c r="J29" s="115">
        <v>30</v>
      </c>
      <c r="K29" s="115">
        <v>31.6</v>
      </c>
      <c r="L29" s="115">
        <v>29.1</v>
      </c>
      <c r="M29" s="115">
        <v>30</v>
      </c>
      <c r="N29" s="115">
        <v>29.4</v>
      </c>
      <c r="O29" s="115">
        <v>29.1</v>
      </c>
      <c r="P29" s="115">
        <v>28.9</v>
      </c>
      <c r="Q29" s="115">
        <v>28.8</v>
      </c>
      <c r="R29" s="115">
        <v>28.3</v>
      </c>
      <c r="S29" s="115">
        <v>25.9</v>
      </c>
      <c r="T29" s="115">
        <v>24.9</v>
      </c>
      <c r="U29" s="115">
        <v>24.2</v>
      </c>
      <c r="V29" s="115">
        <v>23.5</v>
      </c>
      <c r="W29" s="115">
        <v>23.4</v>
      </c>
      <c r="X29" s="115">
        <v>23.1</v>
      </c>
      <c r="Y29" s="115">
        <v>23</v>
      </c>
      <c r="Z29" s="116">
        <f t="shared" si="0"/>
        <v>26.495833333333337</v>
      </c>
      <c r="AA29" s="117">
        <v>31.7</v>
      </c>
      <c r="AB29" s="118" t="s">
        <v>404</v>
      </c>
      <c r="AC29" s="117">
        <v>23</v>
      </c>
      <c r="AD29" s="118" t="s">
        <v>89</v>
      </c>
    </row>
    <row r="30" spans="1:30" ht="11.25" customHeight="1">
      <c r="A30" s="78">
        <v>28</v>
      </c>
      <c r="B30" s="115">
        <v>22.9</v>
      </c>
      <c r="C30" s="115">
        <v>22.9</v>
      </c>
      <c r="D30" s="115">
        <v>23.7</v>
      </c>
      <c r="E30" s="115">
        <v>23.4</v>
      </c>
      <c r="F30" s="115">
        <v>23</v>
      </c>
      <c r="G30" s="115">
        <v>23.2</v>
      </c>
      <c r="H30" s="115">
        <v>25.2</v>
      </c>
      <c r="I30" s="115">
        <v>27.3</v>
      </c>
      <c r="J30" s="115">
        <v>28.7</v>
      </c>
      <c r="K30" s="115">
        <v>29.5</v>
      </c>
      <c r="L30" s="115">
        <v>29.7</v>
      </c>
      <c r="M30" s="115">
        <v>29</v>
      </c>
      <c r="N30" s="115">
        <v>29.9</v>
      </c>
      <c r="O30" s="115">
        <v>29.7</v>
      </c>
      <c r="P30" s="115">
        <v>29</v>
      </c>
      <c r="Q30" s="115">
        <v>28.3</v>
      </c>
      <c r="R30" s="115">
        <v>28.3</v>
      </c>
      <c r="S30" s="115">
        <v>26.5</v>
      </c>
      <c r="T30" s="115">
        <v>26.5</v>
      </c>
      <c r="U30" s="115">
        <v>26.2</v>
      </c>
      <c r="V30" s="115">
        <v>25.3</v>
      </c>
      <c r="W30" s="115">
        <v>24.8</v>
      </c>
      <c r="X30" s="115">
        <v>24.7</v>
      </c>
      <c r="Y30" s="115">
        <v>24.5</v>
      </c>
      <c r="Z30" s="116">
        <f t="shared" si="0"/>
        <v>26.341666666666665</v>
      </c>
      <c r="AA30" s="117">
        <v>30.6</v>
      </c>
      <c r="AB30" s="118" t="s">
        <v>405</v>
      </c>
      <c r="AC30" s="117">
        <v>22.4</v>
      </c>
      <c r="AD30" s="118" t="s">
        <v>421</v>
      </c>
    </row>
    <row r="31" spans="1:30" ht="11.25" customHeight="1">
      <c r="A31" s="78">
        <v>29</v>
      </c>
      <c r="B31" s="115">
        <v>24.1</v>
      </c>
      <c r="C31" s="115">
        <v>24</v>
      </c>
      <c r="D31" s="115">
        <v>23.6</v>
      </c>
      <c r="E31" s="115">
        <v>24.1</v>
      </c>
      <c r="F31" s="115">
        <v>23.8</v>
      </c>
      <c r="G31" s="115">
        <v>24.1</v>
      </c>
      <c r="H31" s="115">
        <v>23.9</v>
      </c>
      <c r="I31" s="115">
        <v>25</v>
      </c>
      <c r="J31" s="115">
        <v>25.5</v>
      </c>
      <c r="K31" s="115">
        <v>25.6</v>
      </c>
      <c r="L31" s="115">
        <v>25.5</v>
      </c>
      <c r="M31" s="115">
        <v>26.3</v>
      </c>
      <c r="N31" s="115">
        <v>26.6</v>
      </c>
      <c r="O31" s="115">
        <v>26.5</v>
      </c>
      <c r="P31" s="115">
        <v>26.4</v>
      </c>
      <c r="Q31" s="115">
        <v>25.6</v>
      </c>
      <c r="R31" s="115">
        <v>24.9</v>
      </c>
      <c r="S31" s="115">
        <v>23.5</v>
      </c>
      <c r="T31" s="115">
        <v>23.3</v>
      </c>
      <c r="U31" s="115">
        <v>22</v>
      </c>
      <c r="V31" s="115">
        <v>21.4</v>
      </c>
      <c r="W31" s="115">
        <v>21</v>
      </c>
      <c r="X31" s="115">
        <v>20.8</v>
      </c>
      <c r="Y31" s="115">
        <v>20.8</v>
      </c>
      <c r="Z31" s="116">
        <f t="shared" si="0"/>
        <v>24.09583333333333</v>
      </c>
      <c r="AA31" s="117">
        <v>27.1</v>
      </c>
      <c r="AB31" s="118" t="s">
        <v>75</v>
      </c>
      <c r="AC31" s="117">
        <v>20.6</v>
      </c>
      <c r="AD31" s="118" t="s">
        <v>422</v>
      </c>
    </row>
    <row r="32" spans="1:30" ht="11.25" customHeight="1">
      <c r="A32" s="78">
        <v>30</v>
      </c>
      <c r="B32" s="115">
        <v>21.1</v>
      </c>
      <c r="C32" s="115">
        <v>20.7</v>
      </c>
      <c r="D32" s="115">
        <v>21.1</v>
      </c>
      <c r="E32" s="115">
        <v>22</v>
      </c>
      <c r="F32" s="115">
        <v>21.1</v>
      </c>
      <c r="G32" s="115">
        <v>22</v>
      </c>
      <c r="H32" s="115">
        <v>26.1</v>
      </c>
      <c r="I32" s="115">
        <v>27.7</v>
      </c>
      <c r="J32" s="115">
        <v>29.1</v>
      </c>
      <c r="K32" s="115">
        <v>29.4</v>
      </c>
      <c r="L32" s="115">
        <v>30.2</v>
      </c>
      <c r="M32" s="115">
        <v>28.6</v>
      </c>
      <c r="N32" s="115">
        <v>28.2</v>
      </c>
      <c r="O32" s="115">
        <v>27.8</v>
      </c>
      <c r="P32" s="115">
        <v>27.9</v>
      </c>
      <c r="Q32" s="115">
        <v>27.7</v>
      </c>
      <c r="R32" s="115">
        <v>27.4</v>
      </c>
      <c r="S32" s="115">
        <v>26.7</v>
      </c>
      <c r="T32" s="115">
        <v>23.8</v>
      </c>
      <c r="U32" s="115">
        <v>23.9</v>
      </c>
      <c r="V32" s="115">
        <v>24.2</v>
      </c>
      <c r="W32" s="115">
        <v>24.4</v>
      </c>
      <c r="X32" s="115">
        <v>23.3</v>
      </c>
      <c r="Y32" s="115">
        <v>22.6</v>
      </c>
      <c r="Z32" s="116">
        <f t="shared" si="0"/>
        <v>25.291666666666668</v>
      </c>
      <c r="AA32" s="117">
        <v>31.1</v>
      </c>
      <c r="AB32" s="118" t="s">
        <v>351</v>
      </c>
      <c r="AC32" s="117">
        <v>20.3</v>
      </c>
      <c r="AD32" s="118" t="s">
        <v>423</v>
      </c>
    </row>
    <row r="33" spans="1:30" ht="11.25" customHeight="1">
      <c r="A33" s="78">
        <v>31</v>
      </c>
      <c r="B33" s="115">
        <v>22.2</v>
      </c>
      <c r="C33" s="115">
        <v>22.1</v>
      </c>
      <c r="D33" s="115">
        <v>22</v>
      </c>
      <c r="E33" s="115">
        <v>22.3</v>
      </c>
      <c r="F33" s="115">
        <v>21.8</v>
      </c>
      <c r="G33" s="115">
        <v>21.6</v>
      </c>
      <c r="H33" s="115">
        <v>22.9</v>
      </c>
      <c r="I33" s="115">
        <v>24.3</v>
      </c>
      <c r="J33" s="115">
        <v>26.3</v>
      </c>
      <c r="K33" s="115">
        <v>25.4</v>
      </c>
      <c r="L33" s="115">
        <v>26.9</v>
      </c>
      <c r="M33" s="115">
        <v>25.3</v>
      </c>
      <c r="N33" s="115">
        <v>25.3</v>
      </c>
      <c r="O33" s="115">
        <v>25.6</v>
      </c>
      <c r="P33" s="115">
        <v>25.8</v>
      </c>
      <c r="Q33" s="115">
        <v>25.7</v>
      </c>
      <c r="R33" s="115">
        <v>24.9</v>
      </c>
      <c r="S33" s="115">
        <v>22.8</v>
      </c>
      <c r="T33" s="115">
        <v>21.8</v>
      </c>
      <c r="U33" s="115">
        <v>21.7</v>
      </c>
      <c r="V33" s="115">
        <v>21.7</v>
      </c>
      <c r="W33" s="115">
        <v>22.6</v>
      </c>
      <c r="X33" s="115">
        <v>22.3</v>
      </c>
      <c r="Y33" s="115">
        <v>22</v>
      </c>
      <c r="Z33" s="116">
        <f t="shared" si="0"/>
        <v>23.554166666666664</v>
      </c>
      <c r="AA33" s="117">
        <v>27.6</v>
      </c>
      <c r="AB33" s="118" t="s">
        <v>406</v>
      </c>
      <c r="AC33" s="117">
        <v>21.3</v>
      </c>
      <c r="AD33" s="118" t="s">
        <v>424</v>
      </c>
    </row>
    <row r="34" spans="1:30" ht="15" customHeight="1">
      <c r="A34" s="79" t="s">
        <v>9</v>
      </c>
      <c r="B34" s="120">
        <f aca="true" t="shared" si="1" ref="B34:Y34">AVERAGE(B3:B33)</f>
        <v>23.177419354838715</v>
      </c>
      <c r="C34" s="120">
        <f t="shared" si="1"/>
        <v>23.02258064516129</v>
      </c>
      <c r="D34" s="120">
        <f t="shared" si="1"/>
        <v>23.035483870967745</v>
      </c>
      <c r="E34" s="120">
        <f t="shared" si="1"/>
        <v>22.916129032258056</v>
      </c>
      <c r="F34" s="120">
        <f t="shared" si="1"/>
        <v>22.787096774193543</v>
      </c>
      <c r="G34" s="120">
        <f t="shared" si="1"/>
        <v>23.280645161290323</v>
      </c>
      <c r="H34" s="120">
        <f t="shared" si="1"/>
        <v>24.35806451612903</v>
      </c>
      <c r="I34" s="120">
        <f t="shared" si="1"/>
        <v>25.23548387096774</v>
      </c>
      <c r="J34" s="120">
        <f t="shared" si="1"/>
        <v>26.254838709677422</v>
      </c>
      <c r="K34" s="120">
        <f t="shared" si="1"/>
        <v>26.59666666666666</v>
      </c>
      <c r="L34" s="120">
        <f t="shared" si="1"/>
        <v>26.806666666666676</v>
      </c>
      <c r="M34" s="120">
        <f t="shared" si="1"/>
        <v>27.119354838709675</v>
      </c>
      <c r="N34" s="120">
        <f t="shared" si="1"/>
        <v>26.941935483870967</v>
      </c>
      <c r="O34" s="120">
        <f t="shared" si="1"/>
        <v>26.948387096774194</v>
      </c>
      <c r="P34" s="120">
        <f t="shared" si="1"/>
        <v>26.667741935483864</v>
      </c>
      <c r="Q34" s="120">
        <f t="shared" si="1"/>
        <v>26.4258064516129</v>
      </c>
      <c r="R34" s="120">
        <f t="shared" si="1"/>
        <v>25.89354838709676</v>
      </c>
      <c r="S34" s="120">
        <f t="shared" si="1"/>
        <v>24.932258064516123</v>
      </c>
      <c r="T34" s="120">
        <f t="shared" si="1"/>
        <v>24.374193548387094</v>
      </c>
      <c r="U34" s="120">
        <f t="shared" si="1"/>
        <v>23.970967741935485</v>
      </c>
      <c r="V34" s="120">
        <f t="shared" si="1"/>
        <v>23.72258064516129</v>
      </c>
      <c r="W34" s="120">
        <f t="shared" si="1"/>
        <v>23.55806451612903</v>
      </c>
      <c r="X34" s="120">
        <f t="shared" si="1"/>
        <v>23.316129032258065</v>
      </c>
      <c r="Y34" s="120">
        <f t="shared" si="1"/>
        <v>23.129032258064512</v>
      </c>
      <c r="Z34" s="120">
        <f>AVERAGE(B3:Y33)</f>
        <v>24.764420485175165</v>
      </c>
      <c r="AA34" s="121">
        <f>AVERAGE(AA3:AA33)</f>
        <v>28.561290322580657</v>
      </c>
      <c r="AB34" s="122"/>
      <c r="AC34" s="121">
        <f>AVERAGE(AC3:AC33)</f>
        <v>21.967741935483872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35.8</v>
      </c>
      <c r="C46" s="105">
        <f>MATCH(B46,AA3:AA33,0)</f>
        <v>10</v>
      </c>
      <c r="D46" s="106" t="str">
        <f>INDEX(AB3:AB33,C46,1)</f>
        <v>13:17</v>
      </c>
      <c r="E46" s="119"/>
      <c r="F46" s="103"/>
      <c r="G46" s="104">
        <f>MIN(AC3:AC33)</f>
        <v>17.6</v>
      </c>
      <c r="H46" s="105">
        <f>MATCH(G46,AC3:AC33,0)</f>
        <v>15</v>
      </c>
      <c r="I46" s="106" t="str">
        <f>INDEX(AD3:AD33,H46,1)</f>
        <v>06:58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</v>
      </c>
      <c r="C3" s="115">
        <v>19.9</v>
      </c>
      <c r="D3" s="115">
        <v>19.6</v>
      </c>
      <c r="E3" s="115">
        <v>19</v>
      </c>
      <c r="F3" s="115">
        <v>18.6</v>
      </c>
      <c r="G3" s="115">
        <v>18.3</v>
      </c>
      <c r="H3" s="115">
        <v>18.2</v>
      </c>
      <c r="I3" s="115">
        <v>18.1</v>
      </c>
      <c r="J3" s="115">
        <v>17.4</v>
      </c>
      <c r="K3" s="115">
        <v>18</v>
      </c>
      <c r="L3" s="115">
        <v>18.3</v>
      </c>
      <c r="M3" s="115">
        <v>18.8</v>
      </c>
      <c r="N3" s="115">
        <v>18.7</v>
      </c>
      <c r="O3" s="115">
        <v>17.2</v>
      </c>
      <c r="P3" s="115">
        <v>17.4</v>
      </c>
      <c r="Q3" s="115">
        <v>17.8</v>
      </c>
      <c r="R3" s="115">
        <v>17.9</v>
      </c>
      <c r="S3" s="115">
        <v>17.2</v>
      </c>
      <c r="T3" s="115">
        <v>17.1</v>
      </c>
      <c r="U3" s="115">
        <v>17.4</v>
      </c>
      <c r="V3" s="115">
        <v>17.4</v>
      </c>
      <c r="W3" s="115">
        <v>17.7</v>
      </c>
      <c r="X3" s="115">
        <v>17.8</v>
      </c>
      <c r="Y3" s="115">
        <v>18.1</v>
      </c>
      <c r="Z3" s="116">
        <f aca="true" t="shared" si="0" ref="Z3:Z32">AVERAGE(B3:Y3)</f>
        <v>18.204166666666666</v>
      </c>
      <c r="AA3" s="117">
        <v>22</v>
      </c>
      <c r="AB3" s="118" t="s">
        <v>425</v>
      </c>
      <c r="AC3" s="117">
        <v>16.9</v>
      </c>
      <c r="AD3" s="118" t="s">
        <v>441</v>
      </c>
    </row>
    <row r="4" spans="1:30" ht="11.25" customHeight="1">
      <c r="A4" s="78">
        <v>2</v>
      </c>
      <c r="B4" s="115">
        <v>18.2</v>
      </c>
      <c r="C4" s="115">
        <v>18.1</v>
      </c>
      <c r="D4" s="115">
        <v>17.9</v>
      </c>
      <c r="E4" s="115">
        <v>17.8</v>
      </c>
      <c r="F4" s="115">
        <v>17.8</v>
      </c>
      <c r="G4" s="115">
        <v>17.5</v>
      </c>
      <c r="H4" s="115">
        <v>17.5</v>
      </c>
      <c r="I4" s="115">
        <v>17.5</v>
      </c>
      <c r="J4" s="115">
        <v>18</v>
      </c>
      <c r="K4" s="115">
        <v>18.2</v>
      </c>
      <c r="L4" s="115">
        <v>18.6</v>
      </c>
      <c r="M4" s="115">
        <v>18.9</v>
      </c>
      <c r="N4" s="115">
        <v>17.9</v>
      </c>
      <c r="O4" s="115">
        <v>18.1</v>
      </c>
      <c r="P4" s="115">
        <v>18.4</v>
      </c>
      <c r="Q4" s="115">
        <v>18.7</v>
      </c>
      <c r="R4" s="115">
        <v>18.8</v>
      </c>
      <c r="S4" s="119">
        <v>18.7</v>
      </c>
      <c r="T4" s="115">
        <v>18.6</v>
      </c>
      <c r="U4" s="115">
        <v>18.8</v>
      </c>
      <c r="V4" s="115">
        <v>18.9</v>
      </c>
      <c r="W4" s="115">
        <v>19.2</v>
      </c>
      <c r="X4" s="115">
        <v>19.5</v>
      </c>
      <c r="Y4" s="115">
        <v>19.7</v>
      </c>
      <c r="Z4" s="116">
        <f t="shared" si="0"/>
        <v>18.3875</v>
      </c>
      <c r="AA4" s="117">
        <v>19.7</v>
      </c>
      <c r="AB4" s="118" t="s">
        <v>89</v>
      </c>
      <c r="AC4" s="117">
        <v>17.5</v>
      </c>
      <c r="AD4" s="118" t="s">
        <v>442</v>
      </c>
    </row>
    <row r="5" spans="1:30" ht="11.25" customHeight="1">
      <c r="A5" s="78">
        <v>3</v>
      </c>
      <c r="B5" s="115">
        <v>20</v>
      </c>
      <c r="C5" s="115">
        <v>20</v>
      </c>
      <c r="D5" s="115">
        <v>20.1</v>
      </c>
      <c r="E5" s="115">
        <v>19.9</v>
      </c>
      <c r="F5" s="115">
        <v>19.7</v>
      </c>
      <c r="G5" s="115">
        <v>20</v>
      </c>
      <c r="H5" s="115">
        <v>20.1</v>
      </c>
      <c r="I5" s="115">
        <v>20.5</v>
      </c>
      <c r="J5" s="115">
        <v>20.6</v>
      </c>
      <c r="K5" s="115">
        <v>21.1</v>
      </c>
      <c r="L5" s="115">
        <v>20.7</v>
      </c>
      <c r="M5" s="115">
        <v>19.7</v>
      </c>
      <c r="N5" s="115">
        <v>19.5</v>
      </c>
      <c r="O5" s="115">
        <v>20.1</v>
      </c>
      <c r="P5" s="115">
        <v>20.1</v>
      </c>
      <c r="Q5" s="115">
        <v>19.5</v>
      </c>
      <c r="R5" s="115">
        <v>19.3</v>
      </c>
      <c r="S5" s="115">
        <v>19.7</v>
      </c>
      <c r="T5" s="115">
        <v>19.5</v>
      </c>
      <c r="U5" s="115">
        <v>19</v>
      </c>
      <c r="V5" s="115">
        <v>19.1</v>
      </c>
      <c r="W5" s="115">
        <v>19.4</v>
      </c>
      <c r="X5" s="115">
        <v>19.3</v>
      </c>
      <c r="Y5" s="115">
        <v>19.7</v>
      </c>
      <c r="Z5" s="116">
        <f t="shared" si="0"/>
        <v>19.858333333333334</v>
      </c>
      <c r="AA5" s="117">
        <v>21.2</v>
      </c>
      <c r="AB5" s="118" t="s">
        <v>223</v>
      </c>
      <c r="AC5" s="117">
        <v>18.7</v>
      </c>
      <c r="AD5" s="118" t="s">
        <v>443</v>
      </c>
    </row>
    <row r="6" spans="1:30" ht="11.25" customHeight="1">
      <c r="A6" s="78">
        <v>4</v>
      </c>
      <c r="B6" s="115">
        <v>20.2</v>
      </c>
      <c r="C6" s="115">
        <v>20.4</v>
      </c>
      <c r="D6" s="115">
        <v>20.3</v>
      </c>
      <c r="E6" s="115">
        <v>20.2</v>
      </c>
      <c r="F6" s="115">
        <v>19.9</v>
      </c>
      <c r="G6" s="115">
        <v>19.5</v>
      </c>
      <c r="H6" s="115">
        <v>19.3</v>
      </c>
      <c r="I6" s="115">
        <v>20.1</v>
      </c>
      <c r="J6" s="115">
        <v>21.1</v>
      </c>
      <c r="K6" s="115">
        <v>20.7</v>
      </c>
      <c r="L6" s="115">
        <v>20.4</v>
      </c>
      <c r="M6" s="115">
        <v>20.5</v>
      </c>
      <c r="N6" s="115">
        <v>20.7</v>
      </c>
      <c r="O6" s="115">
        <v>21.3</v>
      </c>
      <c r="P6" s="115">
        <v>20.3</v>
      </c>
      <c r="Q6" s="115">
        <v>19.6</v>
      </c>
      <c r="R6" s="115">
        <v>19</v>
      </c>
      <c r="S6" s="115">
        <v>18.8</v>
      </c>
      <c r="T6" s="115">
        <v>18.5</v>
      </c>
      <c r="U6" s="115">
        <v>18.3</v>
      </c>
      <c r="V6" s="115">
        <v>18.5</v>
      </c>
      <c r="W6" s="115">
        <v>18.4</v>
      </c>
      <c r="X6" s="115">
        <v>18.6</v>
      </c>
      <c r="Y6" s="115">
        <v>18.8</v>
      </c>
      <c r="Z6" s="116">
        <f t="shared" si="0"/>
        <v>19.725000000000005</v>
      </c>
      <c r="AA6" s="117">
        <v>21.6</v>
      </c>
      <c r="AB6" s="118" t="s">
        <v>300</v>
      </c>
      <c r="AC6" s="117">
        <v>18.1</v>
      </c>
      <c r="AD6" s="118" t="s">
        <v>444</v>
      </c>
    </row>
    <row r="7" spans="1:30" ht="11.25" customHeight="1">
      <c r="A7" s="78">
        <v>5</v>
      </c>
      <c r="B7" s="115">
        <v>18.5</v>
      </c>
      <c r="C7" s="115">
        <v>18.8</v>
      </c>
      <c r="D7" s="115">
        <v>19.1</v>
      </c>
      <c r="E7" s="115">
        <v>19.4</v>
      </c>
      <c r="F7" s="115">
        <v>19.6</v>
      </c>
      <c r="G7" s="115">
        <v>19.8</v>
      </c>
      <c r="H7" s="115">
        <v>20.2</v>
      </c>
      <c r="I7" s="115">
        <v>20.8</v>
      </c>
      <c r="J7" s="115">
        <v>20.6</v>
      </c>
      <c r="K7" s="115">
        <v>20.2</v>
      </c>
      <c r="L7" s="115">
        <v>22.8</v>
      </c>
      <c r="M7" s="115">
        <v>23.1</v>
      </c>
      <c r="N7" s="115">
        <v>23.4</v>
      </c>
      <c r="O7" s="115">
        <v>23.9</v>
      </c>
      <c r="P7" s="115">
        <v>22.4</v>
      </c>
      <c r="Q7" s="115">
        <v>19.8</v>
      </c>
      <c r="R7" s="115">
        <v>20.2</v>
      </c>
      <c r="S7" s="115">
        <v>19.6</v>
      </c>
      <c r="T7" s="115">
        <v>19.3</v>
      </c>
      <c r="U7" s="115">
        <v>19.2</v>
      </c>
      <c r="V7" s="115">
        <v>19.1</v>
      </c>
      <c r="W7" s="115">
        <v>18.8</v>
      </c>
      <c r="X7" s="115">
        <v>18.8</v>
      </c>
      <c r="Y7" s="115">
        <v>18.7</v>
      </c>
      <c r="Z7" s="116">
        <f t="shared" si="0"/>
        <v>20.254166666666666</v>
      </c>
      <c r="AA7" s="117">
        <v>24</v>
      </c>
      <c r="AB7" s="118" t="s">
        <v>426</v>
      </c>
      <c r="AC7" s="117">
        <v>18.2</v>
      </c>
      <c r="AD7" s="118" t="s">
        <v>445</v>
      </c>
    </row>
    <row r="8" spans="1:30" ht="11.25" customHeight="1">
      <c r="A8" s="78">
        <v>6</v>
      </c>
      <c r="B8" s="115">
        <v>17.7</v>
      </c>
      <c r="C8" s="115">
        <v>17.6</v>
      </c>
      <c r="D8" s="115">
        <v>18.2</v>
      </c>
      <c r="E8" s="115">
        <v>18</v>
      </c>
      <c r="F8" s="115">
        <v>18.3</v>
      </c>
      <c r="G8" s="115">
        <v>17.7</v>
      </c>
      <c r="H8" s="115">
        <v>18</v>
      </c>
      <c r="I8" s="115">
        <v>18.8</v>
      </c>
      <c r="J8" s="115">
        <v>18</v>
      </c>
      <c r="K8" s="115">
        <v>18</v>
      </c>
      <c r="L8" s="115">
        <v>18.9</v>
      </c>
      <c r="M8" s="115">
        <v>18.5</v>
      </c>
      <c r="N8" s="115">
        <v>19.4</v>
      </c>
      <c r="O8" s="115">
        <v>19.8</v>
      </c>
      <c r="P8" s="115">
        <v>20.5</v>
      </c>
      <c r="Q8" s="115">
        <v>19.6</v>
      </c>
      <c r="R8" s="115">
        <v>19.2</v>
      </c>
      <c r="S8" s="115">
        <v>18.2</v>
      </c>
      <c r="T8" s="115">
        <v>18</v>
      </c>
      <c r="U8" s="115">
        <v>18.3</v>
      </c>
      <c r="V8" s="115">
        <v>16.7</v>
      </c>
      <c r="W8" s="115">
        <v>16.6</v>
      </c>
      <c r="X8" s="115">
        <v>16.9</v>
      </c>
      <c r="Y8" s="115">
        <v>17.2</v>
      </c>
      <c r="Z8" s="116">
        <f t="shared" si="0"/>
        <v>18.254166666666666</v>
      </c>
      <c r="AA8" s="117">
        <v>21</v>
      </c>
      <c r="AB8" s="118" t="s">
        <v>427</v>
      </c>
      <c r="AC8" s="117">
        <v>16.5</v>
      </c>
      <c r="AD8" s="118" t="s">
        <v>446</v>
      </c>
    </row>
    <row r="9" spans="1:30" ht="11.25" customHeight="1">
      <c r="A9" s="78">
        <v>7</v>
      </c>
      <c r="B9" s="115">
        <v>16.6</v>
      </c>
      <c r="C9" s="115">
        <v>16.3</v>
      </c>
      <c r="D9" s="115">
        <v>16.2</v>
      </c>
      <c r="E9" s="115">
        <v>16.9</v>
      </c>
      <c r="F9" s="115">
        <v>16.6</v>
      </c>
      <c r="G9" s="115">
        <v>17.5</v>
      </c>
      <c r="H9" s="115">
        <v>18.2</v>
      </c>
      <c r="I9" s="115">
        <v>19.6</v>
      </c>
      <c r="J9" s="115">
        <v>20.2</v>
      </c>
      <c r="K9" s="115">
        <v>20.9</v>
      </c>
      <c r="L9" s="115">
        <v>20.5</v>
      </c>
      <c r="M9" s="115">
        <v>21</v>
      </c>
      <c r="N9" s="115">
        <v>21.4</v>
      </c>
      <c r="O9" s="115">
        <v>21</v>
      </c>
      <c r="P9" s="115">
        <v>20.7</v>
      </c>
      <c r="Q9" s="115">
        <v>20.2</v>
      </c>
      <c r="R9" s="115">
        <v>19.5</v>
      </c>
      <c r="S9" s="115">
        <v>18.4</v>
      </c>
      <c r="T9" s="115">
        <v>17.6</v>
      </c>
      <c r="U9" s="115">
        <v>17.1</v>
      </c>
      <c r="V9" s="115">
        <v>17.2</v>
      </c>
      <c r="W9" s="115">
        <v>16</v>
      </c>
      <c r="X9" s="115">
        <v>15.6</v>
      </c>
      <c r="Y9" s="115">
        <v>15.9</v>
      </c>
      <c r="Z9" s="116">
        <f t="shared" si="0"/>
        <v>18.379166666666666</v>
      </c>
      <c r="AA9" s="117">
        <v>21.6</v>
      </c>
      <c r="AB9" s="118" t="s">
        <v>110</v>
      </c>
      <c r="AC9" s="117">
        <v>15.5</v>
      </c>
      <c r="AD9" s="118" t="s">
        <v>106</v>
      </c>
    </row>
    <row r="10" spans="1:30" ht="11.25" customHeight="1">
      <c r="A10" s="78">
        <v>8</v>
      </c>
      <c r="B10" s="115">
        <v>15.7</v>
      </c>
      <c r="C10" s="115">
        <v>14.7</v>
      </c>
      <c r="D10" s="115">
        <v>14.5</v>
      </c>
      <c r="E10" s="115">
        <v>14.3</v>
      </c>
      <c r="F10" s="115">
        <v>14.3</v>
      </c>
      <c r="G10" s="115">
        <v>14.6</v>
      </c>
      <c r="H10" s="115">
        <v>17</v>
      </c>
      <c r="I10" s="115">
        <v>18.7</v>
      </c>
      <c r="J10" s="115">
        <v>20.6</v>
      </c>
      <c r="K10" s="115">
        <v>21.1</v>
      </c>
      <c r="L10" s="115">
        <v>21.4</v>
      </c>
      <c r="M10" s="115">
        <v>21.1</v>
      </c>
      <c r="N10" s="115">
        <v>21.3</v>
      </c>
      <c r="O10" s="115">
        <v>21.4</v>
      </c>
      <c r="P10" s="115">
        <v>20.3</v>
      </c>
      <c r="Q10" s="115">
        <v>20.3</v>
      </c>
      <c r="R10" s="115">
        <v>19.6</v>
      </c>
      <c r="S10" s="115">
        <v>19.5</v>
      </c>
      <c r="T10" s="115">
        <v>18.7</v>
      </c>
      <c r="U10" s="115">
        <v>19.4</v>
      </c>
      <c r="V10" s="115">
        <v>19.3</v>
      </c>
      <c r="W10" s="115">
        <v>19.2</v>
      </c>
      <c r="X10" s="115">
        <v>19.5</v>
      </c>
      <c r="Y10" s="115">
        <v>19.5</v>
      </c>
      <c r="Z10" s="116">
        <f t="shared" si="0"/>
        <v>18.583333333333332</v>
      </c>
      <c r="AA10" s="117">
        <v>22.2</v>
      </c>
      <c r="AB10" s="118" t="s">
        <v>428</v>
      </c>
      <c r="AC10" s="117">
        <v>14.2</v>
      </c>
      <c r="AD10" s="118" t="s">
        <v>323</v>
      </c>
    </row>
    <row r="11" spans="1:30" ht="11.25" customHeight="1">
      <c r="A11" s="78">
        <v>9</v>
      </c>
      <c r="B11" s="115">
        <v>19.8</v>
      </c>
      <c r="C11" s="115">
        <v>19.7</v>
      </c>
      <c r="D11" s="115">
        <v>19.2</v>
      </c>
      <c r="E11" s="115">
        <v>19.1</v>
      </c>
      <c r="F11" s="115">
        <v>19.1</v>
      </c>
      <c r="G11" s="115">
        <v>18.7</v>
      </c>
      <c r="H11" s="115">
        <v>19.3</v>
      </c>
      <c r="I11" s="115">
        <v>19.8</v>
      </c>
      <c r="J11" s="115">
        <v>19.9</v>
      </c>
      <c r="K11" s="115">
        <v>21.2</v>
      </c>
      <c r="L11" s="115">
        <v>21.2</v>
      </c>
      <c r="M11" s="115">
        <v>20.7</v>
      </c>
      <c r="N11" s="115">
        <v>21.5</v>
      </c>
      <c r="O11" s="115">
        <v>22.3</v>
      </c>
      <c r="P11" s="115">
        <v>22</v>
      </c>
      <c r="Q11" s="115">
        <v>21.2</v>
      </c>
      <c r="R11" s="115">
        <v>20.9</v>
      </c>
      <c r="S11" s="115">
        <v>20.6</v>
      </c>
      <c r="T11" s="115">
        <v>20.6</v>
      </c>
      <c r="U11" s="115">
        <v>20.8</v>
      </c>
      <c r="V11" s="115">
        <v>20.6</v>
      </c>
      <c r="W11" s="115">
        <v>20.5</v>
      </c>
      <c r="X11" s="115">
        <v>20.2</v>
      </c>
      <c r="Y11" s="115">
        <v>20.2</v>
      </c>
      <c r="Z11" s="116">
        <f t="shared" si="0"/>
        <v>20.379166666666666</v>
      </c>
      <c r="AA11" s="117">
        <v>22.6</v>
      </c>
      <c r="AB11" s="118" t="s">
        <v>429</v>
      </c>
      <c r="AC11" s="117">
        <v>18.5</v>
      </c>
      <c r="AD11" s="118" t="s">
        <v>447</v>
      </c>
    </row>
    <row r="12" spans="1:30" ht="11.25" customHeight="1">
      <c r="A12" s="128">
        <v>10</v>
      </c>
      <c r="B12" s="129">
        <v>20.1</v>
      </c>
      <c r="C12" s="129">
        <v>19.9</v>
      </c>
      <c r="D12" s="129">
        <v>19.6</v>
      </c>
      <c r="E12" s="129">
        <v>19.5</v>
      </c>
      <c r="F12" s="129">
        <v>19.3</v>
      </c>
      <c r="G12" s="129">
        <v>19.4</v>
      </c>
      <c r="H12" s="129">
        <v>20.9</v>
      </c>
      <c r="I12" s="129">
        <v>24.1</v>
      </c>
      <c r="J12" s="129">
        <v>24.1</v>
      </c>
      <c r="K12" s="129">
        <v>24.5</v>
      </c>
      <c r="L12" s="129">
        <v>23.9</v>
      </c>
      <c r="M12" s="129">
        <v>24.7</v>
      </c>
      <c r="N12" s="129">
        <v>24.6</v>
      </c>
      <c r="O12" s="129">
        <v>24.9</v>
      </c>
      <c r="P12" s="129">
        <v>24.5</v>
      </c>
      <c r="Q12" s="129">
        <v>24</v>
      </c>
      <c r="R12" s="129">
        <v>23.2</v>
      </c>
      <c r="S12" s="129">
        <v>21.2</v>
      </c>
      <c r="T12" s="129">
        <v>19.8</v>
      </c>
      <c r="U12" s="129">
        <v>19.7</v>
      </c>
      <c r="V12" s="129">
        <v>19.6</v>
      </c>
      <c r="W12" s="129">
        <v>19.2</v>
      </c>
      <c r="X12" s="129">
        <v>19.2</v>
      </c>
      <c r="Y12" s="129">
        <v>19.1</v>
      </c>
      <c r="Z12" s="130">
        <f t="shared" si="0"/>
        <v>21.625</v>
      </c>
      <c r="AA12" s="131">
        <v>25.6</v>
      </c>
      <c r="AB12" s="132" t="s">
        <v>266</v>
      </c>
      <c r="AC12" s="131">
        <v>18.9</v>
      </c>
      <c r="AD12" s="132" t="s">
        <v>448</v>
      </c>
    </row>
    <row r="13" spans="1:30" ht="11.25" customHeight="1">
      <c r="A13" s="78">
        <v>11</v>
      </c>
      <c r="B13" s="115">
        <v>19.3</v>
      </c>
      <c r="C13" s="115">
        <v>19.6</v>
      </c>
      <c r="D13" s="115">
        <v>19.6</v>
      </c>
      <c r="E13" s="115">
        <v>19.9</v>
      </c>
      <c r="F13" s="115">
        <v>19.8</v>
      </c>
      <c r="G13" s="115">
        <v>19.8</v>
      </c>
      <c r="H13" s="115">
        <v>21.1</v>
      </c>
      <c r="I13" s="115">
        <v>21.6</v>
      </c>
      <c r="J13" s="115">
        <v>22.2</v>
      </c>
      <c r="K13" s="115">
        <v>21.7</v>
      </c>
      <c r="L13" s="115">
        <v>23.3</v>
      </c>
      <c r="M13" s="115">
        <v>22.8</v>
      </c>
      <c r="N13" s="115">
        <v>23.2</v>
      </c>
      <c r="O13" s="115">
        <v>23.1</v>
      </c>
      <c r="P13" s="115">
        <v>23.2</v>
      </c>
      <c r="Q13" s="115">
        <v>23.4</v>
      </c>
      <c r="R13" s="115">
        <v>23.6</v>
      </c>
      <c r="S13" s="115">
        <v>22.7</v>
      </c>
      <c r="T13" s="115">
        <v>21.9</v>
      </c>
      <c r="U13" s="115">
        <v>21.6</v>
      </c>
      <c r="V13" s="115">
        <v>21.7</v>
      </c>
      <c r="W13" s="115">
        <v>21</v>
      </c>
      <c r="X13" s="115">
        <v>20.6</v>
      </c>
      <c r="Y13" s="115">
        <v>20.6</v>
      </c>
      <c r="Z13" s="116">
        <f t="shared" si="0"/>
        <v>21.554166666666664</v>
      </c>
      <c r="AA13" s="117">
        <v>24</v>
      </c>
      <c r="AB13" s="118" t="s">
        <v>430</v>
      </c>
      <c r="AC13" s="117">
        <v>19.1</v>
      </c>
      <c r="AD13" s="118" t="s">
        <v>449</v>
      </c>
    </row>
    <row r="14" spans="1:30" ht="11.25" customHeight="1">
      <c r="A14" s="78">
        <v>12</v>
      </c>
      <c r="B14" s="115">
        <v>20.2</v>
      </c>
      <c r="C14" s="115">
        <v>20.1</v>
      </c>
      <c r="D14" s="115">
        <v>20</v>
      </c>
      <c r="E14" s="115">
        <v>19.9</v>
      </c>
      <c r="F14" s="115">
        <v>19.8</v>
      </c>
      <c r="G14" s="115">
        <v>20.2</v>
      </c>
      <c r="H14" s="115">
        <v>20.9</v>
      </c>
      <c r="I14" s="115">
        <v>22.2</v>
      </c>
      <c r="J14" s="115">
        <v>23.9</v>
      </c>
      <c r="K14" s="115">
        <v>24.3</v>
      </c>
      <c r="L14" s="115">
        <v>23.6</v>
      </c>
      <c r="M14" s="115">
        <v>24</v>
      </c>
      <c r="N14" s="115">
        <v>24.2</v>
      </c>
      <c r="O14" s="115">
        <v>24.6</v>
      </c>
      <c r="P14" s="115">
        <v>23.3</v>
      </c>
      <c r="Q14" s="115">
        <v>23.5</v>
      </c>
      <c r="R14" s="115">
        <v>22.3</v>
      </c>
      <c r="S14" s="115">
        <v>22.6</v>
      </c>
      <c r="T14" s="115">
        <v>22.9</v>
      </c>
      <c r="U14" s="115">
        <v>22.7</v>
      </c>
      <c r="V14" s="115">
        <v>22.6</v>
      </c>
      <c r="W14" s="115">
        <v>21.9</v>
      </c>
      <c r="X14" s="115">
        <v>21.5</v>
      </c>
      <c r="Y14" s="115">
        <v>21.6</v>
      </c>
      <c r="Z14" s="116">
        <f t="shared" si="0"/>
        <v>22.200000000000003</v>
      </c>
      <c r="AA14" s="117">
        <v>24.9</v>
      </c>
      <c r="AB14" s="118" t="s">
        <v>300</v>
      </c>
      <c r="AC14" s="117">
        <v>19.7</v>
      </c>
      <c r="AD14" s="118" t="s">
        <v>243</v>
      </c>
    </row>
    <row r="15" spans="1:30" ht="11.25" customHeight="1">
      <c r="A15" s="78">
        <v>13</v>
      </c>
      <c r="B15" s="115">
        <v>22.1</v>
      </c>
      <c r="C15" s="115">
        <v>22</v>
      </c>
      <c r="D15" s="115">
        <v>21.1</v>
      </c>
      <c r="E15" s="115">
        <v>20.7</v>
      </c>
      <c r="F15" s="115">
        <v>20.8</v>
      </c>
      <c r="G15" s="115">
        <v>20.5</v>
      </c>
      <c r="H15" s="115">
        <v>21.1</v>
      </c>
      <c r="I15" s="115">
        <v>24.9</v>
      </c>
      <c r="J15" s="115">
        <v>26.1</v>
      </c>
      <c r="K15" s="115">
        <v>26.6</v>
      </c>
      <c r="L15" s="115">
        <v>25.6</v>
      </c>
      <c r="M15" s="115">
        <v>25.6</v>
      </c>
      <c r="N15" s="115">
        <v>24.9</v>
      </c>
      <c r="O15" s="115">
        <v>24.9</v>
      </c>
      <c r="P15" s="115">
        <v>25.1</v>
      </c>
      <c r="Q15" s="115">
        <v>23.7</v>
      </c>
      <c r="R15" s="115">
        <v>23.2</v>
      </c>
      <c r="S15" s="115">
        <v>20.1</v>
      </c>
      <c r="T15" s="115">
        <v>19.2</v>
      </c>
      <c r="U15" s="115">
        <v>18.7</v>
      </c>
      <c r="V15" s="115">
        <v>18.1</v>
      </c>
      <c r="W15" s="115">
        <v>18.2</v>
      </c>
      <c r="X15" s="115">
        <v>18.4</v>
      </c>
      <c r="Y15" s="115">
        <v>18</v>
      </c>
      <c r="Z15" s="116">
        <f t="shared" si="0"/>
        <v>22.066666666666663</v>
      </c>
      <c r="AA15" s="117">
        <v>26.9</v>
      </c>
      <c r="AB15" s="118" t="s">
        <v>70</v>
      </c>
      <c r="AC15" s="117">
        <v>17.8</v>
      </c>
      <c r="AD15" s="118" t="s">
        <v>450</v>
      </c>
    </row>
    <row r="16" spans="1:30" ht="11.25" customHeight="1">
      <c r="A16" s="78">
        <v>14</v>
      </c>
      <c r="B16" s="115">
        <v>17.7</v>
      </c>
      <c r="C16" s="115">
        <v>18</v>
      </c>
      <c r="D16" s="115">
        <v>18.2</v>
      </c>
      <c r="E16" s="115">
        <v>17.9</v>
      </c>
      <c r="F16" s="115">
        <v>18</v>
      </c>
      <c r="G16" s="115">
        <v>17.5</v>
      </c>
      <c r="H16" s="115">
        <v>19.5</v>
      </c>
      <c r="I16" s="115">
        <v>20.9</v>
      </c>
      <c r="J16" s="115">
        <v>21.7</v>
      </c>
      <c r="K16" s="115">
        <v>22.4</v>
      </c>
      <c r="L16" s="115">
        <v>22</v>
      </c>
      <c r="M16" s="115">
        <v>22.1</v>
      </c>
      <c r="N16" s="115">
        <v>22.2</v>
      </c>
      <c r="O16" s="115">
        <v>22.7</v>
      </c>
      <c r="P16" s="115">
        <v>22</v>
      </c>
      <c r="Q16" s="115">
        <v>21.4</v>
      </c>
      <c r="R16" s="115">
        <v>20.7</v>
      </c>
      <c r="S16" s="115">
        <v>19.6</v>
      </c>
      <c r="T16" s="115">
        <v>19.4</v>
      </c>
      <c r="U16" s="115">
        <v>19.5</v>
      </c>
      <c r="V16" s="115">
        <v>19.4</v>
      </c>
      <c r="W16" s="115">
        <v>19.2</v>
      </c>
      <c r="X16" s="115">
        <v>19.2</v>
      </c>
      <c r="Y16" s="115">
        <v>19.6</v>
      </c>
      <c r="Z16" s="116">
        <f t="shared" si="0"/>
        <v>20.03333333333333</v>
      </c>
      <c r="AA16" s="117">
        <v>23</v>
      </c>
      <c r="AB16" s="118" t="s">
        <v>259</v>
      </c>
      <c r="AC16" s="117">
        <v>17.4</v>
      </c>
      <c r="AD16" s="118" t="s">
        <v>451</v>
      </c>
    </row>
    <row r="17" spans="1:30" ht="11.25" customHeight="1">
      <c r="A17" s="78">
        <v>15</v>
      </c>
      <c r="B17" s="115">
        <v>19.2</v>
      </c>
      <c r="C17" s="115">
        <v>19.8</v>
      </c>
      <c r="D17" s="115">
        <v>19.1</v>
      </c>
      <c r="E17" s="115">
        <v>18.7</v>
      </c>
      <c r="F17" s="115">
        <v>18.3</v>
      </c>
      <c r="G17" s="115">
        <v>18.5</v>
      </c>
      <c r="H17" s="115">
        <v>19.8</v>
      </c>
      <c r="I17" s="115">
        <v>21.8</v>
      </c>
      <c r="J17" s="115">
        <v>23.2</v>
      </c>
      <c r="K17" s="115">
        <v>23.3</v>
      </c>
      <c r="L17" s="115">
        <v>23.4</v>
      </c>
      <c r="M17" s="115">
        <v>23.1</v>
      </c>
      <c r="N17" s="115">
        <v>23.1</v>
      </c>
      <c r="O17" s="115">
        <v>22.7</v>
      </c>
      <c r="P17" s="115">
        <v>21.7</v>
      </c>
      <c r="Q17" s="115">
        <v>21.2</v>
      </c>
      <c r="R17" s="115">
        <v>20.5</v>
      </c>
      <c r="S17" s="115">
        <v>20</v>
      </c>
      <c r="T17" s="115">
        <v>19.6</v>
      </c>
      <c r="U17" s="115">
        <v>19</v>
      </c>
      <c r="V17" s="115">
        <v>18.2</v>
      </c>
      <c r="W17" s="115">
        <v>18.7</v>
      </c>
      <c r="X17" s="115">
        <v>19</v>
      </c>
      <c r="Y17" s="115">
        <v>18.7</v>
      </c>
      <c r="Z17" s="116">
        <f t="shared" si="0"/>
        <v>20.441666666666666</v>
      </c>
      <c r="AA17" s="117">
        <v>24.1</v>
      </c>
      <c r="AB17" s="118" t="s">
        <v>55</v>
      </c>
      <c r="AC17" s="117">
        <v>18</v>
      </c>
      <c r="AD17" s="118" t="s">
        <v>452</v>
      </c>
    </row>
    <row r="18" spans="1:30" ht="11.25" customHeight="1">
      <c r="A18" s="78">
        <v>16</v>
      </c>
      <c r="B18" s="115">
        <v>19.4</v>
      </c>
      <c r="C18" s="115">
        <v>19.3</v>
      </c>
      <c r="D18" s="115">
        <v>19.2</v>
      </c>
      <c r="E18" s="115">
        <v>19</v>
      </c>
      <c r="F18" s="115">
        <v>18.8</v>
      </c>
      <c r="G18" s="115">
        <v>18.9</v>
      </c>
      <c r="H18" s="115">
        <v>19.3</v>
      </c>
      <c r="I18" s="115">
        <v>20.7</v>
      </c>
      <c r="J18" s="115">
        <v>20</v>
      </c>
      <c r="K18" s="115">
        <v>19.8</v>
      </c>
      <c r="L18" s="115">
        <v>21.6</v>
      </c>
      <c r="M18" s="115">
        <v>20.8</v>
      </c>
      <c r="N18" s="115">
        <v>21.3</v>
      </c>
      <c r="O18" s="115">
        <v>20.8</v>
      </c>
      <c r="P18" s="115">
        <v>20.2</v>
      </c>
      <c r="Q18" s="115">
        <v>20.3</v>
      </c>
      <c r="R18" s="115">
        <v>19.6</v>
      </c>
      <c r="S18" s="115">
        <v>19</v>
      </c>
      <c r="T18" s="115">
        <v>18.8</v>
      </c>
      <c r="U18" s="115">
        <v>18</v>
      </c>
      <c r="V18" s="115">
        <v>17.9</v>
      </c>
      <c r="W18" s="115">
        <v>17.4</v>
      </c>
      <c r="X18" s="115">
        <v>16.5</v>
      </c>
      <c r="Y18" s="115">
        <v>15.9</v>
      </c>
      <c r="Z18" s="116">
        <f t="shared" si="0"/>
        <v>19.270833333333332</v>
      </c>
      <c r="AA18" s="117">
        <v>22.3</v>
      </c>
      <c r="AB18" s="118" t="s">
        <v>431</v>
      </c>
      <c r="AC18" s="117">
        <v>15.9</v>
      </c>
      <c r="AD18" s="118" t="s">
        <v>89</v>
      </c>
    </row>
    <row r="19" spans="1:30" ht="11.25" customHeight="1">
      <c r="A19" s="78">
        <v>17</v>
      </c>
      <c r="B19" s="115">
        <v>15.8</v>
      </c>
      <c r="C19" s="115">
        <v>15.7</v>
      </c>
      <c r="D19" s="115">
        <v>15.1</v>
      </c>
      <c r="E19" s="115">
        <v>14.8</v>
      </c>
      <c r="F19" s="115">
        <v>14.5</v>
      </c>
      <c r="G19" s="115">
        <v>14.8</v>
      </c>
      <c r="H19" s="115">
        <v>17.7</v>
      </c>
      <c r="I19" s="115">
        <v>20.6</v>
      </c>
      <c r="J19" s="115">
        <v>20.4</v>
      </c>
      <c r="K19" s="115">
        <v>21</v>
      </c>
      <c r="L19" s="115">
        <v>22</v>
      </c>
      <c r="M19" s="115">
        <v>21.9</v>
      </c>
      <c r="N19" s="115">
        <v>22.2</v>
      </c>
      <c r="O19" s="115">
        <v>22</v>
      </c>
      <c r="P19" s="115">
        <v>21.8</v>
      </c>
      <c r="Q19" s="115">
        <v>21.5</v>
      </c>
      <c r="R19" s="115">
        <v>20.8</v>
      </c>
      <c r="S19" s="115">
        <v>20.1</v>
      </c>
      <c r="T19" s="115">
        <v>19.9</v>
      </c>
      <c r="U19" s="115">
        <v>19.7</v>
      </c>
      <c r="V19" s="115">
        <v>19.9</v>
      </c>
      <c r="W19" s="115">
        <v>21</v>
      </c>
      <c r="X19" s="115">
        <v>21.5</v>
      </c>
      <c r="Y19" s="115">
        <v>21.2</v>
      </c>
      <c r="Z19" s="116">
        <f t="shared" si="0"/>
        <v>19.412499999999998</v>
      </c>
      <c r="AA19" s="117">
        <v>22.4</v>
      </c>
      <c r="AB19" s="118" t="s">
        <v>432</v>
      </c>
      <c r="AC19" s="117">
        <v>14.5</v>
      </c>
      <c r="AD19" s="118" t="s">
        <v>453</v>
      </c>
    </row>
    <row r="20" spans="1:30" ht="11.25" customHeight="1">
      <c r="A20" s="78">
        <v>18</v>
      </c>
      <c r="B20" s="115">
        <v>21.7</v>
      </c>
      <c r="C20" s="115">
        <v>22.1</v>
      </c>
      <c r="D20" s="115">
        <v>22.2</v>
      </c>
      <c r="E20" s="115">
        <v>22.1</v>
      </c>
      <c r="F20" s="115">
        <v>21.8</v>
      </c>
      <c r="G20" s="115">
        <v>21.2</v>
      </c>
      <c r="H20" s="115">
        <v>21.5</v>
      </c>
      <c r="I20" s="115">
        <v>21.5</v>
      </c>
      <c r="J20" s="115">
        <v>21.7</v>
      </c>
      <c r="K20" s="115">
        <v>22.2</v>
      </c>
      <c r="L20" s="115">
        <v>22.2</v>
      </c>
      <c r="M20" s="115">
        <v>22.9</v>
      </c>
      <c r="N20" s="115">
        <v>23.2</v>
      </c>
      <c r="O20" s="115">
        <v>24</v>
      </c>
      <c r="P20" s="115">
        <v>23.7</v>
      </c>
      <c r="Q20" s="115">
        <v>23.6</v>
      </c>
      <c r="R20" s="115">
        <v>23.7</v>
      </c>
      <c r="S20" s="115">
        <v>23.4</v>
      </c>
      <c r="T20" s="115">
        <v>23.4</v>
      </c>
      <c r="U20" s="115">
        <v>23.2</v>
      </c>
      <c r="V20" s="115">
        <v>23.6</v>
      </c>
      <c r="W20" s="115">
        <v>23.3</v>
      </c>
      <c r="X20" s="115">
        <v>22.7</v>
      </c>
      <c r="Y20" s="115">
        <v>22</v>
      </c>
      <c r="Z20" s="116">
        <f t="shared" si="0"/>
        <v>22.620833333333334</v>
      </c>
      <c r="AA20" s="117">
        <v>24</v>
      </c>
      <c r="AB20" s="118" t="s">
        <v>183</v>
      </c>
      <c r="AC20" s="117">
        <v>21</v>
      </c>
      <c r="AD20" s="118" t="s">
        <v>447</v>
      </c>
    </row>
    <row r="21" spans="1:30" ht="11.25" customHeight="1">
      <c r="A21" s="78">
        <v>19</v>
      </c>
      <c r="B21" s="115">
        <v>21.6</v>
      </c>
      <c r="C21" s="115">
        <v>20.6</v>
      </c>
      <c r="D21" s="115">
        <v>20.4</v>
      </c>
      <c r="E21" s="115">
        <v>20.4</v>
      </c>
      <c r="F21" s="115">
        <v>20.2</v>
      </c>
      <c r="G21" s="115">
        <v>20.1</v>
      </c>
      <c r="H21" s="115">
        <v>20.4</v>
      </c>
      <c r="I21" s="115">
        <v>21.8</v>
      </c>
      <c r="J21" s="115">
        <v>22.3</v>
      </c>
      <c r="K21" s="115">
        <v>22.5</v>
      </c>
      <c r="L21" s="115">
        <v>23.4</v>
      </c>
      <c r="M21" s="115">
        <v>23.3</v>
      </c>
      <c r="N21" s="115">
        <v>23.8</v>
      </c>
      <c r="O21" s="115">
        <v>23.7</v>
      </c>
      <c r="P21" s="115">
        <v>23.8</v>
      </c>
      <c r="Q21" s="115">
        <v>23.3</v>
      </c>
      <c r="R21" s="115">
        <v>20.2</v>
      </c>
      <c r="S21" s="115">
        <v>18.5</v>
      </c>
      <c r="T21" s="115">
        <v>17.2</v>
      </c>
      <c r="U21" s="115">
        <v>18.3</v>
      </c>
      <c r="V21" s="115">
        <v>17.7</v>
      </c>
      <c r="W21" s="115">
        <v>18.9</v>
      </c>
      <c r="X21" s="115">
        <v>16.9</v>
      </c>
      <c r="Y21" s="115">
        <v>15.1</v>
      </c>
      <c r="Z21" s="116">
        <f t="shared" si="0"/>
        <v>20.6</v>
      </c>
      <c r="AA21" s="117">
        <v>24.2</v>
      </c>
      <c r="AB21" s="118" t="s">
        <v>433</v>
      </c>
      <c r="AC21" s="117">
        <v>14.9</v>
      </c>
      <c r="AD21" s="118" t="s">
        <v>422</v>
      </c>
    </row>
    <row r="22" spans="1:30" ht="11.25" customHeight="1">
      <c r="A22" s="128">
        <v>20</v>
      </c>
      <c r="B22" s="129">
        <v>14.7</v>
      </c>
      <c r="C22" s="129">
        <v>13.8</v>
      </c>
      <c r="D22" s="129">
        <v>13.8</v>
      </c>
      <c r="E22" s="129">
        <v>13.9</v>
      </c>
      <c r="F22" s="129">
        <v>13.5</v>
      </c>
      <c r="G22" s="129">
        <v>14.5</v>
      </c>
      <c r="H22" s="129">
        <v>18.7</v>
      </c>
      <c r="I22" s="129">
        <v>22</v>
      </c>
      <c r="J22" s="129">
        <v>22.8</v>
      </c>
      <c r="K22" s="129">
        <v>23.3</v>
      </c>
      <c r="L22" s="129">
        <v>23</v>
      </c>
      <c r="M22" s="129">
        <v>23.3</v>
      </c>
      <c r="N22" s="129">
        <v>22.8</v>
      </c>
      <c r="O22" s="129">
        <v>22</v>
      </c>
      <c r="P22" s="129">
        <v>21.3</v>
      </c>
      <c r="Q22" s="129">
        <v>21.4</v>
      </c>
      <c r="R22" s="129">
        <v>20.7</v>
      </c>
      <c r="S22" s="129">
        <v>19.7</v>
      </c>
      <c r="T22" s="129">
        <v>19.3</v>
      </c>
      <c r="U22" s="129">
        <v>19</v>
      </c>
      <c r="V22" s="129">
        <v>18.7</v>
      </c>
      <c r="W22" s="129">
        <v>18</v>
      </c>
      <c r="X22" s="129">
        <v>17</v>
      </c>
      <c r="Y22" s="129">
        <v>16.5</v>
      </c>
      <c r="Z22" s="130">
        <f t="shared" si="0"/>
        <v>18.904166666666665</v>
      </c>
      <c r="AA22" s="131">
        <v>23.9</v>
      </c>
      <c r="AB22" s="132" t="s">
        <v>434</v>
      </c>
      <c r="AC22" s="131">
        <v>13.4</v>
      </c>
      <c r="AD22" s="132" t="s">
        <v>327</v>
      </c>
    </row>
    <row r="23" spans="1:30" ht="11.25" customHeight="1">
      <c r="A23" s="78">
        <v>21</v>
      </c>
      <c r="B23" s="115">
        <v>16.1</v>
      </c>
      <c r="C23" s="115">
        <v>15.9</v>
      </c>
      <c r="D23" s="115">
        <v>16.2</v>
      </c>
      <c r="E23" s="115">
        <v>16.3</v>
      </c>
      <c r="F23" s="115">
        <v>16.2</v>
      </c>
      <c r="G23" s="115">
        <v>16.2</v>
      </c>
      <c r="H23" s="115">
        <v>17.3</v>
      </c>
      <c r="I23" s="115">
        <v>21.1</v>
      </c>
      <c r="J23" s="115">
        <v>21.8</v>
      </c>
      <c r="K23" s="115">
        <v>22.9</v>
      </c>
      <c r="L23" s="115">
        <v>22.7</v>
      </c>
      <c r="M23" s="115">
        <v>23.3</v>
      </c>
      <c r="N23" s="115">
        <v>23</v>
      </c>
      <c r="O23" s="115">
        <v>23.1</v>
      </c>
      <c r="P23" s="115">
        <v>22.9</v>
      </c>
      <c r="Q23" s="115">
        <v>22.2</v>
      </c>
      <c r="R23" s="115">
        <v>21.5</v>
      </c>
      <c r="S23" s="115">
        <v>18.9</v>
      </c>
      <c r="T23" s="115">
        <v>18</v>
      </c>
      <c r="U23" s="115">
        <v>17.8</v>
      </c>
      <c r="V23" s="115">
        <v>17.8</v>
      </c>
      <c r="W23" s="115">
        <v>17.4</v>
      </c>
      <c r="X23" s="115">
        <v>17.3</v>
      </c>
      <c r="Y23" s="115">
        <v>17.5</v>
      </c>
      <c r="Z23" s="116">
        <f t="shared" si="0"/>
        <v>19.308333333333334</v>
      </c>
      <c r="AA23" s="117">
        <v>23.7</v>
      </c>
      <c r="AB23" s="118" t="s">
        <v>69</v>
      </c>
      <c r="AC23" s="117">
        <v>15.8</v>
      </c>
      <c r="AD23" s="118" t="s">
        <v>186</v>
      </c>
    </row>
    <row r="24" spans="1:30" ht="11.25" customHeight="1">
      <c r="A24" s="78">
        <v>22</v>
      </c>
      <c r="B24" s="115">
        <v>19.4</v>
      </c>
      <c r="C24" s="115">
        <v>19.2</v>
      </c>
      <c r="D24" s="115">
        <v>18.6</v>
      </c>
      <c r="E24" s="115">
        <v>19.5</v>
      </c>
      <c r="F24" s="115">
        <v>19.2</v>
      </c>
      <c r="G24" s="115">
        <v>20.2</v>
      </c>
      <c r="H24" s="115">
        <v>22.8</v>
      </c>
      <c r="I24" s="115">
        <v>22.8</v>
      </c>
      <c r="J24" s="115">
        <v>24.4</v>
      </c>
      <c r="K24" s="115">
        <v>25.8</v>
      </c>
      <c r="L24" s="115">
        <v>25.8</v>
      </c>
      <c r="M24" s="115">
        <v>26.5</v>
      </c>
      <c r="N24" s="115">
        <v>25.2</v>
      </c>
      <c r="O24" s="115">
        <v>25</v>
      </c>
      <c r="P24" s="115">
        <v>24.7</v>
      </c>
      <c r="Q24" s="115">
        <v>24.8</v>
      </c>
      <c r="R24" s="115">
        <v>25.3</v>
      </c>
      <c r="S24" s="115">
        <v>24</v>
      </c>
      <c r="T24" s="115">
        <v>25.1</v>
      </c>
      <c r="U24" s="115">
        <v>25.6</v>
      </c>
      <c r="V24" s="115">
        <v>24.8</v>
      </c>
      <c r="W24" s="115">
        <v>24.8</v>
      </c>
      <c r="X24" s="115">
        <v>24.8</v>
      </c>
      <c r="Y24" s="115">
        <v>24.8</v>
      </c>
      <c r="Z24" s="116">
        <f t="shared" si="0"/>
        <v>23.462500000000002</v>
      </c>
      <c r="AA24" s="117">
        <v>27</v>
      </c>
      <c r="AB24" s="118" t="s">
        <v>432</v>
      </c>
      <c r="AC24" s="117">
        <v>17.2</v>
      </c>
      <c r="AD24" s="118" t="s">
        <v>376</v>
      </c>
    </row>
    <row r="25" spans="1:30" ht="11.25" customHeight="1">
      <c r="A25" s="78">
        <v>23</v>
      </c>
      <c r="B25" s="115">
        <v>23.9</v>
      </c>
      <c r="C25" s="115">
        <v>24.2</v>
      </c>
      <c r="D25" s="115">
        <v>23.8</v>
      </c>
      <c r="E25" s="115">
        <v>21.8</v>
      </c>
      <c r="F25" s="115">
        <v>21.3</v>
      </c>
      <c r="G25" s="115">
        <v>20.4</v>
      </c>
      <c r="H25" s="115">
        <v>20.1</v>
      </c>
      <c r="I25" s="115">
        <v>20.6</v>
      </c>
      <c r="J25" s="115">
        <v>22.1</v>
      </c>
      <c r="K25" s="115">
        <v>23.3</v>
      </c>
      <c r="L25" s="115">
        <v>22.4</v>
      </c>
      <c r="M25" s="115">
        <v>23.8</v>
      </c>
      <c r="N25" s="115">
        <v>25.6</v>
      </c>
      <c r="O25" s="115">
        <v>24.6</v>
      </c>
      <c r="P25" s="115">
        <v>24.5</v>
      </c>
      <c r="Q25" s="115">
        <v>23.8</v>
      </c>
      <c r="R25" s="115">
        <v>22.6</v>
      </c>
      <c r="S25" s="115">
        <v>20.4</v>
      </c>
      <c r="T25" s="115">
        <v>19</v>
      </c>
      <c r="U25" s="115">
        <v>18.3</v>
      </c>
      <c r="V25" s="115">
        <v>18.6</v>
      </c>
      <c r="W25" s="115">
        <v>18.4</v>
      </c>
      <c r="X25" s="115">
        <v>18.1</v>
      </c>
      <c r="Y25" s="115">
        <v>19.7</v>
      </c>
      <c r="Z25" s="116">
        <f t="shared" si="0"/>
        <v>21.720833333333335</v>
      </c>
      <c r="AA25" s="117">
        <v>26.2</v>
      </c>
      <c r="AB25" s="118" t="s">
        <v>435</v>
      </c>
      <c r="AC25" s="117">
        <v>17.9</v>
      </c>
      <c r="AD25" s="118" t="s">
        <v>454</v>
      </c>
    </row>
    <row r="26" spans="1:30" ht="11.25" customHeight="1">
      <c r="A26" s="78">
        <v>24</v>
      </c>
      <c r="B26" s="115">
        <v>18.8</v>
      </c>
      <c r="C26" s="115">
        <v>20.2</v>
      </c>
      <c r="D26" s="115">
        <v>18.7</v>
      </c>
      <c r="E26" s="115">
        <v>17.9</v>
      </c>
      <c r="F26" s="115">
        <v>19.9</v>
      </c>
      <c r="G26" s="115">
        <v>18.9</v>
      </c>
      <c r="H26" s="115">
        <v>21</v>
      </c>
      <c r="I26" s="115">
        <v>23.5</v>
      </c>
      <c r="J26" s="115">
        <v>25.4</v>
      </c>
      <c r="K26" s="115">
        <v>25.7</v>
      </c>
      <c r="L26" s="115">
        <v>24.9</v>
      </c>
      <c r="M26" s="115">
        <v>25.9</v>
      </c>
      <c r="N26" s="115">
        <v>24.4</v>
      </c>
      <c r="O26" s="115">
        <v>24.3</v>
      </c>
      <c r="P26" s="115">
        <v>24.7</v>
      </c>
      <c r="Q26" s="115">
        <v>24</v>
      </c>
      <c r="R26" s="115">
        <v>21.8</v>
      </c>
      <c r="S26" s="115">
        <v>21.6</v>
      </c>
      <c r="T26" s="115">
        <v>20.2</v>
      </c>
      <c r="U26" s="115">
        <v>20.1</v>
      </c>
      <c r="V26" s="115">
        <v>19.4</v>
      </c>
      <c r="W26" s="115">
        <v>21.2</v>
      </c>
      <c r="X26" s="115">
        <v>20.6</v>
      </c>
      <c r="Y26" s="115">
        <v>19.9</v>
      </c>
      <c r="Z26" s="116">
        <f t="shared" si="0"/>
        <v>21.791666666666668</v>
      </c>
      <c r="AA26" s="117">
        <v>26.4</v>
      </c>
      <c r="AB26" s="118" t="s">
        <v>436</v>
      </c>
      <c r="AC26" s="117">
        <v>17.8</v>
      </c>
      <c r="AD26" s="118" t="s">
        <v>455</v>
      </c>
    </row>
    <row r="27" spans="1:30" ht="11.25" customHeight="1">
      <c r="A27" s="78">
        <v>25</v>
      </c>
      <c r="B27" s="115">
        <v>19.7</v>
      </c>
      <c r="C27" s="115">
        <v>19.3</v>
      </c>
      <c r="D27" s="115">
        <v>19.3</v>
      </c>
      <c r="E27" s="115">
        <v>18.9</v>
      </c>
      <c r="F27" s="115">
        <v>18.2</v>
      </c>
      <c r="G27" s="115">
        <v>18</v>
      </c>
      <c r="H27" s="115">
        <v>18.9</v>
      </c>
      <c r="I27" s="115">
        <v>19.6</v>
      </c>
      <c r="J27" s="115">
        <v>21.2</v>
      </c>
      <c r="K27" s="115">
        <v>19.9</v>
      </c>
      <c r="L27" s="115">
        <v>20</v>
      </c>
      <c r="M27" s="115">
        <v>20.1</v>
      </c>
      <c r="N27" s="115">
        <v>20.6</v>
      </c>
      <c r="O27" s="115">
        <v>20.3</v>
      </c>
      <c r="P27" s="115">
        <v>20</v>
      </c>
      <c r="Q27" s="115">
        <v>18.9</v>
      </c>
      <c r="R27" s="115">
        <v>18.4</v>
      </c>
      <c r="S27" s="115">
        <v>18</v>
      </c>
      <c r="T27" s="115">
        <v>18.4</v>
      </c>
      <c r="U27" s="115">
        <v>17.7</v>
      </c>
      <c r="V27" s="115">
        <v>17.1</v>
      </c>
      <c r="W27" s="115">
        <v>17.5</v>
      </c>
      <c r="X27" s="115">
        <v>17.4</v>
      </c>
      <c r="Y27" s="115">
        <v>17.5</v>
      </c>
      <c r="Z27" s="116">
        <f t="shared" si="0"/>
        <v>18.954166666666662</v>
      </c>
      <c r="AA27" s="117">
        <v>21.7</v>
      </c>
      <c r="AB27" s="118" t="s">
        <v>437</v>
      </c>
      <c r="AC27" s="117">
        <v>17</v>
      </c>
      <c r="AD27" s="118" t="s">
        <v>456</v>
      </c>
    </row>
    <row r="28" spans="1:30" ht="11.25" customHeight="1">
      <c r="A28" s="78">
        <v>26</v>
      </c>
      <c r="B28" s="115">
        <v>17.6</v>
      </c>
      <c r="C28" s="115">
        <v>17.9</v>
      </c>
      <c r="D28" s="115">
        <v>17.9</v>
      </c>
      <c r="E28" s="115">
        <v>17.1</v>
      </c>
      <c r="F28" s="115">
        <v>16.8</v>
      </c>
      <c r="G28" s="115">
        <v>17.3</v>
      </c>
      <c r="H28" s="115">
        <v>17.3</v>
      </c>
      <c r="I28" s="115">
        <v>18</v>
      </c>
      <c r="J28" s="115">
        <v>19.8</v>
      </c>
      <c r="K28" s="115">
        <v>19.2</v>
      </c>
      <c r="L28" s="115">
        <v>19.2</v>
      </c>
      <c r="M28" s="115">
        <v>19.3</v>
      </c>
      <c r="N28" s="115">
        <v>19.7</v>
      </c>
      <c r="O28" s="115">
        <v>19.5</v>
      </c>
      <c r="P28" s="115">
        <v>19.2</v>
      </c>
      <c r="Q28" s="115">
        <v>19.4</v>
      </c>
      <c r="R28" s="115">
        <v>18.6</v>
      </c>
      <c r="S28" s="115">
        <v>17.9</v>
      </c>
      <c r="T28" s="115">
        <v>18.1</v>
      </c>
      <c r="U28" s="115">
        <v>17.7</v>
      </c>
      <c r="V28" s="115">
        <v>17.4</v>
      </c>
      <c r="W28" s="115">
        <v>17.7</v>
      </c>
      <c r="X28" s="115">
        <v>17.9</v>
      </c>
      <c r="Y28" s="115">
        <v>18</v>
      </c>
      <c r="Z28" s="116">
        <f t="shared" si="0"/>
        <v>18.27083333333333</v>
      </c>
      <c r="AA28" s="117">
        <v>20</v>
      </c>
      <c r="AB28" s="118" t="s">
        <v>438</v>
      </c>
      <c r="AC28" s="117">
        <v>16.7</v>
      </c>
      <c r="AD28" s="118" t="s">
        <v>325</v>
      </c>
    </row>
    <row r="29" spans="1:30" ht="11.25" customHeight="1">
      <c r="A29" s="78">
        <v>27</v>
      </c>
      <c r="B29" s="115">
        <v>17.9</v>
      </c>
      <c r="C29" s="115">
        <v>18.1</v>
      </c>
      <c r="D29" s="115">
        <v>18.2</v>
      </c>
      <c r="E29" s="115">
        <v>18.1</v>
      </c>
      <c r="F29" s="115">
        <v>17.8</v>
      </c>
      <c r="G29" s="115">
        <v>18</v>
      </c>
      <c r="H29" s="115">
        <v>18.4</v>
      </c>
      <c r="I29" s="115">
        <v>20.4</v>
      </c>
      <c r="J29" s="115">
        <v>20.7</v>
      </c>
      <c r="K29" s="115">
        <v>20.8</v>
      </c>
      <c r="L29" s="115">
        <v>21.1</v>
      </c>
      <c r="M29" s="115">
        <v>21.4</v>
      </c>
      <c r="N29" s="115">
        <v>21.9</v>
      </c>
      <c r="O29" s="115">
        <v>21.6</v>
      </c>
      <c r="P29" s="115">
        <v>20.4</v>
      </c>
      <c r="Q29" s="115">
        <v>20.4</v>
      </c>
      <c r="R29" s="115">
        <v>19</v>
      </c>
      <c r="S29" s="115">
        <v>18.4</v>
      </c>
      <c r="T29" s="115">
        <v>17.9</v>
      </c>
      <c r="U29" s="115">
        <v>17.6</v>
      </c>
      <c r="V29" s="115">
        <v>17.2</v>
      </c>
      <c r="W29" s="115">
        <v>17.3</v>
      </c>
      <c r="X29" s="115">
        <v>17</v>
      </c>
      <c r="Y29" s="115">
        <v>16.7</v>
      </c>
      <c r="Z29" s="116">
        <f t="shared" si="0"/>
        <v>19.0125</v>
      </c>
      <c r="AA29" s="117">
        <v>22.3</v>
      </c>
      <c r="AB29" s="118" t="s">
        <v>125</v>
      </c>
      <c r="AC29" s="117">
        <v>16.5</v>
      </c>
      <c r="AD29" s="118" t="s">
        <v>142</v>
      </c>
    </row>
    <row r="30" spans="1:30" ht="11.25" customHeight="1">
      <c r="A30" s="78">
        <v>28</v>
      </c>
      <c r="B30" s="115">
        <v>17.1</v>
      </c>
      <c r="C30" s="115">
        <v>17</v>
      </c>
      <c r="D30" s="115">
        <v>17.4</v>
      </c>
      <c r="E30" s="115">
        <v>17.9</v>
      </c>
      <c r="F30" s="115">
        <v>18.3</v>
      </c>
      <c r="G30" s="115">
        <v>17.8</v>
      </c>
      <c r="H30" s="115">
        <v>18.2</v>
      </c>
      <c r="I30" s="115">
        <v>19.1</v>
      </c>
      <c r="J30" s="115">
        <v>19.7</v>
      </c>
      <c r="K30" s="115">
        <v>20.5</v>
      </c>
      <c r="L30" s="115">
        <v>21.1</v>
      </c>
      <c r="M30" s="115">
        <v>22.1</v>
      </c>
      <c r="N30" s="115">
        <v>22</v>
      </c>
      <c r="O30" s="115">
        <v>21.8</v>
      </c>
      <c r="P30" s="115">
        <v>21.8</v>
      </c>
      <c r="Q30" s="115">
        <v>21</v>
      </c>
      <c r="R30" s="115">
        <v>20</v>
      </c>
      <c r="S30" s="115">
        <v>18.2</v>
      </c>
      <c r="T30" s="115">
        <v>17.4</v>
      </c>
      <c r="U30" s="115">
        <v>17.7</v>
      </c>
      <c r="V30" s="115">
        <v>17.2</v>
      </c>
      <c r="W30" s="115">
        <v>16.8</v>
      </c>
      <c r="X30" s="115">
        <v>16.7</v>
      </c>
      <c r="Y30" s="115">
        <v>16.4</v>
      </c>
      <c r="Z30" s="116">
        <f t="shared" si="0"/>
        <v>18.88333333333333</v>
      </c>
      <c r="AA30" s="117">
        <v>22.5</v>
      </c>
      <c r="AB30" s="118" t="s">
        <v>439</v>
      </c>
      <c r="AC30" s="117">
        <v>16.3</v>
      </c>
      <c r="AD30" s="118" t="s">
        <v>457</v>
      </c>
    </row>
    <row r="31" spans="1:30" ht="11.25" customHeight="1">
      <c r="A31" s="78">
        <v>29</v>
      </c>
      <c r="B31" s="115">
        <v>16.1</v>
      </c>
      <c r="C31" s="115">
        <v>15.9</v>
      </c>
      <c r="D31" s="115">
        <v>15.5</v>
      </c>
      <c r="E31" s="115">
        <v>15.3</v>
      </c>
      <c r="F31" s="115">
        <v>15.3</v>
      </c>
      <c r="G31" s="115">
        <v>15.6</v>
      </c>
      <c r="H31" s="115">
        <v>18.7</v>
      </c>
      <c r="I31" s="115">
        <v>21.8</v>
      </c>
      <c r="J31" s="115">
        <v>22.4</v>
      </c>
      <c r="K31" s="115">
        <v>22.3</v>
      </c>
      <c r="L31" s="115">
        <v>23.1</v>
      </c>
      <c r="M31" s="115">
        <v>23.3</v>
      </c>
      <c r="N31" s="115">
        <v>22.7</v>
      </c>
      <c r="O31" s="115">
        <v>21.7</v>
      </c>
      <c r="P31" s="115">
        <v>22.3</v>
      </c>
      <c r="Q31" s="115">
        <v>22.1</v>
      </c>
      <c r="R31" s="115">
        <v>21.9</v>
      </c>
      <c r="S31" s="115">
        <v>19</v>
      </c>
      <c r="T31" s="115">
        <v>18.8</v>
      </c>
      <c r="U31" s="115">
        <v>18.9</v>
      </c>
      <c r="V31" s="115">
        <v>18.4</v>
      </c>
      <c r="W31" s="115">
        <v>18.1</v>
      </c>
      <c r="X31" s="115">
        <v>18.3</v>
      </c>
      <c r="Y31" s="115">
        <v>18.4</v>
      </c>
      <c r="Z31" s="116">
        <f t="shared" si="0"/>
        <v>19.412499999999998</v>
      </c>
      <c r="AA31" s="117">
        <v>24</v>
      </c>
      <c r="AB31" s="118" t="s">
        <v>440</v>
      </c>
      <c r="AC31" s="117">
        <v>15.1</v>
      </c>
      <c r="AD31" s="118" t="s">
        <v>323</v>
      </c>
    </row>
    <row r="32" spans="1:30" ht="11.25" customHeight="1">
      <c r="A32" s="78">
        <v>30</v>
      </c>
      <c r="B32" s="115">
        <v>19.7</v>
      </c>
      <c r="C32" s="115">
        <v>19.5</v>
      </c>
      <c r="D32" s="115">
        <v>19.4</v>
      </c>
      <c r="E32" s="115">
        <v>18.7</v>
      </c>
      <c r="F32" s="115">
        <v>18.3</v>
      </c>
      <c r="G32" s="115">
        <v>19.3</v>
      </c>
      <c r="H32" s="115">
        <v>21.8</v>
      </c>
      <c r="I32" s="115">
        <v>23.3</v>
      </c>
      <c r="J32" s="115">
        <v>23.7</v>
      </c>
      <c r="K32" s="115">
        <v>24.2</v>
      </c>
      <c r="L32" s="115">
        <v>25.2</v>
      </c>
      <c r="M32" s="115">
        <v>24.2</v>
      </c>
      <c r="N32" s="115">
        <v>25</v>
      </c>
      <c r="O32" s="115">
        <v>24.3</v>
      </c>
      <c r="P32" s="115">
        <v>23.9</v>
      </c>
      <c r="Q32" s="115">
        <v>23.6</v>
      </c>
      <c r="R32" s="115">
        <v>23.2</v>
      </c>
      <c r="S32" s="115">
        <v>22.3</v>
      </c>
      <c r="T32" s="115">
        <v>22.6</v>
      </c>
      <c r="U32" s="115">
        <v>22.6</v>
      </c>
      <c r="V32" s="115">
        <v>21.7</v>
      </c>
      <c r="W32" s="115">
        <v>20.8</v>
      </c>
      <c r="X32" s="115">
        <v>20.1</v>
      </c>
      <c r="Y32" s="115">
        <v>20.1</v>
      </c>
      <c r="Z32" s="116">
        <f t="shared" si="0"/>
        <v>21.979166666666668</v>
      </c>
      <c r="AA32" s="117">
        <v>25.6</v>
      </c>
      <c r="AB32" s="118" t="s">
        <v>431</v>
      </c>
      <c r="AC32" s="117">
        <v>18</v>
      </c>
      <c r="AD32" s="118" t="s">
        <v>458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18.860000000000003</v>
      </c>
      <c r="C34" s="120">
        <f t="shared" si="1"/>
        <v>18.78666666666667</v>
      </c>
      <c r="D34" s="120">
        <f t="shared" si="1"/>
        <v>18.613333333333333</v>
      </c>
      <c r="E34" s="120">
        <f t="shared" si="1"/>
        <v>18.43</v>
      </c>
      <c r="F34" s="120">
        <f t="shared" si="1"/>
        <v>18.33333333333333</v>
      </c>
      <c r="G34" s="120">
        <f t="shared" si="1"/>
        <v>18.356666666666666</v>
      </c>
      <c r="H34" s="120">
        <f t="shared" si="1"/>
        <v>19.44</v>
      </c>
      <c r="I34" s="120">
        <f t="shared" si="1"/>
        <v>20.87333333333333</v>
      </c>
      <c r="J34" s="120">
        <f t="shared" si="1"/>
        <v>21.53333333333334</v>
      </c>
      <c r="K34" s="120">
        <f t="shared" si="1"/>
        <v>21.853333333333335</v>
      </c>
      <c r="L34" s="120">
        <f t="shared" si="1"/>
        <v>22.076666666666668</v>
      </c>
      <c r="M34" s="120">
        <f t="shared" si="1"/>
        <v>22.223333333333336</v>
      </c>
      <c r="N34" s="120">
        <f t="shared" si="1"/>
        <v>22.313333333333336</v>
      </c>
      <c r="O34" s="120">
        <f t="shared" si="1"/>
        <v>22.223333333333326</v>
      </c>
      <c r="P34" s="120">
        <f t="shared" si="1"/>
        <v>21.90333333333333</v>
      </c>
      <c r="Q34" s="120">
        <f t="shared" si="1"/>
        <v>21.473333333333333</v>
      </c>
      <c r="R34" s="120">
        <f t="shared" si="1"/>
        <v>20.84</v>
      </c>
      <c r="S34" s="120">
        <f t="shared" si="1"/>
        <v>19.876666666666665</v>
      </c>
      <c r="T34" s="120">
        <f t="shared" si="1"/>
        <v>19.493333333333332</v>
      </c>
      <c r="U34" s="120">
        <f t="shared" si="1"/>
        <v>19.39</v>
      </c>
      <c r="V34" s="120">
        <f t="shared" si="1"/>
        <v>19.12666666666667</v>
      </c>
      <c r="W34" s="120">
        <f t="shared" si="1"/>
        <v>19.08666666666666</v>
      </c>
      <c r="X34" s="120">
        <f t="shared" si="1"/>
        <v>18.896666666666665</v>
      </c>
      <c r="Y34" s="120">
        <f t="shared" si="1"/>
        <v>18.836666666666662</v>
      </c>
      <c r="Z34" s="120">
        <f>AVERAGE(B3:Y33)</f>
        <v>20.118333333333318</v>
      </c>
      <c r="AA34" s="121">
        <f>AVERAGE(AA3:AA33)</f>
        <v>23.35333333333333</v>
      </c>
      <c r="AB34" s="122"/>
      <c r="AC34" s="121">
        <f>AVERAGE(AC3:AC33)</f>
        <v>17.1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</v>
      </c>
      <c r="C46" s="105">
        <f>MATCH(B46,AA3:AA33,0)</f>
        <v>22</v>
      </c>
      <c r="D46" s="106" t="str">
        <f>INDEX(AB3:AB33,C46,1)</f>
        <v>12:21</v>
      </c>
      <c r="E46" s="119"/>
      <c r="F46" s="103"/>
      <c r="G46" s="104">
        <f>MIN(AC3:AC33)</f>
        <v>13.4</v>
      </c>
      <c r="H46" s="105">
        <f>MATCH(G46,AC3:AC33,0)</f>
        <v>20</v>
      </c>
      <c r="I46" s="106" t="str">
        <f>INDEX(AD3:AD33,H46,1)</f>
        <v>05:28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2022-01-24T08:21:38Z</dcterms:modified>
  <cp:category/>
  <cp:version/>
  <cp:contentType/>
  <cp:contentStatus/>
</cp:coreProperties>
</file>