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65" windowHeight="1062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気温" sheetId="13" r:id="rId13"/>
    <sheet name="最高気温" sheetId="14" r:id="rId14"/>
    <sheet name="最低気温" sheetId="15" r:id="rId15"/>
  </sheets>
  <definedNames>
    <definedName name="c_max" localSheetId="9">'１０月'!$AA$2:$AB$33</definedName>
    <definedName name="c_max" localSheetId="10">'１１月'!$AA$2:$AB$33</definedName>
    <definedName name="c_max" localSheetId="11">'１２月'!$AA$2:$AB$33</definedName>
    <definedName name="c_max" localSheetId="1">'２月'!$AA$2:$AB$33</definedName>
    <definedName name="c_max" localSheetId="2">'３月'!$AA$2:$AB$33</definedName>
    <definedName name="c_max" localSheetId="3">'４月'!$AA$2:$AB$33</definedName>
    <definedName name="c_max" localSheetId="4">'５月'!$AA$2:$AB$33</definedName>
    <definedName name="c_max" localSheetId="5">'６月'!$AA$2:$AB$33</definedName>
    <definedName name="c_max" localSheetId="6">'７月'!$AA$2:$AB$33</definedName>
    <definedName name="c_max" localSheetId="7">'８月'!$AA$2:$AB$33</definedName>
    <definedName name="c_max" localSheetId="8">'９月'!$AA$2:$AB$33</definedName>
    <definedName name="c_max">'１月'!$AA$2:$AB$33</definedName>
    <definedName name="c_min" localSheetId="9">'１０月'!$AC$2:$AD$33</definedName>
    <definedName name="c_min" localSheetId="10">'１１月'!$AC$2:$AD$33</definedName>
    <definedName name="c_min" localSheetId="11">'１２月'!$AC$2:$AD$33</definedName>
    <definedName name="c_min" localSheetId="1">'２月'!$AC$2:$AD$33</definedName>
    <definedName name="c_min" localSheetId="2">'３月'!$AC$2:$AD$33</definedName>
    <definedName name="c_min" localSheetId="3">'４月'!$AC$2:$AD$33</definedName>
    <definedName name="c_min" localSheetId="4">'５月'!$AC$2:$AD$33</definedName>
    <definedName name="c_min" localSheetId="5">'６月'!$AC$2:$AD$33</definedName>
    <definedName name="c_min" localSheetId="6">'７月'!$AC$2:$AD$33</definedName>
    <definedName name="c_min" localSheetId="7">'８月'!$AC$2:$AD$33</definedName>
    <definedName name="c_min" localSheetId="8">'９月'!$AC$2:$AD$33</definedName>
    <definedName name="c_min">'１月'!$AC$2:$AD$33</definedName>
    <definedName name="data" localSheetId="9">'１０月'!$B$3:$Y$33</definedName>
    <definedName name="data" localSheetId="10">'１１月'!$B$3:$Y$33</definedName>
    <definedName name="data" localSheetId="11">'１２月'!$B$3:$Y$33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mean" localSheetId="9">'１０月'!$Z$3:$Z$33</definedName>
    <definedName name="mean" localSheetId="10">'１１月'!$Z$3:$Z$33</definedName>
    <definedName name="mean" localSheetId="11">'１２月'!$Z$3:$Z$33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'１０月'!$A$1:$AE$48</definedName>
    <definedName name="_xlnm.Print_Area" localSheetId="10">'１１月'!$A$1:$AE$48</definedName>
    <definedName name="_xlnm.Print_Area" localSheetId="11">'１２月'!$A$1:$AE$48</definedName>
    <definedName name="_xlnm.Print_Area" localSheetId="0">'１月'!$A$1:$AE$48</definedName>
    <definedName name="_xlnm.Print_Area" localSheetId="1">'２月'!$A$1:$AE$48</definedName>
    <definedName name="_xlnm.Print_Area" localSheetId="2">'３月'!$A$1:$AE$48</definedName>
    <definedName name="_xlnm.Print_Area" localSheetId="3">'４月'!$A$1:$AE$48</definedName>
    <definedName name="_xlnm.Print_Area" localSheetId="4">'５月'!$A$1:$AE$48</definedName>
    <definedName name="_xlnm.Print_Area" localSheetId="5">'６月'!$A$1:$AE$48</definedName>
    <definedName name="_xlnm.Print_Area" localSheetId="6">'７月'!$A$1:$AE$48</definedName>
    <definedName name="_xlnm.Print_Area" localSheetId="7">'８月'!$A$1:$AE$48</definedName>
    <definedName name="_xlnm.Print_Area" localSheetId="8">'９月'!$A$1:$AE$48</definedName>
    <definedName name="_xlnm.Print_Area" localSheetId="13">'最高気温'!$A$1:$M$44</definedName>
    <definedName name="_xlnm.Print_Area" localSheetId="14">'最低気温'!$A$1:$M$43</definedName>
    <definedName name="最高" localSheetId="9">'１０月'!$AA$3:$AA$33</definedName>
    <definedName name="最高" localSheetId="10">'１１月'!$AA$3:$AA$33</definedName>
    <definedName name="最高" localSheetId="11">'１２月'!$AA$3:$AA$33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'１０月'!$AC$3:$AC$33</definedName>
    <definedName name="最低" localSheetId="10">'１１月'!$AC$3:$AC$33</definedName>
    <definedName name="最低" localSheetId="11">'１２月'!$AC$3:$AC$33</definedName>
    <definedName name="最低" localSheetId="1">'２月'!$AC$3:$AC$33</definedName>
    <definedName name="最低" localSheetId="2">'３月'!$AC$3:$AC$33</definedName>
    <definedName name="最低" localSheetId="3">'４月'!$AC$3:$AC$33</definedName>
    <definedName name="最低" localSheetId="4">'５月'!$AC$3:$AC$33</definedName>
    <definedName name="最低" localSheetId="5">'６月'!$AC$3:$AC$33</definedName>
    <definedName name="最低" localSheetId="6">'７月'!$AC$3:$AC$33</definedName>
    <definedName name="最低" localSheetId="7">'８月'!$AC$3:$AC$33</definedName>
    <definedName name="最低" localSheetId="8">'９月'!$AC$3:$AC$33</definedName>
    <definedName name="最低">'１月'!$AC$3:$AC$33</definedName>
  </definedNames>
  <calcPr fullCalcOnLoad="1"/>
</workbook>
</file>

<file path=xl/sharedStrings.xml><?xml version="1.0" encoding="utf-8"?>
<sst xmlns="http://schemas.openxmlformats.org/spreadsheetml/2006/main" count="577" uniqueCount="113">
  <si>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</si>
  <si>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</si>
  <si>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</si>
  <si>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</si>
  <si>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</si>
  <si>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</si>
  <si>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</si>
  <si>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</si>
  <si>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</si>
  <si>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</si>
  <si>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</si>
  <si>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</si>
  <si>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</si>
  <si>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</si>
  <si>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</si>
  <si>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</si>
  <si>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</si>
  <si>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</si>
  <si>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</si>
  <si>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</si>
  <si>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</si>
  <si>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</si>
  <si>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</si>
  <si>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</si>
  <si>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</si>
  <si>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</si>
  <si>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</si>
  <si>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</si>
  <si>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</si>
  <si>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</si>
  <si>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</si>
  <si>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</si>
  <si>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</si>
  <si>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</si>
  <si>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</si>
  <si>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</si>
  <si>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</si>
  <si>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</si>
  <si>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</si>
  <si>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</si>
  <si>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</si>
  <si>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</si>
  <si>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</si>
  <si>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</si>
  <si>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</si>
  <si>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</si>
  <si>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</si>
  <si>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</si>
  <si>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>月最低</t>
  </si>
  <si>
    <t>諏訪</t>
  </si>
  <si>
    <t>諏訪　平均気温(℃)</t>
  </si>
  <si>
    <t>諏訪　最高気温（℃）</t>
  </si>
  <si>
    <t>諏訪　最低気温（℃）</t>
  </si>
  <si>
    <t>-</t>
  </si>
  <si>
    <t>13:36</t>
  </si>
  <si>
    <t>23:06</t>
  </si>
  <si>
    <t>10:25</t>
  </si>
  <si>
    <t>14:15</t>
  </si>
  <si>
    <t>02:21</t>
  </si>
  <si>
    <t>23:49</t>
  </si>
  <si>
    <t>11:02</t>
  </si>
  <si>
    <t>00:10</t>
  </si>
  <si>
    <t>14:36</t>
  </si>
  <si>
    <t>15:04</t>
  </si>
  <si>
    <t>13:45</t>
  </si>
  <si>
    <t>15:13</t>
  </si>
  <si>
    <t>13:52</t>
  </si>
  <si>
    <t>11:40</t>
  </si>
  <si>
    <t>13:23</t>
  </si>
  <si>
    <t>18:49</t>
  </si>
  <si>
    <t>14:00</t>
  </si>
  <si>
    <t>14:26</t>
  </si>
  <si>
    <t>14:27</t>
  </si>
  <si>
    <t>12:05</t>
  </si>
  <si>
    <t>14:16</t>
  </si>
  <si>
    <t>11:42</t>
  </si>
  <si>
    <t>12:17</t>
  </si>
  <si>
    <t>12:13</t>
  </si>
  <si>
    <t>12:24</t>
  </si>
  <si>
    <t>12:57</t>
  </si>
  <si>
    <t>14:09</t>
  </si>
  <si>
    <t>13:53</t>
  </si>
  <si>
    <t>13:27</t>
  </si>
  <si>
    <t>14:08</t>
  </si>
  <si>
    <t>24:00</t>
  </si>
  <si>
    <t>05:14</t>
  </si>
  <si>
    <t>05:29</t>
  </si>
  <si>
    <t>00:35</t>
  </si>
  <si>
    <t>19:43</t>
  </si>
  <si>
    <t>10:09</t>
  </si>
  <si>
    <t>22:02</t>
  </si>
  <si>
    <t>23:30</t>
  </si>
  <si>
    <t>23:56</t>
  </si>
  <si>
    <t>00:31</t>
  </si>
  <si>
    <t>23:41</t>
  </si>
  <si>
    <t>06:34</t>
  </si>
  <si>
    <t>00:28</t>
  </si>
  <si>
    <t>22:03</t>
  </si>
  <si>
    <t>02:15</t>
  </si>
  <si>
    <t>23:55</t>
  </si>
  <si>
    <t>23:13</t>
  </si>
  <si>
    <t>06:56</t>
  </si>
  <si>
    <t>07:23</t>
  </si>
  <si>
    <t>03:52</t>
  </si>
  <si>
    <t>23:58</t>
  </si>
  <si>
    <t>02:22</t>
  </si>
  <si>
    <t>23:45</t>
  </si>
  <si>
    <t>07:00</t>
  </si>
  <si>
    <t>21:33</t>
  </si>
  <si>
    <t>04:56</t>
  </si>
  <si>
    <t>06:10</t>
  </si>
  <si>
    <t>06:24</t>
  </si>
  <si>
    <t>23:59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</si>
</sst>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.0_);[Red]\(0.0\)"/>
  </numFmts>
  <fonts count="52"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color indexed="8"/>
      <name val="ＭＳ 明朝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color indexed="8"/>
      <name val="PosterBodoni It BT"/>
      <family val="2"/>
    </font>
    <font>
      <b/>
      <sz val="9"/>
      <color indexed="9"/>
      <name val="Times New Roman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39">
    <xf numFmtId="0" fontId="0" fillId="0" borderId="0" xfId="0" applyFill="1" applyAlignment="1" applyProtection="1">
      <alignment/>
      <protection/>
    </xf>
    <xf numFmtId="176" fontId="1" fillId="0" borderId="0" xfId="0" applyNumberFormat="1" applyFon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/>
      <protection/>
    </xf>
    <xf numFmtId="176" fontId="0" fillId="0" borderId="10" xfId="0" applyNumberFormat="1" applyFill="1" applyBorder="1" applyAlignment="1" applyProtection="1">
      <alignment horizontal="right"/>
      <protection/>
    </xf>
    <xf numFmtId="176" fontId="0" fillId="0" borderId="10" xfId="0" applyNumberFormat="1" applyFill="1" applyBorder="1" applyAlignment="1" applyProtection="1">
      <alignment/>
      <protection/>
    </xf>
    <xf numFmtId="176" fontId="0" fillId="0" borderId="11" xfId="0" applyNumberFormat="1" applyFill="1" applyBorder="1" applyAlignment="1" applyProtection="1">
      <alignment/>
      <protection/>
    </xf>
    <xf numFmtId="176" fontId="0" fillId="0" borderId="12" xfId="0" applyNumberFormat="1" applyFill="1" applyBorder="1" applyAlignment="1" applyProtection="1">
      <alignment/>
      <protection/>
    </xf>
    <xf numFmtId="176" fontId="0" fillId="0" borderId="13" xfId="0" applyNumberFormat="1" applyFill="1" applyBorder="1" applyAlignment="1" applyProtection="1">
      <alignment/>
      <protection/>
    </xf>
    <xf numFmtId="176" fontId="2" fillId="0" borderId="13" xfId="0" applyNumberFormat="1" applyFont="1" applyFill="1" applyBorder="1" applyAlignment="1" applyProtection="1">
      <alignment horizontal="center"/>
      <protection/>
    </xf>
    <xf numFmtId="176" fontId="2" fillId="0" borderId="14" xfId="0" applyNumberFormat="1" applyFont="1" applyFill="1" applyBorder="1" applyAlignment="1" applyProtection="1">
      <alignment horizontal="center"/>
      <protection/>
    </xf>
    <xf numFmtId="176" fontId="2" fillId="0" borderId="15" xfId="0" applyNumberFormat="1" applyFont="1" applyFill="1" applyBorder="1" applyAlignment="1" applyProtection="1">
      <alignment horizontal="center"/>
      <protection/>
    </xf>
    <xf numFmtId="176" fontId="0" fillId="0" borderId="16" xfId="0" applyNumberFormat="1" applyFill="1" applyBorder="1" applyAlignment="1" applyProtection="1">
      <alignment horizontal="left"/>
      <protection/>
    </xf>
    <xf numFmtId="176" fontId="0" fillId="0" borderId="16" xfId="0" applyNumberFormat="1" applyFill="1" applyBorder="1" applyAlignment="1" applyProtection="1">
      <alignment/>
      <protection/>
    </xf>
    <xf numFmtId="176" fontId="0" fillId="0" borderId="17" xfId="0" applyNumberFormat="1" applyFill="1" applyBorder="1" applyAlignment="1" applyProtection="1">
      <alignment/>
      <protection/>
    </xf>
    <xf numFmtId="176" fontId="0" fillId="0" borderId="18" xfId="0" applyNumberForma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176" fontId="3" fillId="0" borderId="19" xfId="0" applyNumberFormat="1" applyFont="1" applyFill="1" applyBorder="1" applyAlignment="1" applyProtection="1">
      <alignment/>
      <protection/>
    </xf>
    <xf numFmtId="176" fontId="3" fillId="0" borderId="20" xfId="0" applyNumberFormat="1" applyFont="1" applyFill="1" applyBorder="1" applyAlignment="1" applyProtection="1">
      <alignment/>
      <protection/>
    </xf>
    <xf numFmtId="176" fontId="3" fillId="0" borderId="21" xfId="0" applyNumberFormat="1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176" fontId="3" fillId="0" borderId="22" xfId="0" applyNumberFormat="1" applyFont="1" applyFill="1" applyBorder="1" applyAlignment="1" applyProtection="1">
      <alignment/>
      <protection/>
    </xf>
    <xf numFmtId="176" fontId="3" fillId="0" borderId="23" xfId="0" applyNumberFormat="1" applyFont="1" applyFill="1" applyBorder="1" applyAlignment="1" applyProtection="1">
      <alignment/>
      <protection/>
    </xf>
    <xf numFmtId="176" fontId="3" fillId="0" borderId="24" xfId="0" applyNumberFormat="1" applyFont="1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176" fontId="3" fillId="0" borderId="25" xfId="0" applyNumberFormat="1" applyFont="1" applyFill="1" applyBorder="1" applyAlignment="1" applyProtection="1">
      <alignment/>
      <protection/>
    </xf>
    <xf numFmtId="176" fontId="3" fillId="0" borderId="26" xfId="0" applyNumberFormat="1" applyFont="1" applyFill="1" applyBorder="1" applyAlignment="1" applyProtection="1">
      <alignment/>
      <protection/>
    </xf>
    <xf numFmtId="176" fontId="3" fillId="0" borderId="27" xfId="0" applyNumberFormat="1" applyFont="1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176" fontId="3" fillId="0" borderId="28" xfId="0" applyNumberFormat="1" applyFont="1" applyFill="1" applyBorder="1" applyAlignment="1" applyProtection="1">
      <alignment/>
      <protection/>
    </xf>
    <xf numFmtId="176" fontId="3" fillId="0" borderId="29" xfId="0" applyNumberFormat="1" applyFont="1" applyFill="1" applyBorder="1" applyAlignment="1" applyProtection="1">
      <alignment/>
      <protection/>
    </xf>
    <xf numFmtId="176" fontId="3" fillId="0" borderId="30" xfId="0" applyNumberFormat="1" applyFont="1" applyFill="1" applyBorder="1" applyAlignment="1" applyProtection="1">
      <alignment/>
      <protection/>
    </xf>
    <xf numFmtId="176" fontId="0" fillId="0" borderId="19" xfId="0" applyNumberFormat="1" applyFill="1" applyBorder="1" applyAlignment="1" applyProtection="1">
      <alignment/>
      <protection/>
    </xf>
    <xf numFmtId="176" fontId="0" fillId="0" borderId="22" xfId="0" applyNumberFormat="1" applyFill="1" applyBorder="1" applyAlignment="1" applyProtection="1">
      <alignment/>
      <protection/>
    </xf>
    <xf numFmtId="176" fontId="0" fillId="0" borderId="25" xfId="0" applyNumberFormat="1" applyFill="1" applyBorder="1" applyAlignment="1" applyProtection="1">
      <alignment/>
      <protection/>
    </xf>
    <xf numFmtId="176" fontId="4" fillId="0" borderId="19" xfId="0" applyNumberFormat="1" applyFont="1" applyFill="1" applyBorder="1" applyAlignment="1" applyProtection="1">
      <alignment/>
      <protection/>
    </xf>
    <xf numFmtId="176" fontId="4" fillId="0" borderId="20" xfId="0" applyNumberFormat="1" applyFont="1" applyFill="1" applyBorder="1" applyAlignment="1" applyProtection="1">
      <alignment/>
      <protection/>
    </xf>
    <xf numFmtId="176" fontId="4" fillId="0" borderId="21" xfId="0" applyNumberFormat="1" applyFont="1" applyFill="1" applyBorder="1" applyAlignment="1" applyProtection="1">
      <alignment/>
      <protection/>
    </xf>
    <xf numFmtId="176" fontId="4" fillId="0" borderId="22" xfId="0" applyNumberFormat="1" applyFont="1" applyFill="1" applyBorder="1" applyAlignment="1" applyProtection="1">
      <alignment/>
      <protection/>
    </xf>
    <xf numFmtId="176" fontId="4" fillId="0" borderId="23" xfId="0" applyNumberFormat="1" applyFont="1" applyFill="1" applyBorder="1" applyAlignment="1" applyProtection="1">
      <alignment/>
      <protection/>
    </xf>
    <xf numFmtId="176" fontId="4" fillId="0" borderId="24" xfId="0" applyNumberFormat="1" applyFont="1" applyFill="1" applyBorder="1" applyAlignment="1" applyProtection="1">
      <alignment/>
      <protection/>
    </xf>
    <xf numFmtId="176" fontId="4" fillId="0" borderId="25" xfId="0" applyNumberFormat="1" applyFont="1" applyFill="1" applyBorder="1" applyAlignment="1" applyProtection="1">
      <alignment/>
      <protection/>
    </xf>
    <xf numFmtId="176" fontId="4" fillId="0" borderId="26" xfId="0" applyNumberFormat="1" applyFont="1" applyFill="1" applyBorder="1" applyAlignment="1" applyProtection="1">
      <alignment/>
      <protection/>
    </xf>
    <xf numFmtId="176" fontId="4" fillId="0" borderId="27" xfId="0" applyNumberFormat="1" applyFont="1" applyFill="1" applyBorder="1" applyAlignment="1" applyProtection="1">
      <alignment/>
      <protection/>
    </xf>
    <xf numFmtId="176" fontId="4" fillId="0" borderId="28" xfId="0" applyNumberFormat="1" applyFont="1" applyFill="1" applyBorder="1" applyAlignment="1" applyProtection="1">
      <alignment/>
      <protection/>
    </xf>
    <xf numFmtId="176" fontId="4" fillId="0" borderId="29" xfId="0" applyNumberFormat="1" applyFont="1" applyFill="1" applyBorder="1" applyAlignment="1" applyProtection="1">
      <alignment/>
      <protection/>
    </xf>
    <xf numFmtId="176" fontId="4" fillId="0" borderId="30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1" fontId="0" fillId="0" borderId="30" xfId="0" applyNumberFormat="1" applyFill="1" applyBorder="1" applyAlignment="1" applyProtection="1">
      <alignment/>
      <protection/>
    </xf>
    <xf numFmtId="176" fontId="0" fillId="0" borderId="0" xfId="0" applyNumberFormat="1" applyFill="1" applyAlignment="1" applyProtection="1">
      <alignment horizontal="right"/>
      <protection/>
    </xf>
    <xf numFmtId="1" fontId="0" fillId="0" borderId="27" xfId="0" applyNumberForma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30" xfId="0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176" fontId="6" fillId="33" borderId="31" xfId="0" applyNumberFormat="1" applyFont="1" applyFill="1" applyBorder="1" applyAlignment="1" applyProtection="1">
      <alignment/>
      <protection/>
    </xf>
    <xf numFmtId="176" fontId="7" fillId="33" borderId="31" xfId="0" applyNumberFormat="1" applyFont="1" applyFill="1" applyBorder="1" applyAlignment="1" applyProtection="1">
      <alignment/>
      <protection/>
    </xf>
    <xf numFmtId="176" fontId="7" fillId="33" borderId="32" xfId="0" applyNumberFormat="1" applyFont="1" applyFill="1" applyBorder="1" applyAlignment="1" applyProtection="1">
      <alignment/>
      <protection/>
    </xf>
    <xf numFmtId="176" fontId="7" fillId="33" borderId="33" xfId="0" applyNumberFormat="1" applyFont="1" applyFill="1" applyBorder="1" applyAlignment="1" applyProtection="1">
      <alignment/>
      <protection/>
    </xf>
    <xf numFmtId="176" fontId="8" fillId="34" borderId="10" xfId="0" applyNumberFormat="1" applyFont="1" applyFill="1" applyBorder="1" applyAlignment="1" applyProtection="1">
      <alignment/>
      <protection/>
    </xf>
    <xf numFmtId="176" fontId="9" fillId="34" borderId="10" xfId="0" applyNumberFormat="1" applyFont="1" applyFill="1" applyBorder="1" applyAlignment="1" applyProtection="1">
      <alignment/>
      <protection/>
    </xf>
    <xf numFmtId="176" fontId="9" fillId="34" borderId="11" xfId="0" applyNumberFormat="1" applyFont="1" applyFill="1" applyBorder="1" applyAlignment="1" applyProtection="1">
      <alignment/>
      <protection/>
    </xf>
    <xf numFmtId="176" fontId="9" fillId="34" borderId="12" xfId="0" applyNumberFormat="1" applyFont="1" applyFill="1" applyBorder="1" applyAlignment="1" applyProtection="1">
      <alignment/>
      <protection/>
    </xf>
    <xf numFmtId="176" fontId="10" fillId="34" borderId="10" xfId="0" applyNumberFormat="1" applyFont="1" applyFill="1" applyBorder="1" applyAlignment="1" applyProtection="1">
      <alignment/>
      <protection/>
    </xf>
    <xf numFmtId="176" fontId="10" fillId="34" borderId="11" xfId="0" applyNumberFormat="1" applyFont="1" applyFill="1" applyBorder="1" applyAlignment="1" applyProtection="1">
      <alignment/>
      <protection/>
    </xf>
    <xf numFmtId="176" fontId="10" fillId="34" borderId="12" xfId="0" applyNumberFormat="1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10" xfId="0" applyFont="1" applyFill="1" applyBorder="1" applyAlignment="1" applyProtection="1">
      <alignment horizontal="centerContinuous"/>
      <protection/>
    </xf>
    <xf numFmtId="0" fontId="11" fillId="0" borderId="34" xfId="0" applyFont="1" applyFill="1" applyBorder="1" applyAlignment="1" applyProtection="1">
      <alignment horizontal="centerContinuous"/>
      <protection/>
    </xf>
    <xf numFmtId="0" fontId="11" fillId="0" borderId="28" xfId="0" applyFont="1" applyFill="1" applyBorder="1" applyAlignment="1" applyProtection="1">
      <alignment horizontal="centerContinuous"/>
      <protection/>
    </xf>
    <xf numFmtId="0" fontId="11" fillId="0" borderId="35" xfId="0" applyFont="1" applyFill="1" applyBorder="1" applyAlignment="1" applyProtection="1">
      <alignment horizontal="centerContinuous"/>
      <protection/>
    </xf>
    <xf numFmtId="0" fontId="11" fillId="0" borderId="25" xfId="0" applyFont="1" applyFill="1" applyBorder="1" applyAlignment="1" applyProtection="1">
      <alignment horizontal="centerContinuous"/>
      <protection/>
    </xf>
    <xf numFmtId="0" fontId="11" fillId="0" borderId="36" xfId="0" applyFont="1" applyFill="1" applyBorder="1" applyAlignment="1" applyProtection="1">
      <alignment horizontal="centerContinuous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left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0" fontId="11" fillId="35" borderId="36" xfId="0" applyFont="1" applyFill="1" applyBorder="1" applyAlignment="1" applyProtection="1">
      <alignment horizontal="center"/>
      <protection/>
    </xf>
    <xf numFmtId="0" fontId="13" fillId="36" borderId="34" xfId="0" applyFont="1" applyFill="1" applyBorder="1" applyAlignment="1" applyProtection="1">
      <alignment/>
      <protection/>
    </xf>
    <xf numFmtId="0" fontId="14" fillId="36" borderId="34" xfId="0" applyFont="1" applyFill="1" applyBorder="1" applyAlignment="1" applyProtection="1">
      <alignment horizontal="center"/>
      <protection/>
    </xf>
    <xf numFmtId="0" fontId="4" fillId="35" borderId="35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0" fontId="13" fillId="36" borderId="34" xfId="0" applyFont="1" applyFill="1" applyBorder="1" applyAlignment="1" applyProtection="1">
      <alignment horizontal="center"/>
      <protection/>
    </xf>
    <xf numFmtId="176" fontId="16" fillId="37" borderId="10" xfId="0" applyNumberFormat="1" applyFont="1" applyFill="1" applyBorder="1" applyAlignment="1" applyProtection="1">
      <alignment/>
      <protection/>
    </xf>
    <xf numFmtId="176" fontId="16" fillId="37" borderId="11" xfId="0" applyNumberFormat="1" applyFont="1" applyFill="1" applyBorder="1" applyAlignment="1" applyProtection="1">
      <alignment/>
      <protection/>
    </xf>
    <xf numFmtId="176" fontId="16" fillId="37" borderId="12" xfId="0" applyNumberFormat="1" applyFont="1" applyFill="1" applyBorder="1" applyAlignment="1" applyProtection="1">
      <alignment/>
      <protection/>
    </xf>
    <xf numFmtId="176" fontId="6" fillId="37" borderId="10" xfId="0" applyNumberFormat="1" applyFont="1" applyFill="1" applyBorder="1" applyAlignment="1" applyProtection="1">
      <alignment/>
      <protection/>
    </xf>
    <xf numFmtId="176" fontId="16" fillId="33" borderId="10" xfId="0" applyNumberFormat="1" applyFont="1" applyFill="1" applyBorder="1" applyAlignment="1" applyProtection="1">
      <alignment/>
      <protection/>
    </xf>
    <xf numFmtId="176" fontId="16" fillId="33" borderId="11" xfId="0" applyNumberFormat="1" applyFont="1" applyFill="1" applyBorder="1" applyAlignment="1" applyProtection="1">
      <alignment/>
      <protection/>
    </xf>
    <xf numFmtId="176" fontId="16" fillId="33" borderId="12" xfId="0" applyNumberFormat="1" applyFont="1" applyFill="1" applyBorder="1" applyAlignment="1" applyProtection="1">
      <alignment/>
      <protection/>
    </xf>
    <xf numFmtId="176" fontId="6" fillId="33" borderId="10" xfId="0" applyNumberFormat="1" applyFont="1" applyFill="1" applyBorder="1" applyAlignment="1" applyProtection="1">
      <alignment/>
      <protection/>
    </xf>
    <xf numFmtId="176" fontId="0" fillId="0" borderId="37" xfId="0" applyNumberFormat="1" applyFill="1" applyBorder="1" applyAlignment="1" applyProtection="1">
      <alignment/>
      <protection/>
    </xf>
    <xf numFmtId="1" fontId="0" fillId="0" borderId="38" xfId="0" applyNumberFormat="1" applyFill="1" applyBorder="1" applyAlignment="1" applyProtection="1">
      <alignment/>
      <protection/>
    </xf>
    <xf numFmtId="1" fontId="0" fillId="0" borderId="12" xfId="0" applyNumberFormat="1" applyFill="1" applyBorder="1" applyAlignment="1" applyProtection="1">
      <alignment/>
      <protection/>
    </xf>
    <xf numFmtId="176" fontId="0" fillId="0" borderId="39" xfId="0" applyNumberFormat="1" applyFill="1" applyBorder="1" applyAlignment="1" applyProtection="1">
      <alignment/>
      <protection/>
    </xf>
    <xf numFmtId="1" fontId="0" fillId="0" borderId="40" xfId="0" applyNumberFormat="1" applyFill="1" applyBorder="1" applyAlignment="1" applyProtection="1">
      <alignment/>
      <protection/>
    </xf>
    <xf numFmtId="1" fontId="0" fillId="0" borderId="41" xfId="0" applyNumberFormat="1" applyFill="1" applyBorder="1" applyAlignment="1" applyProtection="1">
      <alignment/>
      <protection/>
    </xf>
    <xf numFmtId="1" fontId="0" fillId="0" borderId="42" xfId="0" applyNumberFormat="1" applyFill="1" applyBorder="1" applyAlignment="1" applyProtection="1">
      <alignment/>
      <protection/>
    </xf>
    <xf numFmtId="1" fontId="0" fillId="0" borderId="43" xfId="0" applyNumberFormat="1" applyFill="1" applyBorder="1" applyAlignment="1" applyProtection="1">
      <alignment/>
      <protection/>
    </xf>
    <xf numFmtId="1" fontId="0" fillId="0" borderId="21" xfId="0" applyNumberFormat="1" applyFill="1" applyBorder="1" applyAlignment="1" applyProtection="1">
      <alignment/>
      <protection/>
    </xf>
    <xf numFmtId="1" fontId="0" fillId="0" borderId="44" xfId="0" applyNumberFormat="1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 shrinkToFit="1"/>
      <protection/>
    </xf>
    <xf numFmtId="176" fontId="4" fillId="0" borderId="35" xfId="0" applyNumberFormat="1" applyFont="1" applyFill="1" applyBorder="1" applyAlignment="1" applyProtection="1">
      <alignment shrinkToFit="1"/>
      <protection/>
    </xf>
    <xf numFmtId="0" fontId="4" fillId="0" borderId="29" xfId="0" applyFont="1" applyFill="1" applyBorder="1" applyAlignment="1" applyProtection="1">
      <alignment shrinkToFit="1"/>
      <protection/>
    </xf>
    <xf numFmtId="20" fontId="4" fillId="0" borderId="30" xfId="0" applyNumberFormat="1" applyFont="1" applyFill="1" applyBorder="1" applyAlignment="1" applyProtection="1">
      <alignment horizontal="center" shrinkToFit="1"/>
      <protection/>
    </xf>
    <xf numFmtId="0" fontId="4" fillId="0" borderId="13" xfId="0" applyFont="1" applyFill="1" applyBorder="1" applyAlignment="1" applyProtection="1">
      <alignment shrinkToFit="1"/>
      <protection/>
    </xf>
    <xf numFmtId="0" fontId="4" fillId="0" borderId="0" xfId="0" applyFont="1" applyFill="1" applyAlignment="1" applyProtection="1">
      <alignment shrinkToFit="1"/>
      <protection/>
    </xf>
    <xf numFmtId="0" fontId="4" fillId="0" borderId="16" xfId="0" applyFont="1" applyFill="1" applyBorder="1" applyAlignment="1" applyProtection="1">
      <alignment shrinkToFit="1"/>
      <protection/>
    </xf>
    <xf numFmtId="0" fontId="4" fillId="0" borderId="45" xfId="0" applyFont="1" applyFill="1" applyBorder="1" applyAlignment="1" applyProtection="1">
      <alignment shrinkToFit="1"/>
      <protection/>
    </xf>
    <xf numFmtId="0" fontId="4" fillId="0" borderId="26" xfId="0" applyFont="1" applyFill="1" applyBorder="1" applyAlignment="1" applyProtection="1">
      <alignment shrinkToFit="1"/>
      <protection/>
    </xf>
    <xf numFmtId="20" fontId="4" fillId="0" borderId="27" xfId="0" applyNumberFormat="1" applyFont="1" applyFill="1" applyBorder="1" applyAlignment="1" applyProtection="1">
      <alignment horizontal="center" shrinkToFit="1"/>
      <protection/>
    </xf>
    <xf numFmtId="177" fontId="4" fillId="0" borderId="30" xfId="0" applyNumberFormat="1" applyFont="1" applyFill="1" applyBorder="1" applyAlignment="1" applyProtection="1">
      <alignment horizontal="center" shrinkToFit="1"/>
      <protection/>
    </xf>
    <xf numFmtId="0" fontId="4" fillId="0" borderId="27" xfId="0" applyFont="1" applyFill="1" applyBorder="1" applyAlignment="1" applyProtection="1">
      <alignment horizontal="center" shrinkToFit="1"/>
      <protection/>
    </xf>
    <xf numFmtId="176" fontId="11" fillId="0" borderId="0" xfId="0" applyNumberFormat="1" applyFont="1" applyFill="1" applyAlignment="1" applyProtection="1">
      <alignment shrinkToFit="1"/>
      <protection/>
    </xf>
    <xf numFmtId="176" fontId="4" fillId="34" borderId="0" xfId="0" applyNumberFormat="1" applyFont="1" applyFill="1" applyAlignment="1" applyProtection="1">
      <alignment shrinkToFit="1"/>
      <protection/>
    </xf>
    <xf numFmtId="176" fontId="4" fillId="0" borderId="0" xfId="0" applyNumberFormat="1" applyFont="1" applyFill="1" applyAlignment="1" applyProtection="1">
      <alignment shrinkToFit="1"/>
      <protection/>
    </xf>
    <xf numFmtId="177" fontId="4" fillId="0" borderId="0" xfId="0" applyNumberFormat="1" applyFont="1" applyFill="1" applyAlignment="1" applyProtection="1">
      <alignment horizontal="center" shrinkToFit="1"/>
      <protection/>
    </xf>
    <xf numFmtId="0" fontId="11" fillId="0" borderId="0" xfId="0" applyFont="1" applyFill="1" applyAlignment="1" applyProtection="1">
      <alignment shrinkToFit="1"/>
      <protection/>
    </xf>
    <xf numFmtId="176" fontId="11" fillId="0" borderId="35" xfId="0" applyNumberFormat="1" applyFont="1" applyFill="1" applyBorder="1" applyAlignment="1" applyProtection="1">
      <alignment shrinkToFit="1"/>
      <protection/>
    </xf>
    <xf numFmtId="176" fontId="4" fillId="34" borderId="35" xfId="0" applyNumberFormat="1" applyFont="1" applyFill="1" applyBorder="1" applyAlignment="1" applyProtection="1">
      <alignment shrinkToFit="1"/>
      <protection/>
    </xf>
    <xf numFmtId="177" fontId="4" fillId="0" borderId="35" xfId="0" applyNumberFormat="1" applyFont="1" applyFill="1" applyBorder="1" applyAlignment="1" applyProtection="1">
      <alignment horizontal="center" shrinkToFit="1"/>
      <protection/>
    </xf>
    <xf numFmtId="176" fontId="4" fillId="34" borderId="36" xfId="0" applyNumberFormat="1" applyFont="1" applyFill="1" applyBorder="1" applyAlignment="1" applyProtection="1">
      <alignment shrinkToFit="1"/>
      <protection/>
    </xf>
    <xf numFmtId="176" fontId="4" fillId="0" borderId="36" xfId="0" applyNumberFormat="1" applyFont="1" applyFill="1" applyBorder="1" applyAlignment="1" applyProtection="1">
      <alignment shrinkToFit="1"/>
      <protection/>
    </xf>
    <xf numFmtId="0" fontId="4" fillId="0" borderId="36" xfId="0" applyFont="1" applyFill="1" applyBorder="1" applyAlignment="1" applyProtection="1">
      <alignment horizontal="center" shrinkToFit="1"/>
      <protection/>
    </xf>
    <xf numFmtId="178" fontId="4" fillId="0" borderId="0" xfId="0" applyNumberFormat="1" applyFont="1" applyFill="1" applyAlignment="1" applyProtection="1">
      <alignment shrinkToFit="1"/>
      <protection/>
    </xf>
    <xf numFmtId="0" fontId="4" fillId="0" borderId="27" xfId="0" applyFont="1" applyFill="1" applyBorder="1" applyAlignment="1" applyProtection="1">
      <alignment shrinkToFit="1"/>
      <protection/>
    </xf>
    <xf numFmtId="20" fontId="4" fillId="0" borderId="30" xfId="0" applyNumberFormat="1" applyFont="1" applyFill="1" applyBorder="1" applyAlignment="1" applyProtection="1">
      <alignment shrinkToFit="1"/>
      <protection/>
    </xf>
    <xf numFmtId="0" fontId="4" fillId="0" borderId="30" xfId="0" applyFont="1" applyFill="1" applyBorder="1" applyAlignment="1" applyProtection="1">
      <alignment horizontal="center" shrinkToFit="1"/>
      <protection/>
    </xf>
    <xf numFmtId="178" fontId="3" fillId="0" borderId="0" xfId="0" applyNumberFormat="1" applyFont="1" applyFill="1" applyAlignment="1" applyProtection="1">
      <alignment shrinkToFit="1"/>
      <protection/>
    </xf>
    <xf numFmtId="20" fontId="3" fillId="0" borderId="0" xfId="0" applyNumberFormat="1" applyFont="1" applyFill="1" applyAlignment="1" applyProtection="1">
      <alignment shrinkToFit="1"/>
      <protection/>
    </xf>
    <xf numFmtId="178" fontId="3" fillId="0" borderId="46" xfId="0" applyNumberFormat="1" applyFont="1" applyFill="1" applyBorder="1" applyAlignment="1" applyProtection="1">
      <alignment shrinkToFit="1"/>
      <protection/>
    </xf>
    <xf numFmtId="20" fontId="3" fillId="0" borderId="46" xfId="0" applyNumberFormat="1" applyFont="1" applyFill="1" applyBorder="1" applyAlignment="1" applyProtection="1">
      <alignment shrinkToFit="1"/>
      <protection/>
    </xf>
    <xf numFmtId="178" fontId="3" fillId="0" borderId="0" xfId="0" applyNumberFormat="1" applyFont="1" applyFill="1" applyBorder="1" applyAlignment="1" applyProtection="1">
      <alignment shrinkToFit="1"/>
      <protection/>
    </xf>
    <xf numFmtId="20" fontId="3" fillId="0" borderId="0" xfId="0" applyNumberFormat="1" applyFont="1" applyFill="1" applyBorder="1" applyAlignment="1" applyProtection="1">
      <alignment shrinkToFit="1"/>
      <protection/>
    </xf>
    <xf numFmtId="178" fontId="3" fillId="0" borderId="47" xfId="0" applyNumberFormat="1" applyFont="1" applyFill="1" applyBorder="1" applyAlignment="1" applyProtection="1">
      <alignment shrinkToFit="1"/>
      <protection/>
    </xf>
    <xf numFmtId="20" fontId="3" fillId="0" borderId="47" xfId="0" applyNumberFormat="1" applyFont="1" applyFill="1" applyBorder="1" applyAlignment="1" applyProtection="1">
      <alignment shrinkToFit="1"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CC"/>
      <rgbColor rgb="00FFFFC0"/>
      <rgbColor rgb="00C0C0C0"/>
      <rgbColor rgb="00000080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showGridLines="0"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2018</v>
      </c>
      <c r="AA1" t="s">
        <v>1</v>
      </c>
      <c r="AB1" s="84">
        <v>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1.7</v>
      </c>
      <c r="C3" s="116">
        <v>1.5</v>
      </c>
      <c r="D3" s="116">
        <v>0.8</v>
      </c>
      <c r="E3" s="116">
        <v>0.4</v>
      </c>
      <c r="F3" s="116">
        <v>0.3</v>
      </c>
      <c r="G3" s="116">
        <v>0.7</v>
      </c>
      <c r="H3" s="116">
        <v>0</v>
      </c>
      <c r="I3" s="116">
        <v>3.5</v>
      </c>
      <c r="J3" s="116">
        <v>5.7</v>
      </c>
      <c r="K3" s="116">
        <v>7.4</v>
      </c>
      <c r="L3" s="116">
        <v>8.3</v>
      </c>
      <c r="M3" s="116">
        <v>9</v>
      </c>
      <c r="N3" s="116">
        <v>9.4</v>
      </c>
      <c r="O3" s="116">
        <v>9</v>
      </c>
      <c r="P3" s="116">
        <v>7.8</v>
      </c>
      <c r="Q3" s="116">
        <v>6.6</v>
      </c>
      <c r="R3" s="116">
        <v>5</v>
      </c>
      <c r="S3" s="116">
        <v>4.3</v>
      </c>
      <c r="T3" s="116">
        <v>3.9</v>
      </c>
      <c r="U3" s="116">
        <v>3.9</v>
      </c>
      <c r="V3" s="116">
        <v>3.5</v>
      </c>
      <c r="W3" s="116">
        <v>3.1</v>
      </c>
      <c r="X3" s="116">
        <v>2.4</v>
      </c>
      <c r="Y3" s="116">
        <v>2.8</v>
      </c>
      <c r="Z3" s="117">
        <f aca="true" t="shared" si="0" ref="Z3:Z33">AVERAGE(B3:Y3)</f>
        <v>4.208333333333333</v>
      </c>
      <c r="AA3" s="118">
        <v>9.6</v>
      </c>
      <c r="AB3" s="119">
        <v>0.5402777777777777</v>
      </c>
      <c r="AC3" s="118">
        <v>-0.1</v>
      </c>
      <c r="AD3" s="119">
        <v>0.2791666666666667</v>
      </c>
    </row>
    <row r="4" spans="1:30" ht="11.25" customHeight="1">
      <c r="A4" s="78">
        <v>2</v>
      </c>
      <c r="B4" s="116">
        <v>0</v>
      </c>
      <c r="C4" s="116">
        <v>-1.2</v>
      </c>
      <c r="D4" s="116">
        <v>-1.8</v>
      </c>
      <c r="E4" s="116">
        <v>-2</v>
      </c>
      <c r="F4" s="116">
        <v>-1.5</v>
      </c>
      <c r="G4" s="116">
        <v>-2.4</v>
      </c>
      <c r="H4" s="116">
        <v>-2.2</v>
      </c>
      <c r="I4" s="116">
        <v>1.4</v>
      </c>
      <c r="J4" s="116">
        <v>4</v>
      </c>
      <c r="K4" s="116">
        <v>5.1</v>
      </c>
      <c r="L4" s="116">
        <v>6.3</v>
      </c>
      <c r="M4" s="116">
        <v>6.4</v>
      </c>
      <c r="N4" s="116">
        <v>6.9</v>
      </c>
      <c r="O4" s="116">
        <v>6.9</v>
      </c>
      <c r="P4" s="116">
        <v>6.3</v>
      </c>
      <c r="Q4" s="116">
        <v>5.3</v>
      </c>
      <c r="R4" s="116">
        <v>1.5</v>
      </c>
      <c r="S4" s="120">
        <v>0.7</v>
      </c>
      <c r="T4" s="116">
        <v>-0.3</v>
      </c>
      <c r="U4" s="116">
        <v>-0.4</v>
      </c>
      <c r="V4" s="116">
        <v>0.2</v>
      </c>
      <c r="W4" s="116">
        <v>1</v>
      </c>
      <c r="X4" s="116">
        <v>2</v>
      </c>
      <c r="Y4" s="116">
        <v>1.3</v>
      </c>
      <c r="Z4" s="117">
        <f t="shared" si="0"/>
        <v>1.8125</v>
      </c>
      <c r="AA4" s="118">
        <v>7.3</v>
      </c>
      <c r="AB4" s="119">
        <v>0.5583333333333333</v>
      </c>
      <c r="AC4" s="118">
        <v>-2.6</v>
      </c>
      <c r="AD4" s="119">
        <v>0.28055555555555556</v>
      </c>
    </row>
    <row r="5" spans="1:30" ht="11.25" customHeight="1">
      <c r="A5" s="78">
        <v>3</v>
      </c>
      <c r="B5" s="116">
        <v>1</v>
      </c>
      <c r="C5" s="116">
        <v>0.8</v>
      </c>
      <c r="D5" s="116">
        <v>0.2</v>
      </c>
      <c r="E5" s="116">
        <v>-0.4</v>
      </c>
      <c r="F5" s="116">
        <v>-0.6</v>
      </c>
      <c r="G5" s="116">
        <v>-0.5</v>
      </c>
      <c r="H5" s="116">
        <v>-1</v>
      </c>
      <c r="I5" s="116">
        <v>-0.2</v>
      </c>
      <c r="J5" s="116">
        <v>0.4</v>
      </c>
      <c r="K5" s="116">
        <v>1.4</v>
      </c>
      <c r="L5" s="116">
        <v>2.7</v>
      </c>
      <c r="M5" s="116">
        <v>3.6</v>
      </c>
      <c r="N5" s="116">
        <v>3.5</v>
      </c>
      <c r="O5" s="116">
        <v>4.1</v>
      </c>
      <c r="P5" s="116">
        <v>4</v>
      </c>
      <c r="Q5" s="116">
        <v>2.9</v>
      </c>
      <c r="R5" s="116">
        <v>1.7</v>
      </c>
      <c r="S5" s="116">
        <v>1.2</v>
      </c>
      <c r="T5" s="116">
        <v>1.5</v>
      </c>
      <c r="U5" s="116">
        <v>1.3</v>
      </c>
      <c r="V5" s="116">
        <v>1.8</v>
      </c>
      <c r="W5" s="116">
        <v>1.9</v>
      </c>
      <c r="X5" s="116">
        <v>0.5</v>
      </c>
      <c r="Y5" s="116">
        <v>0.2</v>
      </c>
      <c r="Z5" s="117">
        <f t="shared" si="0"/>
        <v>1.3333333333333333</v>
      </c>
      <c r="AA5" s="118">
        <v>4.3</v>
      </c>
      <c r="AB5" s="119">
        <v>0.5916666666666667</v>
      </c>
      <c r="AC5" s="118">
        <v>-1</v>
      </c>
      <c r="AD5" s="119">
        <v>0.3013888888888889</v>
      </c>
    </row>
    <row r="6" spans="1:30" ht="11.25" customHeight="1">
      <c r="A6" s="78">
        <v>4</v>
      </c>
      <c r="B6" s="116">
        <v>-2.5</v>
      </c>
      <c r="C6" s="116">
        <v>-2.8</v>
      </c>
      <c r="D6" s="116">
        <v>-2.8</v>
      </c>
      <c r="E6" s="116">
        <v>-2.6</v>
      </c>
      <c r="F6" s="116">
        <v>0.4</v>
      </c>
      <c r="G6" s="116">
        <v>-0.2</v>
      </c>
      <c r="H6" s="116">
        <v>0.1</v>
      </c>
      <c r="I6" s="116">
        <v>1.6</v>
      </c>
      <c r="J6" s="116">
        <v>2.9</v>
      </c>
      <c r="K6" s="116">
        <v>4.5</v>
      </c>
      <c r="L6" s="116">
        <v>4.5</v>
      </c>
      <c r="M6" s="116">
        <v>4.8</v>
      </c>
      <c r="N6" s="116">
        <v>3.2</v>
      </c>
      <c r="O6" s="116">
        <v>4.5</v>
      </c>
      <c r="P6" s="116">
        <v>4.2</v>
      </c>
      <c r="Q6" s="116">
        <v>3.1</v>
      </c>
      <c r="R6" s="116">
        <v>1.8</v>
      </c>
      <c r="S6" s="116">
        <v>1.1</v>
      </c>
      <c r="T6" s="116">
        <v>1.2</v>
      </c>
      <c r="U6" s="116">
        <v>0.8</v>
      </c>
      <c r="V6" s="116">
        <v>0.2</v>
      </c>
      <c r="W6" s="116">
        <v>-0.1</v>
      </c>
      <c r="X6" s="116">
        <v>-1.5</v>
      </c>
      <c r="Y6" s="116">
        <v>-1.1</v>
      </c>
      <c r="Z6" s="117">
        <f t="shared" si="0"/>
        <v>1.0541666666666667</v>
      </c>
      <c r="AA6" s="118">
        <v>5.3</v>
      </c>
      <c r="AB6" s="119">
        <v>0.4826388888888889</v>
      </c>
      <c r="AC6" s="118">
        <v>-3.1</v>
      </c>
      <c r="AD6" s="119">
        <v>0.13680555555555554</v>
      </c>
    </row>
    <row r="7" spans="1:30" ht="11.25" customHeight="1">
      <c r="A7" s="78">
        <v>5</v>
      </c>
      <c r="B7" s="116">
        <v>-0.5</v>
      </c>
      <c r="C7" s="116">
        <v>-0.1</v>
      </c>
      <c r="D7" s="116">
        <v>-0.7</v>
      </c>
      <c r="E7" s="116">
        <v>-2.1</v>
      </c>
      <c r="F7" s="116">
        <v>-2.7</v>
      </c>
      <c r="G7" s="116">
        <v>-3.1</v>
      </c>
      <c r="H7" s="116">
        <v>-3.4</v>
      </c>
      <c r="I7" s="116">
        <v>-2.7</v>
      </c>
      <c r="J7" s="116">
        <v>0.3</v>
      </c>
      <c r="K7" s="116">
        <v>2.7</v>
      </c>
      <c r="L7" s="116">
        <v>3</v>
      </c>
      <c r="M7" s="116">
        <v>3.9</v>
      </c>
      <c r="N7" s="116">
        <v>3.5</v>
      </c>
      <c r="O7" s="116">
        <v>3.6</v>
      </c>
      <c r="P7" s="116">
        <v>3.7</v>
      </c>
      <c r="Q7" s="116">
        <v>3.1</v>
      </c>
      <c r="R7" s="116">
        <v>2.4</v>
      </c>
      <c r="S7" s="116">
        <v>1.1</v>
      </c>
      <c r="T7" s="116">
        <v>1.2</v>
      </c>
      <c r="U7" s="116">
        <v>0.6</v>
      </c>
      <c r="V7" s="116">
        <v>-0.6</v>
      </c>
      <c r="W7" s="116">
        <v>-1.2</v>
      </c>
      <c r="X7" s="116">
        <v>-1.9</v>
      </c>
      <c r="Y7" s="116">
        <v>-2.2</v>
      </c>
      <c r="Z7" s="117">
        <f t="shared" si="0"/>
        <v>0.32916666666666666</v>
      </c>
      <c r="AA7" s="118">
        <v>4.4</v>
      </c>
      <c r="AB7" s="119">
        <v>0.5145833333333333</v>
      </c>
      <c r="AC7" s="118">
        <v>-3.4</v>
      </c>
      <c r="AD7" s="119">
        <v>0.2965277777777778</v>
      </c>
    </row>
    <row r="8" spans="1:30" ht="11.25" customHeight="1">
      <c r="A8" s="78">
        <v>6</v>
      </c>
      <c r="B8" s="116">
        <v>-1.7</v>
      </c>
      <c r="C8" s="116">
        <v>-2.1</v>
      </c>
      <c r="D8" s="116">
        <v>-2.6</v>
      </c>
      <c r="E8" s="116">
        <v>-2.5</v>
      </c>
      <c r="F8" s="116">
        <v>-1.1</v>
      </c>
      <c r="G8" s="116">
        <v>-1.1</v>
      </c>
      <c r="H8" s="116">
        <v>-1.5</v>
      </c>
      <c r="I8" s="116">
        <v>0</v>
      </c>
      <c r="J8" s="116">
        <v>2.4</v>
      </c>
      <c r="K8" s="116">
        <v>4.2</v>
      </c>
      <c r="L8" s="116">
        <v>4.9</v>
      </c>
      <c r="M8" s="116">
        <v>5.9</v>
      </c>
      <c r="N8" s="116">
        <v>5.9</v>
      </c>
      <c r="O8" s="116">
        <v>6.7</v>
      </c>
      <c r="P8" s="116">
        <v>6.7</v>
      </c>
      <c r="Q8" s="116">
        <v>6</v>
      </c>
      <c r="R8" s="116">
        <v>1.6</v>
      </c>
      <c r="S8" s="116">
        <v>0.6</v>
      </c>
      <c r="T8" s="116">
        <v>1.2</v>
      </c>
      <c r="U8" s="116">
        <v>0.6</v>
      </c>
      <c r="V8" s="116">
        <v>2.1</v>
      </c>
      <c r="W8" s="116">
        <v>2.7</v>
      </c>
      <c r="X8" s="116">
        <v>2.7</v>
      </c>
      <c r="Y8" s="116">
        <v>2.5</v>
      </c>
      <c r="Z8" s="117">
        <f t="shared" si="0"/>
        <v>1.8375000000000006</v>
      </c>
      <c r="AA8" s="118">
        <v>6.9</v>
      </c>
      <c r="AB8" s="119">
        <v>0.6041666666666666</v>
      </c>
      <c r="AC8" s="118">
        <v>-3.2</v>
      </c>
      <c r="AD8" s="119">
        <v>0.15972222222222224</v>
      </c>
    </row>
    <row r="9" spans="1:30" ht="11.25" customHeight="1">
      <c r="A9" s="78">
        <v>7</v>
      </c>
      <c r="B9" s="116">
        <v>1.3</v>
      </c>
      <c r="C9" s="116">
        <v>1.3</v>
      </c>
      <c r="D9" s="116">
        <v>-0.6</v>
      </c>
      <c r="E9" s="116">
        <v>-2.3</v>
      </c>
      <c r="F9" s="116">
        <v>-2.2</v>
      </c>
      <c r="G9" s="116">
        <v>-1.9</v>
      </c>
      <c r="H9" s="116">
        <v>-2.7</v>
      </c>
      <c r="I9" s="116">
        <v>-0.7</v>
      </c>
      <c r="J9" s="116">
        <v>3.4</v>
      </c>
      <c r="K9" s="116">
        <v>4.3</v>
      </c>
      <c r="L9" s="116">
        <v>4.8</v>
      </c>
      <c r="M9" s="116">
        <v>5.4</v>
      </c>
      <c r="N9" s="116">
        <v>5.7</v>
      </c>
      <c r="O9" s="116">
        <v>6.8</v>
      </c>
      <c r="P9" s="116">
        <v>6</v>
      </c>
      <c r="Q9" s="116">
        <v>5.7</v>
      </c>
      <c r="R9" s="116">
        <v>2</v>
      </c>
      <c r="S9" s="116">
        <v>0.7</v>
      </c>
      <c r="T9" s="116">
        <v>1.2</v>
      </c>
      <c r="U9" s="116">
        <v>0.5</v>
      </c>
      <c r="V9" s="116">
        <v>-0.1</v>
      </c>
      <c r="W9" s="116">
        <v>0.1</v>
      </c>
      <c r="X9" s="116">
        <v>0.5</v>
      </c>
      <c r="Y9" s="116">
        <v>-0.1</v>
      </c>
      <c r="Z9" s="117">
        <f t="shared" si="0"/>
        <v>1.629166666666667</v>
      </c>
      <c r="AA9" s="118">
        <v>7.2</v>
      </c>
      <c r="AB9" s="119">
        <v>0.5965277777777778</v>
      </c>
      <c r="AC9" s="118">
        <v>-3</v>
      </c>
      <c r="AD9" s="119">
        <v>0.26666666666666666</v>
      </c>
    </row>
    <row r="10" spans="1:30" ht="11.25" customHeight="1">
      <c r="A10" s="78">
        <v>8</v>
      </c>
      <c r="B10" s="116">
        <v>-0.2</v>
      </c>
      <c r="C10" s="116">
        <v>0.6</v>
      </c>
      <c r="D10" s="116">
        <v>0.8</v>
      </c>
      <c r="E10" s="116">
        <v>1.3</v>
      </c>
      <c r="F10" s="116">
        <v>1.8</v>
      </c>
      <c r="G10" s="116">
        <v>2.8</v>
      </c>
      <c r="H10" s="116">
        <v>3.5</v>
      </c>
      <c r="I10" s="116">
        <v>3.7</v>
      </c>
      <c r="J10" s="116">
        <v>5.4</v>
      </c>
      <c r="K10" s="116">
        <v>7.6</v>
      </c>
      <c r="L10" s="116">
        <v>8.3</v>
      </c>
      <c r="M10" s="116">
        <v>8.8</v>
      </c>
      <c r="N10" s="116">
        <v>8</v>
      </c>
      <c r="O10" s="116">
        <v>8.5</v>
      </c>
      <c r="P10" s="116">
        <v>8.3</v>
      </c>
      <c r="Q10" s="116">
        <v>5.5</v>
      </c>
      <c r="R10" s="116">
        <v>4.8</v>
      </c>
      <c r="S10" s="116">
        <v>5.6</v>
      </c>
      <c r="T10" s="116">
        <v>5.6</v>
      </c>
      <c r="U10" s="116">
        <v>5.7</v>
      </c>
      <c r="V10" s="116">
        <v>6.2</v>
      </c>
      <c r="W10" s="116">
        <v>7.8</v>
      </c>
      <c r="X10" s="116">
        <v>8</v>
      </c>
      <c r="Y10" s="116">
        <v>7.7</v>
      </c>
      <c r="Z10" s="117">
        <f t="shared" si="0"/>
        <v>5.254166666666666</v>
      </c>
      <c r="AA10" s="118">
        <v>9</v>
      </c>
      <c r="AB10" s="119">
        <v>0.5631944444444444</v>
      </c>
      <c r="AC10" s="118">
        <v>-0.4</v>
      </c>
      <c r="AD10" s="119">
        <v>0.04027777777777778</v>
      </c>
    </row>
    <row r="11" spans="1:30" ht="11.25" customHeight="1">
      <c r="A11" s="78">
        <v>9</v>
      </c>
      <c r="B11" s="116">
        <v>7.4</v>
      </c>
      <c r="C11" s="116">
        <v>7.7</v>
      </c>
      <c r="D11" s="116">
        <v>7.7</v>
      </c>
      <c r="E11" s="116">
        <v>8.4</v>
      </c>
      <c r="F11" s="116">
        <v>8.7</v>
      </c>
      <c r="G11" s="116">
        <v>9</v>
      </c>
      <c r="H11" s="116">
        <v>9</v>
      </c>
      <c r="I11" s="116">
        <v>9</v>
      </c>
      <c r="J11" s="116">
        <v>9.1</v>
      </c>
      <c r="K11" s="116">
        <v>9.7</v>
      </c>
      <c r="L11" s="116">
        <v>9.6</v>
      </c>
      <c r="M11" s="116">
        <v>10.2</v>
      </c>
      <c r="N11" s="116">
        <v>10.7</v>
      </c>
      <c r="O11" s="116">
        <v>10</v>
      </c>
      <c r="P11" s="116">
        <v>9.7</v>
      </c>
      <c r="Q11" s="116">
        <v>7.9</v>
      </c>
      <c r="R11" s="116">
        <v>6.9</v>
      </c>
      <c r="S11" s="116">
        <v>6.1</v>
      </c>
      <c r="T11" s="116">
        <v>5</v>
      </c>
      <c r="U11" s="116">
        <v>4.4</v>
      </c>
      <c r="V11" s="116">
        <v>3.6</v>
      </c>
      <c r="W11" s="116">
        <v>3.1</v>
      </c>
      <c r="X11" s="116">
        <v>3.2</v>
      </c>
      <c r="Y11" s="116">
        <v>2.7</v>
      </c>
      <c r="Z11" s="117">
        <f t="shared" si="0"/>
        <v>7.449999999999999</v>
      </c>
      <c r="AA11" s="118">
        <v>11</v>
      </c>
      <c r="AB11" s="119">
        <v>0.5548611111111111</v>
      </c>
      <c r="AC11" s="118">
        <v>2.4</v>
      </c>
      <c r="AD11" s="119">
        <v>0.8576388888888888</v>
      </c>
    </row>
    <row r="12" spans="1:30" ht="11.25" customHeight="1">
      <c r="A12" s="82">
        <v>10</v>
      </c>
      <c r="B12" s="121">
        <v>2.1</v>
      </c>
      <c r="C12" s="121">
        <v>1.9</v>
      </c>
      <c r="D12" s="121">
        <v>1.4</v>
      </c>
      <c r="E12" s="121">
        <v>1.7</v>
      </c>
      <c r="F12" s="121">
        <v>1.5</v>
      </c>
      <c r="G12" s="121">
        <v>1.7</v>
      </c>
      <c r="H12" s="121">
        <v>2.4</v>
      </c>
      <c r="I12" s="121">
        <v>3.3</v>
      </c>
      <c r="J12" s="121">
        <v>5</v>
      </c>
      <c r="K12" s="121">
        <v>6.1</v>
      </c>
      <c r="L12" s="121">
        <v>7</v>
      </c>
      <c r="M12" s="121">
        <v>7.8</v>
      </c>
      <c r="N12" s="121">
        <v>8</v>
      </c>
      <c r="O12" s="121">
        <v>8.4</v>
      </c>
      <c r="P12" s="121">
        <v>8.7</v>
      </c>
      <c r="Q12" s="121">
        <v>7.2</v>
      </c>
      <c r="R12" s="121">
        <v>5.9</v>
      </c>
      <c r="S12" s="121">
        <v>5</v>
      </c>
      <c r="T12" s="121">
        <v>4.3</v>
      </c>
      <c r="U12" s="121">
        <v>4.6</v>
      </c>
      <c r="V12" s="121">
        <v>1.9</v>
      </c>
      <c r="W12" s="121">
        <v>3.2</v>
      </c>
      <c r="X12" s="121">
        <v>0.3</v>
      </c>
      <c r="Y12" s="121">
        <v>0</v>
      </c>
      <c r="Z12" s="122">
        <f t="shared" si="0"/>
        <v>4.141666666666667</v>
      </c>
      <c r="AA12" s="105">
        <v>8.7</v>
      </c>
      <c r="AB12" s="123">
        <v>0.638888888888889</v>
      </c>
      <c r="AC12" s="105">
        <v>-0.3</v>
      </c>
      <c r="AD12" s="123">
        <v>0.9715277777777778</v>
      </c>
    </row>
    <row r="13" spans="1:30" ht="11.25" customHeight="1">
      <c r="A13" s="78">
        <v>11</v>
      </c>
      <c r="B13" s="116">
        <v>-1.4</v>
      </c>
      <c r="C13" s="116">
        <v>-1.6</v>
      </c>
      <c r="D13" s="116">
        <v>-1.7</v>
      </c>
      <c r="E13" s="116">
        <v>-1.6</v>
      </c>
      <c r="F13" s="116">
        <v>-3.1</v>
      </c>
      <c r="G13" s="116">
        <v>-1.5</v>
      </c>
      <c r="H13" s="116">
        <v>-2.3</v>
      </c>
      <c r="I13" s="116">
        <v>-0.3</v>
      </c>
      <c r="J13" s="116">
        <v>4</v>
      </c>
      <c r="K13" s="116">
        <v>4.5</v>
      </c>
      <c r="L13" s="116">
        <v>5.3</v>
      </c>
      <c r="M13" s="116">
        <v>6.3</v>
      </c>
      <c r="N13" s="116">
        <v>6.2</v>
      </c>
      <c r="O13" s="116">
        <v>6.8</v>
      </c>
      <c r="P13" s="116">
        <v>6.1</v>
      </c>
      <c r="Q13" s="116">
        <v>5.5</v>
      </c>
      <c r="R13" s="116">
        <v>2.7</v>
      </c>
      <c r="S13" s="116">
        <v>0.6</v>
      </c>
      <c r="T13" s="116">
        <v>0.7</v>
      </c>
      <c r="U13" s="116">
        <v>-1</v>
      </c>
      <c r="V13" s="116">
        <v>-0.9</v>
      </c>
      <c r="W13" s="116">
        <v>-0.9</v>
      </c>
      <c r="X13" s="116">
        <v>-0.4</v>
      </c>
      <c r="Y13" s="116">
        <v>-0.1</v>
      </c>
      <c r="Z13" s="117">
        <f t="shared" si="0"/>
        <v>1.3291666666666673</v>
      </c>
      <c r="AA13" s="118">
        <v>6.9</v>
      </c>
      <c r="AB13" s="119">
        <v>0.5777777777777778</v>
      </c>
      <c r="AC13" s="118">
        <v>-3.2</v>
      </c>
      <c r="AD13" s="119">
        <v>0.21666666666666667</v>
      </c>
    </row>
    <row r="14" spans="1:30" ht="11.25" customHeight="1">
      <c r="A14" s="78">
        <v>12</v>
      </c>
      <c r="B14" s="116">
        <v>-0.6</v>
      </c>
      <c r="C14" s="116">
        <v>-1</v>
      </c>
      <c r="D14" s="116">
        <v>-2.6</v>
      </c>
      <c r="E14" s="116">
        <v>-3.2</v>
      </c>
      <c r="F14" s="116">
        <v>-4.1</v>
      </c>
      <c r="G14" s="116">
        <v>-4.3</v>
      </c>
      <c r="H14" s="116">
        <v>-4.4</v>
      </c>
      <c r="I14" s="116">
        <v>-2.9</v>
      </c>
      <c r="J14" s="116">
        <v>1.2</v>
      </c>
      <c r="K14" s="116">
        <v>1.6</v>
      </c>
      <c r="L14" s="116">
        <v>1.6</v>
      </c>
      <c r="M14" s="116">
        <v>2.2</v>
      </c>
      <c r="N14" s="116">
        <v>2.5</v>
      </c>
      <c r="O14" s="116">
        <v>2.1</v>
      </c>
      <c r="P14" s="116">
        <v>1.8</v>
      </c>
      <c r="Q14" s="116">
        <v>1.6</v>
      </c>
      <c r="R14" s="116">
        <v>-0.7</v>
      </c>
      <c r="S14" s="116">
        <v>-1.9</v>
      </c>
      <c r="T14" s="116">
        <v>-2.1</v>
      </c>
      <c r="U14" s="116">
        <v>-2.8</v>
      </c>
      <c r="V14" s="116">
        <v>-1.1</v>
      </c>
      <c r="W14" s="116">
        <v>-2.1</v>
      </c>
      <c r="X14" s="116">
        <v>-3.3</v>
      </c>
      <c r="Y14" s="116">
        <v>-4</v>
      </c>
      <c r="Z14" s="117">
        <f t="shared" si="0"/>
        <v>-1.1041666666666667</v>
      </c>
      <c r="AA14" s="118">
        <v>3.5</v>
      </c>
      <c r="AB14" s="119">
        <v>0.5131944444444444</v>
      </c>
      <c r="AC14" s="118">
        <v>-4.8</v>
      </c>
      <c r="AD14" s="119">
        <v>0.28055555555555556</v>
      </c>
    </row>
    <row r="15" spans="1:30" ht="11.25" customHeight="1">
      <c r="A15" s="78">
        <v>13</v>
      </c>
      <c r="B15" s="116">
        <v>-3.4</v>
      </c>
      <c r="C15" s="116">
        <v>-4</v>
      </c>
      <c r="D15" s="116">
        <v>-3.8</v>
      </c>
      <c r="E15" s="116">
        <v>-3</v>
      </c>
      <c r="F15" s="116">
        <v>-4.3</v>
      </c>
      <c r="G15" s="116">
        <v>-4.4</v>
      </c>
      <c r="H15" s="116">
        <v>-4.6</v>
      </c>
      <c r="I15" s="116">
        <v>-2.8</v>
      </c>
      <c r="J15" s="116">
        <v>0.9</v>
      </c>
      <c r="K15" s="116">
        <v>2.6</v>
      </c>
      <c r="L15" s="116">
        <v>2.3</v>
      </c>
      <c r="M15" s="116">
        <v>3.1</v>
      </c>
      <c r="N15" s="116">
        <v>3.1</v>
      </c>
      <c r="O15" s="116">
        <v>3.3</v>
      </c>
      <c r="P15" s="116">
        <v>3.7</v>
      </c>
      <c r="Q15" s="116">
        <v>3.3</v>
      </c>
      <c r="R15" s="116">
        <v>-0.4</v>
      </c>
      <c r="S15" s="116">
        <v>-1.5</v>
      </c>
      <c r="T15" s="116">
        <v>-1.9</v>
      </c>
      <c r="U15" s="116">
        <v>-1.8</v>
      </c>
      <c r="V15" s="116">
        <v>-1.6</v>
      </c>
      <c r="W15" s="116">
        <v>0.4</v>
      </c>
      <c r="X15" s="116">
        <v>0.1</v>
      </c>
      <c r="Y15" s="116">
        <v>0.3</v>
      </c>
      <c r="Z15" s="117">
        <f t="shared" si="0"/>
        <v>-0.5999999999999999</v>
      </c>
      <c r="AA15" s="118">
        <v>4</v>
      </c>
      <c r="AB15" s="119">
        <v>0.5618055555555556</v>
      </c>
      <c r="AC15" s="118">
        <v>-4.8</v>
      </c>
      <c r="AD15" s="119">
        <v>0.29305555555555557</v>
      </c>
    </row>
    <row r="16" spans="1:30" ht="11.25" customHeight="1">
      <c r="A16" s="78">
        <v>14</v>
      </c>
      <c r="B16" s="116">
        <v>0.4</v>
      </c>
      <c r="C16" s="116">
        <v>-0.1</v>
      </c>
      <c r="D16" s="116">
        <v>-0.6</v>
      </c>
      <c r="E16" s="116">
        <v>-0.9</v>
      </c>
      <c r="F16" s="116">
        <v>-0.2</v>
      </c>
      <c r="G16" s="116">
        <v>-1</v>
      </c>
      <c r="H16" s="116">
        <v>-1.2</v>
      </c>
      <c r="I16" s="116">
        <v>-0.1</v>
      </c>
      <c r="J16" s="116">
        <v>1.3</v>
      </c>
      <c r="K16" s="116">
        <v>2.6</v>
      </c>
      <c r="L16" s="116">
        <v>3.2</v>
      </c>
      <c r="M16" s="116">
        <v>4.4</v>
      </c>
      <c r="N16" s="116">
        <v>4.1</v>
      </c>
      <c r="O16" s="116">
        <v>5.2</v>
      </c>
      <c r="P16" s="116">
        <v>4.5</v>
      </c>
      <c r="Q16" s="116">
        <v>4.3</v>
      </c>
      <c r="R16" s="116">
        <v>0.5</v>
      </c>
      <c r="S16" s="116">
        <v>-1.2</v>
      </c>
      <c r="T16" s="116">
        <v>-2.1</v>
      </c>
      <c r="U16" s="116">
        <v>-3.1</v>
      </c>
      <c r="V16" s="116">
        <v>-2.9</v>
      </c>
      <c r="W16" s="116">
        <v>-3.2</v>
      </c>
      <c r="X16" s="116">
        <v>-3.4</v>
      </c>
      <c r="Y16" s="116">
        <v>-3</v>
      </c>
      <c r="Z16" s="117">
        <f t="shared" si="0"/>
        <v>0.31250000000000006</v>
      </c>
      <c r="AA16" s="118">
        <v>5.4</v>
      </c>
      <c r="AB16" s="119">
        <v>0.5819444444444445</v>
      </c>
      <c r="AC16" s="118">
        <v>-3.5</v>
      </c>
      <c r="AD16" s="119">
        <v>0.99375</v>
      </c>
    </row>
    <row r="17" spans="1:30" ht="11.25" customHeight="1">
      <c r="A17" s="78">
        <v>15</v>
      </c>
      <c r="B17" s="116">
        <v>-3</v>
      </c>
      <c r="C17" s="116">
        <v>-2</v>
      </c>
      <c r="D17" s="116">
        <v>-0.8</v>
      </c>
      <c r="E17" s="116">
        <v>-1.1</v>
      </c>
      <c r="F17" s="116">
        <v>-0.6</v>
      </c>
      <c r="G17" s="116">
        <v>-0.5</v>
      </c>
      <c r="H17" s="116">
        <v>-0.8</v>
      </c>
      <c r="I17" s="116">
        <v>2.5</v>
      </c>
      <c r="J17" s="116">
        <v>3.9</v>
      </c>
      <c r="K17" s="116">
        <v>4.8</v>
      </c>
      <c r="L17" s="116">
        <v>5.9</v>
      </c>
      <c r="M17" s="116">
        <v>5.9</v>
      </c>
      <c r="N17" s="116">
        <v>6.1</v>
      </c>
      <c r="O17" s="116">
        <v>6.7</v>
      </c>
      <c r="P17" s="116">
        <v>7.6</v>
      </c>
      <c r="Q17" s="116">
        <v>6.6</v>
      </c>
      <c r="R17" s="116">
        <v>4.9</v>
      </c>
      <c r="S17" s="116">
        <v>4.6</v>
      </c>
      <c r="T17" s="116">
        <v>5.3</v>
      </c>
      <c r="U17" s="116">
        <v>5.7</v>
      </c>
      <c r="V17" s="116">
        <v>5.5</v>
      </c>
      <c r="W17" s="116">
        <v>4.7</v>
      </c>
      <c r="X17" s="116">
        <v>4.6</v>
      </c>
      <c r="Y17" s="116">
        <v>2.7</v>
      </c>
      <c r="Z17" s="117">
        <f t="shared" si="0"/>
        <v>3.2999999999999994</v>
      </c>
      <c r="AA17" s="118">
        <v>7.8</v>
      </c>
      <c r="AB17" s="119">
        <v>0.6131944444444445</v>
      </c>
      <c r="AC17" s="118">
        <v>-3.2</v>
      </c>
      <c r="AD17" s="119">
        <v>0.02847222222222222</v>
      </c>
    </row>
    <row r="18" spans="1:30" ht="11.25" customHeight="1">
      <c r="A18" s="78">
        <v>16</v>
      </c>
      <c r="B18" s="116">
        <v>0.5</v>
      </c>
      <c r="C18" s="116">
        <v>0.9</v>
      </c>
      <c r="D18" s="116">
        <v>0</v>
      </c>
      <c r="E18" s="116">
        <v>0</v>
      </c>
      <c r="F18" s="116">
        <v>1.1</v>
      </c>
      <c r="G18" s="116">
        <v>-0.3</v>
      </c>
      <c r="H18" s="116">
        <v>0.3</v>
      </c>
      <c r="I18" s="116">
        <v>1.2</v>
      </c>
      <c r="J18" s="116">
        <v>6.4</v>
      </c>
      <c r="K18" s="116">
        <v>8.2</v>
      </c>
      <c r="L18" s="116">
        <v>8.5</v>
      </c>
      <c r="M18" s="116">
        <v>8.7</v>
      </c>
      <c r="N18" s="116">
        <v>8</v>
      </c>
      <c r="O18" s="116">
        <v>8.3</v>
      </c>
      <c r="P18" s="116">
        <v>8.7</v>
      </c>
      <c r="Q18" s="116">
        <v>8.3</v>
      </c>
      <c r="R18" s="116">
        <v>5.6</v>
      </c>
      <c r="S18" s="116">
        <v>4.3</v>
      </c>
      <c r="T18" s="116">
        <v>3.9</v>
      </c>
      <c r="U18" s="116">
        <v>4.3</v>
      </c>
      <c r="V18" s="116">
        <v>3.9</v>
      </c>
      <c r="W18" s="116">
        <v>3</v>
      </c>
      <c r="X18" s="116">
        <v>2.8</v>
      </c>
      <c r="Y18" s="116">
        <v>3.3</v>
      </c>
      <c r="Z18" s="117">
        <f t="shared" si="0"/>
        <v>4.1625</v>
      </c>
      <c r="AA18" s="118">
        <v>9.8</v>
      </c>
      <c r="AB18" s="119">
        <v>0.47361111111111115</v>
      </c>
      <c r="AC18" s="118">
        <v>-0.5</v>
      </c>
      <c r="AD18" s="119">
        <v>0.26180555555555557</v>
      </c>
    </row>
    <row r="19" spans="1:30" ht="11.25" customHeight="1">
      <c r="A19" s="78">
        <v>17</v>
      </c>
      <c r="B19" s="116">
        <v>5.1</v>
      </c>
      <c r="C19" s="116">
        <v>3.9</v>
      </c>
      <c r="D19" s="116">
        <v>4.8</v>
      </c>
      <c r="E19" s="116">
        <v>5.6</v>
      </c>
      <c r="F19" s="116">
        <v>4.7</v>
      </c>
      <c r="G19" s="116">
        <v>4.6</v>
      </c>
      <c r="H19" s="116">
        <v>4.2</v>
      </c>
      <c r="I19" s="116">
        <v>4.9</v>
      </c>
      <c r="J19" s="116">
        <v>6.4</v>
      </c>
      <c r="K19" s="116">
        <v>8.8</v>
      </c>
      <c r="L19" s="116">
        <v>8.6</v>
      </c>
      <c r="M19" s="116">
        <v>8.1</v>
      </c>
      <c r="N19" s="116">
        <v>6.3</v>
      </c>
      <c r="O19" s="116">
        <v>6.2</v>
      </c>
      <c r="P19" s="116">
        <v>6.1</v>
      </c>
      <c r="Q19" s="116">
        <v>6</v>
      </c>
      <c r="R19" s="116">
        <v>5.8</v>
      </c>
      <c r="S19" s="116">
        <v>5.9</v>
      </c>
      <c r="T19" s="116">
        <v>5.9</v>
      </c>
      <c r="U19" s="116">
        <v>6</v>
      </c>
      <c r="V19" s="116">
        <v>5.8</v>
      </c>
      <c r="W19" s="116">
        <v>6.1</v>
      </c>
      <c r="X19" s="116">
        <v>6.5</v>
      </c>
      <c r="Y19" s="116">
        <v>4.1</v>
      </c>
      <c r="Z19" s="117">
        <f t="shared" si="0"/>
        <v>5.8500000000000005</v>
      </c>
      <c r="AA19" s="118">
        <v>8.9</v>
      </c>
      <c r="AB19" s="119">
        <v>0.44375</v>
      </c>
      <c r="AC19" s="118">
        <v>3</v>
      </c>
      <c r="AD19" s="119">
        <v>0.019444444444444445</v>
      </c>
    </row>
    <row r="20" spans="1:30" ht="11.25" customHeight="1">
      <c r="A20" s="78">
        <v>18</v>
      </c>
      <c r="B20" s="116">
        <v>4.9</v>
      </c>
      <c r="C20" s="116">
        <v>4</v>
      </c>
      <c r="D20" s="116">
        <v>3.7</v>
      </c>
      <c r="E20" s="116">
        <v>3.8</v>
      </c>
      <c r="F20" s="116">
        <v>3</v>
      </c>
      <c r="G20" s="116">
        <v>1.4</v>
      </c>
      <c r="H20" s="116">
        <v>1</v>
      </c>
      <c r="I20" s="116">
        <v>2.1</v>
      </c>
      <c r="J20" s="116">
        <v>6.6</v>
      </c>
      <c r="K20" s="116">
        <v>7.9</v>
      </c>
      <c r="L20" s="116">
        <v>8.7</v>
      </c>
      <c r="M20" s="116">
        <v>8.6</v>
      </c>
      <c r="N20" s="116">
        <v>9.1</v>
      </c>
      <c r="O20" s="116">
        <v>9.3</v>
      </c>
      <c r="P20" s="116">
        <v>9.5</v>
      </c>
      <c r="Q20" s="116">
        <v>9</v>
      </c>
      <c r="R20" s="116">
        <v>6.6</v>
      </c>
      <c r="S20" s="116">
        <v>5.2</v>
      </c>
      <c r="T20" s="116">
        <v>4.8</v>
      </c>
      <c r="U20" s="116">
        <v>4.6</v>
      </c>
      <c r="V20" s="116">
        <v>4.1</v>
      </c>
      <c r="W20" s="116">
        <v>4</v>
      </c>
      <c r="X20" s="116">
        <v>3.7</v>
      </c>
      <c r="Y20" s="116">
        <v>5.1</v>
      </c>
      <c r="Z20" s="117">
        <f t="shared" si="0"/>
        <v>5.445833333333333</v>
      </c>
      <c r="AA20" s="118">
        <v>9.7</v>
      </c>
      <c r="AB20" s="119">
        <v>0.6138888888888888</v>
      </c>
      <c r="AC20" s="118">
        <v>1</v>
      </c>
      <c r="AD20" s="119">
        <v>0.29444444444444445</v>
      </c>
    </row>
    <row r="21" spans="1:30" ht="11.25" customHeight="1">
      <c r="A21" s="78">
        <v>19</v>
      </c>
      <c r="B21" s="116">
        <v>6.1</v>
      </c>
      <c r="C21" s="116">
        <v>5.8</v>
      </c>
      <c r="D21" s="116">
        <v>5.9</v>
      </c>
      <c r="E21" s="116">
        <v>5.7</v>
      </c>
      <c r="F21" s="116">
        <v>5.2</v>
      </c>
      <c r="G21" s="116">
        <v>4.8</v>
      </c>
      <c r="H21" s="116">
        <v>3.5</v>
      </c>
      <c r="I21" s="116">
        <v>4.7</v>
      </c>
      <c r="J21" s="116">
        <v>5.9</v>
      </c>
      <c r="K21" s="116">
        <v>6.9</v>
      </c>
      <c r="L21" s="116">
        <v>6.3</v>
      </c>
      <c r="M21" s="116">
        <v>6.8</v>
      </c>
      <c r="N21" s="116">
        <v>6.8</v>
      </c>
      <c r="O21" s="116">
        <v>6.9</v>
      </c>
      <c r="P21" s="116">
        <v>7</v>
      </c>
      <c r="Q21" s="116">
        <v>6.6</v>
      </c>
      <c r="R21" s="116">
        <v>3.8</v>
      </c>
      <c r="S21" s="116">
        <v>2.3</v>
      </c>
      <c r="T21" s="116">
        <v>2.9</v>
      </c>
      <c r="U21" s="116">
        <v>2.3</v>
      </c>
      <c r="V21" s="116">
        <v>1.3</v>
      </c>
      <c r="W21" s="116">
        <v>0.6</v>
      </c>
      <c r="X21" s="116">
        <v>0.6</v>
      </c>
      <c r="Y21" s="116">
        <v>1.1</v>
      </c>
      <c r="Z21" s="117">
        <f t="shared" si="0"/>
        <v>4.574999999999998</v>
      </c>
      <c r="AA21" s="118">
        <v>7.5</v>
      </c>
      <c r="AB21" s="119">
        <v>0.611111111111111</v>
      </c>
      <c r="AC21" s="118">
        <v>0.1</v>
      </c>
      <c r="AD21" s="119">
        <v>0.938888888888889</v>
      </c>
    </row>
    <row r="22" spans="1:30" ht="11.25" customHeight="1">
      <c r="A22" s="82">
        <v>20</v>
      </c>
      <c r="B22" s="121">
        <v>0.8</v>
      </c>
      <c r="C22" s="121">
        <v>1.3</v>
      </c>
      <c r="D22" s="121">
        <v>2.1</v>
      </c>
      <c r="E22" s="121">
        <v>2.2</v>
      </c>
      <c r="F22" s="121">
        <v>2.5</v>
      </c>
      <c r="G22" s="121">
        <v>2.4</v>
      </c>
      <c r="H22" s="121">
        <v>2.4</v>
      </c>
      <c r="I22" s="121">
        <v>2.8</v>
      </c>
      <c r="J22" s="121">
        <v>3.6</v>
      </c>
      <c r="K22" s="121">
        <v>3.9</v>
      </c>
      <c r="L22" s="121">
        <v>4.6</v>
      </c>
      <c r="M22" s="121">
        <v>5.1</v>
      </c>
      <c r="N22" s="121">
        <v>5.6</v>
      </c>
      <c r="O22" s="121">
        <v>5.4</v>
      </c>
      <c r="P22" s="121">
        <v>6.4</v>
      </c>
      <c r="Q22" s="121">
        <v>6.4</v>
      </c>
      <c r="R22" s="121">
        <v>4.3</v>
      </c>
      <c r="S22" s="121">
        <v>2.3</v>
      </c>
      <c r="T22" s="121">
        <v>1.3</v>
      </c>
      <c r="U22" s="121">
        <v>0.5</v>
      </c>
      <c r="V22" s="121">
        <v>0.8</v>
      </c>
      <c r="W22" s="121">
        <v>0.4</v>
      </c>
      <c r="X22" s="121">
        <v>0.6</v>
      </c>
      <c r="Y22" s="121">
        <v>0.1</v>
      </c>
      <c r="Z22" s="122">
        <f t="shared" si="0"/>
        <v>2.8249999999999993</v>
      </c>
      <c r="AA22" s="105">
        <v>6.9</v>
      </c>
      <c r="AB22" s="123">
        <v>0.6402777777777778</v>
      </c>
      <c r="AC22" s="105">
        <v>0.1</v>
      </c>
      <c r="AD22" s="123">
        <v>1</v>
      </c>
    </row>
    <row r="23" spans="1:30" ht="11.25" customHeight="1">
      <c r="A23" s="78">
        <v>21</v>
      </c>
      <c r="B23" s="116">
        <v>0.3</v>
      </c>
      <c r="C23" s="116">
        <v>0.3</v>
      </c>
      <c r="D23" s="116">
        <v>0.2</v>
      </c>
      <c r="E23" s="116">
        <v>-0.2</v>
      </c>
      <c r="F23" s="116">
        <v>-0.6</v>
      </c>
      <c r="G23" s="116">
        <v>-1.5</v>
      </c>
      <c r="H23" s="116">
        <v>-0.9</v>
      </c>
      <c r="I23" s="116">
        <v>0.6</v>
      </c>
      <c r="J23" s="116">
        <v>5.2</v>
      </c>
      <c r="K23" s="116">
        <v>5.7</v>
      </c>
      <c r="L23" s="116">
        <v>5.8</v>
      </c>
      <c r="M23" s="116">
        <v>6.5</v>
      </c>
      <c r="N23" s="116">
        <v>6.6</v>
      </c>
      <c r="O23" s="116">
        <v>6.4</v>
      </c>
      <c r="P23" s="116">
        <v>6.8</v>
      </c>
      <c r="Q23" s="116">
        <v>6.9</v>
      </c>
      <c r="R23" s="116">
        <v>4.4</v>
      </c>
      <c r="S23" s="116">
        <v>3.2</v>
      </c>
      <c r="T23" s="116">
        <v>2.3</v>
      </c>
      <c r="U23" s="116">
        <v>4</v>
      </c>
      <c r="V23" s="116">
        <v>3.7</v>
      </c>
      <c r="W23" s="116">
        <v>3.1</v>
      </c>
      <c r="X23" s="116">
        <v>0.9</v>
      </c>
      <c r="Y23" s="116">
        <v>-0.2</v>
      </c>
      <c r="Z23" s="117">
        <f t="shared" si="0"/>
        <v>2.8958333333333326</v>
      </c>
      <c r="AA23" s="118">
        <v>7.3</v>
      </c>
      <c r="AB23" s="119">
        <v>0.6180555555555556</v>
      </c>
      <c r="AC23" s="118">
        <v>-1.6</v>
      </c>
      <c r="AD23" s="119">
        <v>0.2590277777777778</v>
      </c>
    </row>
    <row r="24" spans="1:30" ht="11.25" customHeight="1">
      <c r="A24" s="78">
        <v>22</v>
      </c>
      <c r="B24" s="116">
        <v>-0.4</v>
      </c>
      <c r="C24" s="116">
        <v>-2</v>
      </c>
      <c r="D24" s="116">
        <v>-2.4</v>
      </c>
      <c r="E24" s="116">
        <v>-2.7</v>
      </c>
      <c r="F24" s="116">
        <v>-2.6</v>
      </c>
      <c r="G24" s="116">
        <v>-1.8</v>
      </c>
      <c r="H24" s="116">
        <v>-2.1</v>
      </c>
      <c r="I24" s="116">
        <v>0</v>
      </c>
      <c r="J24" s="116">
        <v>0.3</v>
      </c>
      <c r="K24" s="116">
        <v>0.3</v>
      </c>
      <c r="L24" s="116">
        <v>0.1</v>
      </c>
      <c r="M24" s="116">
        <v>-0.5</v>
      </c>
      <c r="N24" s="116">
        <v>-1.7</v>
      </c>
      <c r="O24" s="116">
        <v>-2.1</v>
      </c>
      <c r="P24" s="116">
        <v>-2.3</v>
      </c>
      <c r="Q24" s="116">
        <v>-2.2</v>
      </c>
      <c r="R24" s="116">
        <v>-2</v>
      </c>
      <c r="S24" s="116">
        <v>-1.5</v>
      </c>
      <c r="T24" s="116">
        <v>-0.8</v>
      </c>
      <c r="U24" s="116">
        <v>-0.9</v>
      </c>
      <c r="V24" s="116">
        <v>-1</v>
      </c>
      <c r="W24" s="116">
        <v>-1</v>
      </c>
      <c r="X24" s="116">
        <v>-0.9</v>
      </c>
      <c r="Y24" s="116">
        <v>-0.4</v>
      </c>
      <c r="Z24" s="117">
        <f t="shared" si="0"/>
        <v>-1.2749999999999997</v>
      </c>
      <c r="AA24" s="118">
        <v>0.4</v>
      </c>
      <c r="AB24" s="119">
        <v>0.4159722222222222</v>
      </c>
      <c r="AC24" s="118">
        <v>-2.8</v>
      </c>
      <c r="AD24" s="119">
        <v>0.275</v>
      </c>
    </row>
    <row r="25" spans="1:30" ht="11.25" customHeight="1">
      <c r="A25" s="78">
        <v>23</v>
      </c>
      <c r="B25" s="116">
        <v>-0.2</v>
      </c>
      <c r="C25" s="116">
        <v>-0.5</v>
      </c>
      <c r="D25" s="116">
        <v>-0.1</v>
      </c>
      <c r="E25" s="116">
        <v>0.2</v>
      </c>
      <c r="F25" s="116">
        <v>-0.7</v>
      </c>
      <c r="G25" s="116">
        <v>-1.3</v>
      </c>
      <c r="H25" s="116">
        <v>-1.7</v>
      </c>
      <c r="I25" s="116">
        <v>-0.8</v>
      </c>
      <c r="J25" s="116">
        <v>1.8</v>
      </c>
      <c r="K25" s="116">
        <v>2.9</v>
      </c>
      <c r="L25" s="116">
        <v>3.7</v>
      </c>
      <c r="M25" s="116">
        <v>3.7</v>
      </c>
      <c r="N25" s="116">
        <v>4.4</v>
      </c>
      <c r="O25" s="116">
        <v>5</v>
      </c>
      <c r="P25" s="116">
        <v>5.2</v>
      </c>
      <c r="Q25" s="116">
        <v>4.2</v>
      </c>
      <c r="R25" s="116">
        <v>2.4</v>
      </c>
      <c r="S25" s="116">
        <v>1.7</v>
      </c>
      <c r="T25" s="116">
        <v>1.6</v>
      </c>
      <c r="U25" s="116">
        <v>-0.2</v>
      </c>
      <c r="V25" s="116">
        <v>-0.4</v>
      </c>
      <c r="W25" s="116">
        <v>0.9</v>
      </c>
      <c r="X25" s="116">
        <v>-0.2</v>
      </c>
      <c r="Y25" s="116">
        <v>-0.3</v>
      </c>
      <c r="Z25" s="117">
        <f t="shared" si="0"/>
        <v>1.3041666666666665</v>
      </c>
      <c r="AA25" s="118">
        <v>5.4</v>
      </c>
      <c r="AB25" s="119">
        <v>0.6333333333333333</v>
      </c>
      <c r="AC25" s="118">
        <v>-1.7</v>
      </c>
      <c r="AD25" s="119">
        <v>0.3013888888888889</v>
      </c>
    </row>
    <row r="26" spans="1:30" ht="11.25" customHeight="1">
      <c r="A26" s="78">
        <v>24</v>
      </c>
      <c r="B26" s="116">
        <v>-0.9</v>
      </c>
      <c r="C26" s="116">
        <v>-0.9</v>
      </c>
      <c r="D26" s="116">
        <v>-1.6</v>
      </c>
      <c r="E26" s="116">
        <v>-1.2</v>
      </c>
      <c r="F26" s="116">
        <v>-1.7</v>
      </c>
      <c r="G26" s="116">
        <v>-2.1</v>
      </c>
      <c r="H26" s="116">
        <v>-2.6</v>
      </c>
      <c r="I26" s="116">
        <v>-0.4</v>
      </c>
      <c r="J26" s="116">
        <v>0.7</v>
      </c>
      <c r="K26" s="116">
        <v>2</v>
      </c>
      <c r="L26" s="116">
        <v>2.7</v>
      </c>
      <c r="M26" s="116">
        <v>3.4</v>
      </c>
      <c r="N26" s="116">
        <v>3.3</v>
      </c>
      <c r="O26" s="116">
        <v>2.7</v>
      </c>
      <c r="P26" s="116">
        <v>3.3</v>
      </c>
      <c r="Q26" s="116">
        <v>-0.1</v>
      </c>
      <c r="R26" s="116">
        <v>-1.9</v>
      </c>
      <c r="S26" s="116">
        <v>-3</v>
      </c>
      <c r="T26" s="116">
        <v>-3.7</v>
      </c>
      <c r="U26" s="116">
        <v>-4.3</v>
      </c>
      <c r="V26" s="116">
        <v>-4.8</v>
      </c>
      <c r="W26" s="116">
        <v>-5.4</v>
      </c>
      <c r="X26" s="116">
        <v>-5.4</v>
      </c>
      <c r="Y26" s="116">
        <v>-5.7</v>
      </c>
      <c r="Z26" s="117">
        <f t="shared" si="0"/>
        <v>-1.15</v>
      </c>
      <c r="AA26" s="118">
        <v>3.8</v>
      </c>
      <c r="AB26" s="119">
        <v>0.5986111111111111</v>
      </c>
      <c r="AC26" s="118">
        <v>-5.8</v>
      </c>
      <c r="AD26" s="119">
        <v>0.9854166666666666</v>
      </c>
    </row>
    <row r="27" spans="1:30" ht="11.25" customHeight="1">
      <c r="A27" s="78">
        <v>25</v>
      </c>
      <c r="B27" s="116">
        <v>-6.7</v>
      </c>
      <c r="C27" s="116">
        <v>-7.3</v>
      </c>
      <c r="D27" s="116">
        <v>-7.4</v>
      </c>
      <c r="E27" s="116">
        <v>-6.4</v>
      </c>
      <c r="F27" s="116">
        <v>-6.9</v>
      </c>
      <c r="G27" s="116">
        <v>-6.6</v>
      </c>
      <c r="H27" s="116">
        <v>-6.4</v>
      </c>
      <c r="I27" s="116">
        <v>-4.8</v>
      </c>
      <c r="J27" s="116">
        <v>-3.7</v>
      </c>
      <c r="K27" s="116">
        <v>-3.6</v>
      </c>
      <c r="L27" s="116">
        <v>-2.7</v>
      </c>
      <c r="M27" s="116">
        <v>-0.9</v>
      </c>
      <c r="N27" s="116">
        <v>-0.4</v>
      </c>
      <c r="O27" s="116">
        <v>-0.1</v>
      </c>
      <c r="P27" s="116">
        <v>-0.2</v>
      </c>
      <c r="Q27" s="116">
        <v>-0.7</v>
      </c>
      <c r="R27" s="116">
        <v>-1.5</v>
      </c>
      <c r="S27" s="116">
        <v>-2</v>
      </c>
      <c r="T27" s="116">
        <v>-2.5</v>
      </c>
      <c r="U27" s="116">
        <v>-2.9</v>
      </c>
      <c r="V27" s="116">
        <v>-3.3</v>
      </c>
      <c r="W27" s="116">
        <v>-3.3</v>
      </c>
      <c r="X27" s="116">
        <v>-3.5</v>
      </c>
      <c r="Y27" s="116">
        <v>-3.6</v>
      </c>
      <c r="Z27" s="117">
        <f t="shared" si="0"/>
        <v>-3.641666666666666</v>
      </c>
      <c r="AA27" s="118">
        <v>0.3</v>
      </c>
      <c r="AB27" s="119">
        <v>0.5791666666666667</v>
      </c>
      <c r="AC27" s="118">
        <v>-7.5</v>
      </c>
      <c r="AD27" s="119">
        <v>0.13541666666666666</v>
      </c>
    </row>
    <row r="28" spans="1:30" ht="11.25" customHeight="1">
      <c r="A28" s="78">
        <v>26</v>
      </c>
      <c r="B28" s="116">
        <v>-3.8</v>
      </c>
      <c r="C28" s="116">
        <v>-4.2</v>
      </c>
      <c r="D28" s="116">
        <v>-4.9</v>
      </c>
      <c r="E28" s="116">
        <v>-5.2</v>
      </c>
      <c r="F28" s="116">
        <v>-5.8</v>
      </c>
      <c r="G28" s="116">
        <v>-5.9</v>
      </c>
      <c r="H28" s="116">
        <v>-6.6</v>
      </c>
      <c r="I28" s="116">
        <v>-2.6</v>
      </c>
      <c r="J28" s="116">
        <v>-1.4</v>
      </c>
      <c r="K28" s="116">
        <v>0</v>
      </c>
      <c r="L28" s="116">
        <v>0.3</v>
      </c>
      <c r="M28" s="116">
        <v>-0.1</v>
      </c>
      <c r="N28" s="116">
        <v>0</v>
      </c>
      <c r="O28" s="116">
        <v>0.1</v>
      </c>
      <c r="P28" s="116">
        <v>0.2</v>
      </c>
      <c r="Q28" s="116">
        <v>-0.6</v>
      </c>
      <c r="R28" s="116">
        <v>-1.5</v>
      </c>
      <c r="S28" s="116">
        <v>-1.9</v>
      </c>
      <c r="T28" s="116">
        <v>-2.7</v>
      </c>
      <c r="U28" s="116">
        <v>-3.2</v>
      </c>
      <c r="V28" s="116">
        <v>-4.3</v>
      </c>
      <c r="W28" s="116">
        <v>-5.3</v>
      </c>
      <c r="X28" s="116">
        <v>-5.7</v>
      </c>
      <c r="Y28" s="116">
        <v>-6.2</v>
      </c>
      <c r="Z28" s="117">
        <f t="shared" si="0"/>
        <v>-2.9708333333333337</v>
      </c>
      <c r="AA28" s="118">
        <v>1.4</v>
      </c>
      <c r="AB28" s="119">
        <v>0.4784722222222222</v>
      </c>
      <c r="AC28" s="118">
        <v>-6.6</v>
      </c>
      <c r="AD28" s="119">
        <v>0.29375</v>
      </c>
    </row>
    <row r="29" spans="1:30" ht="11.25" customHeight="1">
      <c r="A29" s="78">
        <v>27</v>
      </c>
      <c r="B29" s="116">
        <v>-6.3</v>
      </c>
      <c r="C29" s="116">
        <v>-6.7</v>
      </c>
      <c r="D29" s="116">
        <v>-6.9</v>
      </c>
      <c r="E29" s="116">
        <v>-7.1</v>
      </c>
      <c r="F29" s="116">
        <v>-6.8</v>
      </c>
      <c r="G29" s="116">
        <v>-6.4</v>
      </c>
      <c r="H29" s="116">
        <v>-5.7</v>
      </c>
      <c r="I29" s="116">
        <v>-3.2</v>
      </c>
      <c r="J29" s="116">
        <v>-0.9</v>
      </c>
      <c r="K29" s="116">
        <v>-0.2</v>
      </c>
      <c r="L29" s="116">
        <v>0</v>
      </c>
      <c r="M29" s="116">
        <v>3.9</v>
      </c>
      <c r="N29" s="116">
        <v>4</v>
      </c>
      <c r="O29" s="116">
        <v>4.2</v>
      </c>
      <c r="P29" s="116">
        <v>3</v>
      </c>
      <c r="Q29" s="116">
        <v>2.1</v>
      </c>
      <c r="R29" s="116">
        <v>0.9</v>
      </c>
      <c r="S29" s="116">
        <v>0.2</v>
      </c>
      <c r="T29" s="116">
        <v>0</v>
      </c>
      <c r="U29" s="116">
        <v>-0.9</v>
      </c>
      <c r="V29" s="116">
        <v>-1.2</v>
      </c>
      <c r="W29" s="116">
        <v>-3</v>
      </c>
      <c r="X29" s="116">
        <v>-3.6</v>
      </c>
      <c r="Y29" s="116">
        <v>-3.8</v>
      </c>
      <c r="Z29" s="117">
        <f t="shared" si="0"/>
        <v>-1.8500000000000003</v>
      </c>
      <c r="AA29" s="118">
        <v>4.4</v>
      </c>
      <c r="AB29" s="119">
        <v>0.5743055555555555</v>
      </c>
      <c r="AC29" s="118">
        <v>-7.3</v>
      </c>
      <c r="AD29" s="119">
        <v>0.18958333333333333</v>
      </c>
    </row>
    <row r="30" spans="1:30" ht="11.25" customHeight="1">
      <c r="A30" s="78">
        <v>28</v>
      </c>
      <c r="B30" s="116">
        <v>-3.8</v>
      </c>
      <c r="C30" s="116">
        <v>-3.5</v>
      </c>
      <c r="D30" s="116">
        <v>-3.2</v>
      </c>
      <c r="E30" s="116">
        <v>-2.1</v>
      </c>
      <c r="F30" s="116">
        <v>-3.1</v>
      </c>
      <c r="G30" s="116">
        <v>-3.6</v>
      </c>
      <c r="H30" s="116">
        <v>-3.3</v>
      </c>
      <c r="I30" s="116">
        <v>-1.3</v>
      </c>
      <c r="J30" s="116">
        <v>2</v>
      </c>
      <c r="K30" s="116">
        <v>1.9</v>
      </c>
      <c r="L30" s="116">
        <v>1.7</v>
      </c>
      <c r="M30" s="116">
        <v>1.9</v>
      </c>
      <c r="N30" s="116">
        <v>1.9</v>
      </c>
      <c r="O30" s="116">
        <v>2</v>
      </c>
      <c r="P30" s="116">
        <v>1.5</v>
      </c>
      <c r="Q30" s="116">
        <v>1.3</v>
      </c>
      <c r="R30" s="116">
        <v>1.2</v>
      </c>
      <c r="S30" s="116">
        <v>0.9</v>
      </c>
      <c r="T30" s="116">
        <v>0.5</v>
      </c>
      <c r="U30" s="116">
        <v>-0.9</v>
      </c>
      <c r="V30" s="116">
        <v>-1.7</v>
      </c>
      <c r="W30" s="116">
        <v>-0.1</v>
      </c>
      <c r="X30" s="116">
        <v>0.7</v>
      </c>
      <c r="Y30" s="116">
        <v>1.4</v>
      </c>
      <c r="Z30" s="117">
        <f t="shared" si="0"/>
        <v>-0.3208333333333335</v>
      </c>
      <c r="AA30" s="118">
        <v>2.5</v>
      </c>
      <c r="AB30" s="119">
        <v>0.45208333333333334</v>
      </c>
      <c r="AC30" s="118">
        <v>-4.3</v>
      </c>
      <c r="AD30" s="119">
        <v>0.19722222222222222</v>
      </c>
    </row>
    <row r="31" spans="1:30" ht="11.25" customHeight="1">
      <c r="A31" s="78">
        <v>29</v>
      </c>
      <c r="B31" s="116">
        <v>1.6</v>
      </c>
      <c r="C31" s="116">
        <v>1.2</v>
      </c>
      <c r="D31" s="116">
        <v>1.5</v>
      </c>
      <c r="E31" s="116">
        <v>1.8</v>
      </c>
      <c r="F31" s="116">
        <v>2.6</v>
      </c>
      <c r="G31" s="116">
        <v>1.1</v>
      </c>
      <c r="H31" s="116">
        <v>0.9</v>
      </c>
      <c r="I31" s="116">
        <v>0.4</v>
      </c>
      <c r="J31" s="116">
        <v>4.1</v>
      </c>
      <c r="K31" s="116">
        <v>3.9</v>
      </c>
      <c r="L31" s="116">
        <v>4.3</v>
      </c>
      <c r="M31" s="116">
        <v>4.7</v>
      </c>
      <c r="N31" s="116">
        <v>3.7</v>
      </c>
      <c r="O31" s="116">
        <v>4.1</v>
      </c>
      <c r="P31" s="116">
        <v>3.7</v>
      </c>
      <c r="Q31" s="116">
        <v>3.5</v>
      </c>
      <c r="R31" s="116">
        <v>2.8</v>
      </c>
      <c r="S31" s="116">
        <v>1.5</v>
      </c>
      <c r="T31" s="116">
        <v>1.6</v>
      </c>
      <c r="U31" s="116">
        <v>0.3</v>
      </c>
      <c r="V31" s="116">
        <v>-0.8</v>
      </c>
      <c r="W31" s="116">
        <v>-0.8</v>
      </c>
      <c r="X31" s="116">
        <v>-0.9</v>
      </c>
      <c r="Y31" s="116">
        <v>-1</v>
      </c>
      <c r="Z31" s="117">
        <f t="shared" si="0"/>
        <v>1.9083333333333334</v>
      </c>
      <c r="AA31" s="118">
        <v>4.7</v>
      </c>
      <c r="AB31" s="119">
        <v>0.517361111111111</v>
      </c>
      <c r="AC31" s="118">
        <v>-1.1</v>
      </c>
      <c r="AD31" s="119">
        <v>0.9923611111111111</v>
      </c>
    </row>
    <row r="32" spans="1:30" ht="11.25" customHeight="1">
      <c r="A32" s="78">
        <v>30</v>
      </c>
      <c r="B32" s="116">
        <v>-1.6</v>
      </c>
      <c r="C32" s="116">
        <v>-2.5</v>
      </c>
      <c r="D32" s="116">
        <v>-2.9</v>
      </c>
      <c r="E32" s="116">
        <v>-3.7</v>
      </c>
      <c r="F32" s="116">
        <v>-4.1</v>
      </c>
      <c r="G32" s="116">
        <v>-4.3</v>
      </c>
      <c r="H32" s="116">
        <v>-4.4</v>
      </c>
      <c r="I32" s="116">
        <v>-2.4</v>
      </c>
      <c r="J32" s="116">
        <v>-1.5</v>
      </c>
      <c r="K32" s="116">
        <v>0.4</v>
      </c>
      <c r="L32" s="116">
        <v>1</v>
      </c>
      <c r="M32" s="116">
        <v>2.1</v>
      </c>
      <c r="N32" s="116">
        <v>1.9</v>
      </c>
      <c r="O32" s="116">
        <v>1.9</v>
      </c>
      <c r="P32" s="116">
        <v>2.4</v>
      </c>
      <c r="Q32" s="116">
        <v>1.7</v>
      </c>
      <c r="R32" s="116">
        <v>-1.4</v>
      </c>
      <c r="S32" s="116">
        <v>-1.3</v>
      </c>
      <c r="T32" s="116">
        <v>-1.5</v>
      </c>
      <c r="U32" s="116">
        <v>-2.3</v>
      </c>
      <c r="V32" s="116">
        <v>-2.5</v>
      </c>
      <c r="W32" s="116">
        <v>-2.5</v>
      </c>
      <c r="X32" s="116">
        <v>-3.1</v>
      </c>
      <c r="Y32" s="116">
        <v>-3.8</v>
      </c>
      <c r="Z32" s="117">
        <f t="shared" si="0"/>
        <v>-1.4333333333333336</v>
      </c>
      <c r="AA32" s="118">
        <v>2.6</v>
      </c>
      <c r="AB32" s="119">
        <v>0.5715277777777777</v>
      </c>
      <c r="AC32" s="118">
        <v>-4.5</v>
      </c>
      <c r="AD32" s="119">
        <v>0.26944444444444443</v>
      </c>
    </row>
    <row r="33" spans="1:30" ht="11.25" customHeight="1">
      <c r="A33" s="78">
        <v>31</v>
      </c>
      <c r="B33" s="116">
        <v>-3.8</v>
      </c>
      <c r="C33" s="116">
        <v>-3.9</v>
      </c>
      <c r="D33" s="116">
        <v>-4</v>
      </c>
      <c r="E33" s="116">
        <v>-3.9</v>
      </c>
      <c r="F33" s="116">
        <v>-4.3</v>
      </c>
      <c r="G33" s="116">
        <v>-4.1</v>
      </c>
      <c r="H33" s="116">
        <v>-4.1</v>
      </c>
      <c r="I33" s="116">
        <v>-2.1</v>
      </c>
      <c r="J33" s="116">
        <v>2.6</v>
      </c>
      <c r="K33" s="116">
        <v>3.2</v>
      </c>
      <c r="L33" s="116">
        <v>4.1</v>
      </c>
      <c r="M33" s="116">
        <v>5.3</v>
      </c>
      <c r="N33" s="116">
        <v>6.5</v>
      </c>
      <c r="O33" s="116">
        <v>7.1</v>
      </c>
      <c r="P33" s="116">
        <v>6.8</v>
      </c>
      <c r="Q33" s="116">
        <v>6.5</v>
      </c>
      <c r="R33" s="116">
        <v>2.9</v>
      </c>
      <c r="S33" s="116">
        <v>0.3</v>
      </c>
      <c r="T33" s="116">
        <v>-0.1</v>
      </c>
      <c r="U33" s="116">
        <v>-0.5</v>
      </c>
      <c r="V33" s="116">
        <v>-0.9</v>
      </c>
      <c r="W33" s="116">
        <v>0.1</v>
      </c>
      <c r="X33" s="116">
        <v>-0.4</v>
      </c>
      <c r="Y33" s="116">
        <v>-1.7</v>
      </c>
      <c r="Z33" s="117">
        <f t="shared" si="0"/>
        <v>0.48333333333333317</v>
      </c>
      <c r="AA33" s="118">
        <v>7.2</v>
      </c>
      <c r="AB33" s="119">
        <v>0.5916666666666667</v>
      </c>
      <c r="AC33" s="118">
        <v>-4.3</v>
      </c>
      <c r="AD33" s="119">
        <v>0.23680555555555557</v>
      </c>
    </row>
    <row r="34" spans="1:30" ht="15" customHeight="1">
      <c r="A34" s="79" t="s">
        <v>9</v>
      </c>
      <c r="B34" s="124">
        <f aca="true" t="shared" si="1" ref="B34:Y34">AVERAGE(B3:B33)</f>
        <v>-0.24516129032258036</v>
      </c>
      <c r="C34" s="124">
        <f t="shared" si="1"/>
        <v>-0.4903225806451613</v>
      </c>
      <c r="D34" s="124">
        <f t="shared" si="1"/>
        <v>-0.7193548387096774</v>
      </c>
      <c r="E34" s="124">
        <f t="shared" si="1"/>
        <v>-0.7451612903225806</v>
      </c>
      <c r="F34" s="124">
        <f t="shared" si="1"/>
        <v>-0.8129032258064516</v>
      </c>
      <c r="G34" s="124">
        <f t="shared" si="1"/>
        <v>-0.9774193548387096</v>
      </c>
      <c r="H34" s="124">
        <f t="shared" si="1"/>
        <v>-1.1161290322580646</v>
      </c>
      <c r="I34" s="124">
        <f t="shared" si="1"/>
        <v>0.4645161290322583</v>
      </c>
      <c r="J34" s="124">
        <f t="shared" si="1"/>
        <v>2.838709677419354</v>
      </c>
      <c r="K34" s="124">
        <f t="shared" si="1"/>
        <v>3.912903225806453</v>
      </c>
      <c r="L34" s="124">
        <f t="shared" si="1"/>
        <v>4.3677419354838705</v>
      </c>
      <c r="M34" s="124">
        <f t="shared" si="1"/>
        <v>5</v>
      </c>
      <c r="N34" s="124">
        <f t="shared" si="1"/>
        <v>4.929032258064515</v>
      </c>
      <c r="O34" s="124">
        <f t="shared" si="1"/>
        <v>5.161290322580644</v>
      </c>
      <c r="P34" s="124">
        <f t="shared" si="1"/>
        <v>5.070967741935483</v>
      </c>
      <c r="Q34" s="124">
        <f t="shared" si="1"/>
        <v>4.306451612903226</v>
      </c>
      <c r="R34" s="124">
        <f t="shared" si="1"/>
        <v>2.35483870967742</v>
      </c>
      <c r="S34" s="124">
        <f t="shared" si="1"/>
        <v>1.4548387096774196</v>
      </c>
      <c r="T34" s="124">
        <f t="shared" si="1"/>
        <v>1.2322580645161287</v>
      </c>
      <c r="U34" s="124">
        <f t="shared" si="1"/>
        <v>0.803225806451613</v>
      </c>
      <c r="V34" s="124">
        <f t="shared" si="1"/>
        <v>0.532258064516129</v>
      </c>
      <c r="W34" s="124">
        <f t="shared" si="1"/>
        <v>0.5580645161290323</v>
      </c>
      <c r="X34" s="124">
        <f t="shared" si="1"/>
        <v>0.19032258064516147</v>
      </c>
      <c r="Y34" s="124">
        <f t="shared" si="1"/>
        <v>-0.06129032258064488</v>
      </c>
      <c r="Z34" s="124">
        <f>AVERAGE(B3:Y33)</f>
        <v>1.583736559139784</v>
      </c>
      <c r="AA34" s="125">
        <f>AVERAGE(AA3:AA33)</f>
        <v>5.938709677419356</v>
      </c>
      <c r="AB34" s="126"/>
      <c r="AC34" s="125">
        <f>AVERAGE(AC3:AC33)</f>
        <v>-2.516129032258064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9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26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11</v>
      </c>
      <c r="C46" s="106">
        <f>MATCH(B46,AA3:AA33,0)</f>
        <v>9</v>
      </c>
      <c r="D46" s="107">
        <f>INDEX(AB3:AB33,C46,1)</f>
        <v>0.5548611111111111</v>
      </c>
      <c r="E46" s="120"/>
      <c r="F46" s="104"/>
      <c r="G46" s="105">
        <f>MIN(AC3:AC33)</f>
        <v>-7.5</v>
      </c>
      <c r="H46" s="106">
        <f>MATCH(G46,AC3:AC33,0)</f>
        <v>25</v>
      </c>
      <c r="I46" s="107">
        <f>INDEX(AD3:AD33,H46,1)</f>
        <v>0.13541666666666666</v>
      </c>
    </row>
    <row r="47" spans="1:9" ht="11.25" customHeight="1">
      <c r="A47" s="108"/>
      <c r="B47" s="109"/>
      <c r="C47" s="106"/>
      <c r="D47" s="107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13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2018</v>
      </c>
      <c r="AA1" t="s">
        <v>1</v>
      </c>
      <c r="AB1" s="84">
        <v>10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24.1</v>
      </c>
      <c r="C3" s="116">
        <v>23.5</v>
      </c>
      <c r="D3" s="116">
        <v>23.5</v>
      </c>
      <c r="E3" s="116">
        <v>24.1</v>
      </c>
      <c r="F3" s="116">
        <v>24.7</v>
      </c>
      <c r="G3" s="116">
        <v>25.5</v>
      </c>
      <c r="H3" s="116">
        <v>25.9</v>
      </c>
      <c r="I3" s="116">
        <v>27.2</v>
      </c>
      <c r="J3" s="116">
        <v>29.4</v>
      </c>
      <c r="K3" s="116">
        <v>30.6</v>
      </c>
      <c r="L3" s="116">
        <v>31.8</v>
      </c>
      <c r="M3" s="116">
        <v>32.3</v>
      </c>
      <c r="N3" s="116">
        <v>30.2</v>
      </c>
      <c r="O3" s="116">
        <v>30.3</v>
      </c>
      <c r="P3" s="116">
        <v>27.4</v>
      </c>
      <c r="Q3" s="116">
        <v>25.2</v>
      </c>
      <c r="R3" s="116">
        <v>24</v>
      </c>
      <c r="S3" s="116">
        <v>22.9</v>
      </c>
      <c r="T3" s="116">
        <v>20.9</v>
      </c>
      <c r="U3" s="116">
        <v>20.6</v>
      </c>
      <c r="V3" s="116">
        <v>19.8</v>
      </c>
      <c r="W3" s="116">
        <v>19.5</v>
      </c>
      <c r="X3" s="116">
        <v>19.8</v>
      </c>
      <c r="Y3" s="116">
        <v>20.4</v>
      </c>
      <c r="Z3" s="117">
        <f aca="true" t="shared" si="0" ref="Z3:Z33">AVERAGE(B3:Y3)</f>
        <v>25.14999999999999</v>
      </c>
      <c r="AA3" s="118">
        <v>32.6</v>
      </c>
      <c r="AB3" s="119">
        <v>0.4847222222222222</v>
      </c>
      <c r="AC3" s="118">
        <v>19.3</v>
      </c>
      <c r="AD3" s="119">
        <v>0.8909722222222222</v>
      </c>
    </row>
    <row r="4" spans="1:30" ht="11.25" customHeight="1">
      <c r="A4" s="78">
        <v>2</v>
      </c>
      <c r="B4" s="116">
        <v>19</v>
      </c>
      <c r="C4" s="116">
        <v>19.4</v>
      </c>
      <c r="D4" s="116">
        <v>19.7</v>
      </c>
      <c r="E4" s="116">
        <v>19.4</v>
      </c>
      <c r="F4" s="116">
        <v>19</v>
      </c>
      <c r="G4" s="116">
        <v>18.9</v>
      </c>
      <c r="H4" s="116">
        <v>19.9</v>
      </c>
      <c r="I4" s="116">
        <v>21.5</v>
      </c>
      <c r="J4" s="116">
        <v>23.2</v>
      </c>
      <c r="K4" s="116">
        <v>24.2</v>
      </c>
      <c r="L4" s="116">
        <v>24.6</v>
      </c>
      <c r="M4" s="116">
        <v>24.5</v>
      </c>
      <c r="N4" s="116">
        <v>24.4</v>
      </c>
      <c r="O4" s="116">
        <v>24</v>
      </c>
      <c r="P4" s="116">
        <v>23.6</v>
      </c>
      <c r="Q4" s="116">
        <v>23.3</v>
      </c>
      <c r="R4" s="116">
        <v>22</v>
      </c>
      <c r="S4" s="120">
        <v>17.7</v>
      </c>
      <c r="T4" s="116">
        <v>17.4</v>
      </c>
      <c r="U4" s="116">
        <v>17.4</v>
      </c>
      <c r="V4" s="116">
        <v>17.5</v>
      </c>
      <c r="W4" s="116">
        <v>17.7</v>
      </c>
      <c r="X4" s="116">
        <v>18.9</v>
      </c>
      <c r="Y4" s="116">
        <v>18.4</v>
      </c>
      <c r="Z4" s="117">
        <f t="shared" si="0"/>
        <v>20.649999999999995</v>
      </c>
      <c r="AA4" s="118">
        <v>25.3</v>
      </c>
      <c r="AB4" s="119">
        <v>0.4986111111111111</v>
      </c>
      <c r="AC4" s="118">
        <v>17.2</v>
      </c>
      <c r="AD4" s="119">
        <v>0.7868055555555555</v>
      </c>
    </row>
    <row r="5" spans="1:30" ht="11.25" customHeight="1">
      <c r="A5" s="78">
        <v>3</v>
      </c>
      <c r="B5" s="116">
        <v>18.1</v>
      </c>
      <c r="C5" s="116">
        <v>18.5</v>
      </c>
      <c r="D5" s="116">
        <v>18.8</v>
      </c>
      <c r="E5" s="116">
        <v>18.5</v>
      </c>
      <c r="F5" s="116">
        <v>18.7</v>
      </c>
      <c r="G5" s="116">
        <v>18.7</v>
      </c>
      <c r="H5" s="116">
        <v>19.6</v>
      </c>
      <c r="I5" s="116">
        <v>20.5</v>
      </c>
      <c r="J5" s="116">
        <v>21.8</v>
      </c>
      <c r="K5" s="116">
        <v>21.2</v>
      </c>
      <c r="L5" s="116">
        <v>22.3</v>
      </c>
      <c r="M5" s="116">
        <v>22.2</v>
      </c>
      <c r="N5" s="116">
        <v>22.4</v>
      </c>
      <c r="O5" s="116">
        <v>21.3</v>
      </c>
      <c r="P5" s="116">
        <v>21</v>
      </c>
      <c r="Q5" s="116">
        <v>20.9</v>
      </c>
      <c r="R5" s="116">
        <v>19.9</v>
      </c>
      <c r="S5" s="116">
        <v>19.3</v>
      </c>
      <c r="T5" s="116">
        <v>18.9</v>
      </c>
      <c r="U5" s="116">
        <v>18.7</v>
      </c>
      <c r="V5" s="116">
        <v>18.8</v>
      </c>
      <c r="W5" s="116">
        <v>18.5</v>
      </c>
      <c r="X5" s="116">
        <v>18.3</v>
      </c>
      <c r="Y5" s="116">
        <v>18.3</v>
      </c>
      <c r="Z5" s="117">
        <f t="shared" si="0"/>
        <v>19.8</v>
      </c>
      <c r="AA5" s="118">
        <v>23.3</v>
      </c>
      <c r="AB5" s="119">
        <v>0.4875</v>
      </c>
      <c r="AC5" s="118">
        <v>17.9</v>
      </c>
      <c r="AD5" s="119">
        <v>0.0625</v>
      </c>
    </row>
    <row r="6" spans="1:30" ht="11.25" customHeight="1">
      <c r="A6" s="78">
        <v>4</v>
      </c>
      <c r="B6" s="116">
        <v>18.2</v>
      </c>
      <c r="C6" s="116">
        <v>17.7</v>
      </c>
      <c r="D6" s="116">
        <v>17.7</v>
      </c>
      <c r="E6" s="116">
        <v>17.4</v>
      </c>
      <c r="F6" s="116">
        <v>17.6</v>
      </c>
      <c r="G6" s="116">
        <v>17.8</v>
      </c>
      <c r="H6" s="116">
        <v>18.9</v>
      </c>
      <c r="I6" s="116">
        <v>20</v>
      </c>
      <c r="J6" s="116">
        <v>20.1</v>
      </c>
      <c r="K6" s="116">
        <v>20.7</v>
      </c>
      <c r="L6" s="116">
        <v>21.2</v>
      </c>
      <c r="M6" s="116">
        <v>21.1</v>
      </c>
      <c r="N6" s="116">
        <v>20.4</v>
      </c>
      <c r="O6" s="116">
        <v>20.2</v>
      </c>
      <c r="P6" s="116">
        <v>20.2</v>
      </c>
      <c r="Q6" s="116">
        <v>19.8</v>
      </c>
      <c r="R6" s="116">
        <v>19.3</v>
      </c>
      <c r="S6" s="116">
        <v>18.8</v>
      </c>
      <c r="T6" s="116">
        <v>18.8</v>
      </c>
      <c r="U6" s="116">
        <v>19</v>
      </c>
      <c r="V6" s="116">
        <v>18.4</v>
      </c>
      <c r="W6" s="116">
        <v>18.2</v>
      </c>
      <c r="X6" s="116">
        <v>17.9</v>
      </c>
      <c r="Y6" s="116">
        <v>18</v>
      </c>
      <c r="Z6" s="117">
        <f t="shared" si="0"/>
        <v>19.05833333333333</v>
      </c>
      <c r="AA6" s="118">
        <v>22.2</v>
      </c>
      <c r="AB6" s="119">
        <v>0.48194444444444445</v>
      </c>
      <c r="AC6" s="118">
        <v>16.3</v>
      </c>
      <c r="AD6" s="119">
        <v>0.18680555555555556</v>
      </c>
    </row>
    <row r="7" spans="1:30" ht="11.25" customHeight="1">
      <c r="A7" s="78">
        <v>5</v>
      </c>
      <c r="B7" s="116">
        <v>17.7</v>
      </c>
      <c r="C7" s="116">
        <v>17.3</v>
      </c>
      <c r="D7" s="116">
        <v>17.7</v>
      </c>
      <c r="E7" s="116">
        <v>18.2</v>
      </c>
      <c r="F7" s="116">
        <v>18.4</v>
      </c>
      <c r="G7" s="116">
        <v>18.5</v>
      </c>
      <c r="H7" s="116">
        <v>18.6</v>
      </c>
      <c r="I7" s="116">
        <v>19.2</v>
      </c>
      <c r="J7" s="116">
        <v>19.5</v>
      </c>
      <c r="K7" s="116">
        <v>19.9</v>
      </c>
      <c r="L7" s="116">
        <v>20.5</v>
      </c>
      <c r="M7" s="116">
        <v>20.4</v>
      </c>
      <c r="N7" s="116">
        <v>20.8</v>
      </c>
      <c r="O7" s="116">
        <v>21.4</v>
      </c>
      <c r="P7" s="116">
        <v>21.4</v>
      </c>
      <c r="Q7" s="116">
        <v>21.2</v>
      </c>
      <c r="R7" s="116">
        <v>20.5</v>
      </c>
      <c r="S7" s="116">
        <v>19.9</v>
      </c>
      <c r="T7" s="116">
        <v>20.1</v>
      </c>
      <c r="U7" s="116">
        <v>19.9</v>
      </c>
      <c r="V7" s="116">
        <v>20.4</v>
      </c>
      <c r="W7" s="116">
        <v>20.1</v>
      </c>
      <c r="X7" s="116">
        <v>20.6</v>
      </c>
      <c r="Y7" s="116">
        <v>20.2</v>
      </c>
      <c r="Z7" s="117">
        <f t="shared" si="0"/>
        <v>19.683333333333334</v>
      </c>
      <c r="AA7" s="118">
        <v>21.9</v>
      </c>
      <c r="AB7" s="119">
        <v>0.60625</v>
      </c>
      <c r="AC7" s="118">
        <v>17.1</v>
      </c>
      <c r="AD7" s="119">
        <v>0.07222222222222223</v>
      </c>
    </row>
    <row r="8" spans="1:30" ht="11.25" customHeight="1">
      <c r="A8" s="78">
        <v>6</v>
      </c>
      <c r="B8" s="116">
        <v>20.3</v>
      </c>
      <c r="C8" s="116">
        <v>20.2</v>
      </c>
      <c r="D8" s="116">
        <v>20.8</v>
      </c>
      <c r="E8" s="116">
        <v>21.1</v>
      </c>
      <c r="F8" s="116">
        <v>20.6</v>
      </c>
      <c r="G8" s="116">
        <v>20.6</v>
      </c>
      <c r="H8" s="116">
        <v>22.2</v>
      </c>
      <c r="I8" s="116">
        <v>23.3</v>
      </c>
      <c r="J8" s="116">
        <v>25</v>
      </c>
      <c r="K8" s="116">
        <v>25.8</v>
      </c>
      <c r="L8" s="116">
        <v>25.4</v>
      </c>
      <c r="M8" s="116">
        <v>26.6</v>
      </c>
      <c r="N8" s="116">
        <v>27</v>
      </c>
      <c r="O8" s="116">
        <v>26.8</v>
      </c>
      <c r="P8" s="116">
        <v>26</v>
      </c>
      <c r="Q8" s="116">
        <v>24.9</v>
      </c>
      <c r="R8" s="116">
        <v>24.3</v>
      </c>
      <c r="S8" s="116">
        <v>24.9</v>
      </c>
      <c r="T8" s="116">
        <v>24.9</v>
      </c>
      <c r="U8" s="116">
        <v>24.4</v>
      </c>
      <c r="V8" s="116">
        <v>24</v>
      </c>
      <c r="W8" s="116">
        <v>23.9</v>
      </c>
      <c r="X8" s="116">
        <v>23.9</v>
      </c>
      <c r="Y8" s="116">
        <v>23.9</v>
      </c>
      <c r="Z8" s="117">
        <f t="shared" si="0"/>
        <v>23.78333333333333</v>
      </c>
      <c r="AA8" s="118">
        <v>27.5</v>
      </c>
      <c r="AB8" s="119">
        <v>0.5784722222222222</v>
      </c>
      <c r="AC8" s="118">
        <v>19.9</v>
      </c>
      <c r="AD8" s="119">
        <v>0.015972222222222224</v>
      </c>
    </row>
    <row r="9" spans="1:30" ht="11.25" customHeight="1">
      <c r="A9" s="78">
        <v>7</v>
      </c>
      <c r="B9" s="116">
        <v>24.1</v>
      </c>
      <c r="C9" s="116">
        <v>24.6</v>
      </c>
      <c r="D9" s="116">
        <v>24.7</v>
      </c>
      <c r="E9" s="116">
        <v>24.2</v>
      </c>
      <c r="F9" s="116">
        <v>23.9</v>
      </c>
      <c r="G9" s="116">
        <v>23.6</v>
      </c>
      <c r="H9" s="116">
        <v>24.6</v>
      </c>
      <c r="I9" s="116">
        <v>25.7</v>
      </c>
      <c r="J9" s="116">
        <v>27</v>
      </c>
      <c r="K9" s="116">
        <v>28.6</v>
      </c>
      <c r="L9" s="116">
        <v>29.8</v>
      </c>
      <c r="M9" s="116">
        <v>30.5</v>
      </c>
      <c r="N9" s="116">
        <v>30.5</v>
      </c>
      <c r="O9" s="116">
        <v>30.1</v>
      </c>
      <c r="P9" s="116">
        <v>27.9</v>
      </c>
      <c r="Q9" s="116">
        <v>27.6</v>
      </c>
      <c r="R9" s="116">
        <v>25.9</v>
      </c>
      <c r="S9" s="116">
        <v>23.5</v>
      </c>
      <c r="T9" s="116">
        <v>22</v>
      </c>
      <c r="U9" s="116">
        <v>19.4</v>
      </c>
      <c r="V9" s="116">
        <v>18.8</v>
      </c>
      <c r="W9" s="116">
        <v>18.4</v>
      </c>
      <c r="X9" s="116">
        <v>17.8</v>
      </c>
      <c r="Y9" s="116">
        <v>17.2</v>
      </c>
      <c r="Z9" s="117">
        <f t="shared" si="0"/>
        <v>24.599999999999994</v>
      </c>
      <c r="AA9" s="118">
        <v>31.3</v>
      </c>
      <c r="AB9" s="119">
        <v>0.4888888888888889</v>
      </c>
      <c r="AC9" s="118">
        <v>17.1</v>
      </c>
      <c r="AD9" s="119">
        <v>1</v>
      </c>
    </row>
    <row r="10" spans="1:30" ht="11.25" customHeight="1">
      <c r="A10" s="78">
        <v>8</v>
      </c>
      <c r="B10" s="116">
        <v>18</v>
      </c>
      <c r="C10" s="116">
        <v>17.7</v>
      </c>
      <c r="D10" s="116">
        <v>18</v>
      </c>
      <c r="E10" s="116">
        <v>18.5</v>
      </c>
      <c r="F10" s="116">
        <v>18</v>
      </c>
      <c r="G10" s="116">
        <v>18.6</v>
      </c>
      <c r="H10" s="116">
        <v>19.2</v>
      </c>
      <c r="I10" s="116">
        <v>19.4</v>
      </c>
      <c r="J10" s="116">
        <v>19.9</v>
      </c>
      <c r="K10" s="116">
        <v>20.3</v>
      </c>
      <c r="L10" s="116">
        <v>20.6</v>
      </c>
      <c r="M10" s="116">
        <v>19.9</v>
      </c>
      <c r="N10" s="116">
        <v>20.6</v>
      </c>
      <c r="O10" s="116">
        <v>20.7</v>
      </c>
      <c r="P10" s="116">
        <v>20.2</v>
      </c>
      <c r="Q10" s="116">
        <v>20</v>
      </c>
      <c r="R10" s="116">
        <v>19.5</v>
      </c>
      <c r="S10" s="116">
        <v>18.2</v>
      </c>
      <c r="T10" s="116">
        <v>18</v>
      </c>
      <c r="U10" s="116">
        <v>17.9</v>
      </c>
      <c r="V10" s="116">
        <v>17.8</v>
      </c>
      <c r="W10" s="116">
        <v>17.2</v>
      </c>
      <c r="X10" s="116">
        <v>16.6</v>
      </c>
      <c r="Y10" s="116">
        <v>16.1</v>
      </c>
      <c r="Z10" s="117">
        <f t="shared" si="0"/>
        <v>18.7875</v>
      </c>
      <c r="AA10" s="118">
        <v>21.2</v>
      </c>
      <c r="AB10" s="119">
        <v>0.5972222222222222</v>
      </c>
      <c r="AC10" s="118">
        <v>16</v>
      </c>
      <c r="AD10" s="119">
        <v>0.998611111111111</v>
      </c>
    </row>
    <row r="11" spans="1:30" ht="11.25" customHeight="1">
      <c r="A11" s="78">
        <v>9</v>
      </c>
      <c r="B11" s="116">
        <v>15.5</v>
      </c>
      <c r="C11" s="116">
        <v>15.9</v>
      </c>
      <c r="D11" s="116">
        <v>16</v>
      </c>
      <c r="E11" s="116">
        <v>17</v>
      </c>
      <c r="F11" s="116">
        <v>16.9</v>
      </c>
      <c r="G11" s="116">
        <v>17</v>
      </c>
      <c r="H11" s="116">
        <v>17.8</v>
      </c>
      <c r="I11" s="116">
        <v>21.1</v>
      </c>
      <c r="J11" s="116">
        <v>21.2</v>
      </c>
      <c r="K11" s="116">
        <v>22.6</v>
      </c>
      <c r="L11" s="116">
        <v>22.5</v>
      </c>
      <c r="M11" s="116">
        <v>23.1</v>
      </c>
      <c r="N11" s="116">
        <v>22.1</v>
      </c>
      <c r="O11" s="116">
        <v>22.3</v>
      </c>
      <c r="P11" s="116">
        <v>22.2</v>
      </c>
      <c r="Q11" s="116">
        <v>21.6</v>
      </c>
      <c r="R11" s="116">
        <v>20.8</v>
      </c>
      <c r="S11" s="116">
        <v>19.8</v>
      </c>
      <c r="T11" s="116">
        <v>18.7</v>
      </c>
      <c r="U11" s="116">
        <v>18</v>
      </c>
      <c r="V11" s="116">
        <v>17.5</v>
      </c>
      <c r="W11" s="116">
        <v>17.1</v>
      </c>
      <c r="X11" s="116">
        <v>16.9</v>
      </c>
      <c r="Y11" s="116">
        <v>16.6</v>
      </c>
      <c r="Z11" s="117">
        <f t="shared" si="0"/>
        <v>19.175</v>
      </c>
      <c r="AA11" s="118">
        <v>23.4</v>
      </c>
      <c r="AB11" s="119">
        <v>0.43333333333333335</v>
      </c>
      <c r="AC11" s="118">
        <v>15.3</v>
      </c>
      <c r="AD11" s="119">
        <v>0.030555555555555555</v>
      </c>
    </row>
    <row r="12" spans="1:30" ht="11.25" customHeight="1">
      <c r="A12" s="82">
        <v>10</v>
      </c>
      <c r="B12" s="121">
        <v>16.5</v>
      </c>
      <c r="C12" s="121">
        <v>16.1</v>
      </c>
      <c r="D12" s="121">
        <v>16.1</v>
      </c>
      <c r="E12" s="121">
        <v>15.7</v>
      </c>
      <c r="F12" s="121">
        <v>15.4</v>
      </c>
      <c r="G12" s="121">
        <v>15.8</v>
      </c>
      <c r="H12" s="121">
        <v>18</v>
      </c>
      <c r="I12" s="121">
        <v>20.7</v>
      </c>
      <c r="J12" s="121">
        <v>21.8</v>
      </c>
      <c r="K12" s="121">
        <v>21.6</v>
      </c>
      <c r="L12" s="121">
        <v>21.9</v>
      </c>
      <c r="M12" s="121">
        <v>21.7</v>
      </c>
      <c r="N12" s="121">
        <v>21.8</v>
      </c>
      <c r="O12" s="121">
        <v>21.4</v>
      </c>
      <c r="P12" s="121">
        <v>20.6</v>
      </c>
      <c r="Q12" s="121">
        <v>20.5</v>
      </c>
      <c r="R12" s="121">
        <v>18.8</v>
      </c>
      <c r="S12" s="121">
        <v>18.1</v>
      </c>
      <c r="T12" s="121">
        <v>18</v>
      </c>
      <c r="U12" s="121">
        <v>17.8</v>
      </c>
      <c r="V12" s="121">
        <v>17.6</v>
      </c>
      <c r="W12" s="121">
        <v>17.6</v>
      </c>
      <c r="X12" s="121">
        <v>17.5</v>
      </c>
      <c r="Y12" s="121">
        <v>18.7</v>
      </c>
      <c r="Z12" s="122">
        <f t="shared" si="0"/>
        <v>18.737500000000004</v>
      </c>
      <c r="AA12" s="105">
        <v>22.4</v>
      </c>
      <c r="AB12" s="123">
        <v>0.4791666666666667</v>
      </c>
      <c r="AC12" s="105">
        <v>15.3</v>
      </c>
      <c r="AD12" s="123">
        <v>0.2340277777777778</v>
      </c>
    </row>
    <row r="13" spans="1:30" ht="11.25" customHeight="1">
      <c r="A13" s="78">
        <v>11</v>
      </c>
      <c r="B13" s="116">
        <v>18.4</v>
      </c>
      <c r="C13" s="116">
        <v>18.9</v>
      </c>
      <c r="D13" s="116">
        <v>19.6</v>
      </c>
      <c r="E13" s="116">
        <v>19.6</v>
      </c>
      <c r="F13" s="116">
        <v>20</v>
      </c>
      <c r="G13" s="116">
        <v>19.8</v>
      </c>
      <c r="H13" s="116">
        <v>19.5</v>
      </c>
      <c r="I13" s="116">
        <v>18.9</v>
      </c>
      <c r="J13" s="116">
        <v>19.2</v>
      </c>
      <c r="K13" s="116">
        <v>20.3</v>
      </c>
      <c r="L13" s="116">
        <v>19.7</v>
      </c>
      <c r="M13" s="116">
        <v>19.2</v>
      </c>
      <c r="N13" s="116">
        <v>19.3</v>
      </c>
      <c r="O13" s="116">
        <v>19.1</v>
      </c>
      <c r="P13" s="116">
        <v>18.6</v>
      </c>
      <c r="Q13" s="116">
        <v>18.7</v>
      </c>
      <c r="R13" s="116">
        <v>18.6</v>
      </c>
      <c r="S13" s="116">
        <v>18.9</v>
      </c>
      <c r="T13" s="116">
        <v>18.9</v>
      </c>
      <c r="U13" s="116">
        <v>18.5</v>
      </c>
      <c r="V13" s="116">
        <v>18.6</v>
      </c>
      <c r="W13" s="116">
        <v>18.4</v>
      </c>
      <c r="X13" s="116">
        <v>18.3</v>
      </c>
      <c r="Y13" s="116">
        <v>18.4</v>
      </c>
      <c r="Z13" s="117">
        <f t="shared" si="0"/>
        <v>19.058333333333334</v>
      </c>
      <c r="AA13" s="118">
        <v>20.4</v>
      </c>
      <c r="AB13" s="119">
        <v>0.41875</v>
      </c>
      <c r="AC13" s="118">
        <v>17.9</v>
      </c>
      <c r="AD13" s="119">
        <v>0.029166666666666664</v>
      </c>
    </row>
    <row r="14" spans="1:30" ht="11.25" customHeight="1">
      <c r="A14" s="78">
        <v>12</v>
      </c>
      <c r="B14" s="116">
        <v>17.7</v>
      </c>
      <c r="C14" s="116">
        <v>17.6</v>
      </c>
      <c r="D14" s="116">
        <v>17.3</v>
      </c>
      <c r="E14" s="116">
        <v>17.1</v>
      </c>
      <c r="F14" s="116">
        <v>16.9</v>
      </c>
      <c r="G14" s="116">
        <v>17</v>
      </c>
      <c r="H14" s="116">
        <v>16.9</v>
      </c>
      <c r="I14" s="116">
        <v>17</v>
      </c>
      <c r="J14" s="116">
        <v>17.5</v>
      </c>
      <c r="K14" s="116">
        <v>17.4</v>
      </c>
      <c r="L14" s="116">
        <v>17.8</v>
      </c>
      <c r="M14" s="116">
        <v>18.1</v>
      </c>
      <c r="N14" s="116">
        <v>18.3</v>
      </c>
      <c r="O14" s="116">
        <v>18.8</v>
      </c>
      <c r="P14" s="116">
        <v>17.3</v>
      </c>
      <c r="Q14" s="116">
        <v>16.7</v>
      </c>
      <c r="R14" s="116">
        <v>15.4</v>
      </c>
      <c r="S14" s="116">
        <v>14.7</v>
      </c>
      <c r="T14" s="116">
        <v>14.2</v>
      </c>
      <c r="U14" s="116">
        <v>13.8</v>
      </c>
      <c r="V14" s="116">
        <v>13.5</v>
      </c>
      <c r="W14" s="116">
        <v>12.8</v>
      </c>
      <c r="X14" s="116">
        <v>12.6</v>
      </c>
      <c r="Y14" s="116">
        <v>12.7</v>
      </c>
      <c r="Z14" s="117">
        <f t="shared" si="0"/>
        <v>16.212500000000002</v>
      </c>
      <c r="AA14" s="118">
        <v>19.4</v>
      </c>
      <c r="AB14" s="119">
        <v>0.5743055555555555</v>
      </c>
      <c r="AC14" s="118">
        <v>12.4</v>
      </c>
      <c r="AD14" s="119">
        <v>0.9715277777777778</v>
      </c>
    </row>
    <row r="15" spans="1:30" ht="11.25" customHeight="1">
      <c r="A15" s="78">
        <v>13</v>
      </c>
      <c r="B15" s="116">
        <v>12.4</v>
      </c>
      <c r="C15" s="116">
        <v>12</v>
      </c>
      <c r="D15" s="116">
        <v>11.8</v>
      </c>
      <c r="E15" s="116">
        <v>11.9</v>
      </c>
      <c r="F15" s="116">
        <v>12.1</v>
      </c>
      <c r="G15" s="116">
        <v>12.5</v>
      </c>
      <c r="H15" s="116">
        <v>13.2</v>
      </c>
      <c r="I15" s="116">
        <v>14.1</v>
      </c>
      <c r="J15" s="116">
        <v>15.9</v>
      </c>
      <c r="K15" s="116">
        <v>16.7</v>
      </c>
      <c r="L15" s="116">
        <v>16.8</v>
      </c>
      <c r="M15" s="116">
        <v>16.9</v>
      </c>
      <c r="N15" s="116">
        <v>17.1</v>
      </c>
      <c r="O15" s="116">
        <v>16.5</v>
      </c>
      <c r="P15" s="116">
        <v>16.5</v>
      </c>
      <c r="Q15" s="116">
        <v>15.9</v>
      </c>
      <c r="R15" s="116">
        <v>14.8</v>
      </c>
      <c r="S15" s="116">
        <v>14.2</v>
      </c>
      <c r="T15" s="116">
        <v>14.5</v>
      </c>
      <c r="U15" s="116">
        <v>14.5</v>
      </c>
      <c r="V15" s="116">
        <v>14.1</v>
      </c>
      <c r="W15" s="116">
        <v>14.1</v>
      </c>
      <c r="X15" s="116">
        <v>14</v>
      </c>
      <c r="Y15" s="116">
        <v>14</v>
      </c>
      <c r="Z15" s="117">
        <f t="shared" si="0"/>
        <v>14.437500000000002</v>
      </c>
      <c r="AA15" s="118">
        <v>17.5</v>
      </c>
      <c r="AB15" s="119">
        <v>0.5541666666666667</v>
      </c>
      <c r="AC15" s="118">
        <v>11.6</v>
      </c>
      <c r="AD15" s="119">
        <v>0.11666666666666665</v>
      </c>
    </row>
    <row r="16" spans="1:30" ht="11.25" customHeight="1">
      <c r="A16" s="78">
        <v>14</v>
      </c>
      <c r="B16" s="116">
        <v>14.4</v>
      </c>
      <c r="C16" s="116">
        <v>14.2</v>
      </c>
      <c r="D16" s="116">
        <v>14.8</v>
      </c>
      <c r="E16" s="116">
        <v>15.3</v>
      </c>
      <c r="F16" s="116">
        <v>14.4</v>
      </c>
      <c r="G16" s="116">
        <v>13.4</v>
      </c>
      <c r="H16" s="116">
        <v>14.6</v>
      </c>
      <c r="I16" s="116">
        <v>14.9</v>
      </c>
      <c r="J16" s="116">
        <v>16.8</v>
      </c>
      <c r="K16" s="116">
        <v>17.8</v>
      </c>
      <c r="L16" s="116">
        <v>18</v>
      </c>
      <c r="M16" s="116">
        <v>17.9</v>
      </c>
      <c r="N16" s="116">
        <v>17.8</v>
      </c>
      <c r="O16" s="116">
        <v>18.2</v>
      </c>
      <c r="P16" s="116">
        <v>17.7</v>
      </c>
      <c r="Q16" s="116">
        <v>17.5</v>
      </c>
      <c r="R16" s="116">
        <v>15.4</v>
      </c>
      <c r="S16" s="116">
        <v>13.9</v>
      </c>
      <c r="T16" s="116">
        <v>13.3</v>
      </c>
      <c r="U16" s="116">
        <v>13</v>
      </c>
      <c r="V16" s="116">
        <v>12.9</v>
      </c>
      <c r="W16" s="116">
        <v>12.8</v>
      </c>
      <c r="X16" s="116">
        <v>13.4</v>
      </c>
      <c r="Y16" s="116">
        <v>13.5</v>
      </c>
      <c r="Z16" s="117">
        <f t="shared" si="0"/>
        <v>15.245833333333332</v>
      </c>
      <c r="AA16" s="118">
        <v>18.8</v>
      </c>
      <c r="AB16" s="119">
        <v>0.51875</v>
      </c>
      <c r="AC16" s="118">
        <v>12.7</v>
      </c>
      <c r="AD16" s="119">
        <v>0.9215277777777778</v>
      </c>
    </row>
    <row r="17" spans="1:30" ht="11.25" customHeight="1">
      <c r="A17" s="78">
        <v>15</v>
      </c>
      <c r="B17" s="116">
        <v>13.2</v>
      </c>
      <c r="C17" s="116">
        <v>12.8</v>
      </c>
      <c r="D17" s="116">
        <v>12.7</v>
      </c>
      <c r="E17" s="116">
        <v>12.7</v>
      </c>
      <c r="F17" s="116">
        <v>13</v>
      </c>
      <c r="G17" s="116">
        <v>13.7</v>
      </c>
      <c r="H17" s="116">
        <v>14.3</v>
      </c>
      <c r="I17" s="116">
        <v>15.3</v>
      </c>
      <c r="J17" s="116">
        <v>16.9</v>
      </c>
      <c r="K17" s="116">
        <v>17.9</v>
      </c>
      <c r="L17" s="116">
        <v>18.1</v>
      </c>
      <c r="M17" s="116">
        <v>18.4</v>
      </c>
      <c r="N17" s="116">
        <v>17.7</v>
      </c>
      <c r="O17" s="116">
        <v>17.6</v>
      </c>
      <c r="P17" s="116">
        <v>17.5</v>
      </c>
      <c r="Q17" s="116">
        <v>16.9</v>
      </c>
      <c r="R17" s="116">
        <v>15.5</v>
      </c>
      <c r="S17" s="116">
        <v>15</v>
      </c>
      <c r="T17" s="116">
        <v>14.7</v>
      </c>
      <c r="U17" s="116">
        <v>14.6</v>
      </c>
      <c r="V17" s="116">
        <v>14.6</v>
      </c>
      <c r="W17" s="116">
        <v>14.6</v>
      </c>
      <c r="X17" s="116">
        <v>14.4</v>
      </c>
      <c r="Y17" s="116">
        <v>13.8</v>
      </c>
      <c r="Z17" s="117">
        <f t="shared" si="0"/>
        <v>15.245833333333335</v>
      </c>
      <c r="AA17" s="118">
        <v>18.7</v>
      </c>
      <c r="AB17" s="119">
        <v>0.48819444444444443</v>
      </c>
      <c r="AC17" s="118">
        <v>12.5</v>
      </c>
      <c r="AD17" s="119">
        <v>0.19236111111111112</v>
      </c>
    </row>
    <row r="18" spans="1:30" ht="11.25" customHeight="1">
      <c r="A18" s="78">
        <v>16</v>
      </c>
      <c r="B18" s="116">
        <v>13.4</v>
      </c>
      <c r="C18" s="116">
        <v>12.6</v>
      </c>
      <c r="D18" s="116">
        <v>12.7</v>
      </c>
      <c r="E18" s="116">
        <v>12.3</v>
      </c>
      <c r="F18" s="116">
        <v>12.1</v>
      </c>
      <c r="G18" s="116">
        <v>12.4</v>
      </c>
      <c r="H18" s="116">
        <v>13.3</v>
      </c>
      <c r="I18" s="116">
        <v>15.6</v>
      </c>
      <c r="J18" s="116">
        <v>19</v>
      </c>
      <c r="K18" s="116">
        <v>19.1</v>
      </c>
      <c r="L18" s="116">
        <v>19.1</v>
      </c>
      <c r="M18" s="116">
        <v>18.7</v>
      </c>
      <c r="N18" s="116">
        <v>18.9</v>
      </c>
      <c r="O18" s="116">
        <v>18.8</v>
      </c>
      <c r="P18" s="116">
        <v>18.2</v>
      </c>
      <c r="Q18" s="116">
        <v>17.9</v>
      </c>
      <c r="R18" s="116">
        <v>16.8</v>
      </c>
      <c r="S18" s="116">
        <v>15.8</v>
      </c>
      <c r="T18" s="116">
        <v>16</v>
      </c>
      <c r="U18" s="116">
        <v>15.9</v>
      </c>
      <c r="V18" s="116">
        <v>15.5</v>
      </c>
      <c r="W18" s="116">
        <v>15.5</v>
      </c>
      <c r="X18" s="116">
        <v>15.6</v>
      </c>
      <c r="Y18" s="116">
        <v>15.7</v>
      </c>
      <c r="Z18" s="117">
        <f t="shared" si="0"/>
        <v>15.870833333333332</v>
      </c>
      <c r="AA18" s="118">
        <v>19.7</v>
      </c>
      <c r="AB18" s="119">
        <v>0.4354166666666666</v>
      </c>
      <c r="AC18" s="118">
        <v>12.1</v>
      </c>
      <c r="AD18" s="119">
        <v>0.21180555555555555</v>
      </c>
    </row>
    <row r="19" spans="1:30" ht="11.25" customHeight="1">
      <c r="A19" s="78">
        <v>17</v>
      </c>
      <c r="B19" s="116">
        <v>15.2</v>
      </c>
      <c r="C19" s="116">
        <v>15.7</v>
      </c>
      <c r="D19" s="116">
        <v>16</v>
      </c>
      <c r="E19" s="116">
        <v>16.7</v>
      </c>
      <c r="F19" s="116">
        <v>15.8</v>
      </c>
      <c r="G19" s="116">
        <v>15.2</v>
      </c>
      <c r="H19" s="116">
        <v>15.6</v>
      </c>
      <c r="I19" s="116">
        <v>16.8</v>
      </c>
      <c r="J19" s="116">
        <v>17.8</v>
      </c>
      <c r="K19" s="116">
        <v>18.7</v>
      </c>
      <c r="L19" s="116">
        <v>17.7</v>
      </c>
      <c r="M19" s="116">
        <v>16.8</v>
      </c>
      <c r="N19" s="116">
        <v>18</v>
      </c>
      <c r="O19" s="116">
        <v>17.7</v>
      </c>
      <c r="P19" s="116">
        <v>17.7</v>
      </c>
      <c r="Q19" s="116">
        <v>17</v>
      </c>
      <c r="R19" s="116">
        <v>15.8</v>
      </c>
      <c r="S19" s="116">
        <v>14.8</v>
      </c>
      <c r="T19" s="116">
        <v>14.6</v>
      </c>
      <c r="U19" s="116">
        <v>14.3</v>
      </c>
      <c r="V19" s="116">
        <v>14.8</v>
      </c>
      <c r="W19" s="116">
        <v>14.5</v>
      </c>
      <c r="X19" s="116">
        <v>13</v>
      </c>
      <c r="Y19" s="116">
        <v>13.5</v>
      </c>
      <c r="Z19" s="117">
        <f t="shared" si="0"/>
        <v>15.987500000000002</v>
      </c>
      <c r="AA19" s="118">
        <v>19.6</v>
      </c>
      <c r="AB19" s="119">
        <v>0.4305555555555556</v>
      </c>
      <c r="AC19" s="118">
        <v>12.8</v>
      </c>
      <c r="AD19" s="119">
        <v>0.9604166666666667</v>
      </c>
    </row>
    <row r="20" spans="1:30" ht="11.25" customHeight="1">
      <c r="A20" s="78">
        <v>18</v>
      </c>
      <c r="B20" s="116">
        <v>14</v>
      </c>
      <c r="C20" s="116">
        <v>13.7</v>
      </c>
      <c r="D20" s="116">
        <v>13.7</v>
      </c>
      <c r="E20" s="116">
        <v>13.1</v>
      </c>
      <c r="F20" s="116">
        <v>13.3</v>
      </c>
      <c r="G20" s="116">
        <v>13.8</v>
      </c>
      <c r="H20" s="116">
        <v>14.4</v>
      </c>
      <c r="I20" s="116">
        <v>16.4</v>
      </c>
      <c r="J20" s="116">
        <v>17.2</v>
      </c>
      <c r="K20" s="116">
        <v>17.1</v>
      </c>
      <c r="L20" s="116">
        <v>17</v>
      </c>
      <c r="M20" s="116">
        <v>17</v>
      </c>
      <c r="N20" s="116">
        <v>17.2</v>
      </c>
      <c r="O20" s="116">
        <v>17.1</v>
      </c>
      <c r="P20" s="116">
        <v>16.9</v>
      </c>
      <c r="Q20" s="116">
        <v>16.2</v>
      </c>
      <c r="R20" s="116">
        <v>14.8</v>
      </c>
      <c r="S20" s="116">
        <v>14.2</v>
      </c>
      <c r="T20" s="116">
        <v>13.7</v>
      </c>
      <c r="U20" s="116">
        <v>13.4</v>
      </c>
      <c r="V20" s="116">
        <v>13.1</v>
      </c>
      <c r="W20" s="116">
        <v>13</v>
      </c>
      <c r="X20" s="116">
        <v>13.1</v>
      </c>
      <c r="Y20" s="116">
        <v>13.3</v>
      </c>
      <c r="Z20" s="117">
        <f t="shared" si="0"/>
        <v>14.862499999999999</v>
      </c>
      <c r="AA20" s="118">
        <v>17.7</v>
      </c>
      <c r="AB20" s="119">
        <v>0.5444444444444444</v>
      </c>
      <c r="AC20" s="118">
        <v>12.7</v>
      </c>
      <c r="AD20" s="119">
        <v>0.8791666666666668</v>
      </c>
    </row>
    <row r="21" spans="1:30" ht="11.25" customHeight="1">
      <c r="A21" s="78">
        <v>19</v>
      </c>
      <c r="B21" s="116">
        <v>13.5</v>
      </c>
      <c r="C21" s="116">
        <v>14.6</v>
      </c>
      <c r="D21" s="116">
        <v>15</v>
      </c>
      <c r="E21" s="116">
        <v>15</v>
      </c>
      <c r="F21" s="116">
        <v>15.4</v>
      </c>
      <c r="G21" s="116">
        <v>15.5</v>
      </c>
      <c r="H21" s="116">
        <v>14.8</v>
      </c>
      <c r="I21" s="116">
        <v>15.2</v>
      </c>
      <c r="J21" s="116">
        <v>16.9</v>
      </c>
      <c r="K21" s="116">
        <v>17.7</v>
      </c>
      <c r="L21" s="116">
        <v>17.3</v>
      </c>
      <c r="M21" s="116">
        <v>17.6</v>
      </c>
      <c r="N21" s="116">
        <v>17.7</v>
      </c>
      <c r="O21" s="116">
        <v>17.4</v>
      </c>
      <c r="P21" s="116">
        <v>17.2</v>
      </c>
      <c r="Q21" s="116">
        <v>16.3</v>
      </c>
      <c r="R21" s="116">
        <v>15.6</v>
      </c>
      <c r="S21" s="116">
        <v>14.2</v>
      </c>
      <c r="T21" s="116">
        <v>14.3</v>
      </c>
      <c r="U21" s="116">
        <v>14.5</v>
      </c>
      <c r="V21" s="116">
        <v>14.7</v>
      </c>
      <c r="W21" s="116">
        <v>14.3</v>
      </c>
      <c r="X21" s="116">
        <v>14.2</v>
      </c>
      <c r="Y21" s="116">
        <v>13.3</v>
      </c>
      <c r="Z21" s="117">
        <f t="shared" si="0"/>
        <v>15.508333333333333</v>
      </c>
      <c r="AA21" s="118">
        <v>18.6</v>
      </c>
      <c r="AB21" s="119">
        <v>0.525</v>
      </c>
      <c r="AC21" s="118">
        <v>13.2</v>
      </c>
      <c r="AD21" s="119">
        <v>0.02847222222222222</v>
      </c>
    </row>
    <row r="22" spans="1:30" ht="11.25" customHeight="1">
      <c r="A22" s="82">
        <v>20</v>
      </c>
      <c r="B22" s="121">
        <v>13.2</v>
      </c>
      <c r="C22" s="121">
        <v>13.3</v>
      </c>
      <c r="D22" s="121">
        <v>12.8</v>
      </c>
      <c r="E22" s="121">
        <v>12.2</v>
      </c>
      <c r="F22" s="121">
        <v>12.3</v>
      </c>
      <c r="G22" s="121">
        <v>12.5</v>
      </c>
      <c r="H22" s="121">
        <v>13.6</v>
      </c>
      <c r="I22" s="121">
        <v>16.3</v>
      </c>
      <c r="J22" s="121">
        <v>17.7</v>
      </c>
      <c r="K22" s="121">
        <v>19.1</v>
      </c>
      <c r="L22" s="121">
        <v>19.3</v>
      </c>
      <c r="M22" s="121">
        <v>18.4</v>
      </c>
      <c r="N22" s="121">
        <v>17.7</v>
      </c>
      <c r="O22" s="121">
        <v>17.2</v>
      </c>
      <c r="P22" s="121">
        <v>17</v>
      </c>
      <c r="Q22" s="121">
        <v>16.2</v>
      </c>
      <c r="R22" s="121">
        <v>15.7</v>
      </c>
      <c r="S22" s="121">
        <v>15.5</v>
      </c>
      <c r="T22" s="121">
        <v>14.7</v>
      </c>
      <c r="U22" s="121">
        <v>13.8</v>
      </c>
      <c r="V22" s="121">
        <v>13.7</v>
      </c>
      <c r="W22" s="121">
        <v>14.7</v>
      </c>
      <c r="X22" s="121">
        <v>13.4</v>
      </c>
      <c r="Y22" s="121">
        <v>13</v>
      </c>
      <c r="Z22" s="122">
        <f t="shared" si="0"/>
        <v>15.137499999999998</v>
      </c>
      <c r="AA22" s="105">
        <v>19.8</v>
      </c>
      <c r="AB22" s="123">
        <v>0.4694444444444445</v>
      </c>
      <c r="AC22" s="105">
        <v>12</v>
      </c>
      <c r="AD22" s="123">
        <v>0.2222222222222222</v>
      </c>
    </row>
    <row r="23" spans="1:30" ht="11.25" customHeight="1">
      <c r="A23" s="78">
        <v>21</v>
      </c>
      <c r="B23" s="116">
        <v>14.3</v>
      </c>
      <c r="C23" s="116">
        <v>13.3</v>
      </c>
      <c r="D23" s="116">
        <v>13.7</v>
      </c>
      <c r="E23" s="116">
        <v>13.1</v>
      </c>
      <c r="F23" s="116">
        <v>12.7</v>
      </c>
      <c r="G23" s="116">
        <v>12</v>
      </c>
      <c r="H23" s="116">
        <v>14.2</v>
      </c>
      <c r="I23" s="116">
        <v>16</v>
      </c>
      <c r="J23" s="116">
        <v>17.5</v>
      </c>
      <c r="K23" s="116">
        <v>18.9</v>
      </c>
      <c r="L23" s="116">
        <v>19.8</v>
      </c>
      <c r="M23" s="116">
        <v>19.7</v>
      </c>
      <c r="N23" s="116">
        <v>19</v>
      </c>
      <c r="O23" s="116">
        <v>18.2</v>
      </c>
      <c r="P23" s="116">
        <v>18.2</v>
      </c>
      <c r="Q23" s="116">
        <v>17.4</v>
      </c>
      <c r="R23" s="116">
        <v>14</v>
      </c>
      <c r="S23" s="116">
        <v>12.7</v>
      </c>
      <c r="T23" s="116">
        <v>11.8</v>
      </c>
      <c r="U23" s="116">
        <v>11.4</v>
      </c>
      <c r="V23" s="116">
        <v>11.2</v>
      </c>
      <c r="W23" s="116">
        <v>11.2</v>
      </c>
      <c r="X23" s="116">
        <v>10.7</v>
      </c>
      <c r="Y23" s="116">
        <v>10.6</v>
      </c>
      <c r="Z23" s="117">
        <f t="shared" si="0"/>
        <v>14.649999999999997</v>
      </c>
      <c r="AA23" s="118">
        <v>20.1</v>
      </c>
      <c r="AB23" s="119">
        <v>0.4576388888888889</v>
      </c>
      <c r="AC23" s="118">
        <v>10.6</v>
      </c>
      <c r="AD23" s="119">
        <v>1</v>
      </c>
    </row>
    <row r="24" spans="1:30" ht="11.25" customHeight="1">
      <c r="A24" s="78">
        <v>22</v>
      </c>
      <c r="B24" s="116">
        <v>10.6</v>
      </c>
      <c r="C24" s="116">
        <v>10</v>
      </c>
      <c r="D24" s="116">
        <v>9.9</v>
      </c>
      <c r="E24" s="116">
        <v>9.6</v>
      </c>
      <c r="F24" s="116">
        <v>9.4</v>
      </c>
      <c r="G24" s="116">
        <v>9.3</v>
      </c>
      <c r="H24" s="116">
        <v>11.2</v>
      </c>
      <c r="I24" s="116">
        <v>14.4</v>
      </c>
      <c r="J24" s="116">
        <v>18.3</v>
      </c>
      <c r="K24" s="116">
        <v>19</v>
      </c>
      <c r="L24" s="116">
        <v>18.7</v>
      </c>
      <c r="M24" s="116">
        <v>18.1</v>
      </c>
      <c r="N24" s="116">
        <v>17.9</v>
      </c>
      <c r="O24" s="116">
        <v>17.6</v>
      </c>
      <c r="P24" s="116">
        <v>17.9</v>
      </c>
      <c r="Q24" s="116">
        <v>17.1</v>
      </c>
      <c r="R24" s="116">
        <v>13.2</v>
      </c>
      <c r="S24" s="116">
        <v>11.6</v>
      </c>
      <c r="T24" s="116">
        <v>11.2</v>
      </c>
      <c r="U24" s="116">
        <v>10.9</v>
      </c>
      <c r="V24" s="116">
        <v>10.6</v>
      </c>
      <c r="W24" s="116">
        <v>10.8</v>
      </c>
      <c r="X24" s="116">
        <v>10.6</v>
      </c>
      <c r="Y24" s="116">
        <v>10.7</v>
      </c>
      <c r="Z24" s="117">
        <f t="shared" si="0"/>
        <v>13.275</v>
      </c>
      <c r="AA24" s="118">
        <v>19.1</v>
      </c>
      <c r="AB24" s="119">
        <v>0.43333333333333335</v>
      </c>
      <c r="AC24" s="118">
        <v>9.3</v>
      </c>
      <c r="AD24" s="119">
        <v>0.2534722222222222</v>
      </c>
    </row>
    <row r="25" spans="1:30" ht="11.25" customHeight="1">
      <c r="A25" s="78">
        <v>23</v>
      </c>
      <c r="B25" s="116">
        <v>10.6</v>
      </c>
      <c r="C25" s="116">
        <v>10.5</v>
      </c>
      <c r="D25" s="116">
        <v>10.4</v>
      </c>
      <c r="E25" s="116">
        <v>10.7</v>
      </c>
      <c r="F25" s="116">
        <v>10.9</v>
      </c>
      <c r="G25" s="116">
        <v>11.5</v>
      </c>
      <c r="H25" s="116">
        <v>13.7</v>
      </c>
      <c r="I25" s="116">
        <v>16.5</v>
      </c>
      <c r="J25" s="116">
        <v>17</v>
      </c>
      <c r="K25" s="116">
        <v>17</v>
      </c>
      <c r="L25" s="116">
        <v>17.6</v>
      </c>
      <c r="M25" s="116">
        <v>17.2</v>
      </c>
      <c r="N25" s="116">
        <v>17</v>
      </c>
      <c r="O25" s="116">
        <v>17.1</v>
      </c>
      <c r="P25" s="116">
        <v>16.8</v>
      </c>
      <c r="Q25" s="116">
        <v>16.7</v>
      </c>
      <c r="R25" s="116">
        <v>16.3</v>
      </c>
      <c r="S25" s="116">
        <v>15.8</v>
      </c>
      <c r="T25" s="116">
        <v>15.9</v>
      </c>
      <c r="U25" s="116">
        <v>16.1</v>
      </c>
      <c r="V25" s="116">
        <v>15.5</v>
      </c>
      <c r="W25" s="116">
        <v>16</v>
      </c>
      <c r="X25" s="116">
        <v>16.4</v>
      </c>
      <c r="Y25" s="116">
        <v>17</v>
      </c>
      <c r="Z25" s="117">
        <f t="shared" si="0"/>
        <v>15.008333333333333</v>
      </c>
      <c r="AA25" s="118">
        <v>17.8</v>
      </c>
      <c r="AB25" s="119">
        <v>0.46597222222222223</v>
      </c>
      <c r="AC25" s="118">
        <v>10.4</v>
      </c>
      <c r="AD25" s="119">
        <v>0.12569444444444444</v>
      </c>
    </row>
    <row r="26" spans="1:30" ht="11.25" customHeight="1">
      <c r="A26" s="78">
        <v>24</v>
      </c>
      <c r="B26" s="116">
        <v>17.2</v>
      </c>
      <c r="C26" s="116">
        <v>15.9</v>
      </c>
      <c r="D26" s="116">
        <v>15.1</v>
      </c>
      <c r="E26" s="116">
        <v>15.2</v>
      </c>
      <c r="F26" s="116">
        <v>15.4</v>
      </c>
      <c r="G26" s="116">
        <v>15.7</v>
      </c>
      <c r="H26" s="116">
        <v>15.8</v>
      </c>
      <c r="I26" s="116">
        <v>16.6</v>
      </c>
      <c r="J26" s="116">
        <v>16.9</v>
      </c>
      <c r="K26" s="116">
        <v>17.9</v>
      </c>
      <c r="L26" s="116">
        <v>19.5</v>
      </c>
      <c r="M26" s="116">
        <v>20.3</v>
      </c>
      <c r="N26" s="116">
        <v>19.8</v>
      </c>
      <c r="O26" s="116">
        <v>19.1</v>
      </c>
      <c r="P26" s="116">
        <v>19.3</v>
      </c>
      <c r="Q26" s="116">
        <v>18.7</v>
      </c>
      <c r="R26" s="116">
        <v>17.7</v>
      </c>
      <c r="S26" s="116">
        <v>16.7</v>
      </c>
      <c r="T26" s="116">
        <v>13.6</v>
      </c>
      <c r="U26" s="116">
        <v>12.6</v>
      </c>
      <c r="V26" s="116">
        <v>11.5</v>
      </c>
      <c r="W26" s="116">
        <v>11.5</v>
      </c>
      <c r="X26" s="116">
        <v>11</v>
      </c>
      <c r="Y26" s="116">
        <v>10.6</v>
      </c>
      <c r="Z26" s="117">
        <f t="shared" si="0"/>
        <v>15.983333333333336</v>
      </c>
      <c r="AA26" s="118">
        <v>20.9</v>
      </c>
      <c r="AB26" s="119">
        <v>0.4770833333333333</v>
      </c>
      <c r="AC26" s="118">
        <v>10.6</v>
      </c>
      <c r="AD26" s="119">
        <v>1</v>
      </c>
    </row>
    <row r="27" spans="1:30" ht="11.25" customHeight="1">
      <c r="A27" s="78">
        <v>25</v>
      </c>
      <c r="B27" s="116">
        <v>10.5</v>
      </c>
      <c r="C27" s="116">
        <v>10.9</v>
      </c>
      <c r="D27" s="116">
        <v>10.9</v>
      </c>
      <c r="E27" s="116">
        <v>11.4</v>
      </c>
      <c r="F27" s="116">
        <v>10.8</v>
      </c>
      <c r="G27" s="116">
        <v>10.3</v>
      </c>
      <c r="H27" s="116">
        <v>11.2</v>
      </c>
      <c r="I27" s="116">
        <v>15.9</v>
      </c>
      <c r="J27" s="116">
        <v>17.2</v>
      </c>
      <c r="K27" s="116">
        <v>18.6</v>
      </c>
      <c r="L27" s="116">
        <v>18.5</v>
      </c>
      <c r="M27" s="116">
        <v>18.7</v>
      </c>
      <c r="N27" s="116">
        <v>18</v>
      </c>
      <c r="O27" s="116">
        <v>17.7</v>
      </c>
      <c r="P27" s="116">
        <v>17.2</v>
      </c>
      <c r="Q27" s="116">
        <v>16.6</v>
      </c>
      <c r="R27" s="116">
        <v>15</v>
      </c>
      <c r="S27" s="116">
        <v>12.8</v>
      </c>
      <c r="T27" s="116">
        <v>12.1</v>
      </c>
      <c r="U27" s="116">
        <v>11.6</v>
      </c>
      <c r="V27" s="116">
        <v>10.9</v>
      </c>
      <c r="W27" s="116">
        <v>10.2</v>
      </c>
      <c r="X27" s="116">
        <v>9.4</v>
      </c>
      <c r="Y27" s="116">
        <v>9.6</v>
      </c>
      <c r="Z27" s="117">
        <f t="shared" si="0"/>
        <v>13.583333333333334</v>
      </c>
      <c r="AA27" s="118">
        <v>18.9</v>
      </c>
      <c r="AB27" s="119">
        <v>0.4131944444444444</v>
      </c>
      <c r="AC27" s="118">
        <v>9.4</v>
      </c>
      <c r="AD27" s="119">
        <v>0.9979166666666667</v>
      </c>
    </row>
    <row r="28" spans="1:30" ht="11.25" customHeight="1">
      <c r="A28" s="78">
        <v>26</v>
      </c>
      <c r="B28" s="116">
        <v>9.2</v>
      </c>
      <c r="C28" s="116">
        <v>9.1</v>
      </c>
      <c r="D28" s="116">
        <v>9.3</v>
      </c>
      <c r="E28" s="116">
        <v>9.7</v>
      </c>
      <c r="F28" s="116">
        <v>9.4</v>
      </c>
      <c r="G28" s="116">
        <v>10.1</v>
      </c>
      <c r="H28" s="116">
        <v>11.6</v>
      </c>
      <c r="I28" s="116">
        <v>15.1</v>
      </c>
      <c r="J28" s="116">
        <v>16.3</v>
      </c>
      <c r="K28" s="116">
        <v>16.9</v>
      </c>
      <c r="L28" s="116">
        <v>17</v>
      </c>
      <c r="M28" s="116">
        <v>17.3</v>
      </c>
      <c r="N28" s="116">
        <v>16.9</v>
      </c>
      <c r="O28" s="116">
        <v>17</v>
      </c>
      <c r="P28" s="116">
        <v>17.2</v>
      </c>
      <c r="Q28" s="116">
        <v>15.8</v>
      </c>
      <c r="R28" s="116">
        <v>14.6</v>
      </c>
      <c r="S28" s="116">
        <v>14.1</v>
      </c>
      <c r="T28" s="116">
        <v>14.2</v>
      </c>
      <c r="U28" s="116">
        <v>13.2</v>
      </c>
      <c r="V28" s="116">
        <v>13</v>
      </c>
      <c r="W28" s="116">
        <v>13.1</v>
      </c>
      <c r="X28" s="116">
        <v>12.9</v>
      </c>
      <c r="Y28" s="116">
        <v>13.8</v>
      </c>
      <c r="Z28" s="117">
        <f t="shared" si="0"/>
        <v>13.616666666666667</v>
      </c>
      <c r="AA28" s="118">
        <v>17.9</v>
      </c>
      <c r="AB28" s="119">
        <v>0.4993055555555555</v>
      </c>
      <c r="AC28" s="118">
        <v>8.9</v>
      </c>
      <c r="AD28" s="119">
        <v>0.08125</v>
      </c>
    </row>
    <row r="29" spans="1:30" ht="11.25" customHeight="1">
      <c r="A29" s="78">
        <v>27</v>
      </c>
      <c r="B29" s="116">
        <v>14.2</v>
      </c>
      <c r="C29" s="116">
        <v>15.3</v>
      </c>
      <c r="D29" s="116">
        <v>15.6</v>
      </c>
      <c r="E29" s="116">
        <v>15.1</v>
      </c>
      <c r="F29" s="116">
        <v>15.4</v>
      </c>
      <c r="G29" s="116">
        <v>16.5</v>
      </c>
      <c r="H29" s="116">
        <v>16.5</v>
      </c>
      <c r="I29" s="116">
        <v>17.8</v>
      </c>
      <c r="J29" s="116">
        <v>18.3</v>
      </c>
      <c r="K29" s="116">
        <v>18.6</v>
      </c>
      <c r="L29" s="116">
        <v>19.8</v>
      </c>
      <c r="M29" s="116">
        <v>20.3</v>
      </c>
      <c r="N29" s="116">
        <v>20.3</v>
      </c>
      <c r="O29" s="116">
        <v>21.1</v>
      </c>
      <c r="P29" s="116">
        <v>20.1</v>
      </c>
      <c r="Q29" s="116">
        <v>19.3</v>
      </c>
      <c r="R29" s="116">
        <v>18.2</v>
      </c>
      <c r="S29" s="116">
        <v>17.4</v>
      </c>
      <c r="T29" s="116">
        <v>16.8</v>
      </c>
      <c r="U29" s="116">
        <v>16.2</v>
      </c>
      <c r="V29" s="116">
        <v>17.2</v>
      </c>
      <c r="W29" s="116">
        <v>14.6</v>
      </c>
      <c r="X29" s="116">
        <v>14</v>
      </c>
      <c r="Y29" s="116">
        <v>13.5</v>
      </c>
      <c r="Z29" s="117">
        <f t="shared" si="0"/>
        <v>17.170833333333334</v>
      </c>
      <c r="AA29" s="118">
        <v>21.1</v>
      </c>
      <c r="AB29" s="119">
        <v>0.5881944444444445</v>
      </c>
      <c r="AC29" s="118">
        <v>13.5</v>
      </c>
      <c r="AD29" s="119">
        <v>1</v>
      </c>
    </row>
    <row r="30" spans="1:30" ht="11.25" customHeight="1">
      <c r="A30" s="78">
        <v>28</v>
      </c>
      <c r="B30" s="116">
        <v>12.8</v>
      </c>
      <c r="C30" s="116">
        <v>12.2</v>
      </c>
      <c r="D30" s="116">
        <v>12.3</v>
      </c>
      <c r="E30" s="116">
        <v>12</v>
      </c>
      <c r="F30" s="116">
        <v>11.5</v>
      </c>
      <c r="G30" s="116">
        <v>11.3</v>
      </c>
      <c r="H30" s="116">
        <v>11.4</v>
      </c>
      <c r="I30" s="116">
        <v>13.1</v>
      </c>
      <c r="J30" s="116">
        <v>14.9</v>
      </c>
      <c r="K30" s="116">
        <v>16.8</v>
      </c>
      <c r="L30" s="116">
        <v>17.5</v>
      </c>
      <c r="M30" s="116">
        <v>18</v>
      </c>
      <c r="N30" s="116">
        <v>17.9</v>
      </c>
      <c r="O30" s="116">
        <v>17</v>
      </c>
      <c r="P30" s="116">
        <v>17.3</v>
      </c>
      <c r="Q30" s="116">
        <v>16.5</v>
      </c>
      <c r="R30" s="116">
        <v>13.2</v>
      </c>
      <c r="S30" s="116">
        <v>12.3</v>
      </c>
      <c r="T30" s="116">
        <v>12.1</v>
      </c>
      <c r="U30" s="116">
        <v>11.8</v>
      </c>
      <c r="V30" s="116">
        <v>11.6</v>
      </c>
      <c r="W30" s="116">
        <v>11.6</v>
      </c>
      <c r="X30" s="116">
        <v>11.9</v>
      </c>
      <c r="Y30" s="116">
        <v>11.9</v>
      </c>
      <c r="Z30" s="117">
        <f t="shared" si="0"/>
        <v>13.704166666666667</v>
      </c>
      <c r="AA30" s="118">
        <v>18.5</v>
      </c>
      <c r="AB30" s="119">
        <v>0.53125</v>
      </c>
      <c r="AC30" s="118">
        <v>11.1</v>
      </c>
      <c r="AD30" s="119">
        <v>0.28125</v>
      </c>
    </row>
    <row r="31" spans="1:30" ht="11.25" customHeight="1">
      <c r="A31" s="78">
        <v>29</v>
      </c>
      <c r="B31" s="116">
        <v>12.3</v>
      </c>
      <c r="C31" s="116">
        <v>12.6</v>
      </c>
      <c r="D31" s="116">
        <v>13.4</v>
      </c>
      <c r="E31" s="116">
        <v>13</v>
      </c>
      <c r="F31" s="116">
        <v>12.3</v>
      </c>
      <c r="G31" s="116">
        <v>12.1</v>
      </c>
      <c r="H31" s="116">
        <v>12.4</v>
      </c>
      <c r="I31" s="116">
        <v>16.2</v>
      </c>
      <c r="J31" s="116">
        <v>17.9</v>
      </c>
      <c r="K31" s="116">
        <v>18.8</v>
      </c>
      <c r="L31" s="116">
        <v>19.1</v>
      </c>
      <c r="M31" s="116">
        <v>20</v>
      </c>
      <c r="N31" s="116">
        <v>20.5</v>
      </c>
      <c r="O31" s="116">
        <v>18.2</v>
      </c>
      <c r="P31" s="116">
        <v>18.7</v>
      </c>
      <c r="Q31" s="116">
        <v>18</v>
      </c>
      <c r="R31" s="116">
        <v>15.5</v>
      </c>
      <c r="S31" s="116">
        <v>13.4</v>
      </c>
      <c r="T31" s="116">
        <v>12</v>
      </c>
      <c r="U31" s="116">
        <v>12</v>
      </c>
      <c r="V31" s="116">
        <v>11.2</v>
      </c>
      <c r="W31" s="116">
        <v>10.7</v>
      </c>
      <c r="X31" s="116">
        <v>10.4</v>
      </c>
      <c r="Y31" s="116">
        <v>11.1</v>
      </c>
      <c r="Z31" s="117">
        <f t="shared" si="0"/>
        <v>14.658333333333331</v>
      </c>
      <c r="AA31" s="118">
        <v>20.9</v>
      </c>
      <c r="AB31" s="119">
        <v>0.54375</v>
      </c>
      <c r="AC31" s="118">
        <v>9.9</v>
      </c>
      <c r="AD31" s="119">
        <v>0.9520833333333334</v>
      </c>
    </row>
    <row r="32" spans="1:30" ht="11.25" customHeight="1">
      <c r="A32" s="78">
        <v>30</v>
      </c>
      <c r="B32" s="116">
        <v>10.8</v>
      </c>
      <c r="C32" s="116">
        <v>11</v>
      </c>
      <c r="D32" s="116">
        <v>10.6</v>
      </c>
      <c r="E32" s="116">
        <v>10.2</v>
      </c>
      <c r="F32" s="116">
        <v>11.4</v>
      </c>
      <c r="G32" s="116">
        <v>12.9</v>
      </c>
      <c r="H32" s="116">
        <v>14.1</v>
      </c>
      <c r="I32" s="116">
        <v>15.9</v>
      </c>
      <c r="J32" s="116">
        <v>17</v>
      </c>
      <c r="K32" s="116">
        <v>18.7</v>
      </c>
      <c r="L32" s="116">
        <v>19.3</v>
      </c>
      <c r="M32" s="116">
        <v>20.1</v>
      </c>
      <c r="N32" s="116">
        <v>19.3</v>
      </c>
      <c r="O32" s="116">
        <v>18</v>
      </c>
      <c r="P32" s="116">
        <v>17.8</v>
      </c>
      <c r="Q32" s="116">
        <v>17.6</v>
      </c>
      <c r="R32" s="116">
        <v>14.6</v>
      </c>
      <c r="S32" s="116">
        <v>14.6</v>
      </c>
      <c r="T32" s="116">
        <v>14.6</v>
      </c>
      <c r="U32" s="116">
        <v>13.8</v>
      </c>
      <c r="V32" s="116">
        <v>13.9</v>
      </c>
      <c r="W32" s="116">
        <v>14.3</v>
      </c>
      <c r="X32" s="116">
        <v>11.8</v>
      </c>
      <c r="Y32" s="116">
        <v>12.5</v>
      </c>
      <c r="Z32" s="117">
        <f t="shared" si="0"/>
        <v>14.783333333333337</v>
      </c>
      <c r="AA32" s="118">
        <v>20.9</v>
      </c>
      <c r="AB32" s="119">
        <v>0.5243055555555556</v>
      </c>
      <c r="AC32" s="118">
        <v>9.9</v>
      </c>
      <c r="AD32" s="119">
        <v>0.1708333333333333</v>
      </c>
    </row>
    <row r="33" spans="1:30" ht="11.25" customHeight="1">
      <c r="A33" s="78">
        <v>31</v>
      </c>
      <c r="B33" s="116">
        <v>11</v>
      </c>
      <c r="C33" s="116">
        <v>12</v>
      </c>
      <c r="D33" s="116">
        <v>9.8</v>
      </c>
      <c r="E33" s="116">
        <v>9.5</v>
      </c>
      <c r="F33" s="116">
        <v>8.9</v>
      </c>
      <c r="G33" s="116">
        <v>8.6</v>
      </c>
      <c r="H33" s="116">
        <v>9.5</v>
      </c>
      <c r="I33" s="116">
        <v>11.8</v>
      </c>
      <c r="J33" s="116">
        <v>12.6</v>
      </c>
      <c r="K33" s="116">
        <v>14.8</v>
      </c>
      <c r="L33" s="116">
        <v>15.7</v>
      </c>
      <c r="M33" s="116">
        <v>15.8</v>
      </c>
      <c r="N33" s="116">
        <v>16.6</v>
      </c>
      <c r="O33" s="116">
        <v>17.8</v>
      </c>
      <c r="P33" s="116">
        <v>16.5</v>
      </c>
      <c r="Q33" s="116">
        <v>14.6</v>
      </c>
      <c r="R33" s="116">
        <v>12.6</v>
      </c>
      <c r="S33" s="116">
        <v>12.1</v>
      </c>
      <c r="T33" s="116">
        <v>12</v>
      </c>
      <c r="U33" s="116">
        <v>11.5</v>
      </c>
      <c r="V33" s="116">
        <v>11.1</v>
      </c>
      <c r="W33" s="116">
        <v>9.7</v>
      </c>
      <c r="X33" s="116">
        <v>11.6</v>
      </c>
      <c r="Y33" s="116">
        <v>11</v>
      </c>
      <c r="Z33" s="117">
        <f t="shared" si="0"/>
        <v>12.379166666666668</v>
      </c>
      <c r="AA33" s="118">
        <v>18.3</v>
      </c>
      <c r="AB33" s="119">
        <v>0.5902777777777778</v>
      </c>
      <c r="AC33" s="118">
        <v>7.5</v>
      </c>
      <c r="AD33" s="119">
        <v>0.23611111111111113</v>
      </c>
    </row>
    <row r="34" spans="1:30" ht="15" customHeight="1">
      <c r="A34" s="79" t="s">
        <v>9</v>
      </c>
      <c r="B34" s="124">
        <f aca="true" t="shared" si="1" ref="B34:Y34">AVERAGE(B3:B33)</f>
        <v>15.174193548387098</v>
      </c>
      <c r="C34" s="124">
        <f t="shared" si="1"/>
        <v>15.13225806451613</v>
      </c>
      <c r="D34" s="124">
        <f t="shared" si="1"/>
        <v>15.174193548387096</v>
      </c>
      <c r="E34" s="124">
        <f t="shared" si="1"/>
        <v>15.14516129032258</v>
      </c>
      <c r="F34" s="124">
        <f t="shared" si="1"/>
        <v>15.051612903225804</v>
      </c>
      <c r="G34" s="124">
        <f t="shared" si="1"/>
        <v>15.196774193548388</v>
      </c>
      <c r="H34" s="124">
        <f t="shared" si="1"/>
        <v>16.016129032258068</v>
      </c>
      <c r="I34" s="124">
        <f t="shared" si="1"/>
        <v>17.690322580645162</v>
      </c>
      <c r="J34" s="124">
        <f t="shared" si="1"/>
        <v>18.95806451612903</v>
      </c>
      <c r="K34" s="124">
        <f t="shared" si="1"/>
        <v>19.783870967741933</v>
      </c>
      <c r="L34" s="124">
        <f t="shared" si="1"/>
        <v>20.125806451612906</v>
      </c>
      <c r="M34" s="124">
        <f t="shared" si="1"/>
        <v>20.219354838709673</v>
      </c>
      <c r="N34" s="124">
        <f t="shared" si="1"/>
        <v>20.099999999999998</v>
      </c>
      <c r="O34" s="124">
        <f t="shared" si="1"/>
        <v>19.86129032258065</v>
      </c>
      <c r="P34" s="124">
        <f t="shared" si="1"/>
        <v>19.422580645161283</v>
      </c>
      <c r="Q34" s="124">
        <f t="shared" si="1"/>
        <v>18.79354838709677</v>
      </c>
      <c r="R34" s="124">
        <f t="shared" si="1"/>
        <v>17.36451612903226</v>
      </c>
      <c r="S34" s="124">
        <f t="shared" si="1"/>
        <v>16.380645161290325</v>
      </c>
      <c r="T34" s="124">
        <f t="shared" si="1"/>
        <v>15.9</v>
      </c>
      <c r="U34" s="124">
        <f t="shared" si="1"/>
        <v>15.500000000000002</v>
      </c>
      <c r="V34" s="124">
        <f t="shared" si="1"/>
        <v>15.283870967741937</v>
      </c>
      <c r="W34" s="124">
        <f t="shared" si="1"/>
        <v>15.05161290322581</v>
      </c>
      <c r="X34" s="124">
        <f t="shared" si="1"/>
        <v>14.86774193548387</v>
      </c>
      <c r="Y34" s="124">
        <f t="shared" si="1"/>
        <v>14.880645161290323</v>
      </c>
      <c r="Z34" s="124">
        <f>AVERAGE(B3:Y33)</f>
        <v>16.961424731182813</v>
      </c>
      <c r="AA34" s="125">
        <f>AVERAGE(AA3:AA33)</f>
        <v>21.151612903225804</v>
      </c>
      <c r="AB34" s="126"/>
      <c r="AC34" s="125">
        <f>AVERAGE(AC3:AC33)</f>
        <v>13.303225806451612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1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4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2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32.6</v>
      </c>
      <c r="C46" s="106">
        <f>MATCH(B46,AA3:AA33,0)</f>
        <v>1</v>
      </c>
      <c r="D46" s="107">
        <f>INDEX(AB3:AB33,C46,1)</f>
        <v>0.4847222222222222</v>
      </c>
      <c r="E46" s="120"/>
      <c r="F46" s="104"/>
      <c r="G46" s="105">
        <f>MIN(AC3:AC33)</f>
        <v>7.5</v>
      </c>
      <c r="H46" s="106">
        <f>MATCH(G46,AC3:AC33,0)</f>
        <v>31</v>
      </c>
      <c r="I46" s="107">
        <f>INDEX(AD3:AD33,H46,1)</f>
        <v>0.23611111111111113</v>
      </c>
    </row>
    <row r="47" spans="1:9" ht="11.25" customHeight="1">
      <c r="A47" s="108"/>
      <c r="B47" s="109"/>
      <c r="C47" s="106"/>
      <c r="D47" s="107"/>
      <c r="E47" s="120"/>
      <c r="F47" s="108"/>
      <c r="G47" s="109"/>
      <c r="H47" s="106"/>
      <c r="I47" s="130"/>
    </row>
    <row r="48" spans="1:9" ht="11.25" customHeight="1">
      <c r="A48" s="110"/>
      <c r="B48" s="111"/>
      <c r="C48" s="112"/>
      <c r="D48" s="128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2018</v>
      </c>
      <c r="AA1" t="s">
        <v>1</v>
      </c>
      <c r="AB1" s="84">
        <v>11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9.4</v>
      </c>
      <c r="C3" s="116">
        <v>8.8</v>
      </c>
      <c r="D3" s="116">
        <v>10.4</v>
      </c>
      <c r="E3" s="116">
        <v>9</v>
      </c>
      <c r="F3" s="116">
        <v>8.2</v>
      </c>
      <c r="G3" s="116">
        <v>8.9</v>
      </c>
      <c r="H3" s="116">
        <v>10.2</v>
      </c>
      <c r="I3" s="116">
        <v>12.4</v>
      </c>
      <c r="J3" s="116">
        <v>13.7</v>
      </c>
      <c r="K3" s="116">
        <v>14.5</v>
      </c>
      <c r="L3" s="116">
        <v>15.8</v>
      </c>
      <c r="M3" s="116">
        <v>16.4</v>
      </c>
      <c r="N3" s="116">
        <v>16.9</v>
      </c>
      <c r="O3" s="116">
        <v>16.5</v>
      </c>
      <c r="P3" s="116">
        <v>16.2</v>
      </c>
      <c r="Q3" s="116">
        <v>13.3</v>
      </c>
      <c r="R3" s="116">
        <v>11.1</v>
      </c>
      <c r="S3" s="116">
        <v>11.4</v>
      </c>
      <c r="T3" s="116">
        <v>11.5</v>
      </c>
      <c r="U3" s="116">
        <v>10.7</v>
      </c>
      <c r="V3" s="116">
        <v>8.9</v>
      </c>
      <c r="W3" s="116">
        <v>7.6</v>
      </c>
      <c r="X3" s="116">
        <v>7.3</v>
      </c>
      <c r="Y3" s="116">
        <v>6.9</v>
      </c>
      <c r="Z3" s="117">
        <f aca="true" t="shared" si="0" ref="Z3:Z32">AVERAGE(B3:Y3)</f>
        <v>11.5</v>
      </c>
      <c r="AA3" s="118">
        <v>17.8</v>
      </c>
      <c r="AB3" s="119">
        <v>0.5631944444444444</v>
      </c>
      <c r="AC3" s="118">
        <v>6.7</v>
      </c>
      <c r="AD3" s="119">
        <v>0.975</v>
      </c>
    </row>
    <row r="4" spans="1:30" ht="11.25" customHeight="1">
      <c r="A4" s="78">
        <v>2</v>
      </c>
      <c r="B4" s="116">
        <v>6.7</v>
      </c>
      <c r="C4" s="116">
        <v>6.5</v>
      </c>
      <c r="D4" s="116">
        <v>6.3</v>
      </c>
      <c r="E4" s="116">
        <v>6</v>
      </c>
      <c r="F4" s="116">
        <v>6.3</v>
      </c>
      <c r="G4" s="116">
        <v>6.5</v>
      </c>
      <c r="H4" s="116">
        <v>8.8</v>
      </c>
      <c r="I4" s="116">
        <v>12.5</v>
      </c>
      <c r="J4" s="116">
        <v>14.2</v>
      </c>
      <c r="K4" s="116">
        <v>15.4</v>
      </c>
      <c r="L4" s="116">
        <v>16</v>
      </c>
      <c r="M4" s="116">
        <v>15.7</v>
      </c>
      <c r="N4" s="116">
        <v>16.2</v>
      </c>
      <c r="O4" s="116">
        <v>15.7</v>
      </c>
      <c r="P4" s="116">
        <v>16.3</v>
      </c>
      <c r="Q4" s="116">
        <v>15.9</v>
      </c>
      <c r="R4" s="116">
        <v>13.5</v>
      </c>
      <c r="S4" s="120">
        <v>12.4</v>
      </c>
      <c r="T4" s="116">
        <v>12.2</v>
      </c>
      <c r="U4" s="116">
        <v>11.6</v>
      </c>
      <c r="V4" s="116">
        <v>10.9</v>
      </c>
      <c r="W4" s="116">
        <v>10.2</v>
      </c>
      <c r="X4" s="116">
        <v>10</v>
      </c>
      <c r="Y4" s="116">
        <v>9.6</v>
      </c>
      <c r="Z4" s="117">
        <f t="shared" si="0"/>
        <v>11.475</v>
      </c>
      <c r="AA4" s="118">
        <v>17.2</v>
      </c>
      <c r="AB4" s="119">
        <v>0.5152777777777778</v>
      </c>
      <c r="AC4" s="118">
        <v>5.9</v>
      </c>
      <c r="AD4" s="119">
        <v>0.2020833333333333</v>
      </c>
    </row>
    <row r="5" spans="1:30" ht="11.25" customHeight="1">
      <c r="A5" s="78">
        <v>3</v>
      </c>
      <c r="B5" s="116">
        <v>9.7</v>
      </c>
      <c r="C5" s="116">
        <v>9.3</v>
      </c>
      <c r="D5" s="116">
        <v>9.6</v>
      </c>
      <c r="E5" s="116">
        <v>9.3</v>
      </c>
      <c r="F5" s="116">
        <v>8.8</v>
      </c>
      <c r="G5" s="116">
        <v>8.5</v>
      </c>
      <c r="H5" s="116">
        <v>9.6</v>
      </c>
      <c r="I5" s="116">
        <v>12.2</v>
      </c>
      <c r="J5" s="116">
        <v>16</v>
      </c>
      <c r="K5" s="116">
        <v>16.2</v>
      </c>
      <c r="L5" s="116">
        <v>17.4</v>
      </c>
      <c r="M5" s="116">
        <v>17.8</v>
      </c>
      <c r="N5" s="116">
        <v>17.3</v>
      </c>
      <c r="O5" s="116">
        <v>17.7</v>
      </c>
      <c r="P5" s="116">
        <v>16.7</v>
      </c>
      <c r="Q5" s="116">
        <v>16.4</v>
      </c>
      <c r="R5" s="116">
        <v>12.7</v>
      </c>
      <c r="S5" s="116">
        <v>11.7</v>
      </c>
      <c r="T5" s="116">
        <v>11.3</v>
      </c>
      <c r="U5" s="116">
        <v>11</v>
      </c>
      <c r="V5" s="116">
        <v>11.1</v>
      </c>
      <c r="W5" s="116">
        <v>10.9</v>
      </c>
      <c r="X5" s="116">
        <v>11</v>
      </c>
      <c r="Y5" s="116">
        <v>10.5</v>
      </c>
      <c r="Z5" s="117">
        <f t="shared" si="0"/>
        <v>12.612499999999999</v>
      </c>
      <c r="AA5" s="118">
        <v>18</v>
      </c>
      <c r="AB5" s="119">
        <v>0.5993055555555555</v>
      </c>
      <c r="AC5" s="118">
        <v>8.5</v>
      </c>
      <c r="AD5" s="119">
        <v>0.26875</v>
      </c>
    </row>
    <row r="6" spans="1:30" ht="11.25" customHeight="1">
      <c r="A6" s="78">
        <v>4</v>
      </c>
      <c r="B6" s="116">
        <v>10.5</v>
      </c>
      <c r="C6" s="116">
        <v>10.3</v>
      </c>
      <c r="D6" s="116">
        <v>10.6</v>
      </c>
      <c r="E6" s="116">
        <v>10.3</v>
      </c>
      <c r="F6" s="116">
        <v>10.5</v>
      </c>
      <c r="G6" s="116">
        <v>10.1</v>
      </c>
      <c r="H6" s="116">
        <v>11.4</v>
      </c>
      <c r="I6" s="116">
        <v>13.6</v>
      </c>
      <c r="J6" s="116">
        <v>16.2</v>
      </c>
      <c r="K6" s="116">
        <v>18.1</v>
      </c>
      <c r="L6" s="116">
        <v>18.3</v>
      </c>
      <c r="M6" s="116">
        <v>18.5</v>
      </c>
      <c r="N6" s="116">
        <v>18.5</v>
      </c>
      <c r="O6" s="116">
        <v>18.3</v>
      </c>
      <c r="P6" s="116">
        <v>18.5</v>
      </c>
      <c r="Q6" s="116">
        <v>16.9</v>
      </c>
      <c r="R6" s="116">
        <v>15.9</v>
      </c>
      <c r="S6" s="116">
        <v>15.1</v>
      </c>
      <c r="T6" s="116">
        <v>14.9</v>
      </c>
      <c r="U6" s="116">
        <v>14.9</v>
      </c>
      <c r="V6" s="116">
        <v>15.6</v>
      </c>
      <c r="W6" s="116">
        <v>15.1</v>
      </c>
      <c r="X6" s="116">
        <v>15</v>
      </c>
      <c r="Y6" s="116">
        <v>15</v>
      </c>
      <c r="Z6" s="117">
        <f t="shared" si="0"/>
        <v>14.670833333333334</v>
      </c>
      <c r="AA6" s="118">
        <v>19.7</v>
      </c>
      <c r="AB6" s="119">
        <v>0.4756944444444444</v>
      </c>
      <c r="AC6" s="118">
        <v>9.7</v>
      </c>
      <c r="AD6" s="119">
        <v>0.2673611111111111</v>
      </c>
    </row>
    <row r="7" spans="1:30" ht="11.25" customHeight="1">
      <c r="A7" s="78">
        <v>5</v>
      </c>
      <c r="B7" s="116">
        <v>15.1</v>
      </c>
      <c r="C7" s="116">
        <v>14.9</v>
      </c>
      <c r="D7" s="116">
        <v>14.9</v>
      </c>
      <c r="E7" s="116">
        <v>14.8</v>
      </c>
      <c r="F7" s="116">
        <v>14.8</v>
      </c>
      <c r="G7" s="116">
        <v>14.8</v>
      </c>
      <c r="H7" s="116">
        <v>15.5</v>
      </c>
      <c r="I7" s="116">
        <v>17.2</v>
      </c>
      <c r="J7" s="116">
        <v>18.1</v>
      </c>
      <c r="K7" s="116">
        <v>19.3</v>
      </c>
      <c r="L7" s="116">
        <v>20</v>
      </c>
      <c r="M7" s="116">
        <v>20.2</v>
      </c>
      <c r="N7" s="116">
        <v>19.3</v>
      </c>
      <c r="O7" s="116">
        <v>19</v>
      </c>
      <c r="P7" s="116">
        <v>18.1</v>
      </c>
      <c r="Q7" s="116">
        <v>17.6</v>
      </c>
      <c r="R7" s="116">
        <v>17.1</v>
      </c>
      <c r="S7" s="116">
        <v>17</v>
      </c>
      <c r="T7" s="116">
        <v>16.2</v>
      </c>
      <c r="U7" s="116">
        <v>15.2</v>
      </c>
      <c r="V7" s="116">
        <v>15</v>
      </c>
      <c r="W7" s="116">
        <v>15.1</v>
      </c>
      <c r="X7" s="116">
        <v>15.2</v>
      </c>
      <c r="Y7" s="116">
        <v>15.2</v>
      </c>
      <c r="Z7" s="117">
        <f t="shared" si="0"/>
        <v>16.650000000000002</v>
      </c>
      <c r="AA7" s="118">
        <v>20.8</v>
      </c>
      <c r="AB7" s="119">
        <v>0.46458333333333335</v>
      </c>
      <c r="AC7" s="118">
        <v>14.7</v>
      </c>
      <c r="AD7" s="119">
        <v>0.25277777777777777</v>
      </c>
    </row>
    <row r="8" spans="1:30" ht="11.25" customHeight="1">
      <c r="A8" s="78">
        <v>6</v>
      </c>
      <c r="B8" s="116">
        <v>15.1</v>
      </c>
      <c r="C8" s="116">
        <v>15.2</v>
      </c>
      <c r="D8" s="116">
        <v>15.3</v>
      </c>
      <c r="E8" s="116">
        <v>15.3</v>
      </c>
      <c r="F8" s="116">
        <v>15.1</v>
      </c>
      <c r="G8" s="116">
        <v>14.6</v>
      </c>
      <c r="H8" s="116">
        <v>14.8</v>
      </c>
      <c r="I8" s="116">
        <v>17.7</v>
      </c>
      <c r="J8" s="116">
        <v>18</v>
      </c>
      <c r="K8" s="116">
        <v>18.6</v>
      </c>
      <c r="L8" s="116">
        <v>19</v>
      </c>
      <c r="M8" s="116">
        <v>17.6</v>
      </c>
      <c r="N8" s="116">
        <v>16.9</v>
      </c>
      <c r="O8" s="116">
        <v>16.8</v>
      </c>
      <c r="P8" s="116">
        <v>16.6</v>
      </c>
      <c r="Q8" s="116">
        <v>16.5</v>
      </c>
      <c r="R8" s="116">
        <v>16.3</v>
      </c>
      <c r="S8" s="116">
        <v>15.7</v>
      </c>
      <c r="T8" s="116">
        <v>15.4</v>
      </c>
      <c r="U8" s="116">
        <v>15.1</v>
      </c>
      <c r="V8" s="116">
        <v>15.1</v>
      </c>
      <c r="W8" s="116">
        <v>14.9</v>
      </c>
      <c r="X8" s="116">
        <v>15</v>
      </c>
      <c r="Y8" s="116">
        <v>15.1</v>
      </c>
      <c r="Z8" s="117">
        <f t="shared" si="0"/>
        <v>16.070833333333333</v>
      </c>
      <c r="AA8" s="118">
        <v>19.1</v>
      </c>
      <c r="AB8" s="119">
        <v>0.4576388888888889</v>
      </c>
      <c r="AC8" s="118">
        <v>14.3</v>
      </c>
      <c r="AD8" s="119">
        <v>0.27499999999999997</v>
      </c>
    </row>
    <row r="9" spans="1:30" ht="11.25" customHeight="1">
      <c r="A9" s="78">
        <v>7</v>
      </c>
      <c r="B9" s="116">
        <v>14.8</v>
      </c>
      <c r="C9" s="116">
        <v>14.2</v>
      </c>
      <c r="D9" s="116">
        <v>14.5</v>
      </c>
      <c r="E9" s="116">
        <v>13.7</v>
      </c>
      <c r="F9" s="116">
        <v>13.6</v>
      </c>
      <c r="G9" s="116">
        <v>14.8</v>
      </c>
      <c r="H9" s="116">
        <v>14.7</v>
      </c>
      <c r="I9" s="116">
        <v>14.5</v>
      </c>
      <c r="J9" s="116">
        <v>16.1</v>
      </c>
      <c r="K9" s="116">
        <v>16.8</v>
      </c>
      <c r="L9" s="116">
        <v>16.8</v>
      </c>
      <c r="M9" s="116">
        <v>17.5</v>
      </c>
      <c r="N9" s="116">
        <v>17.2</v>
      </c>
      <c r="O9" s="116">
        <v>17.3</v>
      </c>
      <c r="P9" s="116">
        <v>17</v>
      </c>
      <c r="Q9" s="116">
        <v>15.2</v>
      </c>
      <c r="R9" s="116">
        <v>14.2</v>
      </c>
      <c r="S9" s="116">
        <v>13.9</v>
      </c>
      <c r="T9" s="116">
        <v>13.7</v>
      </c>
      <c r="U9" s="116">
        <v>13.8</v>
      </c>
      <c r="V9" s="116">
        <v>14</v>
      </c>
      <c r="W9" s="116">
        <v>13.7</v>
      </c>
      <c r="X9" s="116">
        <v>13.3</v>
      </c>
      <c r="Y9" s="116">
        <v>13.7</v>
      </c>
      <c r="Z9" s="117">
        <f t="shared" si="0"/>
        <v>14.958333333333334</v>
      </c>
      <c r="AA9" s="118">
        <v>17.8</v>
      </c>
      <c r="AB9" s="119">
        <v>0.49444444444444446</v>
      </c>
      <c r="AC9" s="118">
        <v>13.2</v>
      </c>
      <c r="AD9" s="119">
        <v>0.9583333333333334</v>
      </c>
    </row>
    <row r="10" spans="1:30" ht="11.25" customHeight="1">
      <c r="A10" s="78">
        <v>8</v>
      </c>
      <c r="B10" s="116">
        <v>14.3</v>
      </c>
      <c r="C10" s="116">
        <v>14.2</v>
      </c>
      <c r="D10" s="116">
        <v>14.1</v>
      </c>
      <c r="E10" s="116">
        <v>14.2</v>
      </c>
      <c r="F10" s="116">
        <v>14</v>
      </c>
      <c r="G10" s="116">
        <v>14.1</v>
      </c>
      <c r="H10" s="116">
        <v>14.9</v>
      </c>
      <c r="I10" s="116">
        <v>16.3</v>
      </c>
      <c r="J10" s="116">
        <v>17.2</v>
      </c>
      <c r="K10" s="116">
        <v>17.8</v>
      </c>
      <c r="L10" s="116">
        <v>18.3</v>
      </c>
      <c r="M10" s="116">
        <v>18</v>
      </c>
      <c r="N10" s="116">
        <v>18.2</v>
      </c>
      <c r="O10" s="116">
        <v>17.6</v>
      </c>
      <c r="P10" s="116">
        <v>16.8</v>
      </c>
      <c r="Q10" s="116">
        <v>16.3</v>
      </c>
      <c r="R10" s="116">
        <v>15.8</v>
      </c>
      <c r="S10" s="116">
        <v>15.8</v>
      </c>
      <c r="T10" s="116">
        <v>15.6</v>
      </c>
      <c r="U10" s="116">
        <v>15.6</v>
      </c>
      <c r="V10" s="116">
        <v>15.8</v>
      </c>
      <c r="W10" s="116">
        <v>16</v>
      </c>
      <c r="X10" s="116">
        <v>16.2</v>
      </c>
      <c r="Y10" s="116">
        <v>15.5</v>
      </c>
      <c r="Z10" s="117">
        <f t="shared" si="0"/>
        <v>15.94166666666667</v>
      </c>
      <c r="AA10" s="118">
        <v>18.6</v>
      </c>
      <c r="AB10" s="119">
        <v>0.44236111111111115</v>
      </c>
      <c r="AC10" s="118">
        <v>13.6</v>
      </c>
      <c r="AD10" s="119">
        <v>0.011111111111111112</v>
      </c>
    </row>
    <row r="11" spans="1:30" ht="11.25" customHeight="1">
      <c r="A11" s="78">
        <v>9</v>
      </c>
      <c r="B11" s="116">
        <v>16.2</v>
      </c>
      <c r="C11" s="116">
        <v>16.4</v>
      </c>
      <c r="D11" s="116">
        <v>16.4</v>
      </c>
      <c r="E11" s="116">
        <v>16.3</v>
      </c>
      <c r="F11" s="116">
        <v>15.7</v>
      </c>
      <c r="G11" s="116">
        <v>15.8</v>
      </c>
      <c r="H11" s="116">
        <v>16.5</v>
      </c>
      <c r="I11" s="116">
        <v>17</v>
      </c>
      <c r="J11" s="116">
        <v>17.3</v>
      </c>
      <c r="K11" s="116">
        <v>18</v>
      </c>
      <c r="L11" s="116">
        <v>18.2</v>
      </c>
      <c r="M11" s="116">
        <v>18.9</v>
      </c>
      <c r="N11" s="116">
        <v>18.2</v>
      </c>
      <c r="O11" s="116">
        <v>18.2</v>
      </c>
      <c r="P11" s="116">
        <v>18.4</v>
      </c>
      <c r="Q11" s="116">
        <v>18.3</v>
      </c>
      <c r="R11" s="116">
        <v>18</v>
      </c>
      <c r="S11" s="116">
        <v>17.6</v>
      </c>
      <c r="T11" s="116">
        <v>17.8</v>
      </c>
      <c r="U11" s="116">
        <v>17.2</v>
      </c>
      <c r="V11" s="116">
        <v>16.6</v>
      </c>
      <c r="W11" s="116">
        <v>16</v>
      </c>
      <c r="X11" s="116">
        <v>16.5</v>
      </c>
      <c r="Y11" s="116">
        <v>16.3</v>
      </c>
      <c r="Z11" s="117">
        <f t="shared" si="0"/>
        <v>17.158333333333335</v>
      </c>
      <c r="AA11" s="118">
        <v>18.9</v>
      </c>
      <c r="AB11" s="119">
        <v>0.5131944444444444</v>
      </c>
      <c r="AC11" s="118">
        <v>15.5</v>
      </c>
      <c r="AD11" s="119">
        <v>0.0006944444444444445</v>
      </c>
    </row>
    <row r="12" spans="1:30" ht="11.25" customHeight="1">
      <c r="A12" s="82">
        <v>10</v>
      </c>
      <c r="B12" s="121">
        <v>16.9</v>
      </c>
      <c r="C12" s="121">
        <v>16</v>
      </c>
      <c r="D12" s="121">
        <v>16.2</v>
      </c>
      <c r="E12" s="121">
        <v>16.7</v>
      </c>
      <c r="F12" s="121">
        <v>16.5</v>
      </c>
      <c r="G12" s="121">
        <v>16.5</v>
      </c>
      <c r="H12" s="121">
        <v>16.5</v>
      </c>
      <c r="I12" s="121">
        <v>17.5</v>
      </c>
      <c r="J12" s="121">
        <v>17.8</v>
      </c>
      <c r="K12" s="121">
        <v>18.1</v>
      </c>
      <c r="L12" s="121">
        <v>18.7</v>
      </c>
      <c r="M12" s="121">
        <v>19.3</v>
      </c>
      <c r="N12" s="121">
        <v>20</v>
      </c>
      <c r="O12" s="121">
        <v>20.4</v>
      </c>
      <c r="P12" s="121">
        <v>20</v>
      </c>
      <c r="Q12" s="121">
        <v>17.2</v>
      </c>
      <c r="R12" s="121">
        <v>15.8</v>
      </c>
      <c r="S12" s="121">
        <v>14.7</v>
      </c>
      <c r="T12" s="121">
        <v>14.2</v>
      </c>
      <c r="U12" s="121">
        <v>11.8</v>
      </c>
      <c r="V12" s="121">
        <v>10.9</v>
      </c>
      <c r="W12" s="121">
        <v>10.7</v>
      </c>
      <c r="X12" s="121">
        <v>10.8</v>
      </c>
      <c r="Y12" s="121">
        <v>10.5</v>
      </c>
      <c r="Z12" s="122">
        <f t="shared" si="0"/>
        <v>15.987499999999999</v>
      </c>
      <c r="AA12" s="105">
        <v>20.9</v>
      </c>
      <c r="AB12" s="123">
        <v>0.5958333333333333</v>
      </c>
      <c r="AC12" s="105">
        <v>10.4</v>
      </c>
      <c r="AD12" s="123">
        <v>0.907638888888889</v>
      </c>
    </row>
    <row r="13" spans="1:30" ht="11.25" customHeight="1">
      <c r="A13" s="78">
        <v>11</v>
      </c>
      <c r="B13" s="116">
        <v>10.1</v>
      </c>
      <c r="C13" s="116">
        <v>9.8</v>
      </c>
      <c r="D13" s="116">
        <v>9.4</v>
      </c>
      <c r="E13" s="116">
        <v>8.8</v>
      </c>
      <c r="F13" s="116">
        <v>8.2</v>
      </c>
      <c r="G13" s="116">
        <v>8.3</v>
      </c>
      <c r="H13" s="116">
        <v>9.4</v>
      </c>
      <c r="I13" s="116">
        <v>11.3</v>
      </c>
      <c r="J13" s="116">
        <v>15.8</v>
      </c>
      <c r="K13" s="116">
        <v>17.4</v>
      </c>
      <c r="L13" s="116">
        <v>17.7</v>
      </c>
      <c r="M13" s="116">
        <v>17.9</v>
      </c>
      <c r="N13" s="116">
        <v>18.3</v>
      </c>
      <c r="O13" s="116">
        <v>18.5</v>
      </c>
      <c r="P13" s="116">
        <v>17.6</v>
      </c>
      <c r="Q13" s="116">
        <v>16</v>
      </c>
      <c r="R13" s="116">
        <v>12.8</v>
      </c>
      <c r="S13" s="116">
        <v>11.4</v>
      </c>
      <c r="T13" s="116">
        <v>11</v>
      </c>
      <c r="U13" s="116">
        <v>10.9</v>
      </c>
      <c r="V13" s="116">
        <v>10.6</v>
      </c>
      <c r="W13" s="116">
        <v>10.9</v>
      </c>
      <c r="X13" s="116">
        <v>11.4</v>
      </c>
      <c r="Y13" s="116">
        <v>11.5</v>
      </c>
      <c r="Z13" s="117">
        <f t="shared" si="0"/>
        <v>12.708333333333334</v>
      </c>
      <c r="AA13" s="118">
        <v>18.9</v>
      </c>
      <c r="AB13" s="119">
        <v>0.5576388888888889</v>
      </c>
      <c r="AC13" s="118">
        <v>7.8</v>
      </c>
      <c r="AD13" s="119">
        <v>0.19166666666666665</v>
      </c>
    </row>
    <row r="14" spans="1:30" ht="11.25" customHeight="1">
      <c r="A14" s="78">
        <v>12</v>
      </c>
      <c r="B14" s="116">
        <v>13.1</v>
      </c>
      <c r="C14" s="116">
        <v>12.4</v>
      </c>
      <c r="D14" s="116">
        <v>13.8</v>
      </c>
      <c r="E14" s="116">
        <v>13.2</v>
      </c>
      <c r="F14" s="116">
        <v>13</v>
      </c>
      <c r="G14" s="116">
        <v>13.1</v>
      </c>
      <c r="H14" s="116">
        <v>12.9</v>
      </c>
      <c r="I14" s="116">
        <v>14.9</v>
      </c>
      <c r="J14" s="116">
        <v>15.9</v>
      </c>
      <c r="K14" s="116">
        <v>15.8</v>
      </c>
      <c r="L14" s="116">
        <v>16.2</v>
      </c>
      <c r="M14" s="116">
        <v>16.3</v>
      </c>
      <c r="N14" s="116">
        <v>17.3</v>
      </c>
      <c r="O14" s="116">
        <v>17.3</v>
      </c>
      <c r="P14" s="116">
        <v>17.5</v>
      </c>
      <c r="Q14" s="116">
        <v>17.1</v>
      </c>
      <c r="R14" s="116">
        <v>14.8</v>
      </c>
      <c r="S14" s="116">
        <v>14.5</v>
      </c>
      <c r="T14" s="116">
        <v>14.3</v>
      </c>
      <c r="U14" s="116">
        <v>14.1</v>
      </c>
      <c r="V14" s="116">
        <v>14.1</v>
      </c>
      <c r="W14" s="116">
        <v>14.3</v>
      </c>
      <c r="X14" s="116">
        <v>13.4</v>
      </c>
      <c r="Y14" s="116">
        <v>13</v>
      </c>
      <c r="Z14" s="117">
        <f t="shared" si="0"/>
        <v>14.679166666666669</v>
      </c>
      <c r="AA14" s="118">
        <v>18.2</v>
      </c>
      <c r="AB14" s="119">
        <v>0.5673611111111111</v>
      </c>
      <c r="AC14" s="118">
        <v>11.5</v>
      </c>
      <c r="AD14" s="119">
        <v>0.003472222222222222</v>
      </c>
    </row>
    <row r="15" spans="1:30" ht="11.25" customHeight="1">
      <c r="A15" s="78">
        <v>13</v>
      </c>
      <c r="B15" s="116">
        <v>13</v>
      </c>
      <c r="C15" s="116">
        <v>13.8</v>
      </c>
      <c r="D15" s="116">
        <v>14.1</v>
      </c>
      <c r="E15" s="116">
        <v>13.7</v>
      </c>
      <c r="F15" s="116">
        <v>13.4</v>
      </c>
      <c r="G15" s="116">
        <v>13.1</v>
      </c>
      <c r="H15" s="116">
        <v>12.8</v>
      </c>
      <c r="I15" s="116">
        <v>12.9</v>
      </c>
      <c r="J15" s="116">
        <v>13.2</v>
      </c>
      <c r="K15" s="116">
        <v>13.5</v>
      </c>
      <c r="L15" s="116">
        <v>14</v>
      </c>
      <c r="M15" s="116">
        <v>14.2</v>
      </c>
      <c r="N15" s="116">
        <v>13.8</v>
      </c>
      <c r="O15" s="116">
        <v>13.5</v>
      </c>
      <c r="P15" s="116">
        <v>13.4</v>
      </c>
      <c r="Q15" s="116">
        <v>13.1</v>
      </c>
      <c r="R15" s="116">
        <v>12.5</v>
      </c>
      <c r="S15" s="116">
        <v>12.2</v>
      </c>
      <c r="T15" s="116">
        <v>12.1</v>
      </c>
      <c r="U15" s="116">
        <v>12</v>
      </c>
      <c r="V15" s="116">
        <v>12.2</v>
      </c>
      <c r="W15" s="116">
        <v>12.3</v>
      </c>
      <c r="X15" s="116">
        <v>12</v>
      </c>
      <c r="Y15" s="116">
        <v>11.7</v>
      </c>
      <c r="Z15" s="117">
        <f t="shared" si="0"/>
        <v>13.02083333333333</v>
      </c>
      <c r="AA15" s="118">
        <v>14.3</v>
      </c>
      <c r="AB15" s="119">
        <v>0.48541666666666666</v>
      </c>
      <c r="AC15" s="118">
        <v>11.7</v>
      </c>
      <c r="AD15" s="119">
        <v>1</v>
      </c>
    </row>
    <row r="16" spans="1:30" ht="11.25" customHeight="1">
      <c r="A16" s="78">
        <v>14</v>
      </c>
      <c r="B16" s="116">
        <v>11.4</v>
      </c>
      <c r="C16" s="116">
        <v>11</v>
      </c>
      <c r="D16" s="116">
        <v>10.8</v>
      </c>
      <c r="E16" s="116">
        <v>10.8</v>
      </c>
      <c r="F16" s="116">
        <v>9.9</v>
      </c>
      <c r="G16" s="116">
        <v>8.8</v>
      </c>
      <c r="H16" s="116">
        <v>9.3</v>
      </c>
      <c r="I16" s="116">
        <v>11.5</v>
      </c>
      <c r="J16" s="116">
        <v>13</v>
      </c>
      <c r="K16" s="116">
        <v>13.8</v>
      </c>
      <c r="L16" s="116">
        <v>14.4</v>
      </c>
      <c r="M16" s="116">
        <v>13.9</v>
      </c>
      <c r="N16" s="116">
        <v>14.3</v>
      </c>
      <c r="O16" s="116">
        <v>14.3</v>
      </c>
      <c r="P16" s="116">
        <v>13.9</v>
      </c>
      <c r="Q16" s="116">
        <v>12.4</v>
      </c>
      <c r="R16" s="116">
        <v>10.5</v>
      </c>
      <c r="S16" s="116">
        <v>9.5</v>
      </c>
      <c r="T16" s="116">
        <v>9.3</v>
      </c>
      <c r="U16" s="116">
        <v>8.7</v>
      </c>
      <c r="V16" s="116">
        <v>7.9</v>
      </c>
      <c r="W16" s="116">
        <v>9.1</v>
      </c>
      <c r="X16" s="116">
        <v>8.6</v>
      </c>
      <c r="Y16" s="116">
        <v>8.6</v>
      </c>
      <c r="Z16" s="117">
        <f t="shared" si="0"/>
        <v>11.070833333333335</v>
      </c>
      <c r="AA16" s="118">
        <v>14.7</v>
      </c>
      <c r="AB16" s="119">
        <v>0.47500000000000003</v>
      </c>
      <c r="AC16" s="118">
        <v>7.4</v>
      </c>
      <c r="AD16" s="119">
        <v>0.8673611111111111</v>
      </c>
    </row>
    <row r="17" spans="1:30" ht="11.25" customHeight="1">
      <c r="A17" s="78">
        <v>15</v>
      </c>
      <c r="B17" s="116">
        <v>9.2</v>
      </c>
      <c r="C17" s="116">
        <v>8.2</v>
      </c>
      <c r="D17" s="116">
        <v>6.6</v>
      </c>
      <c r="E17" s="116">
        <v>7</v>
      </c>
      <c r="F17" s="116">
        <v>7.4</v>
      </c>
      <c r="G17" s="116">
        <v>8.1</v>
      </c>
      <c r="H17" s="116">
        <v>8</v>
      </c>
      <c r="I17" s="116">
        <v>11.2</v>
      </c>
      <c r="J17" s="116">
        <v>12</v>
      </c>
      <c r="K17" s="116">
        <v>12.9</v>
      </c>
      <c r="L17" s="116">
        <v>13</v>
      </c>
      <c r="M17" s="116">
        <v>12.9</v>
      </c>
      <c r="N17" s="116">
        <v>13.2</v>
      </c>
      <c r="O17" s="116">
        <v>13.3</v>
      </c>
      <c r="P17" s="116">
        <v>13.1</v>
      </c>
      <c r="Q17" s="116">
        <v>12.2</v>
      </c>
      <c r="R17" s="116">
        <v>9.2</v>
      </c>
      <c r="S17" s="116">
        <v>8.2</v>
      </c>
      <c r="T17" s="116">
        <v>7.5</v>
      </c>
      <c r="U17" s="116">
        <v>7.3</v>
      </c>
      <c r="V17" s="116">
        <v>6.8</v>
      </c>
      <c r="W17" s="116">
        <v>6.7</v>
      </c>
      <c r="X17" s="116">
        <v>6.8</v>
      </c>
      <c r="Y17" s="116">
        <v>7.1</v>
      </c>
      <c r="Z17" s="117">
        <f t="shared" si="0"/>
        <v>9.495833333333334</v>
      </c>
      <c r="AA17" s="118">
        <v>14.2</v>
      </c>
      <c r="AB17" s="119">
        <v>0.4763888888888889</v>
      </c>
      <c r="AC17" s="118">
        <v>6.3</v>
      </c>
      <c r="AD17" s="119">
        <v>0.13333333333333333</v>
      </c>
    </row>
    <row r="18" spans="1:30" ht="11.25" customHeight="1">
      <c r="A18" s="78">
        <v>16</v>
      </c>
      <c r="B18" s="116">
        <v>7.5</v>
      </c>
      <c r="C18" s="116">
        <v>6.4</v>
      </c>
      <c r="D18" s="116">
        <v>6.6</v>
      </c>
      <c r="E18" s="116">
        <v>6.6</v>
      </c>
      <c r="F18" s="116">
        <v>5.8</v>
      </c>
      <c r="G18" s="116">
        <v>6.3</v>
      </c>
      <c r="H18" s="116">
        <v>6.8</v>
      </c>
      <c r="I18" s="116">
        <v>8.9</v>
      </c>
      <c r="J18" s="116">
        <v>13.5</v>
      </c>
      <c r="K18" s="116">
        <v>13.7</v>
      </c>
      <c r="L18" s="116">
        <v>14.9</v>
      </c>
      <c r="M18" s="116">
        <v>14.8</v>
      </c>
      <c r="N18" s="116">
        <v>14.9</v>
      </c>
      <c r="O18" s="116">
        <v>14.7</v>
      </c>
      <c r="P18" s="116">
        <v>14.4</v>
      </c>
      <c r="Q18" s="116">
        <v>12.9</v>
      </c>
      <c r="R18" s="116">
        <v>11.5</v>
      </c>
      <c r="S18" s="116">
        <v>11.2</v>
      </c>
      <c r="T18" s="116">
        <v>10.1</v>
      </c>
      <c r="U18" s="116">
        <v>10.6</v>
      </c>
      <c r="V18" s="116">
        <v>9.7</v>
      </c>
      <c r="W18" s="116">
        <v>9.2</v>
      </c>
      <c r="X18" s="116">
        <v>8.8</v>
      </c>
      <c r="Y18" s="116">
        <v>10.3</v>
      </c>
      <c r="Z18" s="117">
        <f t="shared" si="0"/>
        <v>10.420833333333333</v>
      </c>
      <c r="AA18" s="118">
        <v>15.5</v>
      </c>
      <c r="AB18" s="119">
        <v>0.5340277777777778</v>
      </c>
      <c r="AC18" s="118">
        <v>5.6</v>
      </c>
      <c r="AD18" s="119">
        <v>0.2625</v>
      </c>
    </row>
    <row r="19" spans="1:30" ht="11.25" customHeight="1">
      <c r="A19" s="78">
        <v>17</v>
      </c>
      <c r="B19" s="116">
        <v>11</v>
      </c>
      <c r="C19" s="116">
        <v>11</v>
      </c>
      <c r="D19" s="116">
        <v>10.6</v>
      </c>
      <c r="E19" s="116">
        <v>10.6</v>
      </c>
      <c r="F19" s="116">
        <v>11.1</v>
      </c>
      <c r="G19" s="116">
        <v>10.3</v>
      </c>
      <c r="H19" s="116">
        <v>10.1</v>
      </c>
      <c r="I19" s="116">
        <v>12.1</v>
      </c>
      <c r="J19" s="116">
        <v>16.3</v>
      </c>
      <c r="K19" s="116">
        <v>16.8</v>
      </c>
      <c r="L19" s="116">
        <v>16.7</v>
      </c>
      <c r="M19" s="116">
        <v>17.7</v>
      </c>
      <c r="N19" s="116">
        <v>17.2</v>
      </c>
      <c r="O19" s="116">
        <v>16.3</v>
      </c>
      <c r="P19" s="116">
        <v>16.1</v>
      </c>
      <c r="Q19" s="116">
        <v>13.9</v>
      </c>
      <c r="R19" s="116">
        <v>10.8</v>
      </c>
      <c r="S19" s="116">
        <v>9.7</v>
      </c>
      <c r="T19" s="116">
        <v>8.9</v>
      </c>
      <c r="U19" s="116">
        <v>8.6</v>
      </c>
      <c r="V19" s="116">
        <v>9.1</v>
      </c>
      <c r="W19" s="116">
        <v>9.9</v>
      </c>
      <c r="X19" s="116">
        <v>9.3</v>
      </c>
      <c r="Y19" s="116">
        <v>8.9</v>
      </c>
      <c r="Z19" s="117">
        <f t="shared" si="0"/>
        <v>12.20833333333333</v>
      </c>
      <c r="AA19" s="118">
        <v>18.5</v>
      </c>
      <c r="AB19" s="119">
        <v>0.5611111111111111</v>
      </c>
      <c r="AC19" s="118">
        <v>8.4</v>
      </c>
      <c r="AD19" s="119">
        <v>0.8034722222222223</v>
      </c>
    </row>
    <row r="20" spans="1:30" ht="11.25" customHeight="1">
      <c r="A20" s="78">
        <v>18</v>
      </c>
      <c r="B20" s="116">
        <v>8.7</v>
      </c>
      <c r="C20" s="116">
        <v>7.5</v>
      </c>
      <c r="D20" s="116">
        <v>7.6</v>
      </c>
      <c r="E20" s="116">
        <v>9.5</v>
      </c>
      <c r="F20" s="116">
        <v>9.5</v>
      </c>
      <c r="G20" s="116">
        <v>9.6</v>
      </c>
      <c r="H20" s="116">
        <v>9.4</v>
      </c>
      <c r="I20" s="116">
        <v>10.2</v>
      </c>
      <c r="J20" s="116">
        <v>11</v>
      </c>
      <c r="K20" s="116">
        <v>11.2</v>
      </c>
      <c r="L20" s="116">
        <v>12.3</v>
      </c>
      <c r="M20" s="116">
        <v>12.6</v>
      </c>
      <c r="N20" s="116">
        <v>12.6</v>
      </c>
      <c r="O20" s="116">
        <v>12.5</v>
      </c>
      <c r="P20" s="116">
        <v>12.1</v>
      </c>
      <c r="Q20" s="116">
        <v>11.2</v>
      </c>
      <c r="R20" s="116">
        <v>9.6</v>
      </c>
      <c r="S20" s="116">
        <v>8.5</v>
      </c>
      <c r="T20" s="116">
        <v>8.7</v>
      </c>
      <c r="U20" s="116">
        <v>9</v>
      </c>
      <c r="V20" s="116">
        <v>9.4</v>
      </c>
      <c r="W20" s="116">
        <v>10.4</v>
      </c>
      <c r="X20" s="116">
        <v>10.6</v>
      </c>
      <c r="Y20" s="116">
        <v>10.2</v>
      </c>
      <c r="Z20" s="117">
        <f t="shared" si="0"/>
        <v>10.162499999999998</v>
      </c>
      <c r="AA20" s="118">
        <v>13.2</v>
      </c>
      <c r="AB20" s="119">
        <v>0.4826388888888889</v>
      </c>
      <c r="AC20" s="118">
        <v>7.1</v>
      </c>
      <c r="AD20" s="119">
        <v>0.10555555555555556</v>
      </c>
    </row>
    <row r="21" spans="1:30" ht="11.25" customHeight="1">
      <c r="A21" s="78">
        <v>19</v>
      </c>
      <c r="B21" s="116">
        <v>10.4</v>
      </c>
      <c r="C21" s="116">
        <v>10</v>
      </c>
      <c r="D21" s="116">
        <v>10.3</v>
      </c>
      <c r="E21" s="116">
        <v>10.3</v>
      </c>
      <c r="F21" s="116">
        <v>10.4</v>
      </c>
      <c r="G21" s="116">
        <v>11</v>
      </c>
      <c r="H21" s="116">
        <v>10.8</v>
      </c>
      <c r="I21" s="116">
        <v>11.3</v>
      </c>
      <c r="J21" s="116">
        <v>12.4</v>
      </c>
      <c r="K21" s="116">
        <v>13.5</v>
      </c>
      <c r="L21" s="116">
        <v>14.4</v>
      </c>
      <c r="M21" s="116">
        <v>14.8</v>
      </c>
      <c r="N21" s="116">
        <v>14.7</v>
      </c>
      <c r="O21" s="116">
        <v>14.6</v>
      </c>
      <c r="P21" s="116">
        <v>14.5</v>
      </c>
      <c r="Q21" s="116">
        <v>13.1</v>
      </c>
      <c r="R21" s="116">
        <v>12</v>
      </c>
      <c r="S21" s="116">
        <v>11.5</v>
      </c>
      <c r="T21" s="116">
        <v>11.4</v>
      </c>
      <c r="U21" s="116">
        <v>12.5</v>
      </c>
      <c r="V21" s="116">
        <v>11.9</v>
      </c>
      <c r="W21" s="116">
        <v>11.3</v>
      </c>
      <c r="X21" s="116">
        <v>11.4</v>
      </c>
      <c r="Y21" s="116">
        <v>10</v>
      </c>
      <c r="Z21" s="117">
        <f t="shared" si="0"/>
        <v>12.020833333333334</v>
      </c>
      <c r="AA21" s="118">
        <v>15.1</v>
      </c>
      <c r="AB21" s="119">
        <v>0.49652777777777773</v>
      </c>
      <c r="AC21" s="118">
        <v>9.5</v>
      </c>
      <c r="AD21" s="119">
        <v>0.9923611111111111</v>
      </c>
    </row>
    <row r="22" spans="1:30" ht="11.25" customHeight="1">
      <c r="A22" s="82">
        <v>20</v>
      </c>
      <c r="B22" s="121">
        <v>8.4</v>
      </c>
      <c r="C22" s="121">
        <v>9.1</v>
      </c>
      <c r="D22" s="121">
        <v>8.6</v>
      </c>
      <c r="E22" s="121">
        <v>8.9</v>
      </c>
      <c r="F22" s="121">
        <v>8.6</v>
      </c>
      <c r="G22" s="121">
        <v>8</v>
      </c>
      <c r="H22" s="121">
        <v>7.7</v>
      </c>
      <c r="I22" s="121">
        <v>7.7</v>
      </c>
      <c r="J22" s="121">
        <v>9.3</v>
      </c>
      <c r="K22" s="121">
        <v>9.6</v>
      </c>
      <c r="L22" s="121">
        <v>11.2</v>
      </c>
      <c r="M22" s="121">
        <v>11.2</v>
      </c>
      <c r="N22" s="121">
        <v>11.2</v>
      </c>
      <c r="O22" s="121">
        <v>12.2</v>
      </c>
      <c r="P22" s="121">
        <v>11</v>
      </c>
      <c r="Q22" s="121">
        <v>8.4</v>
      </c>
      <c r="R22" s="121">
        <v>7.1</v>
      </c>
      <c r="S22" s="121">
        <v>6.3</v>
      </c>
      <c r="T22" s="121">
        <v>5.8</v>
      </c>
      <c r="U22" s="121">
        <v>5.3</v>
      </c>
      <c r="V22" s="121">
        <v>4.7</v>
      </c>
      <c r="W22" s="121">
        <v>5.2</v>
      </c>
      <c r="X22" s="121">
        <v>4.1</v>
      </c>
      <c r="Y22" s="121">
        <v>3.8</v>
      </c>
      <c r="Z22" s="122">
        <f t="shared" si="0"/>
        <v>8.058333333333334</v>
      </c>
      <c r="AA22" s="105">
        <v>12.2</v>
      </c>
      <c r="AB22" s="123">
        <v>0.5840277777777778</v>
      </c>
      <c r="AC22" s="105">
        <v>3.6</v>
      </c>
      <c r="AD22" s="123">
        <v>0.998611111111111</v>
      </c>
    </row>
    <row r="23" spans="1:30" ht="11.25" customHeight="1">
      <c r="A23" s="78">
        <v>21</v>
      </c>
      <c r="B23" s="116">
        <v>3.6</v>
      </c>
      <c r="C23" s="116">
        <v>5.1</v>
      </c>
      <c r="D23" s="116">
        <v>4.5</v>
      </c>
      <c r="E23" s="116">
        <v>3.7</v>
      </c>
      <c r="F23" s="116">
        <v>3.9</v>
      </c>
      <c r="G23" s="116">
        <v>4.3</v>
      </c>
      <c r="H23" s="116">
        <v>5.2</v>
      </c>
      <c r="I23" s="116">
        <v>9.5</v>
      </c>
      <c r="J23" s="116">
        <v>11.4</v>
      </c>
      <c r="K23" s="116">
        <v>12</v>
      </c>
      <c r="L23" s="116">
        <v>13</v>
      </c>
      <c r="M23" s="116">
        <v>13.4</v>
      </c>
      <c r="N23" s="116">
        <v>13.9</v>
      </c>
      <c r="O23" s="116">
        <v>14.5</v>
      </c>
      <c r="P23" s="116">
        <v>14.4</v>
      </c>
      <c r="Q23" s="116">
        <v>10.9</v>
      </c>
      <c r="R23" s="116">
        <v>9.2</v>
      </c>
      <c r="S23" s="116">
        <v>8.5</v>
      </c>
      <c r="T23" s="116">
        <v>8</v>
      </c>
      <c r="U23" s="116">
        <v>7.9</v>
      </c>
      <c r="V23" s="116">
        <v>7.9</v>
      </c>
      <c r="W23" s="116">
        <v>8</v>
      </c>
      <c r="X23" s="116">
        <v>9.9</v>
      </c>
      <c r="Y23" s="116">
        <v>11.4</v>
      </c>
      <c r="Z23" s="117">
        <f t="shared" si="0"/>
        <v>8.920833333333334</v>
      </c>
      <c r="AA23" s="118">
        <v>14.7</v>
      </c>
      <c r="AB23" s="119">
        <v>0.5951388888888889</v>
      </c>
      <c r="AC23" s="118">
        <v>3.3</v>
      </c>
      <c r="AD23" s="119">
        <v>0.1729166666666667</v>
      </c>
    </row>
    <row r="24" spans="1:30" ht="11.25" customHeight="1">
      <c r="A24" s="78">
        <v>22</v>
      </c>
      <c r="B24" s="116">
        <v>9.9</v>
      </c>
      <c r="C24" s="116">
        <v>10.4</v>
      </c>
      <c r="D24" s="116">
        <v>10.6</v>
      </c>
      <c r="E24" s="116">
        <v>10.7</v>
      </c>
      <c r="F24" s="116">
        <v>10.5</v>
      </c>
      <c r="G24" s="116">
        <v>10.6</v>
      </c>
      <c r="H24" s="116">
        <v>10.7</v>
      </c>
      <c r="I24" s="116">
        <v>11.2</v>
      </c>
      <c r="J24" s="116">
        <v>11.8</v>
      </c>
      <c r="K24" s="116">
        <v>12</v>
      </c>
      <c r="L24" s="116">
        <v>12.7</v>
      </c>
      <c r="M24" s="116">
        <v>12.1</v>
      </c>
      <c r="N24" s="116">
        <v>13.1</v>
      </c>
      <c r="O24" s="116">
        <v>12.5</v>
      </c>
      <c r="P24" s="116">
        <v>12.1</v>
      </c>
      <c r="Q24" s="116">
        <v>11.4</v>
      </c>
      <c r="R24" s="116">
        <v>9.3</v>
      </c>
      <c r="S24" s="116">
        <v>8.4</v>
      </c>
      <c r="T24" s="116">
        <v>10</v>
      </c>
      <c r="U24" s="116">
        <v>9.8</v>
      </c>
      <c r="V24" s="116">
        <v>7.1</v>
      </c>
      <c r="W24" s="116">
        <v>7.6</v>
      </c>
      <c r="X24" s="116">
        <v>9</v>
      </c>
      <c r="Y24" s="116">
        <v>9.4</v>
      </c>
      <c r="Z24" s="117">
        <f t="shared" si="0"/>
        <v>10.5375</v>
      </c>
      <c r="AA24" s="118">
        <v>13.4</v>
      </c>
      <c r="AB24" s="119">
        <v>0.5354166666666667</v>
      </c>
      <c r="AC24" s="118">
        <v>6.7</v>
      </c>
      <c r="AD24" s="119">
        <v>0.9013888888888889</v>
      </c>
    </row>
    <row r="25" spans="1:30" ht="11.25" customHeight="1">
      <c r="A25" s="78">
        <v>23</v>
      </c>
      <c r="B25" s="116">
        <v>8.3</v>
      </c>
      <c r="C25" s="116">
        <v>7.6</v>
      </c>
      <c r="D25" s="116">
        <v>6.1</v>
      </c>
      <c r="E25" s="116">
        <v>5.1</v>
      </c>
      <c r="F25" s="116">
        <v>3.8</v>
      </c>
      <c r="G25" s="116">
        <v>5.4</v>
      </c>
      <c r="H25" s="116">
        <v>5.6</v>
      </c>
      <c r="I25" s="116">
        <v>7.9</v>
      </c>
      <c r="J25" s="116">
        <v>9.5</v>
      </c>
      <c r="K25" s="116">
        <v>10.6</v>
      </c>
      <c r="L25" s="116">
        <v>11.1</v>
      </c>
      <c r="M25" s="116">
        <v>12.2</v>
      </c>
      <c r="N25" s="116">
        <v>11.6</v>
      </c>
      <c r="O25" s="116">
        <v>11.6</v>
      </c>
      <c r="P25" s="116">
        <v>10.5</v>
      </c>
      <c r="Q25" s="116">
        <v>8.3</v>
      </c>
      <c r="R25" s="116">
        <v>7.1</v>
      </c>
      <c r="S25" s="116">
        <v>7.3</v>
      </c>
      <c r="T25" s="116">
        <v>6.9</v>
      </c>
      <c r="U25" s="116">
        <v>5.3</v>
      </c>
      <c r="V25" s="116">
        <v>4.4</v>
      </c>
      <c r="W25" s="116">
        <v>4.2</v>
      </c>
      <c r="X25" s="116">
        <v>3</v>
      </c>
      <c r="Y25" s="116">
        <v>5.6</v>
      </c>
      <c r="Z25" s="117">
        <f t="shared" si="0"/>
        <v>7.458333333333333</v>
      </c>
      <c r="AA25" s="118">
        <v>12.3</v>
      </c>
      <c r="AB25" s="119">
        <v>0.5</v>
      </c>
      <c r="AC25" s="118">
        <v>2.9</v>
      </c>
      <c r="AD25" s="119">
        <v>0.9638888888888889</v>
      </c>
    </row>
    <row r="26" spans="1:30" ht="11.25" customHeight="1">
      <c r="A26" s="78">
        <v>24</v>
      </c>
      <c r="B26" s="116">
        <v>5.4</v>
      </c>
      <c r="C26" s="116">
        <v>4.8</v>
      </c>
      <c r="D26" s="116">
        <v>4.8</v>
      </c>
      <c r="E26" s="116">
        <v>4.8</v>
      </c>
      <c r="F26" s="116">
        <v>4.6</v>
      </c>
      <c r="G26" s="116">
        <v>4.6</v>
      </c>
      <c r="H26" s="116">
        <v>4.7</v>
      </c>
      <c r="I26" s="116">
        <v>5.6</v>
      </c>
      <c r="J26" s="116">
        <v>7.1</v>
      </c>
      <c r="K26" s="116">
        <v>8.5</v>
      </c>
      <c r="L26" s="116">
        <v>8.7</v>
      </c>
      <c r="M26" s="116">
        <v>8.8</v>
      </c>
      <c r="N26" s="116">
        <v>9.2</v>
      </c>
      <c r="O26" s="116">
        <v>9.5</v>
      </c>
      <c r="P26" s="116">
        <v>9.3</v>
      </c>
      <c r="Q26" s="116">
        <v>8.2</v>
      </c>
      <c r="R26" s="116">
        <v>6.4</v>
      </c>
      <c r="S26" s="116">
        <v>6</v>
      </c>
      <c r="T26" s="116">
        <v>5.9</v>
      </c>
      <c r="U26" s="116">
        <v>6.5</v>
      </c>
      <c r="V26" s="116">
        <v>7</v>
      </c>
      <c r="W26" s="116">
        <v>7</v>
      </c>
      <c r="X26" s="116">
        <v>7.2</v>
      </c>
      <c r="Y26" s="116">
        <v>7.1</v>
      </c>
      <c r="Z26" s="117">
        <f t="shared" si="0"/>
        <v>6.737500000000001</v>
      </c>
      <c r="AA26" s="118">
        <v>10</v>
      </c>
      <c r="AB26" s="119">
        <v>0.5784722222222222</v>
      </c>
      <c r="AC26" s="118">
        <v>4.4</v>
      </c>
      <c r="AD26" s="119">
        <v>0.2722222222222222</v>
      </c>
    </row>
    <row r="27" spans="1:30" ht="11.25" customHeight="1">
      <c r="A27" s="78">
        <v>25</v>
      </c>
      <c r="B27" s="116">
        <v>8.1</v>
      </c>
      <c r="C27" s="116">
        <v>8.1</v>
      </c>
      <c r="D27" s="116">
        <v>8.4</v>
      </c>
      <c r="E27" s="116">
        <v>8.7</v>
      </c>
      <c r="F27" s="116">
        <v>8.4</v>
      </c>
      <c r="G27" s="116">
        <v>8.2</v>
      </c>
      <c r="H27" s="116">
        <v>8.2</v>
      </c>
      <c r="I27" s="116">
        <v>10.3</v>
      </c>
      <c r="J27" s="116">
        <v>11.7</v>
      </c>
      <c r="K27" s="116">
        <v>13</v>
      </c>
      <c r="L27" s="116">
        <v>13.8</v>
      </c>
      <c r="M27" s="116">
        <v>13.8</v>
      </c>
      <c r="N27" s="116">
        <v>13.3</v>
      </c>
      <c r="O27" s="116">
        <v>12.9</v>
      </c>
      <c r="P27" s="116">
        <v>13.1</v>
      </c>
      <c r="Q27" s="116">
        <v>11.2</v>
      </c>
      <c r="R27" s="116">
        <v>9.3</v>
      </c>
      <c r="S27" s="116">
        <v>8.7</v>
      </c>
      <c r="T27" s="116">
        <v>9.3</v>
      </c>
      <c r="U27" s="116">
        <v>10</v>
      </c>
      <c r="V27" s="116">
        <v>9.4</v>
      </c>
      <c r="W27" s="116">
        <v>9</v>
      </c>
      <c r="X27" s="116">
        <v>10.4</v>
      </c>
      <c r="Y27" s="116">
        <v>10.3</v>
      </c>
      <c r="Z27" s="117">
        <f t="shared" si="0"/>
        <v>10.316666666666668</v>
      </c>
      <c r="AA27" s="118">
        <v>14.2</v>
      </c>
      <c r="AB27" s="119">
        <v>0.5090277777777777</v>
      </c>
      <c r="AC27" s="118">
        <v>7.2</v>
      </c>
      <c r="AD27" s="119">
        <v>0.004861111111111111</v>
      </c>
    </row>
    <row r="28" spans="1:30" ht="11.25" customHeight="1">
      <c r="A28" s="78">
        <v>26</v>
      </c>
      <c r="B28" s="116">
        <v>10.9</v>
      </c>
      <c r="C28" s="116">
        <v>11</v>
      </c>
      <c r="D28" s="116">
        <v>10.5</v>
      </c>
      <c r="E28" s="116">
        <v>8.5</v>
      </c>
      <c r="F28" s="116">
        <v>7.6</v>
      </c>
      <c r="G28" s="116">
        <v>7.1</v>
      </c>
      <c r="H28" s="116">
        <v>6.8</v>
      </c>
      <c r="I28" s="116">
        <v>11.2</v>
      </c>
      <c r="J28" s="116">
        <v>14.1</v>
      </c>
      <c r="K28" s="116">
        <v>14.9</v>
      </c>
      <c r="L28" s="116">
        <v>15.4</v>
      </c>
      <c r="M28" s="116">
        <v>15.4</v>
      </c>
      <c r="N28" s="116">
        <v>15.1</v>
      </c>
      <c r="O28" s="116">
        <v>15.4</v>
      </c>
      <c r="P28" s="116">
        <v>15.2</v>
      </c>
      <c r="Q28" s="116">
        <v>12.3</v>
      </c>
      <c r="R28" s="116">
        <v>10.8</v>
      </c>
      <c r="S28" s="116">
        <v>10</v>
      </c>
      <c r="T28" s="116">
        <v>9.3</v>
      </c>
      <c r="U28" s="116">
        <v>8.8</v>
      </c>
      <c r="V28" s="116">
        <v>8.3</v>
      </c>
      <c r="W28" s="116">
        <v>7.9</v>
      </c>
      <c r="X28" s="116">
        <v>7.6</v>
      </c>
      <c r="Y28" s="116">
        <v>7.9</v>
      </c>
      <c r="Z28" s="117">
        <f t="shared" si="0"/>
        <v>10.91666666666667</v>
      </c>
      <c r="AA28" s="118">
        <v>16</v>
      </c>
      <c r="AB28" s="119">
        <v>0.4979166666666666</v>
      </c>
      <c r="AC28" s="118">
        <v>6.6</v>
      </c>
      <c r="AD28" s="119">
        <v>0.3013888888888889</v>
      </c>
    </row>
    <row r="29" spans="1:30" ht="11.25" customHeight="1">
      <c r="A29" s="78">
        <v>27</v>
      </c>
      <c r="B29" s="116">
        <v>8</v>
      </c>
      <c r="C29" s="116">
        <v>8.5</v>
      </c>
      <c r="D29" s="116">
        <v>8.3</v>
      </c>
      <c r="E29" s="116">
        <v>8.5</v>
      </c>
      <c r="F29" s="116">
        <v>9.3</v>
      </c>
      <c r="G29" s="116">
        <v>10.3</v>
      </c>
      <c r="H29" s="116">
        <v>10.7</v>
      </c>
      <c r="I29" s="116">
        <v>11.4</v>
      </c>
      <c r="J29" s="116">
        <v>12.5</v>
      </c>
      <c r="K29" s="116">
        <v>14.1</v>
      </c>
      <c r="L29" s="116">
        <v>15.4</v>
      </c>
      <c r="M29" s="116">
        <v>15.3</v>
      </c>
      <c r="N29" s="116">
        <v>16.5</v>
      </c>
      <c r="O29" s="116">
        <v>16.2</v>
      </c>
      <c r="P29" s="116">
        <v>16.1</v>
      </c>
      <c r="Q29" s="116">
        <v>14</v>
      </c>
      <c r="R29" s="116">
        <v>12.4</v>
      </c>
      <c r="S29" s="116">
        <v>11.8</v>
      </c>
      <c r="T29" s="116">
        <v>11.2</v>
      </c>
      <c r="U29" s="116">
        <v>11.3</v>
      </c>
      <c r="V29" s="116">
        <v>12.2</v>
      </c>
      <c r="W29" s="116">
        <v>11.9</v>
      </c>
      <c r="X29" s="116">
        <v>10.6</v>
      </c>
      <c r="Y29" s="116">
        <v>9.6</v>
      </c>
      <c r="Z29" s="117">
        <f t="shared" si="0"/>
        <v>11.920833333333334</v>
      </c>
      <c r="AA29" s="118">
        <v>16.9</v>
      </c>
      <c r="AB29" s="119">
        <v>0.5381944444444444</v>
      </c>
      <c r="AC29" s="118">
        <v>7.9</v>
      </c>
      <c r="AD29" s="119">
        <v>0.013888888888888888</v>
      </c>
    </row>
    <row r="30" spans="1:30" ht="11.25" customHeight="1">
      <c r="A30" s="78">
        <v>28</v>
      </c>
      <c r="B30" s="116">
        <v>9.2</v>
      </c>
      <c r="C30" s="116">
        <v>8.3</v>
      </c>
      <c r="D30" s="116">
        <v>8.2</v>
      </c>
      <c r="E30" s="116">
        <v>8.1</v>
      </c>
      <c r="F30" s="116">
        <v>8</v>
      </c>
      <c r="G30" s="116">
        <v>8.8</v>
      </c>
      <c r="H30" s="116">
        <v>9.3</v>
      </c>
      <c r="I30" s="116">
        <v>10.9</v>
      </c>
      <c r="J30" s="116">
        <v>15.7</v>
      </c>
      <c r="K30" s="116">
        <v>16.9</v>
      </c>
      <c r="L30" s="116">
        <v>16.9</v>
      </c>
      <c r="M30" s="116">
        <v>17.6</v>
      </c>
      <c r="N30" s="116">
        <v>18</v>
      </c>
      <c r="O30" s="116">
        <v>17.6</v>
      </c>
      <c r="P30" s="116">
        <v>16.6</v>
      </c>
      <c r="Q30" s="116">
        <v>13.9</v>
      </c>
      <c r="R30" s="116">
        <v>12.9</v>
      </c>
      <c r="S30" s="116">
        <v>12.4</v>
      </c>
      <c r="T30" s="116">
        <v>13.2</v>
      </c>
      <c r="U30" s="116">
        <v>12.6</v>
      </c>
      <c r="V30" s="116">
        <v>13.3</v>
      </c>
      <c r="W30" s="116">
        <v>13.7</v>
      </c>
      <c r="X30" s="116">
        <v>12.1</v>
      </c>
      <c r="Y30" s="116">
        <v>10.9</v>
      </c>
      <c r="Z30" s="117">
        <f t="shared" si="0"/>
        <v>12.712499999999999</v>
      </c>
      <c r="AA30" s="118">
        <v>18.5</v>
      </c>
      <c r="AB30" s="119">
        <v>0.5270833333333333</v>
      </c>
      <c r="AC30" s="118">
        <v>7.8</v>
      </c>
      <c r="AD30" s="119">
        <v>0.19930555555555554</v>
      </c>
    </row>
    <row r="31" spans="1:30" ht="11.25" customHeight="1">
      <c r="A31" s="78">
        <v>29</v>
      </c>
      <c r="B31" s="116">
        <v>10</v>
      </c>
      <c r="C31" s="116">
        <v>9.6</v>
      </c>
      <c r="D31" s="116">
        <v>9</v>
      </c>
      <c r="E31" s="116">
        <v>8.5</v>
      </c>
      <c r="F31" s="116">
        <v>8.4</v>
      </c>
      <c r="G31" s="116">
        <v>8.4</v>
      </c>
      <c r="H31" s="116">
        <v>8.4</v>
      </c>
      <c r="I31" s="116">
        <v>8.3</v>
      </c>
      <c r="J31" s="116">
        <v>9.9</v>
      </c>
      <c r="K31" s="116">
        <v>10.5</v>
      </c>
      <c r="L31" s="116">
        <v>10.7</v>
      </c>
      <c r="M31" s="116">
        <v>11.4</v>
      </c>
      <c r="N31" s="116">
        <v>11.2</v>
      </c>
      <c r="O31" s="116">
        <v>11.5</v>
      </c>
      <c r="P31" s="116">
        <v>11.1</v>
      </c>
      <c r="Q31" s="116">
        <v>10.6</v>
      </c>
      <c r="R31" s="116">
        <v>7.2</v>
      </c>
      <c r="S31" s="116">
        <v>6.7</v>
      </c>
      <c r="T31" s="116">
        <v>6.8</v>
      </c>
      <c r="U31" s="116">
        <v>6.3</v>
      </c>
      <c r="V31" s="116">
        <v>5.9</v>
      </c>
      <c r="W31" s="116">
        <v>5.9</v>
      </c>
      <c r="X31" s="116">
        <v>7.1</v>
      </c>
      <c r="Y31" s="116">
        <v>7.3</v>
      </c>
      <c r="Z31" s="117">
        <f t="shared" si="0"/>
        <v>8.779166666666667</v>
      </c>
      <c r="AA31" s="118">
        <v>11.6</v>
      </c>
      <c r="AB31" s="119">
        <v>0.5701388888888889</v>
      </c>
      <c r="AC31" s="118">
        <v>5.6</v>
      </c>
      <c r="AD31" s="119">
        <v>0.9055555555555556</v>
      </c>
    </row>
    <row r="32" spans="1:30" ht="11.25" customHeight="1">
      <c r="A32" s="78">
        <v>30</v>
      </c>
      <c r="B32" s="116">
        <v>7.6</v>
      </c>
      <c r="C32" s="116">
        <v>8.6</v>
      </c>
      <c r="D32" s="116">
        <v>8.4</v>
      </c>
      <c r="E32" s="116">
        <v>6.8</v>
      </c>
      <c r="F32" s="116">
        <v>5.2</v>
      </c>
      <c r="G32" s="116">
        <v>4.2</v>
      </c>
      <c r="H32" s="116">
        <v>5.2</v>
      </c>
      <c r="I32" s="116">
        <v>8.9</v>
      </c>
      <c r="J32" s="116">
        <v>11.4</v>
      </c>
      <c r="K32" s="116">
        <v>12.8</v>
      </c>
      <c r="L32" s="116">
        <v>13.3</v>
      </c>
      <c r="M32" s="116">
        <v>13.3</v>
      </c>
      <c r="N32" s="116">
        <v>12.6</v>
      </c>
      <c r="O32" s="116">
        <v>12.4</v>
      </c>
      <c r="P32" s="116">
        <v>12.3</v>
      </c>
      <c r="Q32" s="116">
        <v>11.6</v>
      </c>
      <c r="R32" s="116">
        <v>9.6</v>
      </c>
      <c r="S32" s="116">
        <v>9.2</v>
      </c>
      <c r="T32" s="116">
        <v>8.5</v>
      </c>
      <c r="U32" s="116">
        <v>8.3</v>
      </c>
      <c r="V32" s="116">
        <v>8.4</v>
      </c>
      <c r="W32" s="116">
        <v>7.9</v>
      </c>
      <c r="X32" s="116">
        <v>7.9</v>
      </c>
      <c r="Y32" s="116">
        <v>8.1</v>
      </c>
      <c r="Z32" s="117">
        <f t="shared" si="0"/>
        <v>9.270833333333334</v>
      </c>
      <c r="AA32" s="118">
        <v>13.9</v>
      </c>
      <c r="AB32" s="119">
        <v>0.5020833333333333</v>
      </c>
      <c r="AC32" s="118">
        <v>4.1</v>
      </c>
      <c r="AD32" s="119">
        <v>0.2708333333333333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10.416666666666666</v>
      </c>
      <c r="C34" s="124">
        <f t="shared" si="1"/>
        <v>10.233333333333338</v>
      </c>
      <c r="D34" s="124">
        <f t="shared" si="1"/>
        <v>10.183333333333332</v>
      </c>
      <c r="E34" s="124">
        <f t="shared" si="1"/>
        <v>9.946666666666667</v>
      </c>
      <c r="F34" s="124">
        <f t="shared" si="1"/>
        <v>9.683333333333334</v>
      </c>
      <c r="G34" s="124">
        <f t="shared" si="1"/>
        <v>9.770000000000001</v>
      </c>
      <c r="H34" s="124">
        <f t="shared" si="1"/>
        <v>10.163333333333332</v>
      </c>
      <c r="I34" s="124">
        <f t="shared" si="1"/>
        <v>11.936666666666664</v>
      </c>
      <c r="J34" s="124">
        <f t="shared" si="1"/>
        <v>13.736666666666666</v>
      </c>
      <c r="K34" s="124">
        <f t="shared" si="1"/>
        <v>14.543333333333335</v>
      </c>
      <c r="L34" s="124">
        <f t="shared" si="1"/>
        <v>15.143333333333327</v>
      </c>
      <c r="M34" s="124">
        <f t="shared" si="1"/>
        <v>15.316666666666668</v>
      </c>
      <c r="N34" s="124">
        <f t="shared" si="1"/>
        <v>15.356666666666667</v>
      </c>
      <c r="O34" s="124">
        <f t="shared" si="1"/>
        <v>15.293333333333333</v>
      </c>
      <c r="P34" s="124">
        <f t="shared" si="1"/>
        <v>14.963333333333338</v>
      </c>
      <c r="Q34" s="124">
        <f t="shared" si="1"/>
        <v>13.543333333333331</v>
      </c>
      <c r="R34" s="124">
        <f t="shared" si="1"/>
        <v>11.846666666666668</v>
      </c>
      <c r="S34" s="124">
        <f t="shared" si="1"/>
        <v>11.24333333333333</v>
      </c>
      <c r="T34" s="124">
        <f t="shared" si="1"/>
        <v>11.033333333333331</v>
      </c>
      <c r="U34" s="124">
        <f t="shared" si="1"/>
        <v>10.756666666666668</v>
      </c>
      <c r="V34" s="124">
        <f t="shared" si="1"/>
        <v>10.473333333333331</v>
      </c>
      <c r="W34" s="124">
        <f t="shared" si="1"/>
        <v>10.419999999999995</v>
      </c>
      <c r="X34" s="124">
        <f t="shared" si="1"/>
        <v>10.383333333333336</v>
      </c>
      <c r="Y34" s="124">
        <f t="shared" si="1"/>
        <v>10.366666666666669</v>
      </c>
      <c r="Z34" s="124">
        <f>AVERAGE(B3:Y33)</f>
        <v>11.948055555555555</v>
      </c>
      <c r="AA34" s="125">
        <f>AVERAGE(AA3:AA33)</f>
        <v>16.169999999999998</v>
      </c>
      <c r="AB34" s="126"/>
      <c r="AC34" s="125">
        <f>AVERAGE(AC3:AC33)</f>
        <v>8.263333333333334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20.9</v>
      </c>
      <c r="C46" s="106">
        <f>MATCH(B46,AA3:AA33,0)</f>
        <v>10</v>
      </c>
      <c r="D46" s="107">
        <f>INDEX(AB3:AB33,C46,1)</f>
        <v>0.5958333333333333</v>
      </c>
      <c r="E46" s="120"/>
      <c r="F46" s="104"/>
      <c r="G46" s="105">
        <f>MIN(AC3:AC33)</f>
        <v>2.9</v>
      </c>
      <c r="H46" s="106">
        <f>MATCH(G46,AC3:AC33,0)</f>
        <v>23</v>
      </c>
      <c r="I46" s="107">
        <f>INDEX(AD3:AD33,H46,1)</f>
        <v>0.9638888888888889</v>
      </c>
    </row>
    <row r="47" spans="1:9" ht="11.25" customHeight="1">
      <c r="A47" s="108"/>
      <c r="B47" s="109"/>
      <c r="C47" s="106"/>
      <c r="D47" s="129"/>
      <c r="E47" s="120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28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2018</v>
      </c>
      <c r="AA1" t="s">
        <v>1</v>
      </c>
      <c r="AB1" s="84">
        <v>12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7.7</v>
      </c>
      <c r="C3" s="116">
        <v>7.4</v>
      </c>
      <c r="D3" s="116">
        <v>7.6</v>
      </c>
      <c r="E3" s="116">
        <v>7.3</v>
      </c>
      <c r="F3" s="116">
        <v>7</v>
      </c>
      <c r="G3" s="116">
        <v>6.1</v>
      </c>
      <c r="H3" s="116">
        <v>5.6</v>
      </c>
      <c r="I3" s="116">
        <v>8.5</v>
      </c>
      <c r="J3" s="116">
        <v>11.7</v>
      </c>
      <c r="K3" s="116">
        <v>12.6</v>
      </c>
      <c r="L3" s="116">
        <v>13.3</v>
      </c>
      <c r="M3" s="116">
        <v>14.2</v>
      </c>
      <c r="N3" s="116">
        <v>15.2</v>
      </c>
      <c r="O3" s="116">
        <v>15.1</v>
      </c>
      <c r="P3" s="116">
        <v>14.4</v>
      </c>
      <c r="Q3" s="116">
        <v>11.6</v>
      </c>
      <c r="R3" s="116">
        <v>10.2</v>
      </c>
      <c r="S3" s="116">
        <v>9.5</v>
      </c>
      <c r="T3" s="116">
        <v>8.8</v>
      </c>
      <c r="U3" s="116">
        <v>7.8</v>
      </c>
      <c r="V3" s="116">
        <v>6.4</v>
      </c>
      <c r="W3" s="116">
        <v>5.2</v>
      </c>
      <c r="X3" s="116">
        <v>4.2</v>
      </c>
      <c r="Y3" s="116">
        <v>3.4</v>
      </c>
      <c r="Z3" s="117">
        <f aca="true" t="shared" si="0" ref="Z3:Z33">AVERAGE(B3:Y3)</f>
        <v>9.200000000000001</v>
      </c>
      <c r="AA3" s="118">
        <v>15.8</v>
      </c>
      <c r="AB3" s="119" t="s">
        <v>54</v>
      </c>
      <c r="AC3" s="118">
        <v>3.4</v>
      </c>
      <c r="AD3" s="119" t="s">
        <v>84</v>
      </c>
    </row>
    <row r="4" spans="1:30" ht="11.25" customHeight="1">
      <c r="A4" s="78">
        <v>2</v>
      </c>
      <c r="B4" s="116">
        <v>3.2</v>
      </c>
      <c r="C4" s="116">
        <v>3</v>
      </c>
      <c r="D4" s="116">
        <v>2.6</v>
      </c>
      <c r="E4" s="116">
        <v>2.5</v>
      </c>
      <c r="F4" s="116">
        <v>2.4</v>
      </c>
      <c r="G4" s="116">
        <v>3.5</v>
      </c>
      <c r="H4" s="116">
        <v>2.8</v>
      </c>
      <c r="I4" s="116">
        <v>4.5</v>
      </c>
      <c r="J4" s="116">
        <v>7.7</v>
      </c>
      <c r="K4" s="116">
        <v>8.6</v>
      </c>
      <c r="L4" s="116">
        <v>10.3</v>
      </c>
      <c r="M4" s="116">
        <v>10</v>
      </c>
      <c r="N4" s="116">
        <v>10.3</v>
      </c>
      <c r="O4" s="116">
        <v>10</v>
      </c>
      <c r="P4" s="116">
        <v>9.7</v>
      </c>
      <c r="Q4" s="116">
        <v>9.6</v>
      </c>
      <c r="R4" s="116">
        <v>9.2</v>
      </c>
      <c r="S4" s="120">
        <v>8.3</v>
      </c>
      <c r="T4" s="116">
        <v>8.1</v>
      </c>
      <c r="U4" s="116">
        <v>8.8</v>
      </c>
      <c r="V4" s="116">
        <v>8.8</v>
      </c>
      <c r="W4" s="116">
        <v>10.4</v>
      </c>
      <c r="X4" s="116">
        <v>11.3</v>
      </c>
      <c r="Y4" s="116">
        <v>11.4</v>
      </c>
      <c r="Z4" s="117">
        <f t="shared" si="0"/>
        <v>7.375000000000001</v>
      </c>
      <c r="AA4" s="118">
        <v>11.5</v>
      </c>
      <c r="AB4" s="119" t="s">
        <v>55</v>
      </c>
      <c r="AC4" s="118">
        <v>2.2</v>
      </c>
      <c r="AD4" s="119" t="s">
        <v>85</v>
      </c>
    </row>
    <row r="5" spans="1:30" ht="11.25" customHeight="1">
      <c r="A5" s="78">
        <v>3</v>
      </c>
      <c r="B5" s="116">
        <v>11</v>
      </c>
      <c r="C5" s="116">
        <v>11.7</v>
      </c>
      <c r="D5" s="116">
        <v>11.3</v>
      </c>
      <c r="E5" s="116">
        <v>11.1</v>
      </c>
      <c r="F5" s="116">
        <v>11.1</v>
      </c>
      <c r="G5" s="116">
        <v>11.6</v>
      </c>
      <c r="H5" s="116">
        <v>11.2</v>
      </c>
      <c r="I5" s="116">
        <v>12</v>
      </c>
      <c r="J5" s="116">
        <v>14.4</v>
      </c>
      <c r="K5" s="116">
        <v>15.1</v>
      </c>
      <c r="L5" s="116">
        <v>14.7</v>
      </c>
      <c r="M5" s="116">
        <v>14.1</v>
      </c>
      <c r="N5" s="116">
        <v>14.3</v>
      </c>
      <c r="O5" s="116">
        <v>14.7</v>
      </c>
      <c r="P5" s="116">
        <v>14.8</v>
      </c>
      <c r="Q5" s="116">
        <v>14.4</v>
      </c>
      <c r="R5" s="116">
        <v>13</v>
      </c>
      <c r="S5" s="116">
        <v>12.5</v>
      </c>
      <c r="T5" s="116">
        <v>12.5</v>
      </c>
      <c r="U5" s="116">
        <v>12.2</v>
      </c>
      <c r="V5" s="116">
        <v>11.8</v>
      </c>
      <c r="W5" s="116">
        <v>11.9</v>
      </c>
      <c r="X5" s="116">
        <v>11.9</v>
      </c>
      <c r="Y5" s="116">
        <v>11.3</v>
      </c>
      <c r="Z5" s="117">
        <f t="shared" si="0"/>
        <v>12.691666666666665</v>
      </c>
      <c r="AA5" s="118">
        <v>15.5</v>
      </c>
      <c r="AB5" s="119" t="s">
        <v>56</v>
      </c>
      <c r="AC5" s="118">
        <v>10.8</v>
      </c>
      <c r="AD5" s="119" t="s">
        <v>86</v>
      </c>
    </row>
    <row r="6" spans="1:30" ht="11.25" customHeight="1">
      <c r="A6" s="78">
        <v>4</v>
      </c>
      <c r="B6" s="116">
        <v>11.4</v>
      </c>
      <c r="C6" s="116">
        <v>13</v>
      </c>
      <c r="D6" s="116">
        <v>13.1</v>
      </c>
      <c r="E6" s="116">
        <v>14</v>
      </c>
      <c r="F6" s="116">
        <v>14.6</v>
      </c>
      <c r="G6" s="116">
        <v>14.6</v>
      </c>
      <c r="H6" s="116">
        <v>14.3</v>
      </c>
      <c r="I6" s="116">
        <v>15.3</v>
      </c>
      <c r="J6" s="116">
        <v>16.3</v>
      </c>
      <c r="K6" s="116">
        <v>16.6</v>
      </c>
      <c r="L6" s="116">
        <v>17.1</v>
      </c>
      <c r="M6" s="116">
        <v>17.5</v>
      </c>
      <c r="N6" s="116">
        <v>18.1</v>
      </c>
      <c r="O6" s="116">
        <v>18.7</v>
      </c>
      <c r="P6" s="116">
        <v>17.8</v>
      </c>
      <c r="Q6" s="116">
        <v>17.8</v>
      </c>
      <c r="R6" s="116">
        <v>17.6</v>
      </c>
      <c r="S6" s="116">
        <v>18</v>
      </c>
      <c r="T6" s="116">
        <v>18.3</v>
      </c>
      <c r="U6" s="116">
        <v>18.5</v>
      </c>
      <c r="V6" s="116">
        <v>18.2</v>
      </c>
      <c r="W6" s="116">
        <v>17.9</v>
      </c>
      <c r="X6" s="116">
        <v>18.2</v>
      </c>
      <c r="Y6" s="116">
        <v>17.9</v>
      </c>
      <c r="Z6" s="117">
        <f t="shared" si="0"/>
        <v>16.45</v>
      </c>
      <c r="AA6" s="118">
        <v>18.9</v>
      </c>
      <c r="AB6" s="119" t="s">
        <v>57</v>
      </c>
      <c r="AC6" s="118">
        <v>11.1</v>
      </c>
      <c r="AD6" s="119" t="s">
        <v>87</v>
      </c>
    </row>
    <row r="7" spans="1:30" ht="11.25" customHeight="1">
      <c r="A7" s="78">
        <v>5</v>
      </c>
      <c r="B7" s="116">
        <v>18.9</v>
      </c>
      <c r="C7" s="116">
        <v>18.9</v>
      </c>
      <c r="D7" s="116">
        <v>18.3</v>
      </c>
      <c r="E7" s="116">
        <v>17.6</v>
      </c>
      <c r="F7" s="116">
        <v>17.1</v>
      </c>
      <c r="G7" s="116">
        <v>16</v>
      </c>
      <c r="H7" s="116">
        <v>15.6</v>
      </c>
      <c r="I7" s="116">
        <v>15.2</v>
      </c>
      <c r="J7" s="116">
        <v>15.8</v>
      </c>
      <c r="K7" s="116">
        <v>15.7</v>
      </c>
      <c r="L7" s="116">
        <v>16.9</v>
      </c>
      <c r="M7" s="116">
        <v>17</v>
      </c>
      <c r="N7" s="116">
        <v>16.8</v>
      </c>
      <c r="O7" s="116">
        <v>16.3</v>
      </c>
      <c r="P7" s="116">
        <v>15.7</v>
      </c>
      <c r="Q7" s="116">
        <v>14.1</v>
      </c>
      <c r="R7" s="116">
        <v>12.6</v>
      </c>
      <c r="S7" s="116">
        <v>11.3</v>
      </c>
      <c r="T7" s="116">
        <v>10.1</v>
      </c>
      <c r="U7" s="116">
        <v>10</v>
      </c>
      <c r="V7" s="116">
        <v>10.1</v>
      </c>
      <c r="W7" s="116">
        <v>10.1</v>
      </c>
      <c r="X7" s="116">
        <v>9.9</v>
      </c>
      <c r="Y7" s="116">
        <v>9.6</v>
      </c>
      <c r="Z7" s="117">
        <f t="shared" si="0"/>
        <v>14.56666666666667</v>
      </c>
      <c r="AA7" s="118">
        <v>19.1</v>
      </c>
      <c r="AB7" s="119" t="s">
        <v>58</v>
      </c>
      <c r="AC7" s="118">
        <v>8.9</v>
      </c>
      <c r="AD7" s="119" t="s">
        <v>88</v>
      </c>
    </row>
    <row r="8" spans="1:30" ht="11.25" customHeight="1">
      <c r="A8" s="78">
        <v>6</v>
      </c>
      <c r="B8" s="116">
        <v>9.4</v>
      </c>
      <c r="C8" s="116">
        <v>9.3</v>
      </c>
      <c r="D8" s="116">
        <v>9.3</v>
      </c>
      <c r="E8" s="116">
        <v>9.1</v>
      </c>
      <c r="F8" s="116">
        <v>8.9</v>
      </c>
      <c r="G8" s="116">
        <v>9.2</v>
      </c>
      <c r="H8" s="116">
        <v>9.6</v>
      </c>
      <c r="I8" s="116">
        <v>9.4</v>
      </c>
      <c r="J8" s="116">
        <v>7.8</v>
      </c>
      <c r="K8" s="116">
        <v>7.3</v>
      </c>
      <c r="L8" s="116">
        <v>7.6</v>
      </c>
      <c r="M8" s="116">
        <v>8.2</v>
      </c>
      <c r="N8" s="116">
        <v>8.4</v>
      </c>
      <c r="O8" s="116">
        <v>9.3</v>
      </c>
      <c r="P8" s="116">
        <v>9.1</v>
      </c>
      <c r="Q8" s="116">
        <v>9</v>
      </c>
      <c r="R8" s="116">
        <v>8.9</v>
      </c>
      <c r="S8" s="116">
        <v>9.3</v>
      </c>
      <c r="T8" s="116">
        <v>9.6</v>
      </c>
      <c r="U8" s="116">
        <v>9.5</v>
      </c>
      <c r="V8" s="116">
        <v>9.9</v>
      </c>
      <c r="W8" s="116">
        <v>10</v>
      </c>
      <c r="X8" s="116">
        <v>10.3</v>
      </c>
      <c r="Y8" s="116">
        <v>10</v>
      </c>
      <c r="Z8" s="117">
        <f t="shared" si="0"/>
        <v>9.100000000000001</v>
      </c>
      <c r="AA8" s="118">
        <v>10.6</v>
      </c>
      <c r="AB8" s="119" t="s">
        <v>59</v>
      </c>
      <c r="AC8" s="118">
        <v>7.2</v>
      </c>
      <c r="AD8" s="119" t="s">
        <v>89</v>
      </c>
    </row>
    <row r="9" spans="1:30" ht="11.25" customHeight="1">
      <c r="A9" s="78">
        <v>7</v>
      </c>
      <c r="B9" s="116">
        <v>10.2</v>
      </c>
      <c r="C9" s="116">
        <v>10.3</v>
      </c>
      <c r="D9" s="116">
        <v>10.4</v>
      </c>
      <c r="E9" s="116">
        <v>10.7</v>
      </c>
      <c r="F9" s="116">
        <v>10.7</v>
      </c>
      <c r="G9" s="116">
        <v>10.9</v>
      </c>
      <c r="H9" s="116">
        <v>10.8</v>
      </c>
      <c r="I9" s="116">
        <v>11.3</v>
      </c>
      <c r="J9" s="116">
        <v>12.2</v>
      </c>
      <c r="K9" s="116">
        <v>13.7</v>
      </c>
      <c r="L9" s="116">
        <v>15</v>
      </c>
      <c r="M9" s="116">
        <v>14.4</v>
      </c>
      <c r="N9" s="116">
        <v>13.8</v>
      </c>
      <c r="O9" s="116">
        <v>13.8</v>
      </c>
      <c r="P9" s="116">
        <v>13.1</v>
      </c>
      <c r="Q9" s="116">
        <v>12.2</v>
      </c>
      <c r="R9" s="116">
        <v>11.2</v>
      </c>
      <c r="S9" s="116">
        <v>11.4</v>
      </c>
      <c r="T9" s="116">
        <v>11.4</v>
      </c>
      <c r="U9" s="116">
        <v>10.7</v>
      </c>
      <c r="V9" s="116">
        <v>10</v>
      </c>
      <c r="W9" s="116">
        <v>9.3</v>
      </c>
      <c r="X9" s="116">
        <v>9.2</v>
      </c>
      <c r="Y9" s="116">
        <v>7.9</v>
      </c>
      <c r="Z9" s="117">
        <f t="shared" si="0"/>
        <v>11.441666666666665</v>
      </c>
      <c r="AA9" s="118">
        <v>15</v>
      </c>
      <c r="AB9" s="119" t="s">
        <v>60</v>
      </c>
      <c r="AC9" s="118">
        <v>7.9</v>
      </c>
      <c r="AD9" s="119" t="s">
        <v>84</v>
      </c>
    </row>
    <row r="10" spans="1:30" ht="11.25" customHeight="1">
      <c r="A10" s="78">
        <v>8</v>
      </c>
      <c r="B10" s="116">
        <v>7.8</v>
      </c>
      <c r="C10" s="116">
        <v>6.5</v>
      </c>
      <c r="D10" s="116">
        <v>6.2</v>
      </c>
      <c r="E10" s="116">
        <v>5.5</v>
      </c>
      <c r="F10" s="116">
        <v>5.3</v>
      </c>
      <c r="G10" s="116">
        <v>5.6</v>
      </c>
      <c r="H10" s="116">
        <v>5.4</v>
      </c>
      <c r="I10" s="116">
        <v>5.5</v>
      </c>
      <c r="J10" s="116">
        <v>5.5</v>
      </c>
      <c r="K10" s="116">
        <v>5.8</v>
      </c>
      <c r="L10" s="116">
        <v>6.4</v>
      </c>
      <c r="M10" s="116">
        <v>6.6</v>
      </c>
      <c r="N10" s="116">
        <v>6.8</v>
      </c>
      <c r="O10" s="116">
        <v>7.3</v>
      </c>
      <c r="P10" s="116">
        <v>7.4</v>
      </c>
      <c r="Q10" s="116">
        <v>6.6</v>
      </c>
      <c r="R10" s="116">
        <v>5</v>
      </c>
      <c r="S10" s="116">
        <v>4.8</v>
      </c>
      <c r="T10" s="116">
        <v>4.1</v>
      </c>
      <c r="U10" s="116">
        <v>4.2</v>
      </c>
      <c r="V10" s="116">
        <v>3.1</v>
      </c>
      <c r="W10" s="116">
        <v>2.6</v>
      </c>
      <c r="X10" s="116">
        <v>3.4</v>
      </c>
      <c r="Y10" s="116">
        <v>3.5</v>
      </c>
      <c r="Z10" s="117">
        <f t="shared" si="0"/>
        <v>5.454166666666666</v>
      </c>
      <c r="AA10" s="118">
        <v>8</v>
      </c>
      <c r="AB10" s="119" t="s">
        <v>61</v>
      </c>
      <c r="AC10" s="118">
        <v>2.6</v>
      </c>
      <c r="AD10" s="119" t="s">
        <v>90</v>
      </c>
    </row>
    <row r="11" spans="1:30" ht="11.25" customHeight="1">
      <c r="A11" s="78">
        <v>9</v>
      </c>
      <c r="B11" s="116">
        <v>5.4</v>
      </c>
      <c r="C11" s="116">
        <v>5</v>
      </c>
      <c r="D11" s="116">
        <v>5.1</v>
      </c>
      <c r="E11" s="116">
        <v>5.4</v>
      </c>
      <c r="F11" s="116">
        <v>4.5</v>
      </c>
      <c r="G11" s="116">
        <v>4.6</v>
      </c>
      <c r="H11" s="116">
        <v>4.2</v>
      </c>
      <c r="I11" s="116">
        <v>4.6</v>
      </c>
      <c r="J11" s="116">
        <v>4.7</v>
      </c>
      <c r="K11" s="116">
        <v>4.8</v>
      </c>
      <c r="L11" s="116">
        <v>4.9</v>
      </c>
      <c r="M11" s="116">
        <v>6.1</v>
      </c>
      <c r="N11" s="116">
        <v>6.4</v>
      </c>
      <c r="O11" s="116">
        <v>6.5</v>
      </c>
      <c r="P11" s="116">
        <v>6.5</v>
      </c>
      <c r="Q11" s="116">
        <v>4.7</v>
      </c>
      <c r="R11" s="116">
        <v>3.4</v>
      </c>
      <c r="S11" s="116">
        <v>3.4</v>
      </c>
      <c r="T11" s="116">
        <v>3.7</v>
      </c>
      <c r="U11" s="116">
        <v>3.2</v>
      </c>
      <c r="V11" s="116">
        <v>2.7</v>
      </c>
      <c r="W11" s="116">
        <v>2.6</v>
      </c>
      <c r="X11" s="116">
        <v>2.4</v>
      </c>
      <c r="Y11" s="116">
        <v>2.4</v>
      </c>
      <c r="Z11" s="117">
        <f t="shared" si="0"/>
        <v>4.466666666666668</v>
      </c>
      <c r="AA11" s="118">
        <v>7</v>
      </c>
      <c r="AB11" s="119" t="s">
        <v>62</v>
      </c>
      <c r="AC11" s="118">
        <v>2.2</v>
      </c>
      <c r="AD11" s="119" t="s">
        <v>91</v>
      </c>
    </row>
    <row r="12" spans="1:30" ht="11.25" customHeight="1">
      <c r="A12" s="82">
        <v>10</v>
      </c>
      <c r="B12" s="121">
        <v>2.4</v>
      </c>
      <c r="C12" s="121">
        <v>2.4</v>
      </c>
      <c r="D12" s="121">
        <v>2.5</v>
      </c>
      <c r="E12" s="121">
        <v>2.6</v>
      </c>
      <c r="F12" s="121">
        <v>2.2</v>
      </c>
      <c r="G12" s="121">
        <v>1.1</v>
      </c>
      <c r="H12" s="121">
        <v>0.6</v>
      </c>
      <c r="I12" s="121">
        <v>2.2</v>
      </c>
      <c r="J12" s="121">
        <v>4</v>
      </c>
      <c r="K12" s="121">
        <v>4.6</v>
      </c>
      <c r="L12" s="121">
        <v>6.5</v>
      </c>
      <c r="M12" s="121">
        <v>6.1</v>
      </c>
      <c r="N12" s="121">
        <v>6.8</v>
      </c>
      <c r="O12" s="121">
        <v>6.7</v>
      </c>
      <c r="P12" s="121">
        <v>7.5</v>
      </c>
      <c r="Q12" s="121">
        <v>4.4</v>
      </c>
      <c r="R12" s="121">
        <v>2.5</v>
      </c>
      <c r="S12" s="121">
        <v>1.4</v>
      </c>
      <c r="T12" s="121">
        <v>1.4</v>
      </c>
      <c r="U12" s="121">
        <v>3.1</v>
      </c>
      <c r="V12" s="121">
        <v>3.2</v>
      </c>
      <c r="W12" s="121">
        <v>2.2</v>
      </c>
      <c r="X12" s="121">
        <v>2.2</v>
      </c>
      <c r="Y12" s="121">
        <v>0.4</v>
      </c>
      <c r="Z12" s="122">
        <f t="shared" si="0"/>
        <v>3.2916666666666674</v>
      </c>
      <c r="AA12" s="105">
        <v>7.5</v>
      </c>
      <c r="AB12" s="123" t="s">
        <v>63</v>
      </c>
      <c r="AC12" s="105">
        <v>0.2</v>
      </c>
      <c r="AD12" s="123" t="s">
        <v>92</v>
      </c>
    </row>
    <row r="13" spans="1:30" ht="11.25" customHeight="1">
      <c r="A13" s="78">
        <v>11</v>
      </c>
      <c r="B13" s="116">
        <v>0.3</v>
      </c>
      <c r="C13" s="116">
        <v>2.2</v>
      </c>
      <c r="D13" s="116">
        <v>0.9</v>
      </c>
      <c r="E13" s="116">
        <v>1.4</v>
      </c>
      <c r="F13" s="116">
        <v>0.4</v>
      </c>
      <c r="G13" s="116">
        <v>0.3</v>
      </c>
      <c r="H13" s="116">
        <v>0.3</v>
      </c>
      <c r="I13" s="116">
        <v>3.2</v>
      </c>
      <c r="J13" s="116">
        <v>6.2</v>
      </c>
      <c r="K13" s="116">
        <v>6.9</v>
      </c>
      <c r="L13" s="116">
        <v>7.2</v>
      </c>
      <c r="M13" s="116">
        <v>7.8</v>
      </c>
      <c r="N13" s="116">
        <v>8</v>
      </c>
      <c r="O13" s="116">
        <v>7.9</v>
      </c>
      <c r="P13" s="116">
        <v>7.7</v>
      </c>
      <c r="Q13" s="116">
        <v>7.2</v>
      </c>
      <c r="R13" s="116">
        <v>6.5</v>
      </c>
      <c r="S13" s="116">
        <v>6.8</v>
      </c>
      <c r="T13" s="116">
        <v>6.4</v>
      </c>
      <c r="U13" s="116">
        <v>4.6</v>
      </c>
      <c r="V13" s="116">
        <v>4.5</v>
      </c>
      <c r="W13" s="116">
        <v>4.1</v>
      </c>
      <c r="X13" s="116">
        <v>4.3</v>
      </c>
      <c r="Y13" s="116">
        <v>5</v>
      </c>
      <c r="Z13" s="117">
        <f t="shared" si="0"/>
        <v>4.5874999999999995</v>
      </c>
      <c r="AA13" s="118">
        <v>8.6</v>
      </c>
      <c r="AB13" s="119" t="s">
        <v>64</v>
      </c>
      <c r="AC13" s="118">
        <v>-0.3</v>
      </c>
      <c r="AD13" s="119" t="s">
        <v>93</v>
      </c>
    </row>
    <row r="14" spans="1:30" ht="11.25" customHeight="1">
      <c r="A14" s="78">
        <v>12</v>
      </c>
      <c r="B14" s="116">
        <v>5</v>
      </c>
      <c r="C14" s="116">
        <v>5.2</v>
      </c>
      <c r="D14" s="116">
        <v>5.4</v>
      </c>
      <c r="E14" s="116">
        <v>5.5</v>
      </c>
      <c r="F14" s="116">
        <v>6</v>
      </c>
      <c r="G14" s="116">
        <v>5.8</v>
      </c>
      <c r="H14" s="116">
        <v>5.9</v>
      </c>
      <c r="I14" s="116">
        <v>6.7</v>
      </c>
      <c r="J14" s="116">
        <v>6.6</v>
      </c>
      <c r="K14" s="116">
        <v>7.3</v>
      </c>
      <c r="L14" s="116">
        <v>8.3</v>
      </c>
      <c r="M14" s="116">
        <v>8.7</v>
      </c>
      <c r="N14" s="116">
        <v>9.3</v>
      </c>
      <c r="O14" s="116">
        <v>9.7</v>
      </c>
      <c r="P14" s="116">
        <v>10</v>
      </c>
      <c r="Q14" s="116">
        <v>8.9</v>
      </c>
      <c r="R14" s="116">
        <v>7.5</v>
      </c>
      <c r="S14" s="116">
        <v>6.6</v>
      </c>
      <c r="T14" s="116">
        <v>6.3</v>
      </c>
      <c r="U14" s="116">
        <v>6</v>
      </c>
      <c r="V14" s="116">
        <v>5.8</v>
      </c>
      <c r="W14" s="116">
        <v>5.8</v>
      </c>
      <c r="X14" s="116">
        <v>5.3</v>
      </c>
      <c r="Y14" s="116">
        <v>4.9</v>
      </c>
      <c r="Z14" s="117">
        <f t="shared" si="0"/>
        <v>6.770833333333336</v>
      </c>
      <c r="AA14" s="118">
        <v>10.1</v>
      </c>
      <c r="AB14" s="119" t="s">
        <v>65</v>
      </c>
      <c r="AC14" s="118">
        <v>4.6</v>
      </c>
      <c r="AD14" s="119" t="s">
        <v>94</v>
      </c>
    </row>
    <row r="15" spans="1:30" ht="11.25" customHeight="1">
      <c r="A15" s="78">
        <v>13</v>
      </c>
      <c r="B15" s="116">
        <v>4.5</v>
      </c>
      <c r="C15" s="116">
        <v>3.4</v>
      </c>
      <c r="D15" s="116">
        <v>1.4</v>
      </c>
      <c r="E15" s="116">
        <v>0.2</v>
      </c>
      <c r="F15" s="116">
        <v>-0.3</v>
      </c>
      <c r="G15" s="116">
        <v>0</v>
      </c>
      <c r="H15" s="116">
        <v>0</v>
      </c>
      <c r="I15" s="116">
        <v>3.6</v>
      </c>
      <c r="J15" s="116">
        <v>5.1</v>
      </c>
      <c r="K15" s="116">
        <v>7.7</v>
      </c>
      <c r="L15" s="116">
        <v>8.4</v>
      </c>
      <c r="M15" s="116">
        <v>9</v>
      </c>
      <c r="N15" s="116">
        <v>8.8</v>
      </c>
      <c r="O15" s="116">
        <v>9.3</v>
      </c>
      <c r="P15" s="116">
        <v>8.3</v>
      </c>
      <c r="Q15" s="116">
        <v>6.2</v>
      </c>
      <c r="R15" s="116">
        <v>5.2</v>
      </c>
      <c r="S15" s="116">
        <v>4.5</v>
      </c>
      <c r="T15" s="116">
        <v>4</v>
      </c>
      <c r="U15" s="116">
        <v>4.4</v>
      </c>
      <c r="V15" s="116">
        <v>4.9</v>
      </c>
      <c r="W15" s="116">
        <v>4.9</v>
      </c>
      <c r="X15" s="116">
        <v>4.2</v>
      </c>
      <c r="Y15" s="116">
        <v>2.7</v>
      </c>
      <c r="Z15" s="117">
        <f t="shared" si="0"/>
        <v>4.6000000000000005</v>
      </c>
      <c r="AA15" s="118">
        <v>9.7</v>
      </c>
      <c r="AB15" s="119" t="s">
        <v>66</v>
      </c>
      <c r="AC15" s="118">
        <v>-0.9</v>
      </c>
      <c r="AD15" s="119" t="s">
        <v>95</v>
      </c>
    </row>
    <row r="16" spans="1:30" ht="11.25" customHeight="1">
      <c r="A16" s="78">
        <v>14</v>
      </c>
      <c r="B16" s="116">
        <v>4.6</v>
      </c>
      <c r="C16" s="116">
        <v>4.8</v>
      </c>
      <c r="D16" s="116">
        <v>5</v>
      </c>
      <c r="E16" s="116">
        <v>5</v>
      </c>
      <c r="F16" s="116">
        <v>5.5</v>
      </c>
      <c r="G16" s="116">
        <v>5.4</v>
      </c>
      <c r="H16" s="116">
        <v>5</v>
      </c>
      <c r="I16" s="116">
        <v>5.6</v>
      </c>
      <c r="J16" s="116">
        <v>6.3</v>
      </c>
      <c r="K16" s="116">
        <v>6.6</v>
      </c>
      <c r="L16" s="116">
        <v>6.9</v>
      </c>
      <c r="M16" s="116">
        <v>7.1</v>
      </c>
      <c r="N16" s="116">
        <v>7.1</v>
      </c>
      <c r="O16" s="116">
        <v>7.2</v>
      </c>
      <c r="P16" s="116">
        <v>6.3</v>
      </c>
      <c r="Q16" s="116">
        <v>4.9</v>
      </c>
      <c r="R16" s="116">
        <v>3.8</v>
      </c>
      <c r="S16" s="116">
        <v>3.5</v>
      </c>
      <c r="T16" s="116">
        <v>3.5</v>
      </c>
      <c r="U16" s="116">
        <v>3.3</v>
      </c>
      <c r="V16" s="116">
        <v>2.7</v>
      </c>
      <c r="W16" s="116">
        <v>2.5</v>
      </c>
      <c r="X16" s="116">
        <v>2.7</v>
      </c>
      <c r="Y16" s="116">
        <v>2.4</v>
      </c>
      <c r="Z16" s="117">
        <f t="shared" si="0"/>
        <v>4.904166666666667</v>
      </c>
      <c r="AA16" s="118">
        <v>7.6</v>
      </c>
      <c r="AB16" s="119" t="s">
        <v>67</v>
      </c>
      <c r="AC16" s="118">
        <v>2.1</v>
      </c>
      <c r="AD16" s="119" t="s">
        <v>96</v>
      </c>
    </row>
    <row r="17" spans="1:30" ht="11.25" customHeight="1">
      <c r="A17" s="78">
        <v>15</v>
      </c>
      <c r="B17" s="116">
        <v>2.2</v>
      </c>
      <c r="C17" s="116">
        <v>2.4</v>
      </c>
      <c r="D17" s="116">
        <v>1.6</v>
      </c>
      <c r="E17" s="116">
        <v>0.9</v>
      </c>
      <c r="F17" s="116">
        <v>1.3</v>
      </c>
      <c r="G17" s="116">
        <v>1.3</v>
      </c>
      <c r="H17" s="116">
        <v>-0.1</v>
      </c>
      <c r="I17" s="116">
        <v>2.1</v>
      </c>
      <c r="J17" s="116">
        <v>3.8</v>
      </c>
      <c r="K17" s="116">
        <v>4.7</v>
      </c>
      <c r="L17" s="116">
        <v>5.2</v>
      </c>
      <c r="M17" s="116">
        <v>6.7</v>
      </c>
      <c r="N17" s="116">
        <v>7.1</v>
      </c>
      <c r="O17" s="116">
        <v>7.1</v>
      </c>
      <c r="P17" s="116">
        <v>6.7</v>
      </c>
      <c r="Q17" s="116">
        <v>5.2</v>
      </c>
      <c r="R17" s="116">
        <v>3.6</v>
      </c>
      <c r="S17" s="116">
        <v>1.1</v>
      </c>
      <c r="T17" s="116">
        <v>0.2</v>
      </c>
      <c r="U17" s="116">
        <v>-0.3</v>
      </c>
      <c r="V17" s="116">
        <v>-0.7</v>
      </c>
      <c r="W17" s="116">
        <v>-1.1</v>
      </c>
      <c r="X17" s="116">
        <v>-0.8</v>
      </c>
      <c r="Y17" s="116">
        <v>0.1</v>
      </c>
      <c r="Z17" s="117">
        <f t="shared" si="0"/>
        <v>2.5125000000000006</v>
      </c>
      <c r="AA17" s="118">
        <v>7.7</v>
      </c>
      <c r="AB17" s="119" t="s">
        <v>68</v>
      </c>
      <c r="AC17" s="118">
        <v>-1.2</v>
      </c>
      <c r="AD17" s="119" t="s">
        <v>97</v>
      </c>
    </row>
    <row r="18" spans="1:30" ht="11.25" customHeight="1">
      <c r="A18" s="78">
        <v>16</v>
      </c>
      <c r="B18" s="116">
        <v>-1.5</v>
      </c>
      <c r="C18" s="116">
        <v>-1.4</v>
      </c>
      <c r="D18" s="116">
        <v>-0.6</v>
      </c>
      <c r="E18" s="116">
        <v>-1.2</v>
      </c>
      <c r="F18" s="116">
        <v>0.2</v>
      </c>
      <c r="G18" s="116">
        <v>-0.2</v>
      </c>
      <c r="H18" s="116">
        <v>0.5</v>
      </c>
      <c r="I18" s="116">
        <v>4.5</v>
      </c>
      <c r="J18" s="116">
        <v>6.9</v>
      </c>
      <c r="K18" s="116">
        <v>7.8</v>
      </c>
      <c r="L18" s="116">
        <v>7.5</v>
      </c>
      <c r="M18" s="116">
        <v>7.5</v>
      </c>
      <c r="N18" s="116">
        <v>7</v>
      </c>
      <c r="O18" s="116">
        <v>6.7</v>
      </c>
      <c r="P18" s="116">
        <v>7</v>
      </c>
      <c r="Q18" s="116">
        <v>7.5</v>
      </c>
      <c r="R18" s="116">
        <v>7.5</v>
      </c>
      <c r="S18" s="116">
        <v>7.5</v>
      </c>
      <c r="T18" s="116">
        <v>7.7</v>
      </c>
      <c r="U18" s="116">
        <v>7.7</v>
      </c>
      <c r="V18" s="116">
        <v>7.2</v>
      </c>
      <c r="W18" s="116">
        <v>7</v>
      </c>
      <c r="X18" s="116">
        <v>7.7</v>
      </c>
      <c r="Y18" s="116">
        <v>7.3</v>
      </c>
      <c r="Z18" s="117">
        <f t="shared" si="0"/>
        <v>4.908333333333334</v>
      </c>
      <c r="AA18" s="118">
        <v>8.1</v>
      </c>
      <c r="AB18" s="119" t="s">
        <v>69</v>
      </c>
      <c r="AC18" s="118">
        <v>-1.7</v>
      </c>
      <c r="AD18" s="119" t="s">
        <v>98</v>
      </c>
    </row>
    <row r="19" spans="1:30" ht="11.25" customHeight="1">
      <c r="A19" s="78">
        <v>17</v>
      </c>
      <c r="B19" s="116">
        <v>7.3</v>
      </c>
      <c r="C19" s="116">
        <v>7.7</v>
      </c>
      <c r="D19" s="116">
        <v>8.3</v>
      </c>
      <c r="E19" s="116">
        <v>8.5</v>
      </c>
      <c r="F19" s="116">
        <v>8.7</v>
      </c>
      <c r="G19" s="116">
        <v>8.5</v>
      </c>
      <c r="H19" s="116">
        <v>8.3</v>
      </c>
      <c r="I19" s="116">
        <v>8.7</v>
      </c>
      <c r="J19" s="116">
        <v>8.9</v>
      </c>
      <c r="K19" s="116">
        <v>9.3</v>
      </c>
      <c r="L19" s="116">
        <v>10.1</v>
      </c>
      <c r="M19" s="116">
        <v>11.8</v>
      </c>
      <c r="N19" s="116">
        <v>13.2</v>
      </c>
      <c r="O19" s="116">
        <v>13.4</v>
      </c>
      <c r="P19" s="116">
        <v>12.9</v>
      </c>
      <c r="Q19" s="116">
        <v>12</v>
      </c>
      <c r="R19" s="116">
        <v>11</v>
      </c>
      <c r="S19" s="116">
        <v>9.9</v>
      </c>
      <c r="T19" s="116">
        <v>9.1</v>
      </c>
      <c r="U19" s="116">
        <v>8.4</v>
      </c>
      <c r="V19" s="116">
        <v>8.4</v>
      </c>
      <c r="W19" s="116">
        <v>6.1</v>
      </c>
      <c r="X19" s="116">
        <v>6.1</v>
      </c>
      <c r="Y19" s="116">
        <v>5.1</v>
      </c>
      <c r="Z19" s="117">
        <f t="shared" si="0"/>
        <v>9.237499999999999</v>
      </c>
      <c r="AA19" s="118">
        <v>13.5</v>
      </c>
      <c r="AB19" s="119" t="s">
        <v>70</v>
      </c>
      <c r="AC19" s="118">
        <v>4.9</v>
      </c>
      <c r="AD19" s="119" t="s">
        <v>99</v>
      </c>
    </row>
    <row r="20" spans="1:30" ht="11.25" customHeight="1">
      <c r="A20" s="78">
        <v>18</v>
      </c>
      <c r="B20" s="116">
        <v>4.6</v>
      </c>
      <c r="C20" s="116">
        <v>4.4</v>
      </c>
      <c r="D20" s="116">
        <v>6</v>
      </c>
      <c r="E20" s="116">
        <v>6.2</v>
      </c>
      <c r="F20" s="116">
        <v>6.1</v>
      </c>
      <c r="G20" s="116">
        <v>6.3</v>
      </c>
      <c r="H20" s="116">
        <v>5.7</v>
      </c>
      <c r="I20" s="116">
        <v>6.5</v>
      </c>
      <c r="J20" s="116">
        <v>7.2</v>
      </c>
      <c r="K20" s="116">
        <v>8.7</v>
      </c>
      <c r="L20" s="116">
        <v>9.6</v>
      </c>
      <c r="M20" s="116">
        <v>9.8</v>
      </c>
      <c r="N20" s="116">
        <v>9.9</v>
      </c>
      <c r="O20" s="116">
        <v>10.3</v>
      </c>
      <c r="P20" s="116">
        <v>10.2</v>
      </c>
      <c r="Q20" s="116">
        <v>8.6</v>
      </c>
      <c r="R20" s="116">
        <v>4.9</v>
      </c>
      <c r="S20" s="116">
        <v>6</v>
      </c>
      <c r="T20" s="116">
        <v>7.2</v>
      </c>
      <c r="U20" s="116">
        <v>6.8</v>
      </c>
      <c r="V20" s="116">
        <v>6.5</v>
      </c>
      <c r="W20" s="116">
        <v>6</v>
      </c>
      <c r="X20" s="116">
        <v>3.9</v>
      </c>
      <c r="Y20" s="116">
        <v>4.1</v>
      </c>
      <c r="Z20" s="117">
        <f t="shared" si="0"/>
        <v>6.895833333333333</v>
      </c>
      <c r="AA20" s="118">
        <v>10.7</v>
      </c>
      <c r="AB20" s="119" t="s">
        <v>71</v>
      </c>
      <c r="AC20" s="118">
        <v>3.5</v>
      </c>
      <c r="AD20" s="119" t="s">
        <v>100</v>
      </c>
    </row>
    <row r="21" spans="1:30" ht="11.25" customHeight="1">
      <c r="A21" s="78">
        <v>19</v>
      </c>
      <c r="B21" s="116">
        <v>4.3</v>
      </c>
      <c r="C21" s="116">
        <v>5</v>
      </c>
      <c r="D21" s="116">
        <v>4.7</v>
      </c>
      <c r="E21" s="116">
        <v>4.1</v>
      </c>
      <c r="F21" s="116">
        <v>4.6</v>
      </c>
      <c r="G21" s="116">
        <v>2.8</v>
      </c>
      <c r="H21" s="116">
        <v>1.9</v>
      </c>
      <c r="I21" s="116">
        <v>3.6</v>
      </c>
      <c r="J21" s="116">
        <v>8</v>
      </c>
      <c r="K21" s="116">
        <v>9</v>
      </c>
      <c r="L21" s="116">
        <v>9.6</v>
      </c>
      <c r="M21" s="116">
        <v>10.1</v>
      </c>
      <c r="N21" s="116">
        <v>10.6</v>
      </c>
      <c r="O21" s="116">
        <v>10.9</v>
      </c>
      <c r="P21" s="116">
        <v>10.6</v>
      </c>
      <c r="Q21" s="116">
        <v>9.8</v>
      </c>
      <c r="R21" s="116">
        <v>8.4</v>
      </c>
      <c r="S21" s="116">
        <v>7</v>
      </c>
      <c r="T21" s="116">
        <v>6.1</v>
      </c>
      <c r="U21" s="116">
        <v>8.1</v>
      </c>
      <c r="V21" s="116">
        <v>7.4</v>
      </c>
      <c r="W21" s="116">
        <v>7.6</v>
      </c>
      <c r="X21" s="116">
        <v>4.7</v>
      </c>
      <c r="Y21" s="116">
        <v>5.3</v>
      </c>
      <c r="Z21" s="117">
        <f t="shared" si="0"/>
        <v>6.841666666666666</v>
      </c>
      <c r="AA21" s="118">
        <v>11.1</v>
      </c>
      <c r="AB21" s="119" t="s">
        <v>72</v>
      </c>
      <c r="AC21" s="118">
        <v>1.5</v>
      </c>
      <c r="AD21" s="119" t="s">
        <v>101</v>
      </c>
    </row>
    <row r="22" spans="1:30" ht="11.25" customHeight="1">
      <c r="A22" s="82">
        <v>20</v>
      </c>
      <c r="B22" s="121">
        <v>4.5</v>
      </c>
      <c r="C22" s="121">
        <v>5.1</v>
      </c>
      <c r="D22" s="121">
        <v>3.6</v>
      </c>
      <c r="E22" s="121">
        <v>3.3</v>
      </c>
      <c r="F22" s="121">
        <v>5.2</v>
      </c>
      <c r="G22" s="121">
        <v>4</v>
      </c>
      <c r="H22" s="121">
        <v>2.5</v>
      </c>
      <c r="I22" s="121">
        <v>4.5</v>
      </c>
      <c r="J22" s="121">
        <v>9.4</v>
      </c>
      <c r="K22" s="121">
        <v>9.5</v>
      </c>
      <c r="L22" s="121">
        <v>10.8</v>
      </c>
      <c r="M22" s="121">
        <v>11.9</v>
      </c>
      <c r="N22" s="121">
        <v>11.5</v>
      </c>
      <c r="O22" s="121">
        <v>10.8</v>
      </c>
      <c r="P22" s="121">
        <v>10.6</v>
      </c>
      <c r="Q22" s="121">
        <v>9</v>
      </c>
      <c r="R22" s="121">
        <v>6.2</v>
      </c>
      <c r="S22" s="121">
        <v>5.8</v>
      </c>
      <c r="T22" s="121">
        <v>7.3</v>
      </c>
      <c r="U22" s="121">
        <v>7.4</v>
      </c>
      <c r="V22" s="121">
        <v>7.2</v>
      </c>
      <c r="W22" s="121">
        <v>7.1</v>
      </c>
      <c r="X22" s="121">
        <v>6.9</v>
      </c>
      <c r="Y22" s="121">
        <v>6.8</v>
      </c>
      <c r="Z22" s="122">
        <f t="shared" si="0"/>
        <v>7.1208333333333345</v>
      </c>
      <c r="AA22" s="105">
        <v>12.4</v>
      </c>
      <c r="AB22" s="123" t="s">
        <v>73</v>
      </c>
      <c r="AC22" s="105">
        <v>2.4</v>
      </c>
      <c r="AD22" s="123" t="s">
        <v>102</v>
      </c>
    </row>
    <row r="23" spans="1:30" ht="11.25" customHeight="1">
      <c r="A23" s="78">
        <v>21</v>
      </c>
      <c r="B23" s="116">
        <v>5.9</v>
      </c>
      <c r="C23" s="116">
        <v>6.4</v>
      </c>
      <c r="D23" s="116">
        <v>4.5</v>
      </c>
      <c r="E23" s="116">
        <v>4</v>
      </c>
      <c r="F23" s="116">
        <v>6.9</v>
      </c>
      <c r="G23" s="116">
        <v>7.1</v>
      </c>
      <c r="H23" s="116">
        <v>6.9</v>
      </c>
      <c r="I23" s="116">
        <v>8.2</v>
      </c>
      <c r="J23" s="116">
        <v>9</v>
      </c>
      <c r="K23" s="116">
        <v>9.8</v>
      </c>
      <c r="L23" s="116">
        <v>10.3</v>
      </c>
      <c r="M23" s="116">
        <v>10.5</v>
      </c>
      <c r="N23" s="116">
        <v>10.9</v>
      </c>
      <c r="O23" s="116">
        <v>11.5</v>
      </c>
      <c r="P23" s="116">
        <v>11</v>
      </c>
      <c r="Q23" s="116">
        <v>10.1</v>
      </c>
      <c r="R23" s="116">
        <v>6.8</v>
      </c>
      <c r="S23" s="116">
        <v>6</v>
      </c>
      <c r="T23" s="116">
        <v>5.6</v>
      </c>
      <c r="U23" s="116">
        <v>5.3</v>
      </c>
      <c r="V23" s="116">
        <v>5.9</v>
      </c>
      <c r="W23" s="116">
        <v>7.4</v>
      </c>
      <c r="X23" s="116">
        <v>8.1</v>
      </c>
      <c r="Y23" s="116">
        <v>9.5</v>
      </c>
      <c r="Z23" s="117">
        <f t="shared" si="0"/>
        <v>7.816666666666667</v>
      </c>
      <c r="AA23" s="118">
        <v>11.6</v>
      </c>
      <c r="AB23" s="119" t="s">
        <v>74</v>
      </c>
      <c r="AC23" s="118">
        <v>3.4</v>
      </c>
      <c r="AD23" s="119" t="s">
        <v>103</v>
      </c>
    </row>
    <row r="24" spans="1:30" ht="11.25" customHeight="1">
      <c r="A24" s="78">
        <v>22</v>
      </c>
      <c r="B24" s="116">
        <v>10.2</v>
      </c>
      <c r="C24" s="116">
        <v>10.1</v>
      </c>
      <c r="D24" s="116">
        <v>11</v>
      </c>
      <c r="E24" s="116">
        <v>10.2</v>
      </c>
      <c r="F24" s="116">
        <v>10.2</v>
      </c>
      <c r="G24" s="116">
        <v>11</v>
      </c>
      <c r="H24" s="116">
        <v>10.9</v>
      </c>
      <c r="I24" s="116">
        <v>9.8</v>
      </c>
      <c r="J24" s="116">
        <v>12.9</v>
      </c>
      <c r="K24" s="116">
        <v>13.1</v>
      </c>
      <c r="L24" s="116">
        <v>13.8</v>
      </c>
      <c r="M24" s="116">
        <v>13.4</v>
      </c>
      <c r="N24" s="116">
        <v>13.7</v>
      </c>
      <c r="O24" s="116">
        <v>14</v>
      </c>
      <c r="P24" s="116">
        <v>13.8</v>
      </c>
      <c r="Q24" s="116">
        <v>12.8</v>
      </c>
      <c r="R24" s="116">
        <v>11.5</v>
      </c>
      <c r="S24" s="116">
        <v>10.6</v>
      </c>
      <c r="T24" s="116">
        <v>9.6</v>
      </c>
      <c r="U24" s="116">
        <v>8.9</v>
      </c>
      <c r="V24" s="116">
        <v>8.8</v>
      </c>
      <c r="W24" s="116">
        <v>8.8</v>
      </c>
      <c r="X24" s="116">
        <v>6.9</v>
      </c>
      <c r="Y24" s="116">
        <v>6.8</v>
      </c>
      <c r="Z24" s="117">
        <f t="shared" si="0"/>
        <v>10.950000000000001</v>
      </c>
      <c r="AA24" s="118">
        <v>14.2</v>
      </c>
      <c r="AB24" s="119" t="s">
        <v>57</v>
      </c>
      <c r="AC24" s="118">
        <v>6.7</v>
      </c>
      <c r="AD24" s="119" t="s">
        <v>104</v>
      </c>
    </row>
    <row r="25" spans="1:30" ht="11.25" customHeight="1">
      <c r="A25" s="78">
        <v>23</v>
      </c>
      <c r="B25" s="116">
        <v>7.7</v>
      </c>
      <c r="C25" s="116">
        <v>7.4</v>
      </c>
      <c r="D25" s="116">
        <v>8</v>
      </c>
      <c r="E25" s="116">
        <v>8.2</v>
      </c>
      <c r="F25" s="116">
        <v>7.3</v>
      </c>
      <c r="G25" s="116">
        <v>7.4</v>
      </c>
      <c r="H25" s="116">
        <v>8</v>
      </c>
      <c r="I25" s="116">
        <v>9.1</v>
      </c>
      <c r="J25" s="116">
        <v>10.7</v>
      </c>
      <c r="K25" s="116">
        <v>11.1</v>
      </c>
      <c r="L25" s="116">
        <v>11.3</v>
      </c>
      <c r="M25" s="116">
        <v>11.9</v>
      </c>
      <c r="N25" s="116">
        <v>11.6</v>
      </c>
      <c r="O25" s="116">
        <v>11.7</v>
      </c>
      <c r="P25" s="116">
        <v>11.2</v>
      </c>
      <c r="Q25" s="116">
        <v>9.7</v>
      </c>
      <c r="R25" s="116">
        <v>9.4</v>
      </c>
      <c r="S25" s="116">
        <v>9.4</v>
      </c>
      <c r="T25" s="116">
        <v>9.3</v>
      </c>
      <c r="U25" s="116">
        <v>9.5</v>
      </c>
      <c r="V25" s="116">
        <v>10</v>
      </c>
      <c r="W25" s="116">
        <v>9.6</v>
      </c>
      <c r="X25" s="116">
        <v>8.1</v>
      </c>
      <c r="Y25" s="116">
        <v>6.8</v>
      </c>
      <c r="Z25" s="117">
        <f t="shared" si="0"/>
        <v>9.35</v>
      </c>
      <c r="AA25" s="118">
        <v>12.8</v>
      </c>
      <c r="AB25" s="119" t="s">
        <v>75</v>
      </c>
      <c r="AC25" s="118">
        <v>6.2</v>
      </c>
      <c r="AD25" s="119" t="s">
        <v>105</v>
      </c>
    </row>
    <row r="26" spans="1:30" ht="11.25" customHeight="1">
      <c r="A26" s="78">
        <v>24</v>
      </c>
      <c r="B26" s="116">
        <v>7</v>
      </c>
      <c r="C26" s="116">
        <v>7.2</v>
      </c>
      <c r="D26" s="116">
        <v>7.7</v>
      </c>
      <c r="E26" s="116">
        <v>7.9</v>
      </c>
      <c r="F26" s="116">
        <v>8.3</v>
      </c>
      <c r="G26" s="116">
        <v>7.4</v>
      </c>
      <c r="H26" s="116">
        <v>6.6</v>
      </c>
      <c r="I26" s="116">
        <v>6.6</v>
      </c>
      <c r="J26" s="116">
        <v>6.7</v>
      </c>
      <c r="K26" s="116">
        <v>7.2</v>
      </c>
      <c r="L26" s="116">
        <v>8</v>
      </c>
      <c r="M26" s="116">
        <v>8.3</v>
      </c>
      <c r="N26" s="116">
        <v>8</v>
      </c>
      <c r="O26" s="116">
        <v>7.9</v>
      </c>
      <c r="P26" s="116">
        <v>7.6</v>
      </c>
      <c r="Q26" s="116">
        <v>6.1</v>
      </c>
      <c r="R26" s="116">
        <v>4.7</v>
      </c>
      <c r="S26" s="116">
        <v>3.6</v>
      </c>
      <c r="T26" s="116">
        <v>3.5</v>
      </c>
      <c r="U26" s="116">
        <v>2.2</v>
      </c>
      <c r="V26" s="116">
        <v>1.5</v>
      </c>
      <c r="W26" s="116">
        <v>2</v>
      </c>
      <c r="X26" s="116">
        <v>0.1</v>
      </c>
      <c r="Y26" s="116">
        <v>0.5</v>
      </c>
      <c r="Z26" s="117">
        <f t="shared" si="0"/>
        <v>5.6916666666666655</v>
      </c>
      <c r="AA26" s="118">
        <v>8.9</v>
      </c>
      <c r="AB26" s="119" t="s">
        <v>76</v>
      </c>
      <c r="AC26" s="118">
        <v>-0.7</v>
      </c>
      <c r="AD26" s="119" t="s">
        <v>106</v>
      </c>
    </row>
    <row r="27" spans="1:30" ht="11.25" customHeight="1">
      <c r="A27" s="78">
        <v>25</v>
      </c>
      <c r="B27" s="116">
        <v>0.6</v>
      </c>
      <c r="C27" s="116">
        <v>0.1</v>
      </c>
      <c r="D27" s="116">
        <v>0.3</v>
      </c>
      <c r="E27" s="116">
        <v>-0.3</v>
      </c>
      <c r="F27" s="116">
        <v>-1.1</v>
      </c>
      <c r="G27" s="116">
        <v>-0.6</v>
      </c>
      <c r="H27" s="116">
        <v>-1.6</v>
      </c>
      <c r="I27" s="116">
        <v>2</v>
      </c>
      <c r="J27" s="116">
        <v>4.5</v>
      </c>
      <c r="K27" s="116">
        <v>6.8</v>
      </c>
      <c r="L27" s="116">
        <v>7.5</v>
      </c>
      <c r="M27" s="116">
        <v>8</v>
      </c>
      <c r="N27" s="116">
        <v>7.6</v>
      </c>
      <c r="O27" s="116">
        <v>7.9</v>
      </c>
      <c r="P27" s="116">
        <v>7.5</v>
      </c>
      <c r="Q27" s="116">
        <v>5.8</v>
      </c>
      <c r="R27" s="116">
        <v>3.4</v>
      </c>
      <c r="S27" s="116">
        <v>3.2</v>
      </c>
      <c r="T27" s="116">
        <v>3</v>
      </c>
      <c r="U27" s="116">
        <v>4.6</v>
      </c>
      <c r="V27" s="116">
        <v>5.1</v>
      </c>
      <c r="W27" s="116">
        <v>4.5</v>
      </c>
      <c r="X27" s="116">
        <v>5.1</v>
      </c>
      <c r="Y27" s="116">
        <v>5.3</v>
      </c>
      <c r="Z27" s="117">
        <f t="shared" si="0"/>
        <v>3.7166666666666655</v>
      </c>
      <c r="AA27" s="118">
        <v>8.4</v>
      </c>
      <c r="AB27" s="119" t="s">
        <v>77</v>
      </c>
      <c r="AC27" s="118">
        <v>-1.7</v>
      </c>
      <c r="AD27" s="119" t="s">
        <v>107</v>
      </c>
    </row>
    <row r="28" spans="1:30" ht="11.25" customHeight="1">
      <c r="A28" s="78">
        <v>26</v>
      </c>
      <c r="B28" s="116">
        <v>5.4</v>
      </c>
      <c r="C28" s="116">
        <v>3.6</v>
      </c>
      <c r="D28" s="116">
        <v>5.8</v>
      </c>
      <c r="E28" s="116">
        <v>6</v>
      </c>
      <c r="F28" s="116">
        <v>5.7</v>
      </c>
      <c r="G28" s="116">
        <v>4.2</v>
      </c>
      <c r="H28" s="116">
        <v>3.6</v>
      </c>
      <c r="I28" s="116">
        <v>4.1</v>
      </c>
      <c r="J28" s="116">
        <v>6.4</v>
      </c>
      <c r="K28" s="116">
        <v>9.6</v>
      </c>
      <c r="L28" s="116">
        <v>10.3</v>
      </c>
      <c r="M28" s="116">
        <v>10.5</v>
      </c>
      <c r="N28" s="116">
        <v>11.1</v>
      </c>
      <c r="O28" s="116">
        <v>11.3</v>
      </c>
      <c r="P28" s="116">
        <v>11.1</v>
      </c>
      <c r="Q28" s="116">
        <v>10.7</v>
      </c>
      <c r="R28" s="116">
        <v>7.9</v>
      </c>
      <c r="S28" s="116">
        <v>6.9</v>
      </c>
      <c r="T28" s="116">
        <v>6.6</v>
      </c>
      <c r="U28" s="116">
        <v>6.2</v>
      </c>
      <c r="V28" s="116">
        <v>6.3</v>
      </c>
      <c r="W28" s="116">
        <v>6.3</v>
      </c>
      <c r="X28" s="116">
        <v>6.8</v>
      </c>
      <c r="Y28" s="116">
        <v>7.3</v>
      </c>
      <c r="Z28" s="117">
        <f t="shared" si="0"/>
        <v>7.237500000000001</v>
      </c>
      <c r="AA28" s="118">
        <v>11.8</v>
      </c>
      <c r="AB28" s="119" t="s">
        <v>78</v>
      </c>
      <c r="AC28" s="118">
        <v>3.1</v>
      </c>
      <c r="AD28" s="119" t="s">
        <v>101</v>
      </c>
    </row>
    <row r="29" spans="1:30" ht="11.25" customHeight="1">
      <c r="A29" s="78">
        <v>27</v>
      </c>
      <c r="B29" s="116">
        <v>6.5</v>
      </c>
      <c r="C29" s="116">
        <v>5.2</v>
      </c>
      <c r="D29" s="116">
        <v>5.5</v>
      </c>
      <c r="E29" s="116">
        <v>7.3</v>
      </c>
      <c r="F29" s="116">
        <v>7.2</v>
      </c>
      <c r="G29" s="116">
        <v>5.9</v>
      </c>
      <c r="H29" s="116">
        <v>7.1</v>
      </c>
      <c r="I29" s="116">
        <v>8.2</v>
      </c>
      <c r="J29" s="116">
        <v>8.1</v>
      </c>
      <c r="K29" s="116">
        <v>8.9</v>
      </c>
      <c r="L29" s="116">
        <v>9</v>
      </c>
      <c r="M29" s="116">
        <v>9.6</v>
      </c>
      <c r="N29" s="116">
        <v>10.6</v>
      </c>
      <c r="O29" s="116">
        <v>10.6</v>
      </c>
      <c r="P29" s="116">
        <v>10.1</v>
      </c>
      <c r="Q29" s="116">
        <v>8.6</v>
      </c>
      <c r="R29" s="116">
        <v>7.4</v>
      </c>
      <c r="S29" s="116">
        <v>5.6</v>
      </c>
      <c r="T29" s="116">
        <v>6.6</v>
      </c>
      <c r="U29" s="116">
        <v>4</v>
      </c>
      <c r="V29" s="116">
        <v>2.8</v>
      </c>
      <c r="W29" s="116">
        <v>4</v>
      </c>
      <c r="X29" s="116">
        <v>3.3</v>
      </c>
      <c r="Y29" s="116">
        <v>2.2</v>
      </c>
      <c r="Z29" s="117">
        <f t="shared" si="0"/>
        <v>6.845833333333332</v>
      </c>
      <c r="AA29" s="118">
        <v>11</v>
      </c>
      <c r="AB29" s="119" t="s">
        <v>79</v>
      </c>
      <c r="AC29" s="118">
        <v>2.1</v>
      </c>
      <c r="AD29" s="119" t="s">
        <v>108</v>
      </c>
    </row>
    <row r="30" spans="1:30" ht="11.25" customHeight="1">
      <c r="A30" s="78">
        <v>28</v>
      </c>
      <c r="B30" s="116">
        <v>2</v>
      </c>
      <c r="C30" s="116">
        <v>1.5</v>
      </c>
      <c r="D30" s="116">
        <v>0.7</v>
      </c>
      <c r="E30" s="116">
        <v>-0.1</v>
      </c>
      <c r="F30" s="116">
        <v>-1.3</v>
      </c>
      <c r="G30" s="116">
        <v>-0.3</v>
      </c>
      <c r="H30" s="116">
        <v>0</v>
      </c>
      <c r="I30" s="116">
        <v>1.1</v>
      </c>
      <c r="J30" s="116">
        <v>2.4</v>
      </c>
      <c r="K30" s="116">
        <v>3.2</v>
      </c>
      <c r="L30" s="116">
        <v>3.8</v>
      </c>
      <c r="M30" s="116">
        <v>4.6</v>
      </c>
      <c r="N30" s="116">
        <v>3.9</v>
      </c>
      <c r="O30" s="116">
        <v>5.5</v>
      </c>
      <c r="P30" s="116">
        <v>4.8</v>
      </c>
      <c r="Q30" s="116">
        <v>3.6</v>
      </c>
      <c r="R30" s="116">
        <v>2.4</v>
      </c>
      <c r="S30" s="116">
        <v>1.8</v>
      </c>
      <c r="T30" s="116">
        <v>1.7</v>
      </c>
      <c r="U30" s="116">
        <v>0</v>
      </c>
      <c r="V30" s="116">
        <v>0.3</v>
      </c>
      <c r="W30" s="116">
        <v>-0.2</v>
      </c>
      <c r="X30" s="116">
        <v>-0.6</v>
      </c>
      <c r="Y30" s="116">
        <v>-0.8</v>
      </c>
      <c r="Z30" s="117">
        <f t="shared" si="0"/>
        <v>1.6666666666666663</v>
      </c>
      <c r="AA30" s="118">
        <v>5.8</v>
      </c>
      <c r="AB30" s="119" t="s">
        <v>80</v>
      </c>
      <c r="AC30" s="118">
        <v>-1.7</v>
      </c>
      <c r="AD30" s="119" t="s">
        <v>109</v>
      </c>
    </row>
    <row r="31" spans="1:30" ht="11.25" customHeight="1">
      <c r="A31" s="78">
        <v>29</v>
      </c>
      <c r="B31" s="116">
        <v>-0.7</v>
      </c>
      <c r="C31" s="116">
        <v>-0.7</v>
      </c>
      <c r="D31" s="116">
        <v>-1.2</v>
      </c>
      <c r="E31" s="116">
        <v>-1.7</v>
      </c>
      <c r="F31" s="116">
        <v>-1.6</v>
      </c>
      <c r="G31" s="116">
        <v>-2</v>
      </c>
      <c r="H31" s="116">
        <v>-1.3</v>
      </c>
      <c r="I31" s="116">
        <v>0.5</v>
      </c>
      <c r="J31" s="116">
        <v>1.7</v>
      </c>
      <c r="K31" s="116">
        <v>3.1</v>
      </c>
      <c r="L31" s="116">
        <v>3.8</v>
      </c>
      <c r="M31" s="116">
        <v>4.4</v>
      </c>
      <c r="N31" s="116">
        <v>4.4</v>
      </c>
      <c r="O31" s="116">
        <v>5</v>
      </c>
      <c r="P31" s="116">
        <v>4.8</v>
      </c>
      <c r="Q31" s="116">
        <v>3.3</v>
      </c>
      <c r="R31" s="116">
        <v>1.7</v>
      </c>
      <c r="S31" s="116">
        <v>0.9</v>
      </c>
      <c r="T31" s="116">
        <v>1</v>
      </c>
      <c r="U31" s="116">
        <v>0.1</v>
      </c>
      <c r="V31" s="116">
        <v>0.3</v>
      </c>
      <c r="W31" s="116">
        <v>0.4</v>
      </c>
      <c r="X31" s="116">
        <v>0.2</v>
      </c>
      <c r="Y31" s="116">
        <v>-0.9</v>
      </c>
      <c r="Z31" s="117">
        <f t="shared" si="0"/>
        <v>1.0625</v>
      </c>
      <c r="AA31" s="118">
        <v>5.4</v>
      </c>
      <c r="AB31" s="119" t="s">
        <v>81</v>
      </c>
      <c r="AC31" s="118">
        <v>-2.3</v>
      </c>
      <c r="AD31" s="119" t="s">
        <v>110</v>
      </c>
    </row>
    <row r="32" spans="1:30" ht="11.25" customHeight="1">
      <c r="A32" s="78">
        <v>30</v>
      </c>
      <c r="B32" s="116">
        <v>-0.6</v>
      </c>
      <c r="C32" s="116">
        <v>-1.4</v>
      </c>
      <c r="D32" s="116">
        <v>-2.3</v>
      </c>
      <c r="E32" s="116">
        <v>-3.2</v>
      </c>
      <c r="F32" s="116">
        <v>-2.8</v>
      </c>
      <c r="G32" s="116">
        <v>-3.1</v>
      </c>
      <c r="H32" s="116">
        <v>-3.2</v>
      </c>
      <c r="I32" s="116">
        <v>-1.5</v>
      </c>
      <c r="J32" s="116">
        <v>2.4</v>
      </c>
      <c r="K32" s="116">
        <v>3.8</v>
      </c>
      <c r="L32" s="116">
        <v>3.9</v>
      </c>
      <c r="M32" s="116">
        <v>5.3</v>
      </c>
      <c r="N32" s="116">
        <v>4.3</v>
      </c>
      <c r="O32" s="116">
        <v>4.8</v>
      </c>
      <c r="P32" s="116">
        <v>4.7</v>
      </c>
      <c r="Q32" s="116">
        <v>3.8</v>
      </c>
      <c r="R32" s="116">
        <v>2.9</v>
      </c>
      <c r="S32" s="116">
        <v>1.5</v>
      </c>
      <c r="T32" s="116">
        <v>1.2</v>
      </c>
      <c r="U32" s="116">
        <v>1</v>
      </c>
      <c r="V32" s="116">
        <v>1.7</v>
      </c>
      <c r="W32" s="116">
        <v>0.2</v>
      </c>
      <c r="X32" s="116">
        <v>0.7</v>
      </c>
      <c r="Y32" s="116">
        <v>0.8</v>
      </c>
      <c r="Z32" s="117">
        <f t="shared" si="0"/>
        <v>1.0374999999999999</v>
      </c>
      <c r="AA32" s="118">
        <v>5.9</v>
      </c>
      <c r="AB32" s="119" t="s">
        <v>82</v>
      </c>
      <c r="AC32" s="118">
        <v>-3.4</v>
      </c>
      <c r="AD32" s="119" t="s">
        <v>111</v>
      </c>
    </row>
    <row r="33" spans="1:30" ht="11.25" customHeight="1">
      <c r="A33" s="78">
        <v>31</v>
      </c>
      <c r="B33" s="116">
        <v>1.1</v>
      </c>
      <c r="C33" s="116">
        <v>0.3</v>
      </c>
      <c r="D33" s="116">
        <v>-0.1</v>
      </c>
      <c r="E33" s="116">
        <v>-0.2</v>
      </c>
      <c r="F33" s="116">
        <v>0.8</v>
      </c>
      <c r="G33" s="116">
        <v>1.5</v>
      </c>
      <c r="H33" s="116">
        <v>0.2</v>
      </c>
      <c r="I33" s="116">
        <v>1.2</v>
      </c>
      <c r="J33" s="116">
        <v>2.7</v>
      </c>
      <c r="K33" s="116">
        <v>4</v>
      </c>
      <c r="L33" s="116">
        <v>5.4</v>
      </c>
      <c r="M33" s="116">
        <v>6.5</v>
      </c>
      <c r="N33" s="116">
        <v>6</v>
      </c>
      <c r="O33" s="116">
        <v>7.1</v>
      </c>
      <c r="P33" s="116">
        <v>6.8</v>
      </c>
      <c r="Q33" s="116">
        <v>5.8</v>
      </c>
      <c r="R33" s="116">
        <v>3.1</v>
      </c>
      <c r="S33" s="116">
        <v>1.8</v>
      </c>
      <c r="T33" s="116">
        <v>1.5</v>
      </c>
      <c r="U33" s="116">
        <v>1.2</v>
      </c>
      <c r="V33" s="116">
        <v>-0.4</v>
      </c>
      <c r="W33" s="116">
        <v>-0.6</v>
      </c>
      <c r="X33" s="116">
        <v>-0.4</v>
      </c>
      <c r="Y33" s="116">
        <v>-1.8</v>
      </c>
      <c r="Z33" s="117">
        <f t="shared" si="0"/>
        <v>2.2291666666666665</v>
      </c>
      <c r="AA33" s="118">
        <v>7.2</v>
      </c>
      <c r="AB33" s="119" t="s">
        <v>83</v>
      </c>
      <c r="AC33" s="118">
        <v>-1.9</v>
      </c>
      <c r="AD33" s="119" t="s">
        <v>112</v>
      </c>
    </row>
    <row r="34" spans="1:30" ht="15" customHeight="1">
      <c r="A34" s="79" t="s">
        <v>9</v>
      </c>
      <c r="B34" s="124">
        <f aca="true" t="shared" si="1" ref="B34:Y34">AVERAGE(B3:B33)</f>
        <v>5.429032258064516</v>
      </c>
      <c r="C34" s="124">
        <f t="shared" si="1"/>
        <v>5.354838709677419</v>
      </c>
      <c r="D34" s="124">
        <f t="shared" si="1"/>
        <v>5.2451612903225815</v>
      </c>
      <c r="E34" s="124">
        <f t="shared" si="1"/>
        <v>5.090322580645163</v>
      </c>
      <c r="F34" s="124">
        <f t="shared" si="1"/>
        <v>5.196774193548387</v>
      </c>
      <c r="G34" s="124">
        <f t="shared" si="1"/>
        <v>5.0290322580645155</v>
      </c>
      <c r="H34" s="124">
        <f t="shared" si="1"/>
        <v>4.751612903225807</v>
      </c>
      <c r="I34" s="124">
        <f t="shared" si="1"/>
        <v>6.025806451612901</v>
      </c>
      <c r="J34" s="124">
        <f t="shared" si="1"/>
        <v>7.612903225806451</v>
      </c>
      <c r="K34" s="124">
        <f t="shared" si="1"/>
        <v>8.480645161290322</v>
      </c>
      <c r="L34" s="124">
        <f t="shared" si="1"/>
        <v>9.141935483870968</v>
      </c>
      <c r="M34" s="124">
        <f t="shared" si="1"/>
        <v>9.600000000000003</v>
      </c>
      <c r="N34" s="124">
        <f t="shared" si="1"/>
        <v>9.725806451612904</v>
      </c>
      <c r="O34" s="124">
        <f t="shared" si="1"/>
        <v>9.967741935483874</v>
      </c>
      <c r="P34" s="124">
        <f t="shared" si="1"/>
        <v>9.667741935483873</v>
      </c>
      <c r="Q34" s="124">
        <f t="shared" si="1"/>
        <v>8.516129032258064</v>
      </c>
      <c r="R34" s="124">
        <f t="shared" si="1"/>
        <v>7.077419354838709</v>
      </c>
      <c r="S34" s="124">
        <f t="shared" si="1"/>
        <v>6.448387096774193</v>
      </c>
      <c r="T34" s="124">
        <f t="shared" si="1"/>
        <v>6.3032258064516125</v>
      </c>
      <c r="U34" s="124">
        <f t="shared" si="1"/>
        <v>6.0451612903225795</v>
      </c>
      <c r="V34" s="124">
        <f t="shared" si="1"/>
        <v>5.819354838709678</v>
      </c>
      <c r="W34" s="124">
        <f t="shared" si="1"/>
        <v>5.6322580645161295</v>
      </c>
      <c r="X34" s="124">
        <f t="shared" si="1"/>
        <v>5.364516129032259</v>
      </c>
      <c r="Y34" s="124">
        <f t="shared" si="1"/>
        <v>5.070967741935484</v>
      </c>
      <c r="Z34" s="124">
        <f>AVERAGE(B3:Y33)</f>
        <v>6.7748655913978535</v>
      </c>
      <c r="AA34" s="125">
        <f>AVERAGE(AA3:AA33)</f>
        <v>10.690322580645155</v>
      </c>
      <c r="AB34" s="126"/>
      <c r="AC34" s="125">
        <f>AVERAGE(AC3:AC33)</f>
        <v>2.6193548387096777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19.1</v>
      </c>
      <c r="C46" s="106">
        <f>MATCH(B46,AA3:AA33,0)</f>
        <v>5</v>
      </c>
      <c r="D46" s="107" t="str">
        <f>INDEX(AB3:AB33,C46,1)</f>
        <v>02:21</v>
      </c>
      <c r="E46" s="120"/>
      <c r="F46" s="104"/>
      <c r="G46" s="105">
        <f>MIN(AC3:AC33)</f>
        <v>-3.4</v>
      </c>
      <c r="H46" s="106">
        <f>MATCH(G46,AC3:AC33,0)</f>
        <v>30</v>
      </c>
      <c r="I46" s="107" t="str">
        <f>INDEX(AD3:AD33,H46,1)</f>
        <v>06:24</v>
      </c>
    </row>
    <row r="47" spans="1:9" ht="11.25" customHeight="1">
      <c r="A47" s="108"/>
      <c r="B47" s="109"/>
      <c r="C47" s="106"/>
      <c r="D47" s="107"/>
      <c r="E47" s="120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28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2.75390625" style="3" customWidth="1"/>
  </cols>
  <sheetData>
    <row r="1" spans="1:13" ht="24.75" customHeight="1">
      <c r="A1" s="1" t="s">
        <v>50</v>
      </c>
      <c r="B1" s="2"/>
      <c r="C1" s="2"/>
      <c r="D1" s="2"/>
      <c r="E1" s="2"/>
      <c r="F1" s="2"/>
      <c r="G1" s="2"/>
      <c r="H1" s="2"/>
      <c r="I1" s="55">
        <f>'１月'!Z1</f>
        <v>2018</v>
      </c>
      <c r="J1" s="54" t="s">
        <v>1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</row>
    <row r="4" spans="1:13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8" customHeight="1">
      <c r="A5" s="16">
        <v>1</v>
      </c>
      <c r="B5" s="17">
        <f>'１月'!Z3</f>
        <v>4.208333333333333</v>
      </c>
      <c r="C5" s="18">
        <f>'２月'!Z3</f>
        <v>0.6874999999999999</v>
      </c>
      <c r="D5" s="18">
        <f>'３月'!Z3</f>
        <v>10.366666666666665</v>
      </c>
      <c r="E5" s="18">
        <f>'４月'!Z3</f>
        <v>13.470833333333333</v>
      </c>
      <c r="F5" s="18">
        <f>'５月'!Z3</f>
        <v>16.933333333333334</v>
      </c>
      <c r="G5" s="18">
        <f>'６月'!Z3</f>
        <v>16.3</v>
      </c>
      <c r="H5" s="18">
        <f>'７月'!Z3</f>
        <v>26.458333333333332</v>
      </c>
      <c r="I5" s="18">
        <f>'８月'!Z3</f>
        <v>26.22916666666667</v>
      </c>
      <c r="J5" s="18">
        <f>'９月'!Z3</f>
        <v>22.60416666666667</v>
      </c>
      <c r="K5" s="18">
        <f>'１０月'!Z3</f>
        <v>25.14999999999999</v>
      </c>
      <c r="L5" s="18">
        <f>'１１月'!Z3</f>
        <v>11.5</v>
      </c>
      <c r="M5" s="19">
        <f>'１２月'!Z3</f>
        <v>9.200000000000001</v>
      </c>
    </row>
    <row r="6" spans="1:13" ht="18" customHeight="1">
      <c r="A6" s="20">
        <v>2</v>
      </c>
      <c r="B6" s="21">
        <f>'１月'!Z4</f>
        <v>1.8125</v>
      </c>
      <c r="C6" s="22">
        <f>'２月'!Z4</f>
        <v>0.19583333333333333</v>
      </c>
      <c r="D6" s="22">
        <f>'３月'!Z4</f>
        <v>4.9625</v>
      </c>
      <c r="E6" s="22">
        <f>'４月'!Z4</f>
        <v>11.879166666666665</v>
      </c>
      <c r="F6" s="22">
        <f>'５月'!Z4</f>
        <v>15.412500000000001</v>
      </c>
      <c r="G6" s="22">
        <f>'６月'!Z4</f>
        <v>16.270833333333332</v>
      </c>
      <c r="H6" s="22">
        <f>'７月'!Z4</f>
        <v>25.608333333333334</v>
      </c>
      <c r="I6" s="22">
        <f>'８月'!Z4</f>
        <v>25.724999999999998</v>
      </c>
      <c r="J6" s="22">
        <f>'９月'!Z4</f>
        <v>21.666666666666668</v>
      </c>
      <c r="K6" s="22">
        <f>'１０月'!Z4</f>
        <v>20.649999999999995</v>
      </c>
      <c r="L6" s="22">
        <f>'１１月'!Z4</f>
        <v>11.475</v>
      </c>
      <c r="M6" s="23">
        <f>'１２月'!Z4</f>
        <v>7.375000000000001</v>
      </c>
    </row>
    <row r="7" spans="1:13" ht="18" customHeight="1">
      <c r="A7" s="20">
        <v>3</v>
      </c>
      <c r="B7" s="21">
        <f>'１月'!Z5</f>
        <v>1.3333333333333333</v>
      </c>
      <c r="C7" s="22">
        <f>'２月'!Z5</f>
        <v>1.6375000000000002</v>
      </c>
      <c r="D7" s="22">
        <f>'３月'!Z5</f>
        <v>4.979166666666665</v>
      </c>
      <c r="E7" s="22">
        <f>'４月'!Z5</f>
        <v>14.262499999999998</v>
      </c>
      <c r="F7" s="22">
        <f>'５月'!Z5</f>
        <v>16.895833333333332</v>
      </c>
      <c r="G7" s="22">
        <f>'６月'!Z5</f>
        <v>18.716666666666665</v>
      </c>
      <c r="H7" s="22">
        <f>'７月'!Z5</f>
        <v>25.80416666666667</v>
      </c>
      <c r="I7" s="22">
        <f>'８月'!Z5</f>
        <v>24.63333333333333</v>
      </c>
      <c r="J7" s="22">
        <f>'９月'!Z5</f>
        <v>22.32083333333333</v>
      </c>
      <c r="K7" s="22">
        <f>'１０月'!Z5</f>
        <v>19.8</v>
      </c>
      <c r="L7" s="22">
        <f>'１１月'!Z5</f>
        <v>12.612499999999999</v>
      </c>
      <c r="M7" s="23">
        <f>'１２月'!Z5</f>
        <v>12.691666666666665</v>
      </c>
    </row>
    <row r="8" spans="1:13" ht="18" customHeight="1">
      <c r="A8" s="20">
        <v>4</v>
      </c>
      <c r="B8" s="21">
        <f>'１月'!Z6</f>
        <v>1.0541666666666667</v>
      </c>
      <c r="C8" s="22">
        <f>'２月'!Z6</f>
        <v>2.133333333333333</v>
      </c>
      <c r="D8" s="22">
        <f>'３月'!Z6</f>
        <v>11.537500000000001</v>
      </c>
      <c r="E8" s="22">
        <f>'４月'!Z6</f>
        <v>13.887500000000003</v>
      </c>
      <c r="F8" s="22">
        <f>'５月'!Z6</f>
        <v>10.654166666666667</v>
      </c>
      <c r="G8" s="22">
        <f>'６月'!Z6</f>
        <v>17.320833333333336</v>
      </c>
      <c r="H8" s="22">
        <f>'７月'!Z6</f>
        <v>25.200000000000003</v>
      </c>
      <c r="I8" s="22">
        <f>'８月'!Z6</f>
        <v>24.5</v>
      </c>
      <c r="J8" s="22">
        <f>'９月'!Z6</f>
        <v>24.970833333333335</v>
      </c>
      <c r="K8" s="22">
        <f>'１０月'!Z6</f>
        <v>19.05833333333333</v>
      </c>
      <c r="L8" s="22">
        <f>'１１月'!Z6</f>
        <v>14.670833333333334</v>
      </c>
      <c r="M8" s="23">
        <f>'１２月'!Z6</f>
        <v>16.45</v>
      </c>
    </row>
    <row r="9" spans="1:13" ht="18" customHeight="1">
      <c r="A9" s="20">
        <v>5</v>
      </c>
      <c r="B9" s="21">
        <f>'１月'!Z7</f>
        <v>0.32916666666666666</v>
      </c>
      <c r="C9" s="22">
        <f>'２月'!Z7</f>
        <v>1.1666666666666667</v>
      </c>
      <c r="D9" s="22">
        <f>'３月'!Z7</f>
        <v>9.133333333333335</v>
      </c>
      <c r="E9" s="22">
        <f>'４月'!Z7</f>
        <v>8.35</v>
      </c>
      <c r="F9" s="22">
        <f>'５月'!Z7</f>
        <v>13.029166666666663</v>
      </c>
      <c r="G9" s="22">
        <f>'６月'!Z7</f>
        <v>17.741666666666667</v>
      </c>
      <c r="H9" s="22">
        <f>'７月'!Z7</f>
        <v>23.716666666666665</v>
      </c>
      <c r="I9" s="22">
        <f>'８月'!Z7</f>
        <v>27.45833333333333</v>
      </c>
      <c r="J9" s="22">
        <f>'９月'!Z7</f>
        <v>25.458333333333325</v>
      </c>
      <c r="K9" s="22">
        <f>'１０月'!Z7</f>
        <v>19.683333333333334</v>
      </c>
      <c r="L9" s="22">
        <f>'１１月'!Z7</f>
        <v>16.650000000000002</v>
      </c>
      <c r="M9" s="23">
        <f>'１２月'!Z7</f>
        <v>14.56666666666667</v>
      </c>
    </row>
    <row r="10" spans="1:13" ht="18" customHeight="1">
      <c r="A10" s="20">
        <v>6</v>
      </c>
      <c r="B10" s="21">
        <f>'１月'!Z8</f>
        <v>1.8375000000000006</v>
      </c>
      <c r="C10" s="22">
        <f>'２月'!Z8</f>
        <v>-0.22916666666666652</v>
      </c>
      <c r="D10" s="22">
        <f>'３月'!Z8</f>
        <v>3.316666666666667</v>
      </c>
      <c r="E10" s="22">
        <f>'４月'!Z8</f>
        <v>15.0375</v>
      </c>
      <c r="F10" s="22">
        <f>'５月'!Z8</f>
        <v>17.2125</v>
      </c>
      <c r="G10" s="22">
        <f>'６月'!Z8</f>
        <v>18.254166666666666</v>
      </c>
      <c r="H10" s="22">
        <f>'７月'!Z8</f>
        <v>17.55833333333334</v>
      </c>
      <c r="I10" s="22">
        <f>'８月'!Z8</f>
        <v>22.875</v>
      </c>
      <c r="J10" s="22">
        <f>'９月'!Z8</f>
        <v>24.512500000000003</v>
      </c>
      <c r="K10" s="22">
        <f>'１０月'!Z8</f>
        <v>23.78333333333333</v>
      </c>
      <c r="L10" s="22">
        <f>'１１月'!Z8</f>
        <v>16.070833333333333</v>
      </c>
      <c r="M10" s="23">
        <f>'１２月'!Z8</f>
        <v>9.100000000000001</v>
      </c>
    </row>
    <row r="11" spans="1:13" ht="18" customHeight="1">
      <c r="A11" s="20">
        <v>7</v>
      </c>
      <c r="B11" s="21">
        <f>'１月'!Z9</f>
        <v>1.629166666666667</v>
      </c>
      <c r="C11" s="22">
        <f>'２月'!Z9</f>
        <v>0.7583333333333336</v>
      </c>
      <c r="D11" s="22">
        <f>'３月'!Z9</f>
        <v>0.1916666666666668</v>
      </c>
      <c r="E11" s="22">
        <f>'４月'!Z9</f>
        <v>8.208333333333334</v>
      </c>
      <c r="F11" s="22">
        <f>'５月'!Z9</f>
        <v>14.154166666666667</v>
      </c>
      <c r="G11" s="22">
        <f>'６月'!Z9</f>
        <v>20.325</v>
      </c>
      <c r="H11" s="22">
        <f>'７月'!Z9</f>
        <v>21.387500000000003</v>
      </c>
      <c r="I11" s="22">
        <f>'８月'!Z9</f>
        <v>20.579166666666666</v>
      </c>
      <c r="J11" s="22">
        <f>'９月'!Z9</f>
        <v>25.700000000000003</v>
      </c>
      <c r="K11" s="22">
        <f>'１０月'!Z9</f>
        <v>24.599999999999994</v>
      </c>
      <c r="L11" s="22">
        <f>'１１月'!Z9</f>
        <v>14.958333333333334</v>
      </c>
      <c r="M11" s="23">
        <f>'１２月'!Z9</f>
        <v>11.441666666666665</v>
      </c>
    </row>
    <row r="12" spans="1:13" ht="18" customHeight="1">
      <c r="A12" s="20">
        <v>8</v>
      </c>
      <c r="B12" s="21">
        <f>'１月'!Z10</f>
        <v>5.254166666666666</v>
      </c>
      <c r="C12" s="22">
        <f>'２月'!Z10</f>
        <v>0.4125000000000001</v>
      </c>
      <c r="D12" s="22">
        <f>'３月'!Z10</f>
        <v>7.2625</v>
      </c>
      <c r="E12" s="22">
        <f>'４月'!Z10</f>
        <v>6.091666666666668</v>
      </c>
      <c r="F12" s="22">
        <f>'５月'!Z10</f>
        <v>10.287500000000001</v>
      </c>
      <c r="G12" s="22">
        <f>'６月'!Z10</f>
        <v>21.40416666666667</v>
      </c>
      <c r="H12" s="22">
        <f>'７月'!Z10</f>
        <v>23.5125</v>
      </c>
      <c r="I12" s="22">
        <f>'８月'!Z10</f>
        <v>22.58333333333334</v>
      </c>
      <c r="J12" s="22">
        <f>'９月'!Z10</f>
        <v>24.420833333333334</v>
      </c>
      <c r="K12" s="22">
        <f>'１０月'!Z10</f>
        <v>18.7875</v>
      </c>
      <c r="L12" s="22">
        <f>'１１月'!Z10</f>
        <v>15.94166666666667</v>
      </c>
      <c r="M12" s="23">
        <f>'１２月'!Z10</f>
        <v>5.454166666666666</v>
      </c>
    </row>
    <row r="13" spans="1:13" ht="18" customHeight="1">
      <c r="A13" s="20">
        <v>9</v>
      </c>
      <c r="B13" s="21">
        <f>'１月'!Z11</f>
        <v>7.449999999999999</v>
      </c>
      <c r="C13" s="22">
        <f>'２月'!Z11</f>
        <v>1.0999999999999999</v>
      </c>
      <c r="D13" s="22">
        <f>'３月'!Z11</f>
        <v>10.016666666666664</v>
      </c>
      <c r="E13" s="22">
        <f>'４月'!Z11</f>
        <v>9.275</v>
      </c>
      <c r="F13" s="22">
        <f>'５月'!Z11</f>
        <v>9.083333333333334</v>
      </c>
      <c r="G13" s="22">
        <f>'６月'!Z11</f>
        <v>20.958333333333336</v>
      </c>
      <c r="H13" s="22">
        <f>'７月'!Z11</f>
        <v>23.650000000000002</v>
      </c>
      <c r="I13" s="22">
        <f>'８月'!Z11</f>
        <v>23.020833333333332</v>
      </c>
      <c r="J13" s="22">
        <f>'９月'!Z11</f>
        <v>22.8625</v>
      </c>
      <c r="K13" s="22">
        <f>'１０月'!Z11</f>
        <v>19.175</v>
      </c>
      <c r="L13" s="22">
        <f>'１１月'!Z11</f>
        <v>17.158333333333335</v>
      </c>
      <c r="M13" s="23">
        <f>'１２月'!Z11</f>
        <v>4.466666666666668</v>
      </c>
    </row>
    <row r="14" spans="1:13" ht="18" customHeight="1">
      <c r="A14" s="24">
        <v>10</v>
      </c>
      <c r="B14" s="25">
        <f>'１月'!Z12</f>
        <v>4.141666666666667</v>
      </c>
      <c r="C14" s="26">
        <f>'２月'!Z12</f>
        <v>4.895833333333334</v>
      </c>
      <c r="D14" s="26">
        <f>'３月'!Z12</f>
        <v>2.5499999999999994</v>
      </c>
      <c r="E14" s="26">
        <f>'４月'!Z12</f>
        <v>9.033333333333335</v>
      </c>
      <c r="F14" s="26">
        <f>'５月'!Z12</f>
        <v>9.408333333333333</v>
      </c>
      <c r="G14" s="26">
        <f>'６月'!Z12</f>
        <v>16.008333333333336</v>
      </c>
      <c r="H14" s="26">
        <f>'７月'!Z12</f>
        <v>24.525000000000006</v>
      </c>
      <c r="I14" s="26">
        <f>'８月'!Z12</f>
        <v>26.121052631578948</v>
      </c>
      <c r="J14" s="26">
        <f>'９月'!Z12</f>
        <v>21.17083333333333</v>
      </c>
      <c r="K14" s="26">
        <f>'１０月'!Z12</f>
        <v>18.737500000000004</v>
      </c>
      <c r="L14" s="26">
        <f>'１１月'!Z12</f>
        <v>15.987499999999999</v>
      </c>
      <c r="M14" s="27">
        <f>'１２月'!Z12</f>
        <v>3.2916666666666674</v>
      </c>
    </row>
    <row r="15" spans="1:13" ht="18" customHeight="1">
      <c r="A15" s="16">
        <v>11</v>
      </c>
      <c r="B15" s="17">
        <f>'１月'!Z13</f>
        <v>1.3291666666666673</v>
      </c>
      <c r="C15" s="18">
        <f>'２月'!Z13</f>
        <v>4.891666666666667</v>
      </c>
      <c r="D15" s="18">
        <f>'３月'!Z13</f>
        <v>3.725</v>
      </c>
      <c r="E15" s="18">
        <f>'４月'!Z13</f>
        <v>14.112499999999999</v>
      </c>
      <c r="F15" s="18">
        <f>'５月'!Z13</f>
        <v>14.183333333333332</v>
      </c>
      <c r="G15" s="18">
        <f>'６月'!Z13</f>
        <v>16.683333333333334</v>
      </c>
      <c r="H15" s="18">
        <f>'７月'!Z13</f>
        <v>25.466666666666665</v>
      </c>
      <c r="I15" s="18">
        <f>'８月'!Z13</f>
        <v>25.087499999999995</v>
      </c>
      <c r="J15" s="18">
        <f>'９月'!Z13</f>
        <v>18.908333333333335</v>
      </c>
      <c r="K15" s="18">
        <f>'１０月'!Z13</f>
        <v>19.058333333333334</v>
      </c>
      <c r="L15" s="18">
        <f>'１１月'!Z13</f>
        <v>12.708333333333334</v>
      </c>
      <c r="M15" s="19">
        <f>'１２月'!Z13</f>
        <v>4.5874999999999995</v>
      </c>
    </row>
    <row r="16" spans="1:13" ht="18" customHeight="1">
      <c r="A16" s="20">
        <v>12</v>
      </c>
      <c r="B16" s="21">
        <f>'１月'!Z14</f>
        <v>-1.1041666666666667</v>
      </c>
      <c r="C16" s="22">
        <f>'２月'!Z14</f>
        <v>1.304166666666667</v>
      </c>
      <c r="D16" s="22">
        <f>'３月'!Z14</f>
        <v>4.729166666666667</v>
      </c>
      <c r="E16" s="22">
        <f>'４月'!Z14</f>
        <v>12.829166666666666</v>
      </c>
      <c r="F16" s="22">
        <f>'５月'!Z14</f>
        <v>16.07916666666667</v>
      </c>
      <c r="G16" s="22">
        <f>'６月'!Z14</f>
        <v>16.008333333333333</v>
      </c>
      <c r="H16" s="22">
        <f>'７月'!Z14</f>
        <v>22.983333333333334</v>
      </c>
      <c r="I16" s="22">
        <f>'８月'!Z14</f>
        <v>24.525000000000002</v>
      </c>
      <c r="J16" s="22">
        <f>'９月'!Z14</f>
        <v>18.204166666666662</v>
      </c>
      <c r="K16" s="22">
        <f>'１０月'!Z14</f>
        <v>16.212500000000002</v>
      </c>
      <c r="L16" s="22">
        <f>'１１月'!Z14</f>
        <v>14.679166666666669</v>
      </c>
      <c r="M16" s="23">
        <f>'１２月'!Z14</f>
        <v>6.770833333333336</v>
      </c>
    </row>
    <row r="17" spans="1:13" ht="18" customHeight="1">
      <c r="A17" s="20">
        <v>13</v>
      </c>
      <c r="B17" s="21">
        <f>'１月'!Z15</f>
        <v>-0.5999999999999999</v>
      </c>
      <c r="C17" s="22">
        <f>'２月'!Z15</f>
        <v>0.7291666666666669</v>
      </c>
      <c r="D17" s="22">
        <f>'３月'!Z15</f>
        <v>8.450000000000001</v>
      </c>
      <c r="E17" s="22">
        <f>'４月'!Z15</f>
        <v>10.683333333333332</v>
      </c>
      <c r="F17" s="22">
        <f>'５月'!Z15</f>
        <v>14.858333333333334</v>
      </c>
      <c r="G17" s="22">
        <f>'６月'!Z15</f>
        <v>16.07916666666667</v>
      </c>
      <c r="H17" s="22">
        <f>'７月'!Z15</f>
        <v>25.1125</v>
      </c>
      <c r="I17" s="22">
        <f>'８月'!Z15</f>
        <v>25.800000000000008</v>
      </c>
      <c r="J17" s="22">
        <f>'９月'!Z15</f>
        <v>20.64166666666667</v>
      </c>
      <c r="K17" s="22">
        <f>'１０月'!Z15</f>
        <v>14.437500000000002</v>
      </c>
      <c r="L17" s="22">
        <f>'１１月'!Z15</f>
        <v>13.02083333333333</v>
      </c>
      <c r="M17" s="23">
        <f>'１２月'!Z15</f>
        <v>4.6000000000000005</v>
      </c>
    </row>
    <row r="18" spans="1:13" ht="18" customHeight="1">
      <c r="A18" s="20">
        <v>14</v>
      </c>
      <c r="B18" s="21">
        <f>'１月'!Z16</f>
        <v>0.31250000000000006</v>
      </c>
      <c r="C18" s="22">
        <f>'２月'!Z16</f>
        <v>3.304166666666666</v>
      </c>
      <c r="D18" s="22">
        <f>'３月'!Z16</f>
        <v>11.241666666666669</v>
      </c>
      <c r="E18" s="22">
        <f>'４月'!Z16</f>
        <v>10.095833333333333</v>
      </c>
      <c r="F18" s="22">
        <f>'５月'!Z16</f>
        <v>17.47083333333333</v>
      </c>
      <c r="G18" s="22">
        <f>'６月'!Z16</f>
        <v>15.6625</v>
      </c>
      <c r="H18" s="22">
        <f>'７月'!Z16</f>
        <v>24.94583333333333</v>
      </c>
      <c r="I18" s="22">
        <f>'８月'!Z16</f>
        <v>28.441666666666663</v>
      </c>
      <c r="J18" s="22">
        <f>'９月'!Z16</f>
        <v>20.825000000000003</v>
      </c>
      <c r="K18" s="22">
        <f>'１０月'!Z16</f>
        <v>15.245833333333332</v>
      </c>
      <c r="L18" s="22">
        <f>'１１月'!Z16</f>
        <v>11.070833333333335</v>
      </c>
      <c r="M18" s="23">
        <f>'１２月'!Z16</f>
        <v>4.904166666666667</v>
      </c>
    </row>
    <row r="19" spans="1:13" ht="18" customHeight="1">
      <c r="A19" s="20">
        <v>15</v>
      </c>
      <c r="B19" s="21">
        <f>'１月'!Z17</f>
        <v>3.2999999999999994</v>
      </c>
      <c r="C19" s="22">
        <f>'２月'!Z17</f>
        <v>4.066666666666666</v>
      </c>
      <c r="D19" s="22">
        <f>'３月'!Z17</f>
        <v>13.049999999999999</v>
      </c>
      <c r="E19" s="22">
        <f>'４月'!Z17</f>
        <v>13.05833333333333</v>
      </c>
      <c r="F19" s="22">
        <f>'５月'!Z17</f>
        <v>17.874999999999996</v>
      </c>
      <c r="G19" s="22">
        <f>'６月'!Z17</f>
        <v>13.158333333333333</v>
      </c>
      <c r="H19" s="22">
        <f>'７月'!Z17</f>
        <v>24.995833333333337</v>
      </c>
      <c r="I19" s="22">
        <f>'８月'!Z17</f>
        <v>28.504166666666666</v>
      </c>
      <c r="J19" s="22">
        <f>'９月'!Z17</f>
        <v>20.1125</v>
      </c>
      <c r="K19" s="22">
        <f>'１０月'!Z17</f>
        <v>15.245833333333335</v>
      </c>
      <c r="L19" s="22">
        <f>'１１月'!Z17</f>
        <v>9.495833333333334</v>
      </c>
      <c r="M19" s="23">
        <f>'１２月'!Z17</f>
        <v>2.5125000000000006</v>
      </c>
    </row>
    <row r="20" spans="1:13" ht="18" customHeight="1">
      <c r="A20" s="20">
        <v>16</v>
      </c>
      <c r="B20" s="21">
        <f>'１月'!Z18</f>
        <v>4.1625</v>
      </c>
      <c r="C20" s="22">
        <f>'２月'!Z18</f>
        <v>1.9791666666666663</v>
      </c>
      <c r="D20" s="22">
        <f>'３月'!Z18</f>
        <v>8.583333333333334</v>
      </c>
      <c r="E20" s="22">
        <f>'４月'!Z18</f>
        <v>10.0375</v>
      </c>
      <c r="F20" s="22">
        <f>'５月'!Z18</f>
        <v>20.783333333333335</v>
      </c>
      <c r="G20" s="22">
        <f>'６月'!Z18</f>
        <v>12.024999999999997</v>
      </c>
      <c r="H20" s="22">
        <f>'７月'!Z18</f>
        <v>26.533333333333335</v>
      </c>
      <c r="I20" s="22">
        <f>'８月'!Z18</f>
        <v>27.108333333333338</v>
      </c>
      <c r="J20" s="22">
        <f>'９月'!Z18</f>
        <v>21.42916666666667</v>
      </c>
      <c r="K20" s="22">
        <f>'１０月'!Z18</f>
        <v>15.870833333333332</v>
      </c>
      <c r="L20" s="22">
        <f>'１１月'!Z18</f>
        <v>10.420833333333333</v>
      </c>
      <c r="M20" s="23">
        <f>'１２月'!Z18</f>
        <v>4.908333333333334</v>
      </c>
    </row>
    <row r="21" spans="1:13" ht="18" customHeight="1">
      <c r="A21" s="20">
        <v>17</v>
      </c>
      <c r="B21" s="21">
        <f>'１月'!Z19</f>
        <v>5.8500000000000005</v>
      </c>
      <c r="C21" s="22">
        <f>'２月'!Z19</f>
        <v>2.2833333333333337</v>
      </c>
      <c r="D21" s="22">
        <f>'３月'!Z19</f>
        <v>1.9708333333333334</v>
      </c>
      <c r="E21" s="22">
        <f>'４月'!Z19</f>
        <v>10.029166666666667</v>
      </c>
      <c r="F21" s="22">
        <f>'５月'!Z19</f>
        <v>20.895833333333336</v>
      </c>
      <c r="G21" s="22">
        <f>'６月'!Z19</f>
        <v>14.349999999999996</v>
      </c>
      <c r="H21" s="22">
        <f>'７月'!Z19</f>
        <v>26.941666666666666</v>
      </c>
      <c r="I21" s="22">
        <f>'８月'!Z19</f>
        <v>23.41666666666667</v>
      </c>
      <c r="J21" s="22">
        <f>'９月'!Z19</f>
        <v>22.483333333333334</v>
      </c>
      <c r="K21" s="22">
        <f>'１０月'!Z19</f>
        <v>15.987500000000002</v>
      </c>
      <c r="L21" s="22">
        <f>'１１月'!Z19</f>
        <v>12.20833333333333</v>
      </c>
      <c r="M21" s="23">
        <f>'１２月'!Z19</f>
        <v>9.237499999999999</v>
      </c>
    </row>
    <row r="22" spans="1:13" ht="18" customHeight="1">
      <c r="A22" s="20">
        <v>18</v>
      </c>
      <c r="B22" s="21">
        <f>'１月'!Z20</f>
        <v>5.445833333333333</v>
      </c>
      <c r="C22" s="22">
        <f>'２月'!Z20</f>
        <v>-0.6791666666666668</v>
      </c>
      <c r="D22" s="22">
        <f>'３月'!Z20</f>
        <v>6.937500000000001</v>
      </c>
      <c r="E22" s="22">
        <f>'４月'!Z20</f>
        <v>10.154166666666669</v>
      </c>
      <c r="F22" s="22">
        <f>'５月'!Z20</f>
        <v>16.000000000000004</v>
      </c>
      <c r="G22" s="22">
        <f>'６月'!Z20</f>
        <v>17.32083333333333</v>
      </c>
      <c r="H22" s="22">
        <f>'７月'!Z20</f>
        <v>26.8625</v>
      </c>
      <c r="I22" s="22">
        <f>'８月'!Z20</f>
        <v>19.400000000000002</v>
      </c>
      <c r="J22" s="22">
        <f>'９月'!Z20</f>
        <v>20.458333333333336</v>
      </c>
      <c r="K22" s="22">
        <f>'１０月'!Z20</f>
        <v>14.862499999999999</v>
      </c>
      <c r="L22" s="22">
        <f>'１１月'!Z20</f>
        <v>10.162499999999998</v>
      </c>
      <c r="M22" s="23">
        <f>'１２月'!Z20</f>
        <v>6.895833333333333</v>
      </c>
    </row>
    <row r="23" spans="1:13" ht="18" customHeight="1">
      <c r="A23" s="20">
        <v>19</v>
      </c>
      <c r="B23" s="21">
        <f>'１月'!Z21</f>
        <v>4.574999999999998</v>
      </c>
      <c r="C23" s="22">
        <f>'２月'!Z21</f>
        <v>0.4416666666666668</v>
      </c>
      <c r="D23" s="22">
        <f>'３月'!Z21</f>
        <v>9.775000000000002</v>
      </c>
      <c r="E23" s="22">
        <f>'４月'!Z21</f>
        <v>13.5</v>
      </c>
      <c r="F23" s="22">
        <f>'５月'!Z21</f>
        <v>14.933333333333332</v>
      </c>
      <c r="G23" s="22">
        <f>'６月'!Z21</f>
        <v>18.425</v>
      </c>
      <c r="H23" s="22">
        <f>'７月'!Z21</f>
        <v>24.787500000000005</v>
      </c>
      <c r="I23" s="22">
        <f>'８月'!Z21</f>
        <v>19.929166666666664</v>
      </c>
      <c r="J23" s="22">
        <f>'９月'!Z21</f>
        <v>18.395833333333332</v>
      </c>
      <c r="K23" s="22">
        <f>'１０月'!Z21</f>
        <v>15.508333333333333</v>
      </c>
      <c r="L23" s="22">
        <f>'１１月'!Z21</f>
        <v>12.020833333333334</v>
      </c>
      <c r="M23" s="23">
        <f>'１２月'!Z21</f>
        <v>6.841666666666666</v>
      </c>
    </row>
    <row r="24" spans="1:13" ht="18" customHeight="1">
      <c r="A24" s="24">
        <v>20</v>
      </c>
      <c r="B24" s="25">
        <f>'１月'!Z22</f>
        <v>2.8249999999999993</v>
      </c>
      <c r="C24" s="26">
        <f>'２月'!Z22</f>
        <v>2.55</v>
      </c>
      <c r="D24" s="26">
        <f>'３月'!Z22</f>
        <v>4.141666666666667</v>
      </c>
      <c r="E24" s="26">
        <f>'４月'!Z22</f>
        <v>14.049999999999999</v>
      </c>
      <c r="F24" s="26">
        <f>'５月'!Z22</f>
        <v>12.079166666666667</v>
      </c>
      <c r="G24" s="26">
        <f>'６月'!Z22</f>
        <v>16.695833333333336</v>
      </c>
      <c r="H24" s="26">
        <f>'７月'!Z22</f>
        <v>26.650000000000002</v>
      </c>
      <c r="I24" s="26">
        <f>'８月'!Z22</f>
        <v>22.05</v>
      </c>
      <c r="J24" s="26">
        <f>'９月'!Z22</f>
        <v>17.575</v>
      </c>
      <c r="K24" s="26">
        <f>'１０月'!Z22</f>
        <v>15.137499999999998</v>
      </c>
      <c r="L24" s="26">
        <f>'１１月'!Z22</f>
        <v>8.058333333333334</v>
      </c>
      <c r="M24" s="27">
        <f>'１２月'!Z22</f>
        <v>7.1208333333333345</v>
      </c>
    </row>
    <row r="25" spans="1:13" ht="18" customHeight="1">
      <c r="A25" s="16">
        <v>21</v>
      </c>
      <c r="B25" s="17">
        <f>'１月'!Z23</f>
        <v>2.8958333333333326</v>
      </c>
      <c r="C25" s="18">
        <f>'２月'!Z23</f>
        <v>2.1500000000000004</v>
      </c>
      <c r="D25" s="18">
        <f>'３月'!Z23</f>
        <v>3.620833333333334</v>
      </c>
      <c r="E25" s="18">
        <f>'４月'!Z23</f>
        <v>17.650000000000002</v>
      </c>
      <c r="F25" s="18">
        <f>'５月'!Z23</f>
        <v>16.037500000000005</v>
      </c>
      <c r="G25" s="18">
        <f>'６月'!Z23</f>
        <v>17.92083333333333</v>
      </c>
      <c r="H25" s="18">
        <f>'７月'!Z23</f>
        <v>27.508333333333336</v>
      </c>
      <c r="I25" s="18">
        <f>'８月'!Z23</f>
        <v>26.279166666666665</v>
      </c>
      <c r="J25" s="18">
        <f>'９月'!Z23</f>
        <v>17.9875</v>
      </c>
      <c r="K25" s="18">
        <f>'１０月'!Z23</f>
        <v>14.649999999999997</v>
      </c>
      <c r="L25" s="18">
        <f>'１１月'!Z23</f>
        <v>8.920833333333334</v>
      </c>
      <c r="M25" s="19">
        <f>'１２月'!Z23</f>
        <v>7.816666666666667</v>
      </c>
    </row>
    <row r="26" spans="1:13" ht="18" customHeight="1">
      <c r="A26" s="20">
        <v>22</v>
      </c>
      <c r="B26" s="21">
        <f>'１月'!Z24</f>
        <v>-1.2749999999999997</v>
      </c>
      <c r="C26" s="22">
        <f>'２月'!Z24</f>
        <v>-0.7333333333333334</v>
      </c>
      <c r="D26" s="22">
        <f>'３月'!Z24</f>
        <v>8.608695652173912</v>
      </c>
      <c r="E26" s="22">
        <f>'４月'!Z24</f>
        <v>17.587500000000006</v>
      </c>
      <c r="F26" s="22">
        <f>'５月'!Z24</f>
        <v>16.34166666666667</v>
      </c>
      <c r="G26" s="22">
        <f>'６月'!Z24</f>
        <v>18.5875</v>
      </c>
      <c r="H26" s="22">
        <f>'７月'!Z24</f>
        <v>27.362499999999997</v>
      </c>
      <c r="I26" s="22">
        <f>'８月'!Z24</f>
        <v>27.783333333333342</v>
      </c>
      <c r="J26" s="22">
        <f>'９月'!Z24</f>
        <v>21.52916666666667</v>
      </c>
      <c r="K26" s="22">
        <f>'１０月'!Z24</f>
        <v>13.275</v>
      </c>
      <c r="L26" s="22">
        <f>'１１月'!Z24</f>
        <v>10.5375</v>
      </c>
      <c r="M26" s="23">
        <f>'１２月'!Z24</f>
        <v>10.950000000000001</v>
      </c>
    </row>
    <row r="27" spans="1:13" ht="18" customHeight="1">
      <c r="A27" s="20">
        <v>23</v>
      </c>
      <c r="B27" s="21">
        <f>'１月'!Z25</f>
        <v>1.3041666666666665</v>
      </c>
      <c r="C27" s="22">
        <f>'２月'!Z25</f>
        <v>1.3250000000000002</v>
      </c>
      <c r="D27" s="22">
        <f>'３月'!Z25</f>
        <v>5.545833333333334</v>
      </c>
      <c r="E27" s="22">
        <f>'４月'!Z25</f>
        <v>12.545833333333334</v>
      </c>
      <c r="F27" s="22">
        <f>'５月'!Z25</f>
        <v>15.783333333333333</v>
      </c>
      <c r="G27" s="22">
        <f>'６月'!Z25</f>
        <v>17.241666666666664</v>
      </c>
      <c r="H27" s="22">
        <f>'７月'!Z25</f>
        <v>26.54166666666666</v>
      </c>
      <c r="I27" s="22">
        <f>'８月'!Z25</f>
        <v>27.00833333333333</v>
      </c>
      <c r="J27" s="22">
        <f>'９月'!Z25</f>
        <v>20.5125</v>
      </c>
      <c r="K27" s="22">
        <f>'１０月'!Z25</f>
        <v>15.008333333333333</v>
      </c>
      <c r="L27" s="22">
        <f>'１１月'!Z25</f>
        <v>7.458333333333333</v>
      </c>
      <c r="M27" s="23">
        <f>'１２月'!Z25</f>
        <v>9.35</v>
      </c>
    </row>
    <row r="28" spans="1:13" ht="18" customHeight="1">
      <c r="A28" s="20">
        <v>24</v>
      </c>
      <c r="B28" s="21">
        <f>'１月'!Z26</f>
        <v>-1.15</v>
      </c>
      <c r="C28" s="22">
        <f>'２月'!Z26</f>
        <v>3.8166666666666664</v>
      </c>
      <c r="D28" s="22">
        <f>'３月'!Z26</f>
        <v>6.670833333333333</v>
      </c>
      <c r="E28" s="22">
        <f>'４月'!Z26</f>
        <v>12.875</v>
      </c>
      <c r="F28" s="22">
        <f>'５月'!Z26</f>
        <v>16.249999999999996</v>
      </c>
      <c r="G28" s="22">
        <f>'６月'!Z26</f>
        <v>19.870833333333326</v>
      </c>
      <c r="H28" s="22">
        <f>'７月'!Z26</f>
        <v>23.395454545454548</v>
      </c>
      <c r="I28" s="22">
        <f>'８月'!Z26</f>
        <v>27.391666666666655</v>
      </c>
      <c r="J28" s="22">
        <f>'９月'!Z26</f>
        <v>21.541666666666668</v>
      </c>
      <c r="K28" s="22">
        <f>'１０月'!Z26</f>
        <v>15.983333333333336</v>
      </c>
      <c r="L28" s="22">
        <f>'１１月'!Z26</f>
        <v>6.737500000000001</v>
      </c>
      <c r="M28" s="23">
        <f>'１２月'!Z26</f>
        <v>5.6916666666666655</v>
      </c>
    </row>
    <row r="29" spans="1:13" ht="18" customHeight="1">
      <c r="A29" s="20">
        <v>25</v>
      </c>
      <c r="B29" s="21">
        <f>'１月'!Z27</f>
        <v>-3.641666666666666</v>
      </c>
      <c r="C29" s="22">
        <f>'２月'!Z27</f>
        <v>1.0958333333333337</v>
      </c>
      <c r="D29" s="22">
        <f>'３月'!Z27</f>
        <v>7.804166666666667</v>
      </c>
      <c r="E29" s="22">
        <f>'４月'!Z27</f>
        <v>14.275</v>
      </c>
      <c r="F29" s="22">
        <f>'５月'!Z27</f>
        <v>19.3625</v>
      </c>
      <c r="G29" s="22">
        <f>'６月'!Z27</f>
        <v>21.537500000000005</v>
      </c>
      <c r="H29" s="22">
        <f>'７月'!Z27</f>
        <v>22.787499999999998</v>
      </c>
      <c r="I29" s="22">
        <f>'８月'!Z27</f>
        <v>28.704166666666666</v>
      </c>
      <c r="J29" s="22">
        <f>'９月'!Z27</f>
        <v>19.145833333333332</v>
      </c>
      <c r="K29" s="22">
        <f>'１０月'!Z27</f>
        <v>13.583333333333334</v>
      </c>
      <c r="L29" s="22">
        <f>'１１月'!Z27</f>
        <v>10.316666666666668</v>
      </c>
      <c r="M29" s="23">
        <f>'１２月'!Z27</f>
        <v>3.7166666666666655</v>
      </c>
    </row>
    <row r="30" spans="1:13" ht="18" customHeight="1">
      <c r="A30" s="20">
        <v>26</v>
      </c>
      <c r="B30" s="21">
        <f>'１月'!Z28</f>
        <v>-2.9708333333333337</v>
      </c>
      <c r="C30" s="22">
        <f>'２月'!Z28</f>
        <v>1.3958333333333333</v>
      </c>
      <c r="D30" s="22">
        <f>'３月'!Z28</f>
        <v>11.537500000000001</v>
      </c>
      <c r="E30" s="22">
        <f>'４月'!Z28</f>
        <v>13.179166666666667</v>
      </c>
      <c r="F30" s="22">
        <f>'５月'!Z28</f>
        <v>16.60833333333333</v>
      </c>
      <c r="G30" s="22">
        <f>'６月'!Z28</f>
        <v>21.016666666666666</v>
      </c>
      <c r="H30" s="22">
        <f>'７月'!Z28</f>
        <v>21.504166666666666</v>
      </c>
      <c r="I30" s="22">
        <f>'８月'!Z28</f>
        <v>27.862500000000008</v>
      </c>
      <c r="J30" s="22">
        <f>'９月'!Z28</f>
        <v>17.504166666666666</v>
      </c>
      <c r="K30" s="22">
        <f>'１０月'!Z28</f>
        <v>13.616666666666667</v>
      </c>
      <c r="L30" s="22">
        <f>'１１月'!Z28</f>
        <v>10.91666666666667</v>
      </c>
      <c r="M30" s="23">
        <f>'１２月'!Z28</f>
        <v>7.237500000000001</v>
      </c>
    </row>
    <row r="31" spans="1:13" ht="18" customHeight="1">
      <c r="A31" s="20">
        <v>27</v>
      </c>
      <c r="B31" s="21">
        <f>'１月'!Z29</f>
        <v>-1.8500000000000003</v>
      </c>
      <c r="C31" s="22">
        <f>'２月'!Z29</f>
        <v>1.6833333333333333</v>
      </c>
      <c r="D31" s="22">
        <f>'３月'!Z29</f>
        <v>11.483333333333336</v>
      </c>
      <c r="E31" s="22">
        <f>'４月'!Z29</f>
        <v>15.241666666666669</v>
      </c>
      <c r="F31" s="22">
        <f>'５月'!Z29</f>
        <v>14.679166666666669</v>
      </c>
      <c r="G31" s="22">
        <f>'６月'!Z29</f>
        <v>25.05416666666667</v>
      </c>
      <c r="H31" s="22">
        <f>'７月'!Z29</f>
        <v>20.75833333333333</v>
      </c>
      <c r="I31" s="22">
        <f>'８月'!Z29</f>
        <v>24.091666666666665</v>
      </c>
      <c r="J31" s="22">
        <f>'９月'!Z29</f>
        <v>15.225</v>
      </c>
      <c r="K31" s="22">
        <f>'１０月'!Z29</f>
        <v>17.170833333333334</v>
      </c>
      <c r="L31" s="22">
        <f>'１１月'!Z29</f>
        <v>11.920833333333334</v>
      </c>
      <c r="M31" s="23">
        <f>'１２月'!Z29</f>
        <v>6.845833333333332</v>
      </c>
    </row>
    <row r="32" spans="1:13" ht="18" customHeight="1">
      <c r="A32" s="20">
        <v>28</v>
      </c>
      <c r="B32" s="21">
        <f>'１月'!Z30</f>
        <v>-0.3208333333333335</v>
      </c>
      <c r="C32" s="22">
        <f>'２月'!Z30</f>
        <v>4.254166666666666</v>
      </c>
      <c r="D32" s="22">
        <f>'３月'!Z30</f>
        <v>13.420833333333336</v>
      </c>
      <c r="E32" s="22">
        <f>'４月'!Z30</f>
        <v>14.916666666666664</v>
      </c>
      <c r="F32" s="22">
        <f>'５月'!Z30</f>
        <v>17.774999999999995</v>
      </c>
      <c r="G32" s="22">
        <f>'６月'!Z30</f>
        <v>24.45833333333334</v>
      </c>
      <c r="H32" s="22">
        <f>'７月'!Z30</f>
        <v>22.51666666666667</v>
      </c>
      <c r="I32" s="22">
        <f>'８月'!Z30</f>
        <v>22.224999999999998</v>
      </c>
      <c r="J32" s="22">
        <f>'９月'!Z30</f>
        <v>16.883333333333333</v>
      </c>
      <c r="K32" s="22">
        <f>'１０月'!Z30</f>
        <v>13.704166666666667</v>
      </c>
      <c r="L32" s="22">
        <f>'１１月'!Z30</f>
        <v>12.712499999999999</v>
      </c>
      <c r="M32" s="23">
        <f>'１２月'!Z30</f>
        <v>1.6666666666666663</v>
      </c>
    </row>
    <row r="33" spans="1:13" ht="18" customHeight="1">
      <c r="A33" s="20">
        <v>29</v>
      </c>
      <c r="B33" s="21">
        <f>'１月'!Z31</f>
        <v>1.9083333333333334</v>
      </c>
      <c r="C33" s="22"/>
      <c r="D33" s="22">
        <f>'３月'!Z31</f>
        <v>14.045833333333334</v>
      </c>
      <c r="E33" s="22">
        <f>'４月'!Z31</f>
        <v>17.691666666666666</v>
      </c>
      <c r="F33" s="22">
        <f>'５月'!Z31</f>
        <v>19.916666666666668</v>
      </c>
      <c r="G33" s="22">
        <f>'６月'!Z31</f>
        <v>26.379166666666663</v>
      </c>
      <c r="H33" s="22">
        <f>'７月'!Z31</f>
        <v>24.075000000000003</v>
      </c>
      <c r="I33" s="22">
        <f>'８月'!Z31</f>
        <v>23.083333333333332</v>
      </c>
      <c r="J33" s="22">
        <f>'９月'!Z31</f>
        <v>18.091666666666665</v>
      </c>
      <c r="K33" s="22">
        <f>'１０月'!Z31</f>
        <v>14.658333333333331</v>
      </c>
      <c r="L33" s="22">
        <f>'１１月'!Z31</f>
        <v>8.779166666666667</v>
      </c>
      <c r="M33" s="23">
        <f>'１２月'!Z31</f>
        <v>1.0625</v>
      </c>
    </row>
    <row r="34" spans="1:13" ht="18" customHeight="1">
      <c r="A34" s="20">
        <v>30</v>
      </c>
      <c r="B34" s="21">
        <f>'１月'!Z32</f>
        <v>-1.4333333333333336</v>
      </c>
      <c r="C34" s="22"/>
      <c r="D34" s="22">
        <f>'３月'!Z32</f>
        <v>9.375</v>
      </c>
      <c r="E34" s="22">
        <f>'４月'!Z32</f>
        <v>17.0875</v>
      </c>
      <c r="F34" s="22">
        <f>'５月'!Z32</f>
        <v>18.570833333333333</v>
      </c>
      <c r="G34" s="22">
        <f>'６月'!Z32</f>
        <v>26.80416666666666</v>
      </c>
      <c r="H34" s="22">
        <f>'７月'!Z32</f>
        <v>24.366666666666664</v>
      </c>
      <c r="I34" s="22">
        <f>'８月'!Z32</f>
        <v>25.320833333333336</v>
      </c>
      <c r="J34" s="22">
        <f>'９月'!Z32</f>
        <v>20.220833333333335</v>
      </c>
      <c r="K34" s="22">
        <f>'１０月'!Z32</f>
        <v>14.783333333333337</v>
      </c>
      <c r="L34" s="22">
        <f>'１１月'!Z32</f>
        <v>9.270833333333334</v>
      </c>
      <c r="M34" s="23">
        <f>'１２月'!Z32</f>
        <v>1.0374999999999999</v>
      </c>
    </row>
    <row r="35" spans="1:13" ht="18" customHeight="1">
      <c r="A35" s="28">
        <v>31</v>
      </c>
      <c r="B35" s="29">
        <f>'１月'!Z33</f>
        <v>0.48333333333333317</v>
      </c>
      <c r="C35" s="30"/>
      <c r="D35" s="30">
        <f>'３月'!Z33</f>
        <v>7.379166666666666</v>
      </c>
      <c r="E35" s="30"/>
      <c r="F35" s="30">
        <f>'５月'!Z33</f>
        <v>16.533333333333335</v>
      </c>
      <c r="G35" s="30"/>
      <c r="H35" s="30">
        <f>'７月'!Z33</f>
        <v>24.208333333333332</v>
      </c>
      <c r="I35" s="30">
        <f>'８月'!Z33</f>
        <v>25.21666666666667</v>
      </c>
      <c r="J35" s="30"/>
      <c r="K35" s="30">
        <f>'１０月'!Z33</f>
        <v>12.379166666666668</v>
      </c>
      <c r="L35" s="30"/>
      <c r="M35" s="31">
        <f>'１２月'!Z33</f>
        <v>2.2291666666666665</v>
      </c>
    </row>
    <row r="36" spans="1:13" ht="18" customHeight="1">
      <c r="A36" s="60" t="s">
        <v>9</v>
      </c>
      <c r="B36" s="61">
        <f aca="true" t="shared" si="0" ref="B36:I36">AVERAGE(B5:B35)</f>
        <v>1.583736559139785</v>
      </c>
      <c r="C36" s="62">
        <f t="shared" si="0"/>
        <v>1.7363095238095236</v>
      </c>
      <c r="D36" s="62">
        <f t="shared" si="0"/>
        <v>7.62622136512389</v>
      </c>
      <c r="E36" s="62">
        <f t="shared" si="0"/>
        <v>12.703194444444446</v>
      </c>
      <c r="F36" s="62">
        <f t="shared" si="0"/>
        <v>15.680241935483874</v>
      </c>
      <c r="G36" s="62">
        <f t="shared" si="0"/>
        <v>18.619305555555556</v>
      </c>
      <c r="H36" s="62">
        <f t="shared" si="0"/>
        <v>24.44272971652004</v>
      </c>
      <c r="I36" s="62">
        <f t="shared" si="0"/>
        <v>24.934012450481042</v>
      </c>
      <c r="J36" s="62">
        <f>AVERAGE(J5:J35)</f>
        <v>20.778750000000002</v>
      </c>
      <c r="K36" s="62">
        <f>AVERAGE(K5:K35)</f>
        <v>16.961424731182795</v>
      </c>
      <c r="L36" s="62">
        <f>AVERAGE(L5:L35)</f>
        <v>11.948055555555555</v>
      </c>
      <c r="M36" s="63">
        <f>AVERAGE(M5:M35)</f>
        <v>6.774865591397849</v>
      </c>
    </row>
    <row r="37" spans="1:13" ht="18" customHeight="1">
      <c r="A37" s="32" t="s">
        <v>34</v>
      </c>
      <c r="B37" s="17">
        <f>AVERAGE(B5:B14)</f>
        <v>2.9050000000000002</v>
      </c>
      <c r="C37" s="18">
        <f aca="true" t="shared" si="1" ref="C37:I37">AVERAGE(C5:C14)</f>
        <v>1.2758333333333334</v>
      </c>
      <c r="D37" s="18">
        <f t="shared" si="1"/>
        <v>6.4316666666666675</v>
      </c>
      <c r="E37" s="18">
        <f t="shared" si="1"/>
        <v>10.949583333333333</v>
      </c>
      <c r="F37" s="18">
        <f t="shared" si="1"/>
        <v>13.307083333333333</v>
      </c>
      <c r="G37" s="18">
        <f t="shared" si="1"/>
        <v>18.33</v>
      </c>
      <c r="H37" s="18">
        <f t="shared" si="1"/>
        <v>23.742083333333333</v>
      </c>
      <c r="I37" s="18">
        <f t="shared" si="1"/>
        <v>24.372521929824565</v>
      </c>
      <c r="J37" s="18">
        <f>AVERAGE(J5:J14)</f>
        <v>23.56875</v>
      </c>
      <c r="K37" s="18">
        <f>AVERAGE(K5:K14)</f>
        <v>20.9425</v>
      </c>
      <c r="L37" s="18">
        <f>AVERAGE(L5:L14)</f>
        <v>14.7025</v>
      </c>
      <c r="M37" s="19">
        <f>AVERAGE(M5:M14)</f>
        <v>9.40375</v>
      </c>
    </row>
    <row r="38" spans="1:13" ht="18" customHeight="1">
      <c r="A38" s="33" t="s">
        <v>35</v>
      </c>
      <c r="B38" s="21">
        <f>AVERAGE(B15:B24)</f>
        <v>2.609583333333333</v>
      </c>
      <c r="C38" s="22">
        <f aca="true" t="shared" si="2" ref="C38:I38">AVERAGE(C15:C24)</f>
        <v>2.087083333333333</v>
      </c>
      <c r="D38" s="22">
        <f t="shared" si="2"/>
        <v>7.260416666666667</v>
      </c>
      <c r="E38" s="22">
        <f t="shared" si="2"/>
        <v>11.854999999999999</v>
      </c>
      <c r="F38" s="22">
        <f t="shared" si="2"/>
        <v>16.515833333333337</v>
      </c>
      <c r="G38" s="22">
        <f t="shared" si="2"/>
        <v>15.64083333333333</v>
      </c>
      <c r="H38" s="22">
        <f t="shared" si="2"/>
        <v>25.527916666666666</v>
      </c>
      <c r="I38" s="22">
        <f t="shared" si="2"/>
        <v>24.426250000000007</v>
      </c>
      <c r="J38" s="22">
        <f>AVERAGE(J15:J24)</f>
        <v>19.903333333333336</v>
      </c>
      <c r="K38" s="22">
        <f>AVERAGE(K15:K24)</f>
        <v>15.756666666666666</v>
      </c>
      <c r="L38" s="22">
        <f>AVERAGE(L15:L24)</f>
        <v>11.384583333333332</v>
      </c>
      <c r="M38" s="23">
        <f>AVERAGE(M15:M24)</f>
        <v>5.8379166666666675</v>
      </c>
    </row>
    <row r="39" spans="1:13" ht="18" customHeight="1">
      <c r="A39" s="34" t="s">
        <v>36</v>
      </c>
      <c r="B39" s="25">
        <f>AVERAGE(B25:B35)</f>
        <v>-0.5500000000000002</v>
      </c>
      <c r="C39" s="26">
        <f aca="true" t="shared" si="3" ref="C39:I39">AVERAGE(C25:C35)</f>
        <v>1.8734375</v>
      </c>
      <c r="D39" s="26">
        <f t="shared" si="3"/>
        <v>9.044729907773386</v>
      </c>
      <c r="E39" s="26">
        <f t="shared" si="3"/>
        <v>15.305000000000001</v>
      </c>
      <c r="F39" s="26">
        <f t="shared" si="3"/>
        <v>17.078030303030303</v>
      </c>
      <c r="G39" s="26">
        <f t="shared" si="3"/>
        <v>21.887083333333333</v>
      </c>
      <c r="H39" s="26">
        <f t="shared" si="3"/>
        <v>24.093147382920108</v>
      </c>
      <c r="I39" s="26">
        <f t="shared" si="3"/>
        <v>25.90606060606061</v>
      </c>
      <c r="J39" s="26">
        <f>AVERAGE(J25:J35)</f>
        <v>18.864166666666666</v>
      </c>
      <c r="K39" s="26">
        <f>AVERAGE(K25:K35)</f>
        <v>14.4375</v>
      </c>
      <c r="L39" s="26">
        <f>AVERAGE(L25:L35)</f>
        <v>9.757083333333334</v>
      </c>
      <c r="M39" s="27">
        <f>AVERAGE(M25:M35)</f>
        <v>5.236742424242424</v>
      </c>
    </row>
    <row r="41" spans="1:13" ht="18" customHeight="1">
      <c r="A41" s="56" t="s">
        <v>37</v>
      </c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51</v>
      </c>
      <c r="B1" s="2"/>
      <c r="C1" s="2"/>
      <c r="D1" s="2"/>
      <c r="E1" s="2"/>
      <c r="F1" s="2"/>
      <c r="G1" s="2"/>
      <c r="H1" s="2"/>
      <c r="I1" s="55">
        <f>'１月'!Z1</f>
        <v>2018</v>
      </c>
      <c r="J1" s="54" t="s">
        <v>1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6.5" customHeight="1">
      <c r="A5" s="16">
        <v>1</v>
      </c>
      <c r="B5" s="35">
        <f>'１月'!AA3</f>
        <v>9.6</v>
      </c>
      <c r="C5" s="36">
        <f>'２月'!AA3</f>
        <v>3.3</v>
      </c>
      <c r="D5" s="36">
        <f>'３月'!AA3</f>
        <v>16.7</v>
      </c>
      <c r="E5" s="36">
        <f>'４月'!AA3</f>
        <v>18.7</v>
      </c>
      <c r="F5" s="36">
        <f>'５月'!AA3</f>
        <v>22.2</v>
      </c>
      <c r="G5" s="36">
        <f>'６月'!AA3</f>
        <v>20.3</v>
      </c>
      <c r="H5" s="36">
        <f>'７月'!AA3</f>
        <v>32.2</v>
      </c>
      <c r="I5" s="36">
        <f>'８月'!AA3</f>
        <v>30.5</v>
      </c>
      <c r="J5" s="36">
        <f>'９月'!AA3</f>
        <v>25.9</v>
      </c>
      <c r="K5" s="36">
        <f>'１０月'!AA3</f>
        <v>32.6</v>
      </c>
      <c r="L5" s="36">
        <f>'１１月'!AA3</f>
        <v>17.8</v>
      </c>
      <c r="M5" s="37">
        <f>'１２月'!AA3</f>
        <v>15.8</v>
      </c>
      <c r="N5" s="3"/>
    </row>
    <row r="6" spans="1:14" ht="16.5" customHeight="1">
      <c r="A6" s="20">
        <v>2</v>
      </c>
      <c r="B6" s="38">
        <f>'１月'!AA4</f>
        <v>7.3</v>
      </c>
      <c r="C6" s="39">
        <f>'２月'!AA4</f>
        <v>2.2</v>
      </c>
      <c r="D6" s="39">
        <f>'３月'!AA4</f>
        <v>9.2</v>
      </c>
      <c r="E6" s="39">
        <f>'４月'!AA4</f>
        <v>16.8</v>
      </c>
      <c r="F6" s="39">
        <f>'５月'!AA4</f>
        <v>18.2</v>
      </c>
      <c r="G6" s="39">
        <f>'６月'!AA4</f>
        <v>20.2</v>
      </c>
      <c r="H6" s="39">
        <f>'７月'!AA4</f>
        <v>29.7</v>
      </c>
      <c r="I6" s="39">
        <f>'８月'!AA4</f>
        <v>30.4</v>
      </c>
      <c r="J6" s="39">
        <f>'９月'!AA4</f>
        <v>24.6</v>
      </c>
      <c r="K6" s="39">
        <f>'１０月'!AA4</f>
        <v>25.3</v>
      </c>
      <c r="L6" s="39">
        <f>'１１月'!AA4</f>
        <v>17.2</v>
      </c>
      <c r="M6" s="40">
        <f>'１２月'!AA4</f>
        <v>11.5</v>
      </c>
      <c r="N6" s="3"/>
    </row>
    <row r="7" spans="1:14" ht="16.5" customHeight="1">
      <c r="A7" s="20">
        <v>3</v>
      </c>
      <c r="B7" s="38">
        <f>'１月'!AA5</f>
        <v>4.3</v>
      </c>
      <c r="C7" s="39">
        <f>'２月'!AA5</f>
        <v>4.7</v>
      </c>
      <c r="D7" s="39">
        <f>'３月'!AA5</f>
        <v>10.1</v>
      </c>
      <c r="E7" s="39">
        <f>'４月'!AA5</f>
        <v>20.5</v>
      </c>
      <c r="F7" s="39">
        <f>'５月'!AA5</f>
        <v>22.8</v>
      </c>
      <c r="G7" s="39">
        <f>'６月'!AA5</f>
        <v>24.3</v>
      </c>
      <c r="H7" s="39">
        <f>'７月'!AA5</f>
        <v>31.5</v>
      </c>
      <c r="I7" s="39">
        <f>'８月'!AA5</f>
        <v>28.6</v>
      </c>
      <c r="J7" s="39">
        <f>'９月'!AA5</f>
        <v>24.8</v>
      </c>
      <c r="K7" s="39">
        <f>'１０月'!AA5</f>
        <v>23.3</v>
      </c>
      <c r="L7" s="39">
        <f>'１１月'!AA5</f>
        <v>18</v>
      </c>
      <c r="M7" s="40">
        <f>'１２月'!AA5</f>
        <v>15.5</v>
      </c>
      <c r="N7" s="3"/>
    </row>
    <row r="8" spans="1:14" ht="16.5" customHeight="1">
      <c r="A8" s="20">
        <v>4</v>
      </c>
      <c r="B8" s="38">
        <f>'１月'!AA6</f>
        <v>5.3</v>
      </c>
      <c r="C8" s="39">
        <f>'２月'!AA6</f>
        <v>7.1</v>
      </c>
      <c r="D8" s="39">
        <f>'３月'!AA6</f>
        <v>17.9</v>
      </c>
      <c r="E8" s="39">
        <f>'４月'!AA6</f>
        <v>20.4</v>
      </c>
      <c r="F8" s="39">
        <f>'５月'!AA6</f>
        <v>17</v>
      </c>
      <c r="G8" s="39">
        <f>'６月'!AA6</f>
        <v>22.1</v>
      </c>
      <c r="H8" s="39">
        <f>'７月'!AA6</f>
        <v>28.5</v>
      </c>
      <c r="I8" s="39">
        <f>'８月'!AA6</f>
        <v>28.5</v>
      </c>
      <c r="J8" s="39">
        <f>'９月'!AA6</f>
        <v>28.1</v>
      </c>
      <c r="K8" s="39">
        <f>'１０月'!AA6</f>
        <v>22.2</v>
      </c>
      <c r="L8" s="39">
        <f>'１１月'!AA6</f>
        <v>19.7</v>
      </c>
      <c r="M8" s="40">
        <f>'１２月'!AA6</f>
        <v>18.9</v>
      </c>
      <c r="N8" s="3"/>
    </row>
    <row r="9" spans="1:14" ht="16.5" customHeight="1">
      <c r="A9" s="20">
        <v>5</v>
      </c>
      <c r="B9" s="38">
        <f>'１月'!AA7</f>
        <v>4.4</v>
      </c>
      <c r="C9" s="39">
        <f>'２月'!AA7</f>
        <v>4.5</v>
      </c>
      <c r="D9" s="39">
        <f>'３月'!AA7</f>
        <v>13.9</v>
      </c>
      <c r="E9" s="39">
        <f>'４月'!AA7</f>
        <v>11</v>
      </c>
      <c r="F9" s="39">
        <f>'５月'!AA7</f>
        <v>21.2</v>
      </c>
      <c r="G9" s="39">
        <f>'６月'!AA7</f>
        <v>21.9</v>
      </c>
      <c r="H9" s="39">
        <f>'７月'!AA7</f>
        <v>27.7</v>
      </c>
      <c r="I9" s="39">
        <f>'８月'!AA7</f>
        <v>32.4</v>
      </c>
      <c r="J9" s="39">
        <f>'９月'!AA7</f>
        <v>31.1</v>
      </c>
      <c r="K9" s="39">
        <f>'１０月'!AA7</f>
        <v>21.9</v>
      </c>
      <c r="L9" s="39">
        <f>'１１月'!AA7</f>
        <v>20.8</v>
      </c>
      <c r="M9" s="40">
        <f>'１２月'!AA7</f>
        <v>19.1</v>
      </c>
      <c r="N9" s="3"/>
    </row>
    <row r="10" spans="1:14" ht="16.5" customHeight="1">
      <c r="A10" s="20">
        <v>6</v>
      </c>
      <c r="B10" s="38">
        <f>'１月'!AA8</f>
        <v>6.9</v>
      </c>
      <c r="C10" s="39">
        <f>'２月'!AA8</f>
        <v>4.8</v>
      </c>
      <c r="D10" s="39">
        <f>'３月'!AA8</f>
        <v>8.7</v>
      </c>
      <c r="E10" s="39">
        <f>'４月'!AA8</f>
        <v>20.1</v>
      </c>
      <c r="F10" s="39">
        <f>'５月'!AA8</f>
        <v>23.1</v>
      </c>
      <c r="G10" s="39">
        <f>'６月'!AA8</f>
        <v>21.8</v>
      </c>
      <c r="H10" s="39">
        <f>'７月'!AA8</f>
        <v>19.8</v>
      </c>
      <c r="I10" s="39">
        <f>'８月'!AA8</f>
        <v>26</v>
      </c>
      <c r="J10" s="39">
        <f>'９月'!AA8</f>
        <v>28.6</v>
      </c>
      <c r="K10" s="39">
        <f>'１０月'!AA8</f>
        <v>27.5</v>
      </c>
      <c r="L10" s="39">
        <f>'１１月'!AA8</f>
        <v>19.1</v>
      </c>
      <c r="M10" s="40">
        <f>'１２月'!AA8</f>
        <v>10.6</v>
      </c>
      <c r="N10" s="3"/>
    </row>
    <row r="11" spans="1:14" ht="16.5" customHeight="1">
      <c r="A11" s="20">
        <v>7</v>
      </c>
      <c r="B11" s="38">
        <f>'１月'!AA9</f>
        <v>7.2</v>
      </c>
      <c r="C11" s="39">
        <f>'２月'!AA9</f>
        <v>6.2</v>
      </c>
      <c r="D11" s="39">
        <f>'３月'!AA9</f>
        <v>3</v>
      </c>
      <c r="E11" s="39">
        <f>'４月'!AA9</f>
        <v>18</v>
      </c>
      <c r="F11" s="39">
        <f>'５月'!AA9</f>
        <v>18</v>
      </c>
      <c r="G11" s="39">
        <f>'６月'!AA9</f>
        <v>26.7</v>
      </c>
      <c r="H11" s="39">
        <f>'７月'!AA9</f>
        <v>26.6</v>
      </c>
      <c r="I11" s="39">
        <f>'８月'!AA9</f>
        <v>23.4</v>
      </c>
      <c r="J11" s="39">
        <f>'９月'!AA9</f>
        <v>29.3</v>
      </c>
      <c r="K11" s="39">
        <f>'１０月'!AA9</f>
        <v>31.3</v>
      </c>
      <c r="L11" s="39">
        <f>'１１月'!AA9</f>
        <v>17.8</v>
      </c>
      <c r="M11" s="40">
        <f>'１２月'!AA9</f>
        <v>15</v>
      </c>
      <c r="N11" s="3"/>
    </row>
    <row r="12" spans="1:14" ht="16.5" customHeight="1">
      <c r="A12" s="20">
        <v>8</v>
      </c>
      <c r="B12" s="38">
        <f>'１月'!AA10</f>
        <v>9</v>
      </c>
      <c r="C12" s="39">
        <f>'２月'!AA10</f>
        <v>5.8</v>
      </c>
      <c r="D12" s="39">
        <f>'３月'!AA10</f>
        <v>13</v>
      </c>
      <c r="E12" s="39">
        <f>'４月'!AA10</f>
        <v>11.5</v>
      </c>
      <c r="F12" s="39">
        <f>'５月'!AA10</f>
        <v>13.7</v>
      </c>
      <c r="G12" s="39">
        <f>'６月'!AA10</f>
        <v>25.9</v>
      </c>
      <c r="H12" s="39">
        <f>'７月'!AA10</f>
        <v>25.9</v>
      </c>
      <c r="I12" s="39">
        <f>'８月'!AA10</f>
        <v>23.7</v>
      </c>
      <c r="J12" s="39">
        <f>'９月'!AA10</f>
        <v>30.7</v>
      </c>
      <c r="K12" s="39">
        <f>'１０月'!AA10</f>
        <v>21.2</v>
      </c>
      <c r="L12" s="39">
        <f>'１１月'!AA10</f>
        <v>18.6</v>
      </c>
      <c r="M12" s="40">
        <f>'１２月'!AA10</f>
        <v>8</v>
      </c>
      <c r="N12" s="3"/>
    </row>
    <row r="13" spans="1:14" ht="16.5" customHeight="1">
      <c r="A13" s="20">
        <v>9</v>
      </c>
      <c r="B13" s="38">
        <f>'１月'!AA11</f>
        <v>11</v>
      </c>
      <c r="C13" s="39">
        <f>'２月'!AA11</f>
        <v>6.9</v>
      </c>
      <c r="D13" s="39">
        <f>'３月'!AA11</f>
        <v>15.8</v>
      </c>
      <c r="E13" s="39">
        <f>'４月'!AA11</f>
        <v>17.4</v>
      </c>
      <c r="F13" s="39">
        <f>'５月'!AA11</f>
        <v>11</v>
      </c>
      <c r="G13" s="39">
        <f>'６月'!AA11</f>
        <v>25.4</v>
      </c>
      <c r="H13" s="39">
        <f>'７月'!AA11</f>
        <v>27.4</v>
      </c>
      <c r="I13" s="39">
        <f>'８月'!AA11</f>
        <v>24.9</v>
      </c>
      <c r="J13" s="39">
        <f>'９月'!AA11</f>
        <v>25.8</v>
      </c>
      <c r="K13" s="39">
        <f>'１０月'!AA11</f>
        <v>23.4</v>
      </c>
      <c r="L13" s="39">
        <f>'１１月'!AA11</f>
        <v>18.9</v>
      </c>
      <c r="M13" s="40">
        <f>'１２月'!AA11</f>
        <v>7</v>
      </c>
      <c r="N13" s="3"/>
    </row>
    <row r="14" spans="1:14" ht="16.5" customHeight="1">
      <c r="A14" s="24">
        <v>10</v>
      </c>
      <c r="B14" s="41">
        <f>'１月'!AA12</f>
        <v>8.7</v>
      </c>
      <c r="C14" s="42">
        <f>'２月'!AA12</f>
        <v>9.9</v>
      </c>
      <c r="D14" s="42">
        <f>'３月'!AA12</f>
        <v>6.6</v>
      </c>
      <c r="E14" s="42">
        <f>'４月'!AA12</f>
        <v>12</v>
      </c>
      <c r="F14" s="42">
        <f>'５月'!AA12</f>
        <v>13.1</v>
      </c>
      <c r="G14" s="42">
        <f>'６月'!AA12</f>
        <v>17.1</v>
      </c>
      <c r="H14" s="42">
        <f>'７月'!AA12</f>
        <v>28.3</v>
      </c>
      <c r="I14" s="42">
        <f>'８月'!AA12</f>
        <v>30</v>
      </c>
      <c r="J14" s="42">
        <f>'９月'!AA12</f>
        <v>24.5</v>
      </c>
      <c r="K14" s="42">
        <f>'１０月'!AA12</f>
        <v>22.4</v>
      </c>
      <c r="L14" s="42">
        <f>'１１月'!AA12</f>
        <v>20.9</v>
      </c>
      <c r="M14" s="43">
        <f>'１２月'!AA12</f>
        <v>7.5</v>
      </c>
      <c r="N14" s="3"/>
    </row>
    <row r="15" spans="1:14" ht="16.5" customHeight="1">
      <c r="A15" s="16">
        <v>11</v>
      </c>
      <c r="B15" s="35">
        <f>'１月'!AA13</f>
        <v>6.9</v>
      </c>
      <c r="C15" s="36">
        <f>'２月'!AA13</f>
        <v>9.8</v>
      </c>
      <c r="D15" s="36">
        <f>'３月'!AA13</f>
        <v>7.6</v>
      </c>
      <c r="E15" s="36">
        <f>'４月'!AA13</f>
        <v>18.6</v>
      </c>
      <c r="F15" s="36">
        <f>'５月'!AA13</f>
        <v>20.4</v>
      </c>
      <c r="G15" s="36">
        <f>'６月'!AA13</f>
        <v>17.9</v>
      </c>
      <c r="H15" s="36">
        <f>'７月'!AA13</f>
        <v>31.7</v>
      </c>
      <c r="I15" s="36">
        <f>'８月'!AA13</f>
        <v>28.8</v>
      </c>
      <c r="J15" s="36">
        <f>'９月'!AA13</f>
        <v>21.5</v>
      </c>
      <c r="K15" s="36">
        <f>'１０月'!AA13</f>
        <v>20.4</v>
      </c>
      <c r="L15" s="36">
        <f>'１１月'!AA13</f>
        <v>18.9</v>
      </c>
      <c r="M15" s="37">
        <f>'１２月'!AA13</f>
        <v>8.6</v>
      </c>
      <c r="N15" s="3"/>
    </row>
    <row r="16" spans="1:14" ht="16.5" customHeight="1">
      <c r="A16" s="20">
        <v>12</v>
      </c>
      <c r="B16" s="38">
        <f>'１月'!AA14</f>
        <v>3.5</v>
      </c>
      <c r="C16" s="39">
        <f>'２月'!AA14</f>
        <v>5.7</v>
      </c>
      <c r="D16" s="39">
        <f>'３月'!AA14</f>
        <v>8.9</v>
      </c>
      <c r="E16" s="39">
        <f>'４月'!AA14</f>
        <v>17.2</v>
      </c>
      <c r="F16" s="39">
        <f>'５月'!AA14</f>
        <v>20.6</v>
      </c>
      <c r="G16" s="39">
        <f>'６月'!AA14</f>
        <v>19.6</v>
      </c>
      <c r="H16" s="39">
        <f>'７月'!AA14</f>
        <v>25.4</v>
      </c>
      <c r="I16" s="39">
        <f>'８月'!AA14</f>
        <v>27.4</v>
      </c>
      <c r="J16" s="39">
        <f>'９月'!AA14</f>
        <v>21.6</v>
      </c>
      <c r="K16" s="39">
        <f>'１０月'!AA14</f>
        <v>19.4</v>
      </c>
      <c r="L16" s="39">
        <f>'１１月'!AA14</f>
        <v>18.2</v>
      </c>
      <c r="M16" s="40">
        <f>'１２月'!AA14</f>
        <v>10.1</v>
      </c>
      <c r="N16" s="3"/>
    </row>
    <row r="17" spans="1:14" ht="16.5" customHeight="1">
      <c r="A17" s="20">
        <v>13</v>
      </c>
      <c r="B17" s="38">
        <f>'１月'!AA15</f>
        <v>4</v>
      </c>
      <c r="C17" s="39">
        <f>'２月'!AA15</f>
        <v>5.6</v>
      </c>
      <c r="D17" s="39">
        <f>'３月'!AA15</f>
        <v>13.2</v>
      </c>
      <c r="E17" s="39">
        <f>'４月'!AA15</f>
        <v>15.6</v>
      </c>
      <c r="F17" s="39">
        <f>'５月'!AA15</f>
        <v>18.9</v>
      </c>
      <c r="G17" s="39">
        <f>'６月'!AA15</f>
        <v>19</v>
      </c>
      <c r="H17" s="39">
        <f>'７月'!AA15</f>
        <v>31.1</v>
      </c>
      <c r="I17" s="39">
        <f>'８月'!AA15</f>
        <v>30.9</v>
      </c>
      <c r="J17" s="39">
        <f>'９月'!AA15</f>
        <v>24.5</v>
      </c>
      <c r="K17" s="39">
        <f>'１０月'!AA15</f>
        <v>17.5</v>
      </c>
      <c r="L17" s="39">
        <f>'１１月'!AA15</f>
        <v>14.3</v>
      </c>
      <c r="M17" s="40">
        <f>'１２月'!AA15</f>
        <v>9.7</v>
      </c>
      <c r="N17" s="3"/>
    </row>
    <row r="18" spans="1:14" ht="16.5" customHeight="1">
      <c r="A18" s="20">
        <v>14</v>
      </c>
      <c r="B18" s="38">
        <f>'１月'!AA16</f>
        <v>5.4</v>
      </c>
      <c r="C18" s="39">
        <f>'２月'!AA16</f>
        <v>8.3</v>
      </c>
      <c r="D18" s="39">
        <f>'３月'!AA16</f>
        <v>19.2</v>
      </c>
      <c r="E18" s="39">
        <f>'４月'!AA16</f>
        <v>13.9</v>
      </c>
      <c r="F18" s="39">
        <f>'５月'!AA16</f>
        <v>24.9</v>
      </c>
      <c r="G18" s="39">
        <f>'６月'!AA16</f>
        <v>18.2</v>
      </c>
      <c r="H18" s="39">
        <f>'７月'!AA16</f>
        <v>29.5</v>
      </c>
      <c r="I18" s="39">
        <f>'８月'!AA16</f>
        <v>33.4</v>
      </c>
      <c r="J18" s="39">
        <f>'９月'!AA16</f>
        <v>23.3</v>
      </c>
      <c r="K18" s="39">
        <f>'１０月'!AA16</f>
        <v>18.8</v>
      </c>
      <c r="L18" s="39">
        <f>'１１月'!AA16</f>
        <v>14.7</v>
      </c>
      <c r="M18" s="40">
        <f>'１２月'!AA16</f>
        <v>7.6</v>
      </c>
      <c r="N18" s="3"/>
    </row>
    <row r="19" spans="1:14" ht="16.5" customHeight="1">
      <c r="A19" s="20">
        <v>15</v>
      </c>
      <c r="B19" s="38">
        <f>'１月'!AA17</f>
        <v>7.8</v>
      </c>
      <c r="C19" s="39">
        <f>'２月'!AA17</f>
        <v>7.4</v>
      </c>
      <c r="D19" s="39">
        <f>'３月'!AA17</f>
        <v>19.1</v>
      </c>
      <c r="E19" s="39">
        <f>'４月'!AA17</f>
        <v>16.6</v>
      </c>
      <c r="F19" s="39">
        <f>'５月'!AA17</f>
        <v>22.1</v>
      </c>
      <c r="G19" s="39">
        <f>'６月'!AA17</f>
        <v>15.4</v>
      </c>
      <c r="H19" s="39">
        <f>'７月'!AA17</f>
        <v>28.5</v>
      </c>
      <c r="I19" s="39">
        <f>'８月'!AA17</f>
        <v>33.6</v>
      </c>
      <c r="J19" s="39">
        <f>'９月'!AA17</f>
        <v>22.2</v>
      </c>
      <c r="K19" s="39">
        <f>'１０月'!AA17</f>
        <v>18.7</v>
      </c>
      <c r="L19" s="39">
        <f>'１１月'!AA17</f>
        <v>14.2</v>
      </c>
      <c r="M19" s="40">
        <f>'１２月'!AA17</f>
        <v>7.7</v>
      </c>
      <c r="N19" s="3"/>
    </row>
    <row r="20" spans="1:14" ht="16.5" customHeight="1">
      <c r="A20" s="20">
        <v>16</v>
      </c>
      <c r="B20" s="38">
        <f>'１月'!AA18</f>
        <v>9.8</v>
      </c>
      <c r="C20" s="39">
        <f>'２月'!AA18</f>
        <v>4</v>
      </c>
      <c r="D20" s="39">
        <f>'３月'!AA18</f>
        <v>14.7</v>
      </c>
      <c r="E20" s="39">
        <f>'４月'!AA18</f>
        <v>14.7</v>
      </c>
      <c r="F20" s="39">
        <f>'５月'!AA18</f>
        <v>27.7</v>
      </c>
      <c r="G20" s="39">
        <f>'６月'!AA18</f>
        <v>13.6</v>
      </c>
      <c r="H20" s="39">
        <f>'７月'!AA18</f>
        <v>33</v>
      </c>
      <c r="I20" s="39">
        <f>'８月'!AA18</f>
        <v>31.6</v>
      </c>
      <c r="J20" s="39">
        <f>'９月'!AA18</f>
        <v>24.7</v>
      </c>
      <c r="K20" s="39">
        <f>'１０月'!AA18</f>
        <v>19.7</v>
      </c>
      <c r="L20" s="39">
        <f>'１１月'!AA18</f>
        <v>15.5</v>
      </c>
      <c r="M20" s="40">
        <f>'１２月'!AA18</f>
        <v>8.1</v>
      </c>
      <c r="N20" s="3"/>
    </row>
    <row r="21" spans="1:14" ht="16.5" customHeight="1">
      <c r="A21" s="20">
        <v>17</v>
      </c>
      <c r="B21" s="38">
        <f>'１月'!AA19</f>
        <v>8.9</v>
      </c>
      <c r="C21" s="39">
        <f>'２月'!AA19</f>
        <v>9.6</v>
      </c>
      <c r="D21" s="39">
        <f>'３月'!AA19</f>
        <v>5.7</v>
      </c>
      <c r="E21" s="39">
        <f>'４月'!AA19</f>
        <v>12.6</v>
      </c>
      <c r="F21" s="39">
        <f>'５月'!AA19</f>
        <v>27</v>
      </c>
      <c r="G21" s="39">
        <f>'６月'!AA19</f>
        <v>17.4</v>
      </c>
      <c r="H21" s="39">
        <f>'７月'!AA19</f>
        <v>32.3</v>
      </c>
      <c r="I21" s="39">
        <f>'８月'!AA19</f>
        <v>28.1</v>
      </c>
      <c r="J21" s="39">
        <f>'９月'!AA19</f>
        <v>25.8</v>
      </c>
      <c r="K21" s="39">
        <f>'１０月'!AA19</f>
        <v>19.6</v>
      </c>
      <c r="L21" s="39">
        <f>'１１月'!AA19</f>
        <v>18.5</v>
      </c>
      <c r="M21" s="40">
        <f>'１２月'!AA19</f>
        <v>13.5</v>
      </c>
      <c r="N21" s="3"/>
    </row>
    <row r="22" spans="1:14" ht="16.5" customHeight="1">
      <c r="A22" s="20">
        <v>18</v>
      </c>
      <c r="B22" s="38">
        <f>'１月'!AA20</f>
        <v>9.7</v>
      </c>
      <c r="C22" s="39">
        <f>'２月'!AA20</f>
        <v>4.1</v>
      </c>
      <c r="D22" s="39">
        <f>'３月'!AA20</f>
        <v>12.7</v>
      </c>
      <c r="E22" s="39">
        <f>'４月'!AA20</f>
        <v>13.2</v>
      </c>
      <c r="F22" s="39">
        <f>'５月'!AA20</f>
        <v>20.1</v>
      </c>
      <c r="G22" s="39">
        <f>'６月'!AA20</f>
        <v>19.5</v>
      </c>
      <c r="H22" s="39">
        <f>'７月'!AA20</f>
        <v>31.2</v>
      </c>
      <c r="I22" s="39">
        <f>'８月'!AA20</f>
        <v>23.3</v>
      </c>
      <c r="J22" s="39">
        <f>'９月'!AA20</f>
        <v>24.4</v>
      </c>
      <c r="K22" s="39">
        <f>'１０月'!AA20</f>
        <v>17.7</v>
      </c>
      <c r="L22" s="39">
        <f>'１１月'!AA20</f>
        <v>13.2</v>
      </c>
      <c r="M22" s="40">
        <f>'１２月'!AA20</f>
        <v>10.7</v>
      </c>
      <c r="N22" s="3"/>
    </row>
    <row r="23" spans="1:14" ht="16.5" customHeight="1">
      <c r="A23" s="20">
        <v>19</v>
      </c>
      <c r="B23" s="38">
        <f>'１月'!AA21</f>
        <v>7.5</v>
      </c>
      <c r="C23" s="39">
        <f>'２月'!AA21</f>
        <v>5.3</v>
      </c>
      <c r="D23" s="39">
        <f>'３月'!AA21</f>
        <v>12.8</v>
      </c>
      <c r="E23" s="39">
        <f>'４月'!AA21</f>
        <v>19.3</v>
      </c>
      <c r="F23" s="39">
        <f>'５月'!AA21</f>
        <v>20.9</v>
      </c>
      <c r="G23" s="39">
        <f>'６月'!AA21</f>
        <v>22.3</v>
      </c>
      <c r="H23" s="39">
        <f>'７月'!AA21</f>
        <v>28.5</v>
      </c>
      <c r="I23" s="39">
        <f>'８月'!AA21</f>
        <v>25.1</v>
      </c>
      <c r="J23" s="39">
        <f>'９月'!AA21</f>
        <v>23.5</v>
      </c>
      <c r="K23" s="39">
        <f>'１０月'!AA21</f>
        <v>18.6</v>
      </c>
      <c r="L23" s="39">
        <f>'１１月'!AA21</f>
        <v>15.1</v>
      </c>
      <c r="M23" s="40">
        <f>'１２月'!AA21</f>
        <v>11.1</v>
      </c>
      <c r="N23" s="3"/>
    </row>
    <row r="24" spans="1:14" ht="16.5" customHeight="1">
      <c r="A24" s="24">
        <v>20</v>
      </c>
      <c r="B24" s="41">
        <f>'１月'!AA22</f>
        <v>6.9</v>
      </c>
      <c r="C24" s="42">
        <f>'２月'!AA22</f>
        <v>6.3</v>
      </c>
      <c r="D24" s="42">
        <f>'３月'!AA22</f>
        <v>7.8</v>
      </c>
      <c r="E24" s="42">
        <f>'４月'!AA22</f>
        <v>22.1</v>
      </c>
      <c r="F24" s="42">
        <f>'５月'!AA22</f>
        <v>15.8</v>
      </c>
      <c r="G24" s="42">
        <f>'６月'!AA22</f>
        <v>17.4</v>
      </c>
      <c r="H24" s="42">
        <f>'７月'!AA22</f>
        <v>30.2</v>
      </c>
      <c r="I24" s="42">
        <f>'８月'!AA22</f>
        <v>25.6</v>
      </c>
      <c r="J24" s="42">
        <f>'９月'!AA22</f>
        <v>22.3</v>
      </c>
      <c r="K24" s="42">
        <f>'１０月'!AA22</f>
        <v>19.8</v>
      </c>
      <c r="L24" s="42">
        <f>'１１月'!AA22</f>
        <v>12.2</v>
      </c>
      <c r="M24" s="43">
        <f>'１２月'!AA22</f>
        <v>12.4</v>
      </c>
      <c r="N24" s="3"/>
    </row>
    <row r="25" spans="1:14" ht="16.5" customHeight="1">
      <c r="A25" s="16">
        <v>21</v>
      </c>
      <c r="B25" s="35">
        <f>'１月'!AA23</f>
        <v>7.3</v>
      </c>
      <c r="C25" s="36">
        <f>'２月'!AA23</f>
        <v>5.6</v>
      </c>
      <c r="D25" s="36">
        <f>'３月'!AA23</f>
        <v>7</v>
      </c>
      <c r="E25" s="36">
        <f>'４月'!AA23</f>
        <v>24.2</v>
      </c>
      <c r="F25" s="36">
        <f>'５月'!AA23</f>
        <v>21</v>
      </c>
      <c r="G25" s="36">
        <f>'６月'!AA23</f>
        <v>20</v>
      </c>
      <c r="H25" s="36">
        <f>'７月'!AA23</f>
        <v>31.9</v>
      </c>
      <c r="I25" s="36">
        <f>'８月'!AA23</f>
        <v>30.1</v>
      </c>
      <c r="J25" s="36">
        <f>'９月'!AA23</f>
        <v>20.2</v>
      </c>
      <c r="K25" s="36">
        <f>'１０月'!AA23</f>
        <v>20.1</v>
      </c>
      <c r="L25" s="36">
        <f>'１１月'!AA23</f>
        <v>14.7</v>
      </c>
      <c r="M25" s="37">
        <f>'１２月'!AA23</f>
        <v>11.6</v>
      </c>
      <c r="N25" s="3"/>
    </row>
    <row r="26" spans="1:14" ht="16.5" customHeight="1">
      <c r="A26" s="20">
        <v>22</v>
      </c>
      <c r="B26" s="38">
        <f>'１月'!AA24</f>
        <v>0.4</v>
      </c>
      <c r="C26" s="39">
        <f>'２月'!AA24</f>
        <v>0.3</v>
      </c>
      <c r="D26" s="39">
        <f>'３月'!AA24</f>
        <v>13.8</v>
      </c>
      <c r="E26" s="39">
        <f>'４月'!AA24</f>
        <v>24.1</v>
      </c>
      <c r="F26" s="39">
        <f>'５月'!AA24</f>
        <v>21.3</v>
      </c>
      <c r="G26" s="39">
        <f>'６月'!AA24</f>
        <v>23.6</v>
      </c>
      <c r="H26" s="39">
        <f>'７月'!AA24</f>
        <v>33.6</v>
      </c>
      <c r="I26" s="39">
        <f>'８月'!AA24</f>
        <v>33.4</v>
      </c>
      <c r="J26" s="39">
        <f>'９月'!AA24</f>
        <v>27.2</v>
      </c>
      <c r="K26" s="39">
        <f>'１０月'!AA24</f>
        <v>19.1</v>
      </c>
      <c r="L26" s="39">
        <f>'１１月'!AA24</f>
        <v>13.4</v>
      </c>
      <c r="M26" s="40">
        <f>'１２月'!AA24</f>
        <v>14.2</v>
      </c>
      <c r="N26" s="3"/>
    </row>
    <row r="27" spans="1:14" ht="16.5" customHeight="1">
      <c r="A27" s="20">
        <v>23</v>
      </c>
      <c r="B27" s="38">
        <f>'１月'!AA25</f>
        <v>5.4</v>
      </c>
      <c r="C27" s="39">
        <f>'２月'!AA25</f>
        <v>4.9</v>
      </c>
      <c r="D27" s="39">
        <f>'３月'!AA25</f>
        <v>9.4</v>
      </c>
      <c r="E27" s="39">
        <f>'４月'!AA25</f>
        <v>14.9</v>
      </c>
      <c r="F27" s="39">
        <f>'５月'!AA25</f>
        <v>18.8</v>
      </c>
      <c r="G27" s="39">
        <f>'６月'!AA25</f>
        <v>20.7</v>
      </c>
      <c r="H27" s="39">
        <f>'７月'!AA25</f>
        <v>33</v>
      </c>
      <c r="I27" s="39">
        <f>'８月'!AA25</f>
        <v>31.7</v>
      </c>
      <c r="J27" s="39">
        <f>'９月'!AA25</f>
        <v>24.4</v>
      </c>
      <c r="K27" s="39">
        <f>'１０月'!AA25</f>
        <v>17.8</v>
      </c>
      <c r="L27" s="39">
        <f>'１１月'!AA25</f>
        <v>12.3</v>
      </c>
      <c r="M27" s="40">
        <f>'１２月'!AA25</f>
        <v>12.8</v>
      </c>
      <c r="N27" s="3"/>
    </row>
    <row r="28" spans="1:14" ht="16.5" customHeight="1">
      <c r="A28" s="20">
        <v>24</v>
      </c>
      <c r="B28" s="38">
        <f>'１月'!AA26</f>
        <v>3.8</v>
      </c>
      <c r="C28" s="39">
        <f>'２月'!AA26</f>
        <v>10.4</v>
      </c>
      <c r="D28" s="39">
        <f>'３月'!AA26</f>
        <v>10.1</v>
      </c>
      <c r="E28" s="39">
        <f>'４月'!AA26</f>
        <v>15.1</v>
      </c>
      <c r="F28" s="39">
        <f>'５月'!AA26</f>
        <v>19.6</v>
      </c>
      <c r="G28" s="39">
        <f>'６月'!AA26</f>
        <v>24</v>
      </c>
      <c r="H28" s="39">
        <f>'７月'!AA26</f>
        <v>27</v>
      </c>
      <c r="I28" s="39">
        <f>'８月'!AA26</f>
        <v>29.8</v>
      </c>
      <c r="J28" s="39">
        <f>'９月'!AA26</f>
        <v>24.3</v>
      </c>
      <c r="K28" s="39">
        <f>'１０月'!AA26</f>
        <v>20.9</v>
      </c>
      <c r="L28" s="39">
        <f>'１１月'!AA26</f>
        <v>10</v>
      </c>
      <c r="M28" s="40">
        <f>'１２月'!AA26</f>
        <v>8.9</v>
      </c>
      <c r="N28" s="3"/>
    </row>
    <row r="29" spans="1:14" ht="16.5" customHeight="1">
      <c r="A29" s="20">
        <v>25</v>
      </c>
      <c r="B29" s="38">
        <f>'１月'!AA27</f>
        <v>0.3</v>
      </c>
      <c r="C29" s="39">
        <f>'２月'!AA27</f>
        <v>2.9</v>
      </c>
      <c r="D29" s="39">
        <f>'３月'!AA27</f>
        <v>14.6</v>
      </c>
      <c r="E29" s="39">
        <f>'４月'!AA27</f>
        <v>16.2</v>
      </c>
      <c r="F29" s="39">
        <f>'５月'!AA27</f>
        <v>25.2</v>
      </c>
      <c r="G29" s="39">
        <f>'６月'!AA27</f>
        <v>26.6</v>
      </c>
      <c r="H29" s="39">
        <f>'７月'!AA27</f>
        <v>24.9</v>
      </c>
      <c r="I29" s="39">
        <f>'８月'!AA27</f>
        <v>35.1</v>
      </c>
      <c r="J29" s="39">
        <f>'９月'!AA27</f>
        <v>22.6</v>
      </c>
      <c r="K29" s="39">
        <f>'１０月'!AA27</f>
        <v>18.9</v>
      </c>
      <c r="L29" s="39">
        <f>'１１月'!AA27</f>
        <v>14.2</v>
      </c>
      <c r="M29" s="40">
        <f>'１２月'!AA27</f>
        <v>8.4</v>
      </c>
      <c r="N29" s="3"/>
    </row>
    <row r="30" spans="1:14" ht="16.5" customHeight="1">
      <c r="A30" s="20">
        <v>26</v>
      </c>
      <c r="B30" s="38">
        <f>'１月'!AA28</f>
        <v>1.4</v>
      </c>
      <c r="C30" s="39">
        <f>'２月'!AA28</f>
        <v>4</v>
      </c>
      <c r="D30" s="39">
        <f>'３月'!AA28</f>
        <v>20.8</v>
      </c>
      <c r="E30" s="39">
        <f>'４月'!AA28</f>
        <v>16.6</v>
      </c>
      <c r="F30" s="39">
        <f>'５月'!AA28</f>
        <v>20.5</v>
      </c>
      <c r="G30" s="39">
        <f>'６月'!AA28</f>
        <v>24</v>
      </c>
      <c r="H30" s="39">
        <f>'７月'!AA28</f>
        <v>24.7</v>
      </c>
      <c r="I30" s="39">
        <f>'８月'!AA28</f>
        <v>33.6</v>
      </c>
      <c r="J30" s="39">
        <f>'９月'!AA28</f>
        <v>19.4</v>
      </c>
      <c r="K30" s="39">
        <f>'１０月'!AA28</f>
        <v>17.9</v>
      </c>
      <c r="L30" s="39">
        <f>'１１月'!AA28</f>
        <v>16</v>
      </c>
      <c r="M30" s="40">
        <f>'１２月'!AA28</f>
        <v>11.8</v>
      </c>
      <c r="N30" s="3"/>
    </row>
    <row r="31" spans="1:14" ht="16.5" customHeight="1">
      <c r="A31" s="20">
        <v>27</v>
      </c>
      <c r="B31" s="38">
        <f>'１月'!AA29</f>
        <v>4.4</v>
      </c>
      <c r="C31" s="39">
        <f>'２月'!AA29</f>
        <v>5.7</v>
      </c>
      <c r="D31" s="39">
        <f>'３月'!AA29</f>
        <v>16.7</v>
      </c>
      <c r="E31" s="39">
        <f>'４月'!AA29</f>
        <v>19.2</v>
      </c>
      <c r="F31" s="39">
        <f>'５月'!AA29</f>
        <v>18.1</v>
      </c>
      <c r="G31" s="39">
        <f>'６月'!AA29</f>
        <v>30.8</v>
      </c>
      <c r="H31" s="39">
        <f>'７月'!AA29</f>
        <v>24.7</v>
      </c>
      <c r="I31" s="39">
        <f>'８月'!AA29</f>
        <v>29.5</v>
      </c>
      <c r="J31" s="39">
        <f>'９月'!AA29</f>
        <v>17.5</v>
      </c>
      <c r="K31" s="39">
        <f>'１０月'!AA29</f>
        <v>21.1</v>
      </c>
      <c r="L31" s="39">
        <f>'１１月'!AA29</f>
        <v>16.9</v>
      </c>
      <c r="M31" s="40">
        <f>'１２月'!AA29</f>
        <v>11</v>
      </c>
      <c r="N31" s="3"/>
    </row>
    <row r="32" spans="1:14" ht="16.5" customHeight="1">
      <c r="A32" s="20">
        <v>28</v>
      </c>
      <c r="B32" s="38">
        <f>'１月'!AA30</f>
        <v>2.5</v>
      </c>
      <c r="C32" s="39">
        <f>'２月'!AA30</f>
        <v>8.2</v>
      </c>
      <c r="D32" s="39">
        <f>'３月'!AA30</f>
        <v>19.3</v>
      </c>
      <c r="E32" s="39">
        <f>'４月'!AA30</f>
        <v>20.7</v>
      </c>
      <c r="F32" s="39">
        <f>'５月'!AA30</f>
        <v>23.3</v>
      </c>
      <c r="G32" s="39">
        <f>'６月'!AA30</f>
        <v>28.7</v>
      </c>
      <c r="H32" s="39">
        <f>'７月'!AA30</f>
        <v>25.1</v>
      </c>
      <c r="I32" s="39">
        <f>'８月'!AA30</f>
        <v>24.9</v>
      </c>
      <c r="J32" s="39">
        <f>'９月'!AA30</f>
        <v>21.9</v>
      </c>
      <c r="K32" s="39">
        <f>'１０月'!AA30</f>
        <v>18.5</v>
      </c>
      <c r="L32" s="39">
        <f>'１１月'!AA30</f>
        <v>18.5</v>
      </c>
      <c r="M32" s="40">
        <f>'１２月'!AA30</f>
        <v>5.8</v>
      </c>
      <c r="N32" s="3"/>
    </row>
    <row r="33" spans="1:14" ht="16.5" customHeight="1">
      <c r="A33" s="20">
        <v>29</v>
      </c>
      <c r="B33" s="38">
        <f>'１月'!AA31</f>
        <v>4.7</v>
      </c>
      <c r="C33" s="39"/>
      <c r="D33" s="39">
        <f>'３月'!AA31</f>
        <v>19.2</v>
      </c>
      <c r="E33" s="39">
        <f>'４月'!AA31</f>
        <v>23.5</v>
      </c>
      <c r="F33" s="39">
        <f>'５月'!AA31</f>
        <v>23.4</v>
      </c>
      <c r="G33" s="39">
        <f>'６月'!AA31</f>
        <v>31.1</v>
      </c>
      <c r="H33" s="39">
        <f>'７月'!AA31</f>
        <v>25.9</v>
      </c>
      <c r="I33" s="39">
        <f>'８月'!AA31</f>
        <v>26.3</v>
      </c>
      <c r="J33" s="39">
        <f>'９月'!AA31</f>
        <v>21.4</v>
      </c>
      <c r="K33" s="39">
        <f>'１０月'!AA31</f>
        <v>20.9</v>
      </c>
      <c r="L33" s="39">
        <f>'１１月'!AA31</f>
        <v>11.6</v>
      </c>
      <c r="M33" s="40">
        <f>'１２月'!AA31</f>
        <v>5.4</v>
      </c>
      <c r="N33" s="3"/>
    </row>
    <row r="34" spans="1:14" ht="16.5" customHeight="1">
      <c r="A34" s="20">
        <v>30</v>
      </c>
      <c r="B34" s="38">
        <f>'１月'!AA32</f>
        <v>2.6</v>
      </c>
      <c r="C34" s="39"/>
      <c r="D34" s="39">
        <f>'３月'!AA32</f>
        <v>14.6</v>
      </c>
      <c r="E34" s="39">
        <f>'４月'!AA32</f>
        <v>20.5</v>
      </c>
      <c r="F34" s="39">
        <f>'５月'!AA32</f>
        <v>21.3</v>
      </c>
      <c r="G34" s="39">
        <f>'６月'!AA32</f>
        <v>32.2</v>
      </c>
      <c r="H34" s="39">
        <f>'７月'!AA32</f>
        <v>27.7</v>
      </c>
      <c r="I34" s="39">
        <f>'８月'!AA32</f>
        <v>30.9</v>
      </c>
      <c r="J34" s="39">
        <f>'９月'!AA32</f>
        <v>24</v>
      </c>
      <c r="K34" s="39">
        <f>'１０月'!AA32</f>
        <v>20.9</v>
      </c>
      <c r="L34" s="39">
        <f>'１１月'!AA32</f>
        <v>13.9</v>
      </c>
      <c r="M34" s="40">
        <f>'１２月'!AA32</f>
        <v>5.9</v>
      </c>
      <c r="N34" s="3"/>
    </row>
    <row r="35" spans="1:14" ht="16.5" customHeight="1">
      <c r="A35" s="28">
        <v>31</v>
      </c>
      <c r="B35" s="44">
        <f>'１月'!AA33</f>
        <v>7.2</v>
      </c>
      <c r="C35" s="45"/>
      <c r="D35" s="45">
        <f>'３月'!AA33</f>
        <v>11.6</v>
      </c>
      <c r="E35" s="45"/>
      <c r="F35" s="45">
        <f>'５月'!AA33</f>
        <v>20</v>
      </c>
      <c r="G35" s="45"/>
      <c r="H35" s="45">
        <f>'７月'!AA33</f>
        <v>27.8</v>
      </c>
      <c r="I35" s="45">
        <f>'８月'!AA33</f>
        <v>31.5</v>
      </c>
      <c r="J35" s="45"/>
      <c r="K35" s="45">
        <f>'１０月'!AA33</f>
        <v>18.3</v>
      </c>
      <c r="L35" s="45"/>
      <c r="M35" s="46">
        <f>'１２月'!AA33</f>
        <v>7.2</v>
      </c>
      <c r="N35" s="47"/>
    </row>
    <row r="36" spans="1:14" ht="16.5" customHeight="1">
      <c r="A36" s="60" t="s">
        <v>9</v>
      </c>
      <c r="B36" s="64">
        <f aca="true" t="shared" si="0" ref="B36:I36">AVERAGE(B5:B35)</f>
        <v>5.938709677419356</v>
      </c>
      <c r="C36" s="65">
        <f t="shared" si="0"/>
        <v>5.839285714285713</v>
      </c>
      <c r="D36" s="65">
        <f t="shared" si="0"/>
        <v>12.7</v>
      </c>
      <c r="E36" s="65">
        <f t="shared" si="0"/>
        <v>17.506666666666668</v>
      </c>
      <c r="F36" s="65">
        <f t="shared" si="0"/>
        <v>20.361290322580643</v>
      </c>
      <c r="G36" s="65">
        <f t="shared" si="0"/>
        <v>22.256666666666668</v>
      </c>
      <c r="H36" s="65">
        <f t="shared" si="0"/>
        <v>28.55806451612904</v>
      </c>
      <c r="I36" s="65">
        <f t="shared" si="0"/>
        <v>29.129032258064516</v>
      </c>
      <c r="J36" s="65">
        <f>AVERAGE(J5:J35)</f>
        <v>24.336666666666662</v>
      </c>
      <c r="K36" s="65">
        <f>AVERAGE(K5:K35)</f>
        <v>21.151612903225804</v>
      </c>
      <c r="L36" s="65">
        <f>AVERAGE(L5:L35)</f>
        <v>16.169999999999998</v>
      </c>
      <c r="M36" s="66">
        <f>AVERAGE(M5:M35)</f>
        <v>10.690322580645155</v>
      </c>
      <c r="N36" s="47"/>
    </row>
    <row r="37" spans="1:14" ht="16.5" customHeight="1">
      <c r="A37" s="89" t="s">
        <v>38</v>
      </c>
      <c r="B37" s="86">
        <f aca="true" t="shared" si="1" ref="B37:I37">MAX(B5:B35)</f>
        <v>11</v>
      </c>
      <c r="C37" s="87">
        <f t="shared" si="1"/>
        <v>10.4</v>
      </c>
      <c r="D37" s="87">
        <f t="shared" si="1"/>
        <v>20.8</v>
      </c>
      <c r="E37" s="87">
        <f t="shared" si="1"/>
        <v>24.2</v>
      </c>
      <c r="F37" s="87">
        <f t="shared" si="1"/>
        <v>27.7</v>
      </c>
      <c r="G37" s="87">
        <f t="shared" si="1"/>
        <v>32.2</v>
      </c>
      <c r="H37" s="87">
        <f t="shared" si="1"/>
        <v>33.6</v>
      </c>
      <c r="I37" s="87">
        <f t="shared" si="1"/>
        <v>35.1</v>
      </c>
      <c r="J37" s="87">
        <f>MAX(J5:J35)</f>
        <v>31.1</v>
      </c>
      <c r="K37" s="87">
        <f>MAX(K5:K35)</f>
        <v>32.6</v>
      </c>
      <c r="L37" s="87">
        <f>MAX(L5:L35)</f>
        <v>20.9</v>
      </c>
      <c r="M37" s="88">
        <f>MAX(M5:M35)</f>
        <v>19.1</v>
      </c>
      <c r="N37" s="47"/>
    </row>
    <row r="38" spans="1:14" ht="16.5" customHeight="1">
      <c r="A38" s="32" t="s">
        <v>34</v>
      </c>
      <c r="B38" s="35">
        <f aca="true" t="shared" si="2" ref="B38:I38">AVERAGE(B5:B14)</f>
        <v>7.37</v>
      </c>
      <c r="C38" s="36">
        <f t="shared" si="2"/>
        <v>5.539999999999999</v>
      </c>
      <c r="D38" s="36">
        <f t="shared" si="2"/>
        <v>11.489999999999998</v>
      </c>
      <c r="E38" s="36">
        <f t="shared" si="2"/>
        <v>16.64</v>
      </c>
      <c r="F38" s="36">
        <f t="shared" si="2"/>
        <v>18.029999999999998</v>
      </c>
      <c r="G38" s="36">
        <f t="shared" si="2"/>
        <v>22.57</v>
      </c>
      <c r="H38" s="36">
        <f t="shared" si="2"/>
        <v>27.76</v>
      </c>
      <c r="I38" s="36">
        <f t="shared" si="2"/>
        <v>27.839999999999996</v>
      </c>
      <c r="J38" s="36">
        <f>AVERAGE(J5:J14)</f>
        <v>27.339999999999996</v>
      </c>
      <c r="K38" s="36">
        <f>AVERAGE(K5:K14)</f>
        <v>25.110000000000003</v>
      </c>
      <c r="L38" s="36">
        <f>AVERAGE(L5:L14)</f>
        <v>18.880000000000003</v>
      </c>
      <c r="M38" s="37">
        <f>AVERAGE(M5:M14)</f>
        <v>12.889999999999997</v>
      </c>
      <c r="N38" s="47"/>
    </row>
    <row r="39" spans="1:14" ht="16.5" customHeight="1">
      <c r="A39" s="33" t="s">
        <v>35</v>
      </c>
      <c r="B39" s="38">
        <f aca="true" t="shared" si="3" ref="B39:I39">AVERAGE(B15:B24)</f>
        <v>7.040000000000001</v>
      </c>
      <c r="C39" s="39">
        <f t="shared" si="3"/>
        <v>6.610000000000001</v>
      </c>
      <c r="D39" s="39">
        <f t="shared" si="3"/>
        <v>12.17</v>
      </c>
      <c r="E39" s="39">
        <f t="shared" si="3"/>
        <v>16.380000000000003</v>
      </c>
      <c r="F39" s="39">
        <f t="shared" si="3"/>
        <v>21.84</v>
      </c>
      <c r="G39" s="39">
        <f t="shared" si="3"/>
        <v>18.03</v>
      </c>
      <c r="H39" s="39">
        <f t="shared" si="3"/>
        <v>30.139999999999997</v>
      </c>
      <c r="I39" s="39">
        <f t="shared" si="3"/>
        <v>28.78</v>
      </c>
      <c r="J39" s="39">
        <f>AVERAGE(J15:J24)</f>
        <v>23.380000000000003</v>
      </c>
      <c r="K39" s="39">
        <f>AVERAGE(K15:K24)</f>
        <v>19.02</v>
      </c>
      <c r="L39" s="39">
        <f>AVERAGE(L15:L24)</f>
        <v>15.479999999999999</v>
      </c>
      <c r="M39" s="40">
        <f>AVERAGE(M15:M24)</f>
        <v>9.950000000000001</v>
      </c>
      <c r="N39" s="3"/>
    </row>
    <row r="40" spans="1:14" ht="16.5" customHeight="1">
      <c r="A40" s="34" t="s">
        <v>36</v>
      </c>
      <c r="B40" s="41">
        <f aca="true" t="shared" si="4" ref="B40:I40">AVERAGE(B25:B35)</f>
        <v>3.6363636363636362</v>
      </c>
      <c r="C40" s="42">
        <f t="shared" si="4"/>
        <v>5.25</v>
      </c>
      <c r="D40" s="42">
        <f t="shared" si="4"/>
        <v>14.281818181818181</v>
      </c>
      <c r="E40" s="42">
        <f t="shared" si="4"/>
        <v>19.499999999999996</v>
      </c>
      <c r="F40" s="42">
        <f t="shared" si="4"/>
        <v>21.13636363636364</v>
      </c>
      <c r="G40" s="42">
        <f t="shared" si="4"/>
        <v>26.169999999999998</v>
      </c>
      <c r="H40" s="42">
        <f t="shared" si="4"/>
        <v>27.845454545454547</v>
      </c>
      <c r="I40" s="42">
        <f t="shared" si="4"/>
        <v>30.618181818181814</v>
      </c>
      <c r="J40" s="42">
        <f>AVERAGE(J25:J35)</f>
        <v>22.29</v>
      </c>
      <c r="K40" s="42">
        <f>AVERAGE(K25:K35)</f>
        <v>19.490909090909096</v>
      </c>
      <c r="L40" s="42">
        <f>AVERAGE(L25:L35)</f>
        <v>14.15</v>
      </c>
      <c r="M40" s="43">
        <f>AVERAGE(M25:M35)</f>
        <v>9.363636363636363</v>
      </c>
      <c r="N40" s="3"/>
    </row>
    <row r="41" spans="1:14" ht="16.5" customHeight="1">
      <c r="A41" s="94" t="s">
        <v>39</v>
      </c>
      <c r="B41" s="95">
        <f aca="true" t="shared" si="5" ref="B41:I41">COUNTIF(B5:B35,B46)</f>
        <v>0</v>
      </c>
      <c r="C41" s="95">
        <f t="shared" si="5"/>
        <v>0</v>
      </c>
      <c r="D41" s="95">
        <f t="shared" si="5"/>
        <v>0</v>
      </c>
      <c r="E41" s="95">
        <f t="shared" si="5"/>
        <v>0</v>
      </c>
      <c r="F41" s="95">
        <f t="shared" si="5"/>
        <v>0</v>
      </c>
      <c r="G41" s="95">
        <f t="shared" si="5"/>
        <v>0</v>
      </c>
      <c r="H41" s="95">
        <f t="shared" si="5"/>
        <v>0</v>
      </c>
      <c r="I41" s="95">
        <f t="shared" si="5"/>
        <v>0</v>
      </c>
      <c r="J41" s="95">
        <f>COUNTIF(J5:J35,J46)</f>
        <v>0</v>
      </c>
      <c r="K41" s="95">
        <f>COUNTIF(K5:K35,K46)</f>
        <v>0</v>
      </c>
      <c r="L41" s="95">
        <f>COUNTIF(L5:L35,L46)</f>
        <v>0</v>
      </c>
      <c r="M41" s="96">
        <f>COUNTIF(M5:M35,M46)</f>
        <v>0</v>
      </c>
      <c r="N41" s="3"/>
    </row>
    <row r="42" spans="1:14" ht="16.5" customHeight="1">
      <c r="A42" s="97" t="s">
        <v>40</v>
      </c>
      <c r="B42" s="98">
        <f>COUNTIF(B5:B35,B49)</f>
        <v>0</v>
      </c>
      <c r="C42" s="98">
        <f aca="true" t="shared" si="6" ref="C42:I42">COUNTIF(C5:C35,C49)</f>
        <v>0</v>
      </c>
      <c r="D42" s="98">
        <f t="shared" si="6"/>
        <v>0</v>
      </c>
      <c r="E42" s="98">
        <f t="shared" si="6"/>
        <v>0</v>
      </c>
      <c r="F42" s="98">
        <f t="shared" si="6"/>
        <v>3</v>
      </c>
      <c r="G42" s="98">
        <f t="shared" si="6"/>
        <v>8</v>
      </c>
      <c r="H42" s="98">
        <f t="shared" si="6"/>
        <v>27</v>
      </c>
      <c r="I42" s="98">
        <f t="shared" si="6"/>
        <v>26</v>
      </c>
      <c r="J42" s="98">
        <f>COUNTIF(J5:J35,J49)</f>
        <v>9</v>
      </c>
      <c r="K42" s="98">
        <f>COUNTIF(K5:K35,K49)</f>
        <v>4</v>
      </c>
      <c r="L42" s="98">
        <f>COUNTIF(L5:L35,L49)</f>
        <v>0</v>
      </c>
      <c r="M42" s="48">
        <f>COUNTIF(M5:M35,M49)</f>
        <v>0</v>
      </c>
      <c r="N42" s="3"/>
    </row>
    <row r="43" spans="1:14" ht="16.5" customHeight="1">
      <c r="A43" s="97" t="s">
        <v>41</v>
      </c>
      <c r="B43" s="98">
        <f aca="true" t="shared" si="7" ref="B43:I43">COUNTIF(B5:B35,B52)</f>
        <v>0</v>
      </c>
      <c r="C43" s="98">
        <f t="shared" si="7"/>
        <v>0</v>
      </c>
      <c r="D43" s="98">
        <f t="shared" si="7"/>
        <v>0</v>
      </c>
      <c r="E43" s="98">
        <f t="shared" si="7"/>
        <v>0</v>
      </c>
      <c r="F43" s="98">
        <f t="shared" si="7"/>
        <v>0</v>
      </c>
      <c r="G43" s="98">
        <f t="shared" si="7"/>
        <v>3</v>
      </c>
      <c r="H43" s="98">
        <f t="shared" si="7"/>
        <v>11</v>
      </c>
      <c r="I43" s="98">
        <f t="shared" si="7"/>
        <v>15</v>
      </c>
      <c r="J43" s="98">
        <f>COUNTIF(J5:J35,J52)</f>
        <v>2</v>
      </c>
      <c r="K43" s="98">
        <f>COUNTIF(K5:K35,K52)</f>
        <v>2</v>
      </c>
      <c r="L43" s="98">
        <f>COUNTIF(L5:L35,L52)</f>
        <v>0</v>
      </c>
      <c r="M43" s="48">
        <f>COUNTIF(M5:M35,M52)</f>
        <v>0</v>
      </c>
      <c r="N43" s="3"/>
    </row>
    <row r="44" spans="1:14" ht="16.5" customHeight="1">
      <c r="A44" s="56" t="s">
        <v>37</v>
      </c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9"/>
      <c r="N44" s="3"/>
    </row>
    <row r="45" spans="1:13" ht="12" customHeight="1">
      <c r="A45" s="2" t="s">
        <v>42</v>
      </c>
      <c r="B45" s="49" t="s">
        <v>21</v>
      </c>
      <c r="C45" s="49" t="s">
        <v>22</v>
      </c>
      <c r="D45" s="49" t="s">
        <v>23</v>
      </c>
      <c r="E45" s="49" t="s">
        <v>24</v>
      </c>
      <c r="F45" s="49" t="s">
        <v>25</v>
      </c>
      <c r="G45" s="49" t="s">
        <v>26</v>
      </c>
      <c r="H45" s="49" t="s">
        <v>27</v>
      </c>
      <c r="I45" s="49" t="s">
        <v>28</v>
      </c>
      <c r="J45" s="49" t="s">
        <v>29</v>
      </c>
      <c r="K45" s="49" t="s">
        <v>30</v>
      </c>
      <c r="L45" s="49" t="s">
        <v>31</v>
      </c>
      <c r="M45" s="49" t="s">
        <v>32</v>
      </c>
    </row>
    <row r="46" spans="2:13" ht="12" customHeight="1">
      <c r="B46" s="3" t="s">
        <v>43</v>
      </c>
      <c r="C46" s="3" t="s">
        <v>43</v>
      </c>
      <c r="D46" s="3" t="s">
        <v>43</v>
      </c>
      <c r="E46" s="3" t="s">
        <v>43</v>
      </c>
      <c r="F46" s="3" t="s">
        <v>43</v>
      </c>
      <c r="G46" s="3" t="s">
        <v>43</v>
      </c>
      <c r="H46" s="3" t="s">
        <v>43</v>
      </c>
      <c r="I46" s="3" t="s">
        <v>43</v>
      </c>
      <c r="J46" s="3" t="s">
        <v>43</v>
      </c>
      <c r="K46" s="3" t="s">
        <v>43</v>
      </c>
      <c r="L46" s="3" t="s">
        <v>43</v>
      </c>
      <c r="M46" s="3" t="s">
        <v>43</v>
      </c>
    </row>
    <row r="48" spans="1:13" ht="12" customHeight="1">
      <c r="A48" s="2" t="s">
        <v>44</v>
      </c>
      <c r="B48" s="49" t="s">
        <v>21</v>
      </c>
      <c r="C48" s="49" t="s">
        <v>22</v>
      </c>
      <c r="D48" s="49" t="s">
        <v>23</v>
      </c>
      <c r="E48" s="49" t="s">
        <v>24</v>
      </c>
      <c r="F48" s="49" t="s">
        <v>25</v>
      </c>
      <c r="G48" s="49" t="s">
        <v>26</v>
      </c>
      <c r="H48" s="49" t="s">
        <v>27</v>
      </c>
      <c r="I48" s="49" t="s">
        <v>28</v>
      </c>
      <c r="J48" s="49" t="s">
        <v>29</v>
      </c>
      <c r="K48" s="49" t="s">
        <v>30</v>
      </c>
      <c r="L48" s="49" t="s">
        <v>31</v>
      </c>
      <c r="M48" s="49" t="s">
        <v>32</v>
      </c>
    </row>
    <row r="49" spans="2:13" ht="12" customHeight="1">
      <c r="B49" s="3" t="s">
        <v>45</v>
      </c>
      <c r="C49" s="3" t="s">
        <v>45</v>
      </c>
      <c r="D49" s="3" t="s">
        <v>45</v>
      </c>
      <c r="E49" s="3" t="s">
        <v>45</v>
      </c>
      <c r="F49" s="3" t="s">
        <v>45</v>
      </c>
      <c r="G49" s="3" t="s">
        <v>45</v>
      </c>
      <c r="H49" s="3" t="s">
        <v>45</v>
      </c>
      <c r="I49" s="3" t="s">
        <v>45</v>
      </c>
      <c r="J49" s="3" t="s">
        <v>45</v>
      </c>
      <c r="K49" s="3" t="s">
        <v>45</v>
      </c>
      <c r="L49" s="3" t="s">
        <v>45</v>
      </c>
      <c r="M49" s="3" t="s">
        <v>45</v>
      </c>
    </row>
    <row r="51" spans="1:13" ht="12" customHeight="1">
      <c r="A51" s="2" t="s">
        <v>46</v>
      </c>
      <c r="B51" s="49" t="s">
        <v>21</v>
      </c>
      <c r="C51" s="49" t="s">
        <v>22</v>
      </c>
      <c r="D51" s="49" t="s">
        <v>23</v>
      </c>
      <c r="E51" s="49" t="s">
        <v>24</v>
      </c>
      <c r="F51" s="49" t="s">
        <v>25</v>
      </c>
      <c r="G51" s="49" t="s">
        <v>26</v>
      </c>
      <c r="H51" s="49" t="s">
        <v>27</v>
      </c>
      <c r="I51" s="49" t="s">
        <v>28</v>
      </c>
      <c r="J51" s="49" t="s">
        <v>29</v>
      </c>
      <c r="K51" s="49" t="s">
        <v>30</v>
      </c>
      <c r="L51" s="49" t="s">
        <v>31</v>
      </c>
      <c r="M51" s="49" t="s">
        <v>32</v>
      </c>
    </row>
    <row r="52" spans="2:13" ht="12" customHeight="1">
      <c r="B52" s="3" t="s">
        <v>47</v>
      </c>
      <c r="C52" s="3" t="s">
        <v>47</v>
      </c>
      <c r="D52" s="3" t="s">
        <v>47</v>
      </c>
      <c r="E52" s="3" t="s">
        <v>47</v>
      </c>
      <c r="F52" s="3" t="s">
        <v>47</v>
      </c>
      <c r="G52" s="3" t="s">
        <v>47</v>
      </c>
      <c r="H52" s="3" t="s">
        <v>47</v>
      </c>
      <c r="I52" s="3" t="s">
        <v>47</v>
      </c>
      <c r="J52" s="3" t="s">
        <v>47</v>
      </c>
      <c r="K52" s="3" t="s">
        <v>47</v>
      </c>
      <c r="L52" s="3" t="s">
        <v>47</v>
      </c>
      <c r="M52" s="3" t="s">
        <v>47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54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52</v>
      </c>
      <c r="B1" s="2"/>
      <c r="C1" s="2"/>
      <c r="D1" s="2"/>
      <c r="E1" s="2"/>
      <c r="F1" s="2"/>
      <c r="G1" s="2"/>
      <c r="H1" s="2"/>
      <c r="I1" s="55">
        <f>'１月'!Z1</f>
        <v>2018</v>
      </c>
      <c r="J1" s="54" t="s">
        <v>1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8" customHeight="1">
      <c r="A5" s="16">
        <v>1</v>
      </c>
      <c r="B5" s="35">
        <f>'１月'!AC3</f>
        <v>-0.1</v>
      </c>
      <c r="C5" s="36">
        <f>'２月'!AC3</f>
        <v>-2.1</v>
      </c>
      <c r="D5" s="36">
        <f>'３月'!AC3</f>
        <v>5.6</v>
      </c>
      <c r="E5" s="36">
        <f>'４月'!AC3</f>
        <v>8.3</v>
      </c>
      <c r="F5" s="36">
        <f>'５月'!AC3</f>
        <v>12.4</v>
      </c>
      <c r="G5" s="36">
        <f>'６月'!AC3</f>
        <v>12.4</v>
      </c>
      <c r="H5" s="36">
        <f>'７月'!AC3</f>
        <v>22.6</v>
      </c>
      <c r="I5" s="36">
        <f>'８月'!AC3</f>
        <v>22.5</v>
      </c>
      <c r="J5" s="36">
        <f>'９月'!AC3</f>
        <v>20.3</v>
      </c>
      <c r="K5" s="36">
        <f>'１０月'!AC3</f>
        <v>19.3</v>
      </c>
      <c r="L5" s="36">
        <f>'１１月'!AC3</f>
        <v>6.7</v>
      </c>
      <c r="M5" s="37">
        <f>'１２月'!AC3</f>
        <v>3.4</v>
      </c>
      <c r="N5" s="3"/>
    </row>
    <row r="6" spans="1:14" ht="18" customHeight="1">
      <c r="A6" s="20">
        <v>2</v>
      </c>
      <c r="B6" s="38">
        <f>'１月'!AC4</f>
        <v>-2.6</v>
      </c>
      <c r="C6" s="39">
        <f>'２月'!AC4</f>
        <v>-1</v>
      </c>
      <c r="D6" s="39">
        <f>'３月'!AC4</f>
        <v>-0.2</v>
      </c>
      <c r="E6" s="39">
        <f>'４月'!AC4</f>
        <v>9.2</v>
      </c>
      <c r="F6" s="39">
        <f>'５月'!AC4</f>
        <v>10.9</v>
      </c>
      <c r="G6" s="39">
        <f>'６月'!AC4</f>
        <v>11.7</v>
      </c>
      <c r="H6" s="39">
        <f>'７月'!AC4</f>
        <v>21.9</v>
      </c>
      <c r="I6" s="39">
        <f>'８月'!AC4</f>
        <v>21.7</v>
      </c>
      <c r="J6" s="39">
        <f>'９月'!AC4</f>
        <v>19.8</v>
      </c>
      <c r="K6" s="39">
        <f>'１０月'!AC4</f>
        <v>17.2</v>
      </c>
      <c r="L6" s="39">
        <f>'１１月'!AC4</f>
        <v>5.9</v>
      </c>
      <c r="M6" s="40">
        <f>'１２月'!AC4</f>
        <v>2.2</v>
      </c>
      <c r="N6" s="3"/>
    </row>
    <row r="7" spans="1:14" ht="18" customHeight="1">
      <c r="A7" s="20">
        <v>3</v>
      </c>
      <c r="B7" s="38">
        <f>'１月'!AC5</f>
        <v>-1</v>
      </c>
      <c r="C7" s="39">
        <f>'２月'!AC5</f>
        <v>-1.7</v>
      </c>
      <c r="D7" s="39">
        <f>'３月'!AC5</f>
        <v>-2</v>
      </c>
      <c r="E7" s="39">
        <f>'４月'!AC5</f>
        <v>8.7</v>
      </c>
      <c r="F7" s="39">
        <f>'５月'!AC5</f>
        <v>10.5</v>
      </c>
      <c r="G7" s="39">
        <f>'６月'!AC5</f>
        <v>14</v>
      </c>
      <c r="H7" s="39">
        <f>'７月'!AC5</f>
        <v>20.7</v>
      </c>
      <c r="I7" s="39">
        <f>'８月'!AC5</f>
        <v>21.2</v>
      </c>
      <c r="J7" s="39">
        <f>'９月'!AC5</f>
        <v>20.6</v>
      </c>
      <c r="K7" s="39">
        <f>'１０月'!AC5</f>
        <v>17.9</v>
      </c>
      <c r="L7" s="39">
        <f>'１１月'!AC5</f>
        <v>8.5</v>
      </c>
      <c r="M7" s="40">
        <f>'１２月'!AC5</f>
        <v>10.8</v>
      </c>
      <c r="N7" s="3"/>
    </row>
    <row r="8" spans="1:14" ht="18" customHeight="1">
      <c r="A8" s="20">
        <v>4</v>
      </c>
      <c r="B8" s="38">
        <f>'１月'!AC6</f>
        <v>-3.1</v>
      </c>
      <c r="C8" s="39">
        <f>'２月'!AC6</f>
        <v>-2.1</v>
      </c>
      <c r="D8" s="39">
        <f>'３月'!AC6</f>
        <v>3.5</v>
      </c>
      <c r="E8" s="39">
        <f>'４月'!AC6</f>
        <v>7.7</v>
      </c>
      <c r="F8" s="39">
        <f>'５月'!AC6</f>
        <v>6.2</v>
      </c>
      <c r="G8" s="39">
        <f>'６月'!AC6</f>
        <v>12.7</v>
      </c>
      <c r="H8" s="39">
        <f>'７月'!AC6</f>
        <v>22.5</v>
      </c>
      <c r="I8" s="39">
        <f>'８月'!AC6</f>
        <v>19.9</v>
      </c>
      <c r="J8" s="39">
        <f>'９月'!AC6</f>
        <v>20.8</v>
      </c>
      <c r="K8" s="39">
        <f>'１０月'!AC6</f>
        <v>16.3</v>
      </c>
      <c r="L8" s="39">
        <f>'１１月'!AC6</f>
        <v>9.7</v>
      </c>
      <c r="M8" s="40">
        <f>'１２月'!AC6</f>
        <v>11.1</v>
      </c>
      <c r="N8" s="3"/>
    </row>
    <row r="9" spans="1:14" ht="18" customHeight="1">
      <c r="A9" s="20">
        <v>5</v>
      </c>
      <c r="B9" s="38">
        <f>'１月'!AC7</f>
        <v>-3.4</v>
      </c>
      <c r="C9" s="39">
        <f>'２月'!AC7</f>
        <v>-1.8</v>
      </c>
      <c r="D9" s="39">
        <f>'３月'!AC7</f>
        <v>3</v>
      </c>
      <c r="E9" s="39">
        <f>'４月'!AC7</f>
        <v>5.4</v>
      </c>
      <c r="F9" s="39">
        <f>'５月'!AC7</f>
        <v>6.4</v>
      </c>
      <c r="G9" s="39">
        <f>'６月'!AC7</f>
        <v>12</v>
      </c>
      <c r="H9" s="39">
        <f>'７月'!AC7</f>
        <v>19.6</v>
      </c>
      <c r="I9" s="39">
        <f>'８月'!AC7</f>
        <v>24.5</v>
      </c>
      <c r="J9" s="39">
        <f>'９月'!AC7</f>
        <v>20.7</v>
      </c>
      <c r="K9" s="39">
        <f>'１０月'!AC7</f>
        <v>17.1</v>
      </c>
      <c r="L9" s="39">
        <f>'１１月'!AC7</f>
        <v>14.7</v>
      </c>
      <c r="M9" s="40">
        <f>'１２月'!AC7</f>
        <v>8.9</v>
      </c>
      <c r="N9" s="3"/>
    </row>
    <row r="10" spans="1:14" ht="18" customHeight="1">
      <c r="A10" s="20">
        <v>6</v>
      </c>
      <c r="B10" s="38">
        <f>'１月'!AC8</f>
        <v>-3.2</v>
      </c>
      <c r="C10" s="39">
        <f>'２月'!AC8</f>
        <v>-4.1</v>
      </c>
      <c r="D10" s="39">
        <f>'３月'!AC8</f>
        <v>-2.5</v>
      </c>
      <c r="E10" s="39">
        <f>'４月'!AC8</f>
        <v>8.9</v>
      </c>
      <c r="F10" s="39">
        <f>'５月'!AC8</f>
        <v>9.6</v>
      </c>
      <c r="G10" s="39">
        <f>'６月'!AC8</f>
        <v>14.7</v>
      </c>
      <c r="H10" s="39">
        <f>'７月'!AC8</f>
        <v>16.1</v>
      </c>
      <c r="I10" s="39">
        <f>'８月'!AC8</f>
        <v>20.3</v>
      </c>
      <c r="J10" s="39">
        <f>'９月'!AC8</f>
        <v>21.5</v>
      </c>
      <c r="K10" s="39">
        <f>'１０月'!AC8</f>
        <v>19.9</v>
      </c>
      <c r="L10" s="39">
        <f>'１１月'!AC8</f>
        <v>14.3</v>
      </c>
      <c r="M10" s="40">
        <f>'１２月'!AC8</f>
        <v>7.2</v>
      </c>
      <c r="N10" s="3"/>
    </row>
    <row r="11" spans="1:14" ht="18" customHeight="1">
      <c r="A11" s="20">
        <v>7</v>
      </c>
      <c r="B11" s="38">
        <f>'１月'!AC9</f>
        <v>-3</v>
      </c>
      <c r="C11" s="39">
        <f>'２月'!AC9</f>
        <v>-3.1</v>
      </c>
      <c r="D11" s="39">
        <f>'３月'!AC9</f>
        <v>-3.6</v>
      </c>
      <c r="E11" s="39">
        <f>'４月'!AC9</f>
        <v>3.6</v>
      </c>
      <c r="F11" s="39">
        <f>'５月'!AC9</f>
        <v>10.1</v>
      </c>
      <c r="G11" s="39">
        <f>'６月'!AC9</f>
        <v>14.9</v>
      </c>
      <c r="H11" s="39">
        <f>'７月'!AC9</f>
        <v>17.3</v>
      </c>
      <c r="I11" s="39">
        <f>'８月'!AC9</f>
        <v>18.9</v>
      </c>
      <c r="J11" s="39">
        <f>'９月'!AC9</f>
        <v>21.4</v>
      </c>
      <c r="K11" s="39">
        <f>'１０月'!AC9</f>
        <v>17.1</v>
      </c>
      <c r="L11" s="39">
        <f>'１１月'!AC9</f>
        <v>13.2</v>
      </c>
      <c r="M11" s="40">
        <f>'１２月'!AC9</f>
        <v>7.9</v>
      </c>
      <c r="N11" s="3"/>
    </row>
    <row r="12" spans="1:14" ht="18" customHeight="1">
      <c r="A12" s="20">
        <v>8</v>
      </c>
      <c r="B12" s="38">
        <f>'１月'!AC10</f>
        <v>-0.4</v>
      </c>
      <c r="C12" s="39">
        <f>'２月'!AC10</f>
        <v>-4.9</v>
      </c>
      <c r="D12" s="39">
        <f>'３月'!AC10</f>
        <v>2.1</v>
      </c>
      <c r="E12" s="39">
        <f>'４月'!AC10</f>
        <v>2.2</v>
      </c>
      <c r="F12" s="39">
        <f>'５月'!AC10</f>
        <v>8.9</v>
      </c>
      <c r="G12" s="39">
        <f>'６月'!AC10</f>
        <v>18.2</v>
      </c>
      <c r="H12" s="39">
        <f>'７月'!AC10</f>
        <v>21.7</v>
      </c>
      <c r="I12" s="39">
        <f>'８月'!AC10</f>
        <v>20.4</v>
      </c>
      <c r="J12" s="39">
        <f>'９月'!AC10</f>
        <v>21.1</v>
      </c>
      <c r="K12" s="39">
        <f>'１０月'!AC10</f>
        <v>16</v>
      </c>
      <c r="L12" s="39">
        <f>'１１月'!AC10</f>
        <v>13.6</v>
      </c>
      <c r="M12" s="40">
        <f>'１２月'!AC10</f>
        <v>2.6</v>
      </c>
      <c r="N12" s="3"/>
    </row>
    <row r="13" spans="1:14" ht="18" customHeight="1">
      <c r="A13" s="20">
        <v>9</v>
      </c>
      <c r="B13" s="38">
        <f>'１月'!AC11</f>
        <v>2.4</v>
      </c>
      <c r="C13" s="39">
        <f>'２月'!AC11</f>
        <v>-3.9</v>
      </c>
      <c r="D13" s="39">
        <f>'３月'!AC11</f>
        <v>3.5</v>
      </c>
      <c r="E13" s="39">
        <f>'４月'!AC11</f>
        <v>1.9</v>
      </c>
      <c r="F13" s="39">
        <f>'５月'!AC11</f>
        <v>7.8</v>
      </c>
      <c r="G13" s="39">
        <f>'６月'!AC11</f>
        <v>16.6</v>
      </c>
      <c r="H13" s="39">
        <f>'７月'!AC11</f>
        <v>20.2</v>
      </c>
      <c r="I13" s="39">
        <f>'８月'!AC11</f>
        <v>20.7</v>
      </c>
      <c r="J13" s="39">
        <f>'９月'!AC11</f>
        <v>20.8</v>
      </c>
      <c r="K13" s="39">
        <f>'１０月'!AC11</f>
        <v>15.3</v>
      </c>
      <c r="L13" s="39">
        <f>'１１月'!AC11</f>
        <v>15.5</v>
      </c>
      <c r="M13" s="40">
        <f>'１２月'!AC11</f>
        <v>2.2</v>
      </c>
      <c r="N13" s="3"/>
    </row>
    <row r="14" spans="1:14" ht="18" customHeight="1">
      <c r="A14" s="24">
        <v>10</v>
      </c>
      <c r="B14" s="41">
        <f>'１月'!AC12</f>
        <v>-0.3</v>
      </c>
      <c r="C14" s="42">
        <f>'２月'!AC12</f>
        <v>-1.8</v>
      </c>
      <c r="D14" s="42">
        <f>'３月'!AC12</f>
        <v>-1.9</v>
      </c>
      <c r="E14" s="42">
        <f>'４月'!AC12</f>
        <v>4.1</v>
      </c>
      <c r="F14" s="42">
        <f>'５月'!AC12</f>
        <v>5.5</v>
      </c>
      <c r="G14" s="42">
        <f>'６月'!AC12</f>
        <v>15</v>
      </c>
      <c r="H14" s="42">
        <f>'７月'!AC12</f>
        <v>22.4</v>
      </c>
      <c r="I14" s="42">
        <f>'８月'!AC12</f>
        <v>23.3</v>
      </c>
      <c r="J14" s="42">
        <f>'９月'!AC12</f>
        <v>18.8</v>
      </c>
      <c r="K14" s="42">
        <f>'１０月'!AC12</f>
        <v>15.3</v>
      </c>
      <c r="L14" s="42">
        <f>'１１月'!AC12</f>
        <v>10.4</v>
      </c>
      <c r="M14" s="43">
        <f>'１２月'!AC12</f>
        <v>0.2</v>
      </c>
      <c r="N14" s="3"/>
    </row>
    <row r="15" spans="1:14" ht="18" customHeight="1">
      <c r="A15" s="16">
        <v>11</v>
      </c>
      <c r="B15" s="35">
        <f>'１月'!AC13</f>
        <v>-3.2</v>
      </c>
      <c r="C15" s="36">
        <f>'２月'!AC13</f>
        <v>0.8</v>
      </c>
      <c r="D15" s="36">
        <f>'３月'!AC13</f>
        <v>-1.9</v>
      </c>
      <c r="E15" s="36">
        <f>'４月'!AC13</f>
        <v>9.7</v>
      </c>
      <c r="F15" s="36">
        <f>'５月'!AC13</f>
        <v>7.6</v>
      </c>
      <c r="G15" s="36">
        <f>'６月'!AC13</f>
        <v>15.6</v>
      </c>
      <c r="H15" s="36">
        <f>'７月'!AC13</f>
        <v>22</v>
      </c>
      <c r="I15" s="36">
        <f>'８月'!AC13</f>
        <v>23.5</v>
      </c>
      <c r="J15" s="36">
        <f>'９月'!AC13</f>
        <v>16.9</v>
      </c>
      <c r="K15" s="36">
        <f>'１０月'!AC13</f>
        <v>17.9</v>
      </c>
      <c r="L15" s="36">
        <f>'１１月'!AC13</f>
        <v>7.8</v>
      </c>
      <c r="M15" s="37">
        <f>'１２月'!AC13</f>
        <v>-0.3</v>
      </c>
      <c r="N15" s="3"/>
    </row>
    <row r="16" spans="1:14" ht="18" customHeight="1">
      <c r="A16" s="20">
        <v>12</v>
      </c>
      <c r="B16" s="38">
        <f>'１月'!AC14</f>
        <v>-4.8</v>
      </c>
      <c r="C16" s="39">
        <f>'２月'!AC14</f>
        <v>-3.1</v>
      </c>
      <c r="D16" s="39">
        <f>'３月'!AC14</f>
        <v>1.2</v>
      </c>
      <c r="E16" s="39">
        <f>'４月'!AC14</f>
        <v>7.2</v>
      </c>
      <c r="F16" s="39">
        <f>'５月'!AC14</f>
        <v>9.8</v>
      </c>
      <c r="G16" s="39">
        <f>'６月'!AC14</f>
        <v>14.1</v>
      </c>
      <c r="H16" s="39">
        <f>'７月'!AC14</f>
        <v>21.1</v>
      </c>
      <c r="I16" s="39">
        <f>'８月'!AC14</f>
        <v>22.9</v>
      </c>
      <c r="J16" s="39">
        <f>'９月'!AC14</f>
        <v>15.4</v>
      </c>
      <c r="K16" s="39">
        <f>'１０月'!AC14</f>
        <v>12.4</v>
      </c>
      <c r="L16" s="39">
        <f>'１１月'!AC14</f>
        <v>11.5</v>
      </c>
      <c r="M16" s="40">
        <f>'１２月'!AC14</f>
        <v>4.6</v>
      </c>
      <c r="N16" s="3"/>
    </row>
    <row r="17" spans="1:14" ht="18" customHeight="1">
      <c r="A17" s="20">
        <v>13</v>
      </c>
      <c r="B17" s="38">
        <f>'１月'!AC15</f>
        <v>-4.8</v>
      </c>
      <c r="C17" s="39">
        <f>'２月'!AC15</f>
        <v>-3.2</v>
      </c>
      <c r="D17" s="39">
        <f>'３月'!AC15</f>
        <v>1.6</v>
      </c>
      <c r="E17" s="39">
        <f>'４月'!AC15</f>
        <v>4.3</v>
      </c>
      <c r="F17" s="39">
        <f>'５月'!AC15</f>
        <v>12.6</v>
      </c>
      <c r="G17" s="39">
        <f>'６月'!AC15</f>
        <v>13.6</v>
      </c>
      <c r="H17" s="39">
        <f>'７月'!AC15</f>
        <v>22.6</v>
      </c>
      <c r="I17" s="39">
        <f>'８月'!AC15</f>
        <v>23</v>
      </c>
      <c r="J17" s="39">
        <f>'９月'!AC15</f>
        <v>16.2</v>
      </c>
      <c r="K17" s="39">
        <f>'１０月'!AC15</f>
        <v>11.6</v>
      </c>
      <c r="L17" s="39">
        <f>'１１月'!AC15</f>
        <v>11.7</v>
      </c>
      <c r="M17" s="40">
        <f>'１２月'!AC15</f>
        <v>-0.9</v>
      </c>
      <c r="N17" s="3"/>
    </row>
    <row r="18" spans="1:14" ht="18" customHeight="1">
      <c r="A18" s="20">
        <v>14</v>
      </c>
      <c r="B18" s="38">
        <f>'１月'!AC16</f>
        <v>-3.5</v>
      </c>
      <c r="C18" s="39">
        <f>'２月'!AC16</f>
        <v>-3.3</v>
      </c>
      <c r="D18" s="39">
        <f>'３月'!AC16</f>
        <v>4.7</v>
      </c>
      <c r="E18" s="39">
        <f>'４月'!AC16</f>
        <v>3.6</v>
      </c>
      <c r="F18" s="39">
        <f>'５月'!AC16</f>
        <v>11.8</v>
      </c>
      <c r="G18" s="39">
        <f>'６月'!AC16</f>
        <v>12.2</v>
      </c>
      <c r="H18" s="39">
        <f>'７月'!AC16</f>
        <v>21.8</v>
      </c>
      <c r="I18" s="39">
        <f>'８月'!AC16</f>
        <v>24.3</v>
      </c>
      <c r="J18" s="39">
        <f>'９月'!AC16</f>
        <v>19.1</v>
      </c>
      <c r="K18" s="39">
        <f>'１０月'!AC16</f>
        <v>12.7</v>
      </c>
      <c r="L18" s="39">
        <f>'１１月'!AC16</f>
        <v>7.4</v>
      </c>
      <c r="M18" s="40">
        <f>'１２月'!AC16</f>
        <v>2.1</v>
      </c>
      <c r="N18" s="3"/>
    </row>
    <row r="19" spans="1:14" ht="18" customHeight="1">
      <c r="A19" s="20">
        <v>15</v>
      </c>
      <c r="B19" s="38">
        <f>'１月'!AC17</f>
        <v>-3.2</v>
      </c>
      <c r="C19" s="39">
        <f>'２月'!AC17</f>
        <v>0.4</v>
      </c>
      <c r="D19" s="39">
        <f>'３月'!AC17</f>
        <v>6.3</v>
      </c>
      <c r="E19" s="39">
        <f>'４月'!AC17</f>
        <v>8.7</v>
      </c>
      <c r="F19" s="39">
        <f>'５月'!AC17</f>
        <v>11.2</v>
      </c>
      <c r="G19" s="39">
        <f>'６月'!AC17</f>
        <v>11.5</v>
      </c>
      <c r="H19" s="39">
        <f>'７月'!AC17</f>
        <v>20.6</v>
      </c>
      <c r="I19" s="39">
        <f>'８月'!AC17</f>
        <v>25.3</v>
      </c>
      <c r="J19" s="39">
        <f>'９月'!AC17</f>
        <v>19.1</v>
      </c>
      <c r="K19" s="39">
        <f>'１０月'!AC17</f>
        <v>12.5</v>
      </c>
      <c r="L19" s="39">
        <f>'１１月'!AC17</f>
        <v>6.3</v>
      </c>
      <c r="M19" s="40">
        <f>'１２月'!AC17</f>
        <v>-1.2</v>
      </c>
      <c r="N19" s="3"/>
    </row>
    <row r="20" spans="1:14" ht="18" customHeight="1">
      <c r="A20" s="20">
        <v>16</v>
      </c>
      <c r="B20" s="38">
        <f>'１月'!AC18</f>
        <v>-0.5</v>
      </c>
      <c r="C20" s="39">
        <f>'２月'!AC18</f>
        <v>-3.2</v>
      </c>
      <c r="D20" s="39">
        <f>'３月'!AC18</f>
        <v>1.6</v>
      </c>
      <c r="E20" s="39">
        <f>'４月'!AC18</f>
        <v>6.4</v>
      </c>
      <c r="F20" s="39">
        <f>'５月'!AC18</f>
        <v>13.2</v>
      </c>
      <c r="G20" s="39">
        <f>'６月'!AC18</f>
        <v>10.9</v>
      </c>
      <c r="H20" s="39">
        <f>'７月'!AC18</f>
        <v>23.6</v>
      </c>
      <c r="I20" s="39">
        <f>'８月'!AC18</f>
        <v>22.8</v>
      </c>
      <c r="J20" s="39">
        <f>'９月'!AC18</f>
        <v>19.3</v>
      </c>
      <c r="K20" s="39">
        <f>'１０月'!AC18</f>
        <v>12.1</v>
      </c>
      <c r="L20" s="39">
        <f>'１１月'!AC18</f>
        <v>5.6</v>
      </c>
      <c r="M20" s="40">
        <f>'１２月'!AC18</f>
        <v>-1.7</v>
      </c>
      <c r="N20" s="3"/>
    </row>
    <row r="21" spans="1:14" ht="18" customHeight="1">
      <c r="A21" s="20">
        <v>17</v>
      </c>
      <c r="B21" s="38">
        <f>'１月'!AC19</f>
        <v>3</v>
      </c>
      <c r="C21" s="39">
        <f>'２月'!AC19</f>
        <v>-3.3</v>
      </c>
      <c r="D21" s="39">
        <f>'３月'!AC19</f>
        <v>-2.4</v>
      </c>
      <c r="E21" s="39">
        <f>'４月'!AC19</f>
        <v>7.2</v>
      </c>
      <c r="F21" s="39">
        <f>'５月'!AC19</f>
        <v>17.7</v>
      </c>
      <c r="G21" s="39">
        <f>'６月'!AC19</f>
        <v>9.5</v>
      </c>
      <c r="H21" s="39">
        <f>'７月'!AC19</f>
        <v>23.9</v>
      </c>
      <c r="I21" s="39">
        <f>'８月'!AC19</f>
        <v>19.1</v>
      </c>
      <c r="J21" s="39">
        <f>'９月'!AC19</f>
        <v>19.6</v>
      </c>
      <c r="K21" s="39">
        <f>'１０月'!AC19</f>
        <v>12.8</v>
      </c>
      <c r="L21" s="39">
        <f>'１１月'!AC19</f>
        <v>8.4</v>
      </c>
      <c r="M21" s="40">
        <f>'１２月'!AC19</f>
        <v>4.9</v>
      </c>
      <c r="N21" s="3"/>
    </row>
    <row r="22" spans="1:14" ht="18" customHeight="1">
      <c r="A22" s="20">
        <v>18</v>
      </c>
      <c r="B22" s="38">
        <f>'１月'!AC20</f>
        <v>1</v>
      </c>
      <c r="C22" s="39">
        <f>'２月'!AC20</f>
        <v>-5.2</v>
      </c>
      <c r="D22" s="39">
        <f>'３月'!AC20</f>
        <v>-0.5</v>
      </c>
      <c r="E22" s="39">
        <f>'４月'!AC20</f>
        <v>7.7</v>
      </c>
      <c r="F22" s="39">
        <f>'５月'!AC20</f>
        <v>12.5</v>
      </c>
      <c r="G22" s="39">
        <f>'６月'!AC20</f>
        <v>14.3</v>
      </c>
      <c r="H22" s="39">
        <f>'７月'!AC20</f>
        <v>23</v>
      </c>
      <c r="I22" s="39">
        <f>'８月'!AC20</f>
        <v>15.7</v>
      </c>
      <c r="J22" s="39">
        <f>'９月'!AC20</f>
        <v>16.5</v>
      </c>
      <c r="K22" s="39">
        <f>'１０月'!AC20</f>
        <v>12.7</v>
      </c>
      <c r="L22" s="39">
        <f>'１１月'!AC20</f>
        <v>7.1</v>
      </c>
      <c r="M22" s="40">
        <f>'１２月'!AC20</f>
        <v>3.5</v>
      </c>
      <c r="N22" s="3"/>
    </row>
    <row r="23" spans="1:14" ht="18" customHeight="1">
      <c r="A23" s="20">
        <v>19</v>
      </c>
      <c r="B23" s="38">
        <f>'１月'!AC21</f>
        <v>0.1</v>
      </c>
      <c r="C23" s="39">
        <f>'２月'!AC21</f>
        <v>-4.8</v>
      </c>
      <c r="D23" s="39">
        <f>'３月'!AC21</f>
        <v>5.6</v>
      </c>
      <c r="E23" s="39">
        <f>'４月'!AC21</f>
        <v>7.8</v>
      </c>
      <c r="F23" s="39">
        <f>'５月'!AC21</f>
        <v>11.3</v>
      </c>
      <c r="G23" s="39">
        <f>'６月'!AC21</f>
        <v>14.6</v>
      </c>
      <c r="H23" s="39">
        <f>'７月'!AC21</f>
        <v>23</v>
      </c>
      <c r="I23" s="39">
        <f>'８月'!AC21</f>
        <v>14.6</v>
      </c>
      <c r="J23" s="39">
        <f>'９月'!AC21</f>
        <v>14.1</v>
      </c>
      <c r="K23" s="39">
        <f>'１０月'!AC21</f>
        <v>13.2</v>
      </c>
      <c r="L23" s="39">
        <f>'１１月'!AC21</f>
        <v>9.5</v>
      </c>
      <c r="M23" s="40">
        <f>'１２月'!AC21</f>
        <v>1.5</v>
      </c>
      <c r="N23" s="3"/>
    </row>
    <row r="24" spans="1:14" ht="18" customHeight="1">
      <c r="A24" s="24">
        <v>20</v>
      </c>
      <c r="B24" s="41">
        <f>'１月'!AC22</f>
        <v>0.1</v>
      </c>
      <c r="C24" s="42">
        <f>'２月'!AC22</f>
        <v>-2.2</v>
      </c>
      <c r="D24" s="42">
        <f>'３月'!AC22</f>
        <v>2.4</v>
      </c>
      <c r="E24" s="42">
        <f>'４月'!AC22</f>
        <v>9.4</v>
      </c>
      <c r="F24" s="42">
        <f>'５月'!AC22</f>
        <v>7.5</v>
      </c>
      <c r="G24" s="42">
        <f>'６月'!AC22</f>
        <v>15.2</v>
      </c>
      <c r="H24" s="42">
        <f>'７月'!AC22</f>
        <v>23.1</v>
      </c>
      <c r="I24" s="42">
        <f>'８月'!AC22</f>
        <v>17.6</v>
      </c>
      <c r="J24" s="42">
        <f>'９月'!AC22</f>
        <v>14.7</v>
      </c>
      <c r="K24" s="42">
        <f>'１０月'!AC22</f>
        <v>12</v>
      </c>
      <c r="L24" s="42">
        <f>'１１月'!AC22</f>
        <v>3.6</v>
      </c>
      <c r="M24" s="43">
        <f>'１２月'!AC22</f>
        <v>2.4</v>
      </c>
      <c r="N24" s="3"/>
    </row>
    <row r="25" spans="1:14" ht="18" customHeight="1">
      <c r="A25" s="16">
        <v>21</v>
      </c>
      <c r="B25" s="35">
        <f>'１月'!AC23</f>
        <v>-1.6</v>
      </c>
      <c r="C25" s="36">
        <f>'２月'!AC23</f>
        <v>-0.9</v>
      </c>
      <c r="D25" s="36">
        <f>'３月'!AC23</f>
        <v>1.1</v>
      </c>
      <c r="E25" s="36">
        <f>'４月'!AC23</f>
        <v>9</v>
      </c>
      <c r="F25" s="36">
        <f>'５月'!AC23</f>
        <v>9.6</v>
      </c>
      <c r="G25" s="36">
        <f>'６月'!AC23</f>
        <v>16.3</v>
      </c>
      <c r="H25" s="36">
        <f>'７月'!AC23</f>
        <v>24</v>
      </c>
      <c r="I25" s="36">
        <f>'８月'!AC23</f>
        <v>22.1</v>
      </c>
      <c r="J25" s="36">
        <f>'９月'!AC23</f>
        <v>15.9</v>
      </c>
      <c r="K25" s="36">
        <f>'１０月'!AC23</f>
        <v>10.6</v>
      </c>
      <c r="L25" s="36">
        <f>'１１月'!AC23</f>
        <v>3.3</v>
      </c>
      <c r="M25" s="37">
        <f>'１２月'!AC23</f>
        <v>3.4</v>
      </c>
      <c r="N25" s="3"/>
    </row>
    <row r="26" spans="1:14" ht="18" customHeight="1">
      <c r="A26" s="20">
        <v>22</v>
      </c>
      <c r="B26" s="38">
        <f>'１月'!AC24</f>
        <v>-2.8</v>
      </c>
      <c r="C26" s="39">
        <f>'２月'!AC24</f>
        <v>-2.1</v>
      </c>
      <c r="D26" s="39">
        <f>'３月'!AC24</f>
        <v>4.4</v>
      </c>
      <c r="E26" s="39">
        <f>'４月'!AC24</f>
        <v>11.6</v>
      </c>
      <c r="F26" s="39">
        <f>'５月'!AC24</f>
        <v>11.1</v>
      </c>
      <c r="G26" s="39">
        <f>'６月'!AC24</f>
        <v>14.4</v>
      </c>
      <c r="H26" s="39">
        <f>'７月'!AC24</f>
        <v>22.8</v>
      </c>
      <c r="I26" s="39">
        <f>'８月'!AC24</f>
        <v>25.5</v>
      </c>
      <c r="J26" s="39">
        <f>'９月'!AC24</f>
        <v>17.8</v>
      </c>
      <c r="K26" s="39">
        <f>'１０月'!AC24</f>
        <v>9.3</v>
      </c>
      <c r="L26" s="39">
        <f>'１１月'!AC24</f>
        <v>6.7</v>
      </c>
      <c r="M26" s="40">
        <f>'１２月'!AC24</f>
        <v>6.7</v>
      </c>
      <c r="N26" s="3"/>
    </row>
    <row r="27" spans="1:14" ht="18" customHeight="1">
      <c r="A27" s="20">
        <v>23</v>
      </c>
      <c r="B27" s="38">
        <f>'１月'!AC25</f>
        <v>-1.7</v>
      </c>
      <c r="C27" s="39">
        <f>'２月'!AC25</f>
        <v>-1.7</v>
      </c>
      <c r="D27" s="39">
        <f>'３月'!AC25</f>
        <v>1.9</v>
      </c>
      <c r="E27" s="39">
        <f>'４月'!AC25</f>
        <v>10.9</v>
      </c>
      <c r="F27" s="39">
        <f>'５月'!AC25</f>
        <v>11.9</v>
      </c>
      <c r="G27" s="39">
        <f>'６月'!AC25</f>
        <v>14.3</v>
      </c>
      <c r="H27" s="39">
        <f>'７月'!AC25</f>
        <v>22.2</v>
      </c>
      <c r="I27" s="39">
        <f>'８月'!AC25</f>
        <v>24.8</v>
      </c>
      <c r="J27" s="39">
        <f>'９月'!AC25</f>
        <v>17.9</v>
      </c>
      <c r="K27" s="39">
        <f>'１０月'!AC25</f>
        <v>10.4</v>
      </c>
      <c r="L27" s="39">
        <f>'１１月'!AC25</f>
        <v>2.9</v>
      </c>
      <c r="M27" s="40">
        <f>'１２月'!AC25</f>
        <v>6.2</v>
      </c>
      <c r="N27" s="3"/>
    </row>
    <row r="28" spans="1:14" ht="18" customHeight="1">
      <c r="A28" s="20">
        <v>24</v>
      </c>
      <c r="B28" s="38">
        <f>'１月'!AC26</f>
        <v>-5.8</v>
      </c>
      <c r="C28" s="39">
        <f>'２月'!AC26</f>
        <v>-2.9</v>
      </c>
      <c r="D28" s="39">
        <f>'３月'!AC26</f>
        <v>2.5</v>
      </c>
      <c r="E28" s="39">
        <f>'４月'!AC26</f>
        <v>10.8</v>
      </c>
      <c r="F28" s="39">
        <f>'５月'!AC26</f>
        <v>13.3</v>
      </c>
      <c r="G28" s="39">
        <f>'６月'!AC26</f>
        <v>15.7</v>
      </c>
      <c r="H28" s="39">
        <f>'７月'!AC26</f>
        <v>21.7</v>
      </c>
      <c r="I28" s="39">
        <f>'８月'!AC26</f>
        <v>25.3</v>
      </c>
      <c r="J28" s="39">
        <f>'９月'!AC26</f>
        <v>18.8</v>
      </c>
      <c r="K28" s="39">
        <f>'１０月'!AC26</f>
        <v>10.6</v>
      </c>
      <c r="L28" s="39">
        <f>'１１月'!AC26</f>
        <v>4.4</v>
      </c>
      <c r="M28" s="40">
        <f>'１２月'!AC26</f>
        <v>-0.7</v>
      </c>
      <c r="N28" s="3"/>
    </row>
    <row r="29" spans="1:14" ht="18" customHeight="1">
      <c r="A29" s="20">
        <v>25</v>
      </c>
      <c r="B29" s="38">
        <f>'１月'!AC27</f>
        <v>-7.5</v>
      </c>
      <c r="C29" s="39">
        <f>'２月'!AC27</f>
        <v>-2.7</v>
      </c>
      <c r="D29" s="39">
        <f>'３月'!AC27</f>
        <v>1.9</v>
      </c>
      <c r="E29" s="39">
        <f>'４月'!AC27</f>
        <v>11.3</v>
      </c>
      <c r="F29" s="39">
        <f>'５月'!AC27</f>
        <v>13.9</v>
      </c>
      <c r="G29" s="39">
        <f>'６月'!AC27</f>
        <v>17.6</v>
      </c>
      <c r="H29" s="39">
        <f>'７月'!AC27</f>
        <v>21.2</v>
      </c>
      <c r="I29" s="39">
        <f>'８月'!AC27</f>
        <v>24.9</v>
      </c>
      <c r="J29" s="39">
        <f>'９月'!AC27</f>
        <v>16.8</v>
      </c>
      <c r="K29" s="39">
        <f>'１０月'!AC27</f>
        <v>9.4</v>
      </c>
      <c r="L29" s="39">
        <f>'１１月'!AC27</f>
        <v>7.2</v>
      </c>
      <c r="M29" s="40">
        <f>'１２月'!AC27</f>
        <v>-1.7</v>
      </c>
      <c r="N29" s="3"/>
    </row>
    <row r="30" spans="1:14" ht="18" customHeight="1">
      <c r="A30" s="20">
        <v>26</v>
      </c>
      <c r="B30" s="38">
        <f>'１月'!AC28</f>
        <v>-6.6</v>
      </c>
      <c r="C30" s="39">
        <f>'２月'!AC28</f>
        <v>-2.3</v>
      </c>
      <c r="D30" s="39">
        <f>'３月'!AC28</f>
        <v>4.2</v>
      </c>
      <c r="E30" s="39">
        <f>'４月'!AC28</f>
        <v>9.7</v>
      </c>
      <c r="F30" s="39">
        <f>'５月'!AC28</f>
        <v>11.9</v>
      </c>
      <c r="G30" s="39">
        <f>'６月'!AC28</f>
        <v>16.5</v>
      </c>
      <c r="H30" s="39">
        <f>'７月'!AC28</f>
        <v>18.1</v>
      </c>
      <c r="I30" s="39">
        <f>'８月'!AC28</f>
        <v>22.6</v>
      </c>
      <c r="J30" s="39">
        <f>'９月'!AC28</f>
        <v>15.6</v>
      </c>
      <c r="K30" s="39">
        <f>'１０月'!AC28</f>
        <v>8.9</v>
      </c>
      <c r="L30" s="39">
        <f>'１１月'!AC28</f>
        <v>6.6</v>
      </c>
      <c r="M30" s="40">
        <f>'１２月'!AC28</f>
        <v>3.1</v>
      </c>
      <c r="N30" s="3"/>
    </row>
    <row r="31" spans="1:14" ht="18" customHeight="1">
      <c r="A31" s="20">
        <v>27</v>
      </c>
      <c r="B31" s="38">
        <f>'１月'!AC29</f>
        <v>-7.3</v>
      </c>
      <c r="C31" s="39">
        <f>'２月'!AC29</f>
        <v>-3.1</v>
      </c>
      <c r="D31" s="39">
        <f>'３月'!AC29</f>
        <v>5.8</v>
      </c>
      <c r="E31" s="39">
        <f>'４月'!AC29</f>
        <v>11.9</v>
      </c>
      <c r="F31" s="39">
        <f>'５月'!AC29</f>
        <v>9.7</v>
      </c>
      <c r="G31" s="39">
        <f>'６月'!AC29</f>
        <v>21</v>
      </c>
      <c r="H31" s="39">
        <f>'７月'!AC29</f>
        <v>16.1</v>
      </c>
      <c r="I31" s="39">
        <f>'８月'!AC29</f>
        <v>21.5</v>
      </c>
      <c r="J31" s="39">
        <f>'９月'!AC29</f>
        <v>12.8</v>
      </c>
      <c r="K31" s="39">
        <f>'１０月'!AC29</f>
        <v>13.5</v>
      </c>
      <c r="L31" s="39">
        <f>'１１月'!AC29</f>
        <v>7.9</v>
      </c>
      <c r="M31" s="40">
        <f>'１２月'!AC29</f>
        <v>2.1</v>
      </c>
      <c r="N31" s="3"/>
    </row>
    <row r="32" spans="1:14" ht="18" customHeight="1">
      <c r="A32" s="20">
        <v>28</v>
      </c>
      <c r="B32" s="38">
        <f>'１月'!AC30</f>
        <v>-4.3</v>
      </c>
      <c r="C32" s="39">
        <f>'２月'!AC30</f>
        <v>-0.4</v>
      </c>
      <c r="D32" s="39">
        <f>'３月'!AC30</f>
        <v>8.3</v>
      </c>
      <c r="E32" s="39">
        <f>'４月'!AC30</f>
        <v>10.7</v>
      </c>
      <c r="F32" s="39">
        <f>'５月'!AC30</f>
        <v>13.9</v>
      </c>
      <c r="G32" s="39">
        <f>'６月'!AC30</f>
        <v>22.3</v>
      </c>
      <c r="H32" s="39">
        <f>'７月'!AC30</f>
        <v>19.2</v>
      </c>
      <c r="I32" s="39">
        <f>'８月'!AC30</f>
        <v>20.3</v>
      </c>
      <c r="J32" s="39">
        <f>'９月'!AC30</f>
        <v>13</v>
      </c>
      <c r="K32" s="39">
        <f>'１０月'!AC30</f>
        <v>11.1</v>
      </c>
      <c r="L32" s="39">
        <f>'１１月'!AC30</f>
        <v>7.8</v>
      </c>
      <c r="M32" s="40">
        <f>'１２月'!AC30</f>
        <v>-1.7</v>
      </c>
      <c r="N32" s="3"/>
    </row>
    <row r="33" spans="1:14" ht="18" customHeight="1">
      <c r="A33" s="20">
        <v>29</v>
      </c>
      <c r="B33" s="38">
        <f>'１月'!AC31</f>
        <v>-1.1</v>
      </c>
      <c r="C33" s="39"/>
      <c r="D33" s="39">
        <f>'３月'!AC31</f>
        <v>7.8</v>
      </c>
      <c r="E33" s="39">
        <f>'４月'!AC31</f>
        <v>12.2</v>
      </c>
      <c r="F33" s="39">
        <f>'５月'!AC31</f>
        <v>16</v>
      </c>
      <c r="G33" s="39">
        <f>'６月'!AC31</f>
        <v>22</v>
      </c>
      <c r="H33" s="39">
        <f>'７月'!AC31</f>
        <v>22.7</v>
      </c>
      <c r="I33" s="39">
        <f>'８月'!AC31</f>
        <v>21.4</v>
      </c>
      <c r="J33" s="39">
        <f>'９月'!AC31</f>
        <v>15.3</v>
      </c>
      <c r="K33" s="39">
        <f>'１０月'!AC31</f>
        <v>9.9</v>
      </c>
      <c r="L33" s="39">
        <f>'１１月'!AC31</f>
        <v>5.6</v>
      </c>
      <c r="M33" s="40">
        <f>'１２月'!AC31</f>
        <v>-2.3</v>
      </c>
      <c r="N33" s="3"/>
    </row>
    <row r="34" spans="1:14" ht="18" customHeight="1">
      <c r="A34" s="20">
        <v>30</v>
      </c>
      <c r="B34" s="38">
        <f>'１月'!AC32</f>
        <v>-4.5</v>
      </c>
      <c r="C34" s="39"/>
      <c r="D34" s="39">
        <f>'３月'!AC32</f>
        <v>2.4</v>
      </c>
      <c r="E34" s="39">
        <f>'４月'!AC32</f>
        <v>14.8</v>
      </c>
      <c r="F34" s="39">
        <f>'５月'!AC32</f>
        <v>15.5</v>
      </c>
      <c r="G34" s="39">
        <f>'６月'!AC32</f>
        <v>22.8</v>
      </c>
      <c r="H34" s="39">
        <f>'７月'!AC32</f>
        <v>22.2</v>
      </c>
      <c r="I34" s="39">
        <f>'８月'!AC32</f>
        <v>21.6</v>
      </c>
      <c r="J34" s="39">
        <f>'９月'!AC32</f>
        <v>17.1</v>
      </c>
      <c r="K34" s="39">
        <f>'１０月'!AC32</f>
        <v>9.9</v>
      </c>
      <c r="L34" s="39">
        <f>'１１月'!AC32</f>
        <v>4.1</v>
      </c>
      <c r="M34" s="40">
        <f>'１２月'!AC32</f>
        <v>-3.4</v>
      </c>
      <c r="N34" s="3"/>
    </row>
    <row r="35" spans="1:14" ht="18" customHeight="1">
      <c r="A35" s="28">
        <v>31</v>
      </c>
      <c r="B35" s="41">
        <f>'１月'!AC33</f>
        <v>-4.3</v>
      </c>
      <c r="C35" s="42"/>
      <c r="D35" s="42">
        <f>'３月'!AC33</f>
        <v>0</v>
      </c>
      <c r="E35" s="42"/>
      <c r="F35" s="42">
        <f>'５月'!AC33</f>
        <v>14.7</v>
      </c>
      <c r="G35" s="42"/>
      <c r="H35" s="42">
        <f>'７月'!AC33</f>
        <v>20.9</v>
      </c>
      <c r="I35" s="42">
        <f>'８月'!AC33</f>
        <v>21.8</v>
      </c>
      <c r="J35" s="42"/>
      <c r="K35" s="42">
        <f>'１０月'!AC33</f>
        <v>7.5</v>
      </c>
      <c r="L35" s="42"/>
      <c r="M35" s="43">
        <f>'１２月'!AC33</f>
        <v>-1.9</v>
      </c>
      <c r="N35" s="3"/>
    </row>
    <row r="36" spans="1:14" ht="18" customHeight="1">
      <c r="A36" s="60" t="s">
        <v>9</v>
      </c>
      <c r="B36" s="64">
        <f aca="true" t="shared" si="0" ref="B36:I36">AVERAGE(B5:B35)</f>
        <v>-2.516129032258064</v>
      </c>
      <c r="C36" s="65">
        <f t="shared" si="0"/>
        <v>-2.4892857142857143</v>
      </c>
      <c r="D36" s="65">
        <f t="shared" si="0"/>
        <v>2.141935483870968</v>
      </c>
      <c r="E36" s="65">
        <f t="shared" si="0"/>
        <v>8.163333333333334</v>
      </c>
      <c r="F36" s="65">
        <f t="shared" si="0"/>
        <v>11.129032258064512</v>
      </c>
      <c r="G36" s="65">
        <f t="shared" si="0"/>
        <v>15.22</v>
      </c>
      <c r="H36" s="65">
        <f t="shared" si="0"/>
        <v>21.316129032258075</v>
      </c>
      <c r="I36" s="65">
        <f t="shared" si="0"/>
        <v>21.741935483870968</v>
      </c>
      <c r="J36" s="65">
        <f>AVERAGE(J5:J35)</f>
        <v>17.92333333333334</v>
      </c>
      <c r="K36" s="65">
        <f>AVERAGE(K5:K35)</f>
        <v>13.303225806451612</v>
      </c>
      <c r="L36" s="65">
        <f>AVERAGE(L5:L35)</f>
        <v>8.263333333333334</v>
      </c>
      <c r="M36" s="66">
        <f>AVERAGE(M5:M35)</f>
        <v>2.6193548387096777</v>
      </c>
      <c r="N36" s="3"/>
    </row>
    <row r="37" spans="1:14" ht="18" customHeight="1">
      <c r="A37" s="93" t="s">
        <v>48</v>
      </c>
      <c r="B37" s="90">
        <f aca="true" t="shared" si="1" ref="B37:I37">MIN(B5:B35)</f>
        <v>-7.5</v>
      </c>
      <c r="C37" s="91">
        <f t="shared" si="1"/>
        <v>-5.2</v>
      </c>
      <c r="D37" s="91">
        <f t="shared" si="1"/>
        <v>-3.6</v>
      </c>
      <c r="E37" s="91">
        <f t="shared" si="1"/>
        <v>1.9</v>
      </c>
      <c r="F37" s="91">
        <f t="shared" si="1"/>
        <v>5.5</v>
      </c>
      <c r="G37" s="91">
        <f t="shared" si="1"/>
        <v>9.5</v>
      </c>
      <c r="H37" s="91">
        <f t="shared" si="1"/>
        <v>16.1</v>
      </c>
      <c r="I37" s="91">
        <f t="shared" si="1"/>
        <v>14.6</v>
      </c>
      <c r="J37" s="91">
        <f>MIN(J5:J35)</f>
        <v>12.8</v>
      </c>
      <c r="K37" s="91">
        <f>MIN(K5:K35)</f>
        <v>7.5</v>
      </c>
      <c r="L37" s="91">
        <f>MIN(L5:L35)</f>
        <v>2.9</v>
      </c>
      <c r="M37" s="92">
        <f>MIN(M5:M35)</f>
        <v>-3.4</v>
      </c>
      <c r="N37" s="3"/>
    </row>
    <row r="38" spans="1:14" ht="18" customHeight="1">
      <c r="A38" s="32" t="s">
        <v>34</v>
      </c>
      <c r="B38" s="35">
        <f aca="true" t="shared" si="2" ref="B38:I38">AVERAGE(B5:B14)</f>
        <v>-1.4700000000000002</v>
      </c>
      <c r="C38" s="36">
        <f t="shared" si="2"/>
        <v>-2.65</v>
      </c>
      <c r="D38" s="36">
        <f t="shared" si="2"/>
        <v>0.7499999999999998</v>
      </c>
      <c r="E38" s="36">
        <f t="shared" si="2"/>
        <v>6</v>
      </c>
      <c r="F38" s="36">
        <f t="shared" si="2"/>
        <v>8.83</v>
      </c>
      <c r="G38" s="36">
        <f t="shared" si="2"/>
        <v>14.220000000000002</v>
      </c>
      <c r="H38" s="36">
        <f t="shared" si="2"/>
        <v>20.5</v>
      </c>
      <c r="I38" s="36">
        <f t="shared" si="2"/>
        <v>21.340000000000003</v>
      </c>
      <c r="J38" s="36">
        <f>AVERAGE(J5:J14)</f>
        <v>20.580000000000002</v>
      </c>
      <c r="K38" s="36">
        <f>AVERAGE(K5:K14)</f>
        <v>17.140000000000004</v>
      </c>
      <c r="L38" s="36">
        <f>AVERAGE(L5:L14)</f>
        <v>11.25</v>
      </c>
      <c r="M38" s="37">
        <f>AVERAGE(M5:M14)</f>
        <v>5.65</v>
      </c>
      <c r="N38" s="3"/>
    </row>
    <row r="39" spans="1:14" ht="18" customHeight="1">
      <c r="A39" s="33" t="s">
        <v>35</v>
      </c>
      <c r="B39" s="38">
        <f aca="true" t="shared" si="3" ref="B39:I39">AVERAGE(B15:B24)</f>
        <v>-1.58</v>
      </c>
      <c r="C39" s="39">
        <f t="shared" si="3"/>
        <v>-2.71</v>
      </c>
      <c r="D39" s="39">
        <f t="shared" si="3"/>
        <v>1.8599999999999999</v>
      </c>
      <c r="E39" s="39">
        <f t="shared" si="3"/>
        <v>7.2</v>
      </c>
      <c r="F39" s="39">
        <f t="shared" si="3"/>
        <v>11.52</v>
      </c>
      <c r="G39" s="39">
        <f t="shared" si="3"/>
        <v>13.15</v>
      </c>
      <c r="H39" s="39">
        <f t="shared" si="3"/>
        <v>22.47</v>
      </c>
      <c r="I39" s="39">
        <f t="shared" si="3"/>
        <v>20.88</v>
      </c>
      <c r="J39" s="39">
        <f>AVERAGE(J15:J24)</f>
        <v>17.089999999999996</v>
      </c>
      <c r="K39" s="39">
        <f>AVERAGE(K15:K24)</f>
        <v>12.989999999999998</v>
      </c>
      <c r="L39" s="39">
        <f>AVERAGE(L15:L24)</f>
        <v>7.889999999999999</v>
      </c>
      <c r="M39" s="40">
        <f>AVERAGE(M15:M24)</f>
        <v>1.49</v>
      </c>
      <c r="N39" s="3"/>
    </row>
    <row r="40" spans="1:14" ht="18" customHeight="1">
      <c r="A40" s="34" t="s">
        <v>36</v>
      </c>
      <c r="B40" s="41">
        <f aca="true" t="shared" si="4" ref="B40:I40">AVERAGE(B25:B35)</f>
        <v>-4.3181818181818175</v>
      </c>
      <c r="C40" s="42">
        <f t="shared" si="4"/>
        <v>-2.0125</v>
      </c>
      <c r="D40" s="42">
        <f t="shared" si="4"/>
        <v>3.6636363636363636</v>
      </c>
      <c r="E40" s="42">
        <f t="shared" si="4"/>
        <v>11.290000000000001</v>
      </c>
      <c r="F40" s="42">
        <f t="shared" si="4"/>
        <v>12.863636363636363</v>
      </c>
      <c r="G40" s="42">
        <f t="shared" si="4"/>
        <v>18.290000000000003</v>
      </c>
      <c r="H40" s="42">
        <f t="shared" si="4"/>
        <v>21.009090909090904</v>
      </c>
      <c r="I40" s="42">
        <f t="shared" si="4"/>
        <v>22.89090909090909</v>
      </c>
      <c r="J40" s="42">
        <f>AVERAGE(J25:J35)</f>
        <v>16.1</v>
      </c>
      <c r="K40" s="42">
        <f>AVERAGE(K25:K35)</f>
        <v>10.1</v>
      </c>
      <c r="L40" s="42">
        <f>AVERAGE(L25:L35)</f>
        <v>5.65</v>
      </c>
      <c r="M40" s="43">
        <f>AVERAGE(M25:M35)</f>
        <v>0.8909090909090913</v>
      </c>
      <c r="N40" s="3"/>
    </row>
    <row r="41" spans="1:14" ht="18" customHeight="1">
      <c r="A41" s="32" t="s">
        <v>39</v>
      </c>
      <c r="B41" s="99">
        <f aca="true" t="shared" si="5" ref="B41:I41">COUNTIF(B5:B35,B45)</f>
        <v>26</v>
      </c>
      <c r="C41" s="101">
        <f t="shared" si="5"/>
        <v>26</v>
      </c>
      <c r="D41" s="101">
        <f t="shared" si="5"/>
        <v>8</v>
      </c>
      <c r="E41" s="101">
        <f t="shared" si="5"/>
        <v>0</v>
      </c>
      <c r="F41" s="101">
        <f t="shared" si="5"/>
        <v>0</v>
      </c>
      <c r="G41" s="101">
        <f t="shared" si="5"/>
        <v>0</v>
      </c>
      <c r="H41" s="101">
        <f t="shared" si="5"/>
        <v>0</v>
      </c>
      <c r="I41" s="101">
        <f t="shared" si="5"/>
        <v>0</v>
      </c>
      <c r="J41" s="101">
        <f>COUNTIF(J5:J35,J45)</f>
        <v>0</v>
      </c>
      <c r="K41" s="101">
        <f>COUNTIF(K5:K35,K45)</f>
        <v>0</v>
      </c>
      <c r="L41" s="101">
        <f>COUNTIF(L5:L35,L45)</f>
        <v>0</v>
      </c>
      <c r="M41" s="102">
        <f>COUNTIF(M5:M35,M45)</f>
        <v>10</v>
      </c>
      <c r="N41" s="3"/>
    </row>
    <row r="42" spans="1:14" ht="18" customHeight="1">
      <c r="A42" s="34" t="s">
        <v>40</v>
      </c>
      <c r="B42" s="100">
        <f aca="true" t="shared" si="6" ref="B42:I42">COUNTIF(B5:B35,B48)</f>
        <v>0</v>
      </c>
      <c r="C42" s="103">
        <f t="shared" si="6"/>
        <v>0</v>
      </c>
      <c r="D42" s="103">
        <f t="shared" si="6"/>
        <v>0</v>
      </c>
      <c r="E42" s="103">
        <f t="shared" si="6"/>
        <v>0</v>
      </c>
      <c r="F42" s="103">
        <f t="shared" si="6"/>
        <v>0</v>
      </c>
      <c r="G42" s="103">
        <f t="shared" si="6"/>
        <v>0</v>
      </c>
      <c r="H42" s="103">
        <f t="shared" si="6"/>
        <v>0</v>
      </c>
      <c r="I42" s="103">
        <f t="shared" si="6"/>
        <v>3</v>
      </c>
      <c r="J42" s="103">
        <f>COUNTIF(J5:J35,J48)</f>
        <v>0</v>
      </c>
      <c r="K42" s="103">
        <f>COUNTIF(K5:K35,K48)</f>
        <v>0</v>
      </c>
      <c r="L42" s="103">
        <f>COUNTIF(L5:L35,L48)</f>
        <v>0</v>
      </c>
      <c r="M42" s="50">
        <f>COUNTIF(M5:M35,M48)</f>
        <v>0</v>
      </c>
      <c r="N42" s="3"/>
    </row>
    <row r="43" spans="1:14" ht="18" customHeight="1">
      <c r="A43" s="56" t="s">
        <v>37</v>
      </c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9"/>
      <c r="N43" s="3"/>
    </row>
    <row r="44" spans="1:13" ht="12" customHeight="1">
      <c r="A44" s="2" t="s">
        <v>42</v>
      </c>
      <c r="B44" s="49" t="s">
        <v>21</v>
      </c>
      <c r="C44" s="49" t="s">
        <v>22</v>
      </c>
      <c r="D44" s="49" t="s">
        <v>23</v>
      </c>
      <c r="E44" s="49" t="s">
        <v>24</v>
      </c>
      <c r="F44" s="49" t="s">
        <v>25</v>
      </c>
      <c r="G44" s="49" t="s">
        <v>26</v>
      </c>
      <c r="H44" s="49" t="s">
        <v>27</v>
      </c>
      <c r="I44" s="49" t="s">
        <v>28</v>
      </c>
      <c r="J44" s="49" t="s">
        <v>29</v>
      </c>
      <c r="K44" s="49" t="s">
        <v>30</v>
      </c>
      <c r="L44" s="49" t="s">
        <v>31</v>
      </c>
      <c r="M44" s="49" t="s">
        <v>32</v>
      </c>
    </row>
    <row r="45" spans="2:13" ht="12" customHeight="1">
      <c r="B45" s="3" t="s">
        <v>43</v>
      </c>
      <c r="C45" s="3" t="s">
        <v>43</v>
      </c>
      <c r="D45" s="3" t="s">
        <v>43</v>
      </c>
      <c r="E45" s="3" t="s">
        <v>43</v>
      </c>
      <c r="F45" s="3" t="s">
        <v>43</v>
      </c>
      <c r="G45" s="3" t="s">
        <v>43</v>
      </c>
      <c r="H45" s="3" t="s">
        <v>43</v>
      </c>
      <c r="I45" s="3" t="s">
        <v>43</v>
      </c>
      <c r="J45" s="3" t="s">
        <v>43</v>
      </c>
      <c r="K45" s="3" t="s">
        <v>43</v>
      </c>
      <c r="L45" s="3" t="s">
        <v>43</v>
      </c>
      <c r="M45" s="3" t="s">
        <v>43</v>
      </c>
    </row>
    <row r="47" spans="1:13" ht="12" customHeight="1">
      <c r="A47" s="2" t="s">
        <v>44</v>
      </c>
      <c r="B47" s="49" t="s">
        <v>21</v>
      </c>
      <c r="C47" s="49" t="s">
        <v>22</v>
      </c>
      <c r="D47" s="49" t="s">
        <v>23</v>
      </c>
      <c r="E47" s="49" t="s">
        <v>24</v>
      </c>
      <c r="F47" s="49" t="s">
        <v>25</v>
      </c>
      <c r="G47" s="49" t="s">
        <v>26</v>
      </c>
      <c r="H47" s="49" t="s">
        <v>27</v>
      </c>
      <c r="I47" s="49" t="s">
        <v>28</v>
      </c>
      <c r="J47" s="49" t="s">
        <v>29</v>
      </c>
      <c r="K47" s="49" t="s">
        <v>30</v>
      </c>
      <c r="L47" s="49" t="s">
        <v>31</v>
      </c>
      <c r="M47" s="49" t="s">
        <v>32</v>
      </c>
    </row>
    <row r="48" spans="2:13" ht="12" customHeight="1">
      <c r="B48" s="3" t="s">
        <v>45</v>
      </c>
      <c r="C48" s="3" t="s">
        <v>45</v>
      </c>
      <c r="D48" s="3" t="s">
        <v>45</v>
      </c>
      <c r="E48" s="3" t="s">
        <v>45</v>
      </c>
      <c r="F48" s="3" t="s">
        <v>45</v>
      </c>
      <c r="G48" s="3" t="s">
        <v>45</v>
      </c>
      <c r="H48" s="3" t="s">
        <v>45</v>
      </c>
      <c r="I48" s="3" t="s">
        <v>45</v>
      </c>
      <c r="J48" s="3" t="s">
        <v>45</v>
      </c>
      <c r="K48" s="3" t="s">
        <v>45</v>
      </c>
      <c r="L48" s="3" t="s">
        <v>45</v>
      </c>
      <c r="M48" s="3" t="s">
        <v>45</v>
      </c>
    </row>
    <row r="54" ht="12" customHeight="1">
      <c r="A54" s="2"/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2018</v>
      </c>
      <c r="AA1" t="s">
        <v>1</v>
      </c>
      <c r="AB1" s="84">
        <v>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-1.2</v>
      </c>
      <c r="C3" s="116">
        <v>-1.5</v>
      </c>
      <c r="D3" s="116">
        <v>-0.4</v>
      </c>
      <c r="E3" s="116">
        <v>-2</v>
      </c>
      <c r="F3" s="116">
        <v>-1</v>
      </c>
      <c r="G3" s="116">
        <v>-1.7</v>
      </c>
      <c r="H3" s="116">
        <v>0.1</v>
      </c>
      <c r="I3" s="116">
        <v>1.2</v>
      </c>
      <c r="J3" s="116">
        <v>1.5</v>
      </c>
      <c r="K3" s="116">
        <v>1.6</v>
      </c>
      <c r="L3" s="116">
        <v>2.2</v>
      </c>
      <c r="M3" s="116">
        <v>2.6</v>
      </c>
      <c r="N3" s="116">
        <v>2.9</v>
      </c>
      <c r="O3" s="116">
        <v>2.7</v>
      </c>
      <c r="P3" s="116">
        <v>2.4</v>
      </c>
      <c r="Q3" s="116">
        <v>2.3</v>
      </c>
      <c r="R3" s="116">
        <v>2</v>
      </c>
      <c r="S3" s="116">
        <v>1.7</v>
      </c>
      <c r="T3" s="116">
        <v>1.2</v>
      </c>
      <c r="U3" s="116">
        <v>0.9</v>
      </c>
      <c r="V3" s="116">
        <v>0.4</v>
      </c>
      <c r="W3" s="116">
        <v>-0.3</v>
      </c>
      <c r="X3" s="116">
        <v>-0.4</v>
      </c>
      <c r="Y3" s="116">
        <v>-0.7</v>
      </c>
      <c r="Z3" s="117">
        <f aca="true" t="shared" si="0" ref="Z3:Z31">AVERAGE(B3:Y3)</f>
        <v>0.6874999999999999</v>
      </c>
      <c r="AA3" s="118">
        <v>3.3</v>
      </c>
      <c r="AB3" s="119">
        <v>0.5590277777777778</v>
      </c>
      <c r="AC3" s="118">
        <v>-2.1</v>
      </c>
      <c r="AD3" s="119">
        <v>0.25972222222222224</v>
      </c>
    </row>
    <row r="4" spans="1:30" ht="11.25" customHeight="1">
      <c r="A4" s="78">
        <v>2</v>
      </c>
      <c r="B4" s="116">
        <v>-0.8</v>
      </c>
      <c r="C4" s="116">
        <v>-0.9</v>
      </c>
      <c r="D4" s="116">
        <v>-1</v>
      </c>
      <c r="E4" s="116">
        <v>-1</v>
      </c>
      <c r="F4" s="116">
        <v>-1</v>
      </c>
      <c r="G4" s="116">
        <v>-0.9</v>
      </c>
      <c r="H4" s="116">
        <v>-0.8</v>
      </c>
      <c r="I4" s="116">
        <v>-0.6</v>
      </c>
      <c r="J4" s="116">
        <v>-0.1</v>
      </c>
      <c r="K4" s="116">
        <v>0.5</v>
      </c>
      <c r="L4" s="116">
        <v>0.8</v>
      </c>
      <c r="M4" s="116">
        <v>1.9</v>
      </c>
      <c r="N4" s="116">
        <v>1.4</v>
      </c>
      <c r="O4" s="116">
        <v>2.2</v>
      </c>
      <c r="P4" s="116">
        <v>1.9</v>
      </c>
      <c r="Q4" s="116">
        <v>1.7</v>
      </c>
      <c r="R4" s="116">
        <v>1.2</v>
      </c>
      <c r="S4" s="120">
        <v>0.7</v>
      </c>
      <c r="T4" s="116">
        <v>0.5</v>
      </c>
      <c r="U4" s="116">
        <v>0.1</v>
      </c>
      <c r="V4" s="116">
        <v>-0.1</v>
      </c>
      <c r="W4" s="116">
        <v>-0.4</v>
      </c>
      <c r="X4" s="116">
        <v>-0.5</v>
      </c>
      <c r="Y4" s="116">
        <v>-0.1</v>
      </c>
      <c r="Z4" s="117">
        <f t="shared" si="0"/>
        <v>0.19583333333333333</v>
      </c>
      <c r="AA4" s="118">
        <v>2.2</v>
      </c>
      <c r="AB4" s="119">
        <v>0.5895833333333333</v>
      </c>
      <c r="AC4" s="118">
        <v>-1</v>
      </c>
      <c r="AD4" s="119">
        <v>0.24375</v>
      </c>
    </row>
    <row r="5" spans="1:30" ht="11.25" customHeight="1">
      <c r="A5" s="78">
        <v>3</v>
      </c>
      <c r="B5" s="116">
        <v>0.2</v>
      </c>
      <c r="C5" s="116">
        <v>0.4</v>
      </c>
      <c r="D5" s="116">
        <v>0.1</v>
      </c>
      <c r="E5" s="116">
        <v>-0.7</v>
      </c>
      <c r="F5" s="116">
        <v>-0.8</v>
      </c>
      <c r="G5" s="116">
        <v>-1.6</v>
      </c>
      <c r="H5" s="116">
        <v>-1.4</v>
      </c>
      <c r="I5" s="116">
        <v>-0.7</v>
      </c>
      <c r="J5" s="116">
        <v>3.5</v>
      </c>
      <c r="K5" s="116">
        <v>4</v>
      </c>
      <c r="L5" s="116">
        <v>4.2</v>
      </c>
      <c r="M5" s="116">
        <v>4</v>
      </c>
      <c r="N5" s="116">
        <v>4.2</v>
      </c>
      <c r="O5" s="116">
        <v>4</v>
      </c>
      <c r="P5" s="116">
        <v>4.5</v>
      </c>
      <c r="Q5" s="116">
        <v>4.6</v>
      </c>
      <c r="R5" s="116">
        <v>4.2</v>
      </c>
      <c r="S5" s="116">
        <v>2.5</v>
      </c>
      <c r="T5" s="116">
        <v>0.8</v>
      </c>
      <c r="U5" s="116">
        <v>-0.6</v>
      </c>
      <c r="V5" s="116">
        <v>0.2</v>
      </c>
      <c r="W5" s="116">
        <v>1.7</v>
      </c>
      <c r="X5" s="116">
        <v>1.5</v>
      </c>
      <c r="Y5" s="116">
        <v>0.5</v>
      </c>
      <c r="Z5" s="117">
        <f t="shared" si="0"/>
        <v>1.6375000000000002</v>
      </c>
      <c r="AA5" s="118">
        <v>4.7</v>
      </c>
      <c r="AB5" s="119">
        <v>0.6229166666666667</v>
      </c>
      <c r="AC5" s="118">
        <v>-1.7</v>
      </c>
      <c r="AD5" s="119">
        <v>0.24930555555555556</v>
      </c>
    </row>
    <row r="6" spans="1:30" ht="11.25" customHeight="1">
      <c r="A6" s="78">
        <v>4</v>
      </c>
      <c r="B6" s="116">
        <v>1.4</v>
      </c>
      <c r="C6" s="116">
        <v>0.5</v>
      </c>
      <c r="D6" s="116">
        <v>0</v>
      </c>
      <c r="E6" s="116">
        <v>-0.1</v>
      </c>
      <c r="F6" s="116">
        <v>-1.1</v>
      </c>
      <c r="G6" s="116">
        <v>-0.1</v>
      </c>
      <c r="H6" s="116">
        <v>-0.1</v>
      </c>
      <c r="I6" s="116">
        <v>1</v>
      </c>
      <c r="J6" s="116">
        <v>4.1</v>
      </c>
      <c r="K6" s="116">
        <v>4.8</v>
      </c>
      <c r="L6" s="116">
        <v>5.2</v>
      </c>
      <c r="M6" s="116">
        <v>5.7</v>
      </c>
      <c r="N6" s="116">
        <v>5.5</v>
      </c>
      <c r="O6" s="116">
        <v>5.7</v>
      </c>
      <c r="P6" s="116">
        <v>6.3</v>
      </c>
      <c r="Q6" s="116">
        <v>6.5</v>
      </c>
      <c r="R6" s="116">
        <v>5.5</v>
      </c>
      <c r="S6" s="116">
        <v>2.8</v>
      </c>
      <c r="T6" s="116">
        <v>1.5</v>
      </c>
      <c r="U6" s="116">
        <v>0.4</v>
      </c>
      <c r="V6" s="116">
        <v>-0.7</v>
      </c>
      <c r="W6" s="116">
        <v>-2</v>
      </c>
      <c r="X6" s="116">
        <v>-1.5</v>
      </c>
      <c r="Y6" s="116">
        <v>-0.1</v>
      </c>
      <c r="Z6" s="117">
        <f t="shared" si="0"/>
        <v>2.133333333333333</v>
      </c>
      <c r="AA6" s="118">
        <v>7.1</v>
      </c>
      <c r="AB6" s="119">
        <v>0.6368055555555555</v>
      </c>
      <c r="AC6" s="118">
        <v>-2.1</v>
      </c>
      <c r="AD6" s="119">
        <v>0.9166666666666666</v>
      </c>
    </row>
    <row r="7" spans="1:30" ht="11.25" customHeight="1">
      <c r="A7" s="78">
        <v>5</v>
      </c>
      <c r="B7" s="116">
        <v>1.1</v>
      </c>
      <c r="C7" s="116">
        <v>0.5</v>
      </c>
      <c r="D7" s="116">
        <v>0.3</v>
      </c>
      <c r="E7" s="116">
        <v>-0.3</v>
      </c>
      <c r="F7" s="116">
        <v>-0.9</v>
      </c>
      <c r="G7" s="116">
        <v>-0.9</v>
      </c>
      <c r="H7" s="116">
        <v>-1.2</v>
      </c>
      <c r="I7" s="116">
        <v>0.5</v>
      </c>
      <c r="J7" s="116">
        <v>2</v>
      </c>
      <c r="K7" s="116">
        <v>2.9</v>
      </c>
      <c r="L7" s="116">
        <v>3.6</v>
      </c>
      <c r="M7" s="116">
        <v>3.8</v>
      </c>
      <c r="N7" s="116">
        <v>3.6</v>
      </c>
      <c r="O7" s="116">
        <v>3.2</v>
      </c>
      <c r="P7" s="116">
        <v>3.6</v>
      </c>
      <c r="Q7" s="116">
        <v>4</v>
      </c>
      <c r="R7" s="116">
        <v>3.8</v>
      </c>
      <c r="S7" s="116">
        <v>1.2</v>
      </c>
      <c r="T7" s="116">
        <v>0.1</v>
      </c>
      <c r="U7" s="116">
        <v>-0.3</v>
      </c>
      <c r="V7" s="116">
        <v>-0.2</v>
      </c>
      <c r="W7" s="116">
        <v>-0.1</v>
      </c>
      <c r="X7" s="116">
        <v>-1.3</v>
      </c>
      <c r="Y7" s="116">
        <v>-1</v>
      </c>
      <c r="Z7" s="117">
        <f t="shared" si="0"/>
        <v>1.1666666666666667</v>
      </c>
      <c r="AA7" s="118">
        <v>4.5</v>
      </c>
      <c r="AB7" s="119">
        <v>0.5354166666666667</v>
      </c>
      <c r="AC7" s="118">
        <v>-1.8</v>
      </c>
      <c r="AD7" s="119">
        <v>0.27847222222222223</v>
      </c>
    </row>
    <row r="8" spans="1:30" ht="11.25" customHeight="1">
      <c r="A8" s="78">
        <v>6</v>
      </c>
      <c r="B8" s="116">
        <v>-2.1</v>
      </c>
      <c r="C8" s="116">
        <v>-2.9</v>
      </c>
      <c r="D8" s="116">
        <v>-3</v>
      </c>
      <c r="E8" s="116">
        <v>-3.2</v>
      </c>
      <c r="F8" s="116">
        <v>-3.1</v>
      </c>
      <c r="G8" s="116">
        <v>-3.7</v>
      </c>
      <c r="H8" s="116">
        <v>-3.9</v>
      </c>
      <c r="I8" s="116">
        <v>0.1</v>
      </c>
      <c r="J8" s="116">
        <v>1.4</v>
      </c>
      <c r="K8" s="116">
        <v>2.1</v>
      </c>
      <c r="L8" s="116">
        <v>3</v>
      </c>
      <c r="M8" s="116">
        <v>4</v>
      </c>
      <c r="N8" s="116">
        <v>4.5</v>
      </c>
      <c r="O8" s="116">
        <v>3.9</v>
      </c>
      <c r="P8" s="116">
        <v>4.6</v>
      </c>
      <c r="Q8" s="116">
        <v>4.2</v>
      </c>
      <c r="R8" s="116">
        <v>2.5</v>
      </c>
      <c r="S8" s="116">
        <v>0.3</v>
      </c>
      <c r="T8" s="116">
        <v>-1.1</v>
      </c>
      <c r="U8" s="116">
        <v>-2.2</v>
      </c>
      <c r="V8" s="116">
        <v>-2.5</v>
      </c>
      <c r="W8" s="116">
        <v>-2.8</v>
      </c>
      <c r="X8" s="116">
        <v>-2.9</v>
      </c>
      <c r="Y8" s="116">
        <v>-2.7</v>
      </c>
      <c r="Z8" s="117">
        <f t="shared" si="0"/>
        <v>-0.22916666666666652</v>
      </c>
      <c r="AA8" s="118">
        <v>4.8</v>
      </c>
      <c r="AB8" s="119">
        <v>0.5770833333333333</v>
      </c>
      <c r="AC8" s="118">
        <v>-4.1</v>
      </c>
      <c r="AD8" s="119">
        <v>0.26875</v>
      </c>
    </row>
    <row r="9" spans="1:30" ht="11.25" customHeight="1">
      <c r="A9" s="78">
        <v>7</v>
      </c>
      <c r="B9" s="116">
        <v>-0.4</v>
      </c>
      <c r="C9" s="116">
        <v>-0.2</v>
      </c>
      <c r="D9" s="116">
        <v>-0.6</v>
      </c>
      <c r="E9" s="116">
        <v>-1.3</v>
      </c>
      <c r="F9" s="116">
        <v>-1.6</v>
      </c>
      <c r="G9" s="116">
        <v>-1.5</v>
      </c>
      <c r="H9" s="116">
        <v>-1.5</v>
      </c>
      <c r="I9" s="116">
        <v>-0.3</v>
      </c>
      <c r="J9" s="116">
        <v>1</v>
      </c>
      <c r="K9" s="116">
        <v>1.9</v>
      </c>
      <c r="L9" s="116">
        <v>3.9</v>
      </c>
      <c r="M9" s="116">
        <v>4.9</v>
      </c>
      <c r="N9" s="116">
        <v>5.6</v>
      </c>
      <c r="O9" s="116">
        <v>4</v>
      </c>
      <c r="P9" s="116">
        <v>3.9</v>
      </c>
      <c r="Q9" s="116">
        <v>2.9</v>
      </c>
      <c r="R9" s="116">
        <v>2.6</v>
      </c>
      <c r="S9" s="116">
        <v>1.6</v>
      </c>
      <c r="T9" s="116">
        <v>0.8</v>
      </c>
      <c r="U9" s="116">
        <v>0.7</v>
      </c>
      <c r="V9" s="116">
        <v>-0.4</v>
      </c>
      <c r="W9" s="116">
        <v>-2.4</v>
      </c>
      <c r="X9" s="116">
        <v>-2.4</v>
      </c>
      <c r="Y9" s="116">
        <v>-3</v>
      </c>
      <c r="Z9" s="117">
        <f t="shared" si="0"/>
        <v>0.7583333333333336</v>
      </c>
      <c r="AA9" s="118">
        <v>6.2</v>
      </c>
      <c r="AB9" s="119">
        <v>0.5638888888888889</v>
      </c>
      <c r="AC9" s="118">
        <v>-3.1</v>
      </c>
      <c r="AD9" s="119">
        <v>0.9826388888888888</v>
      </c>
    </row>
    <row r="10" spans="1:30" ht="11.25" customHeight="1">
      <c r="A10" s="78">
        <v>8</v>
      </c>
      <c r="B10" s="116">
        <v>-3.2</v>
      </c>
      <c r="C10" s="116">
        <v>-3.8</v>
      </c>
      <c r="D10" s="116">
        <v>-3.8</v>
      </c>
      <c r="E10" s="116">
        <v>-3.5</v>
      </c>
      <c r="F10" s="116">
        <v>-3.7</v>
      </c>
      <c r="G10" s="116">
        <v>-4.2</v>
      </c>
      <c r="H10" s="116">
        <v>-4</v>
      </c>
      <c r="I10" s="116">
        <v>-1.9</v>
      </c>
      <c r="J10" s="116">
        <v>2.4</v>
      </c>
      <c r="K10" s="116">
        <v>3.2</v>
      </c>
      <c r="L10" s="116">
        <v>4.6</v>
      </c>
      <c r="M10" s="116">
        <v>4.8</v>
      </c>
      <c r="N10" s="116">
        <v>4.6</v>
      </c>
      <c r="O10" s="116">
        <v>4.9</v>
      </c>
      <c r="P10" s="116">
        <v>4.6</v>
      </c>
      <c r="Q10" s="116">
        <v>4.3</v>
      </c>
      <c r="R10" s="116">
        <v>3.8</v>
      </c>
      <c r="S10" s="116">
        <v>1.8</v>
      </c>
      <c r="T10" s="116">
        <v>-0.3</v>
      </c>
      <c r="U10" s="116">
        <v>-1.1</v>
      </c>
      <c r="V10" s="116">
        <v>0.6</v>
      </c>
      <c r="W10" s="116">
        <v>0.3</v>
      </c>
      <c r="X10" s="116">
        <v>-0.3</v>
      </c>
      <c r="Y10" s="116">
        <v>-0.2</v>
      </c>
      <c r="Z10" s="117">
        <f t="shared" si="0"/>
        <v>0.4125000000000001</v>
      </c>
      <c r="AA10" s="118">
        <v>5.8</v>
      </c>
      <c r="AB10" s="119">
        <v>0.5631944444444444</v>
      </c>
      <c r="AC10" s="118">
        <v>-4.9</v>
      </c>
      <c r="AD10" s="119">
        <v>0.2722222222222222</v>
      </c>
    </row>
    <row r="11" spans="1:30" ht="11.25" customHeight="1">
      <c r="A11" s="78">
        <v>9</v>
      </c>
      <c r="B11" s="116">
        <v>-0.6</v>
      </c>
      <c r="C11" s="116">
        <v>-2.3</v>
      </c>
      <c r="D11" s="116">
        <v>-3</v>
      </c>
      <c r="E11" s="116">
        <v>-1.8</v>
      </c>
      <c r="F11" s="116">
        <v>-3</v>
      </c>
      <c r="G11" s="116">
        <v>-3.1</v>
      </c>
      <c r="H11" s="116">
        <v>-2.8</v>
      </c>
      <c r="I11" s="116">
        <v>-0.9</v>
      </c>
      <c r="J11" s="116">
        <v>3.1</v>
      </c>
      <c r="K11" s="116">
        <v>3.9</v>
      </c>
      <c r="L11" s="116">
        <v>4.5</v>
      </c>
      <c r="M11" s="116">
        <v>5.5</v>
      </c>
      <c r="N11" s="116">
        <v>6.1</v>
      </c>
      <c r="O11" s="116">
        <v>5.7</v>
      </c>
      <c r="P11" s="116">
        <v>6.9</v>
      </c>
      <c r="Q11" s="116">
        <v>6.3</v>
      </c>
      <c r="R11" s="116">
        <v>5.1</v>
      </c>
      <c r="S11" s="116">
        <v>1.3</v>
      </c>
      <c r="T11" s="116">
        <v>0.2</v>
      </c>
      <c r="U11" s="116">
        <v>-0.6</v>
      </c>
      <c r="V11" s="116">
        <v>-1</v>
      </c>
      <c r="W11" s="116">
        <v>-0.8</v>
      </c>
      <c r="X11" s="116">
        <v>-1</v>
      </c>
      <c r="Y11" s="116">
        <v>-1.3</v>
      </c>
      <c r="Z11" s="117">
        <f t="shared" si="0"/>
        <v>1.0999999999999999</v>
      </c>
      <c r="AA11" s="118">
        <v>6.9</v>
      </c>
      <c r="AB11" s="119">
        <v>0.6256944444444444</v>
      </c>
      <c r="AC11" s="118">
        <v>-3.9</v>
      </c>
      <c r="AD11" s="119">
        <v>0.27638888888888885</v>
      </c>
    </row>
    <row r="12" spans="1:30" ht="11.25" customHeight="1">
      <c r="A12" s="82">
        <v>10</v>
      </c>
      <c r="B12" s="121">
        <v>-0.1</v>
      </c>
      <c r="C12" s="121">
        <v>-0.4</v>
      </c>
      <c r="D12" s="121">
        <v>-1.6</v>
      </c>
      <c r="E12" s="121">
        <v>-0.9</v>
      </c>
      <c r="F12" s="121">
        <v>-0.7</v>
      </c>
      <c r="G12" s="121">
        <v>-0.6</v>
      </c>
      <c r="H12" s="121">
        <v>-1.2</v>
      </c>
      <c r="I12" s="121">
        <v>2.2</v>
      </c>
      <c r="J12" s="121">
        <v>6.2</v>
      </c>
      <c r="K12" s="121">
        <v>6.3</v>
      </c>
      <c r="L12" s="121">
        <v>6.9</v>
      </c>
      <c r="M12" s="121">
        <v>8.3</v>
      </c>
      <c r="N12" s="121">
        <v>8.7</v>
      </c>
      <c r="O12" s="121">
        <v>9.4</v>
      </c>
      <c r="P12" s="121">
        <v>9.9</v>
      </c>
      <c r="Q12" s="121">
        <v>8.8</v>
      </c>
      <c r="R12" s="121">
        <v>8</v>
      </c>
      <c r="S12" s="121">
        <v>7.1</v>
      </c>
      <c r="T12" s="121">
        <v>7.2</v>
      </c>
      <c r="U12" s="121">
        <v>7.7</v>
      </c>
      <c r="V12" s="121">
        <v>7.7</v>
      </c>
      <c r="W12" s="121">
        <v>6.9</v>
      </c>
      <c r="X12" s="121">
        <v>5.9</v>
      </c>
      <c r="Y12" s="121">
        <v>5.8</v>
      </c>
      <c r="Z12" s="122">
        <f t="shared" si="0"/>
        <v>4.895833333333334</v>
      </c>
      <c r="AA12" s="105">
        <v>9.9</v>
      </c>
      <c r="AB12" s="123">
        <v>0.6263888888888889</v>
      </c>
      <c r="AC12" s="105">
        <v>-1.8</v>
      </c>
      <c r="AD12" s="123">
        <v>0.1423611111111111</v>
      </c>
    </row>
    <row r="13" spans="1:30" ht="11.25" customHeight="1">
      <c r="A13" s="78">
        <v>11</v>
      </c>
      <c r="B13" s="116">
        <v>5.5</v>
      </c>
      <c r="C13" s="116">
        <v>5.5</v>
      </c>
      <c r="D13" s="116">
        <v>5</v>
      </c>
      <c r="E13" s="116">
        <v>5.5</v>
      </c>
      <c r="F13" s="116">
        <v>5.2</v>
      </c>
      <c r="G13" s="116">
        <v>5</v>
      </c>
      <c r="H13" s="116">
        <v>4.3</v>
      </c>
      <c r="I13" s="116">
        <v>5.1</v>
      </c>
      <c r="J13" s="116">
        <v>7.4</v>
      </c>
      <c r="K13" s="116">
        <v>8.9</v>
      </c>
      <c r="L13" s="116">
        <v>9.1</v>
      </c>
      <c r="M13" s="116">
        <v>8.8</v>
      </c>
      <c r="N13" s="116">
        <v>8.5</v>
      </c>
      <c r="O13" s="116">
        <v>8.3</v>
      </c>
      <c r="P13" s="116">
        <v>5.3</v>
      </c>
      <c r="Q13" s="116">
        <v>4.2</v>
      </c>
      <c r="R13" s="116">
        <v>2.7</v>
      </c>
      <c r="S13" s="116">
        <v>3.1</v>
      </c>
      <c r="T13" s="116">
        <v>2.5</v>
      </c>
      <c r="U13" s="116">
        <v>2.5</v>
      </c>
      <c r="V13" s="116">
        <v>2</v>
      </c>
      <c r="W13" s="116">
        <v>1.1</v>
      </c>
      <c r="X13" s="116">
        <v>0.9</v>
      </c>
      <c r="Y13" s="116">
        <v>1</v>
      </c>
      <c r="Z13" s="117">
        <f t="shared" si="0"/>
        <v>4.891666666666667</v>
      </c>
      <c r="AA13" s="118">
        <v>9.8</v>
      </c>
      <c r="AB13" s="119">
        <v>0.44166666666666665</v>
      </c>
      <c r="AC13" s="118">
        <v>0.8</v>
      </c>
      <c r="AD13" s="119">
        <v>0.9791666666666666</v>
      </c>
    </row>
    <row r="14" spans="1:30" ht="11.25" customHeight="1">
      <c r="A14" s="78">
        <v>12</v>
      </c>
      <c r="B14" s="116">
        <v>0.6</v>
      </c>
      <c r="C14" s="116">
        <v>0.4</v>
      </c>
      <c r="D14" s="116">
        <v>-0.3</v>
      </c>
      <c r="E14" s="116">
        <v>-0.6</v>
      </c>
      <c r="F14" s="116">
        <v>-1.7</v>
      </c>
      <c r="G14" s="116">
        <v>-1.6</v>
      </c>
      <c r="H14" s="116">
        <v>-1.4</v>
      </c>
      <c r="I14" s="116">
        <v>0.1</v>
      </c>
      <c r="J14" s="116">
        <v>1.5</v>
      </c>
      <c r="K14" s="116">
        <v>3.2</v>
      </c>
      <c r="L14" s="116">
        <v>3.5</v>
      </c>
      <c r="M14" s="116">
        <v>4.1</v>
      </c>
      <c r="N14" s="116">
        <v>5.2</v>
      </c>
      <c r="O14" s="116">
        <v>4.3</v>
      </c>
      <c r="P14" s="116">
        <v>4.9</v>
      </c>
      <c r="Q14" s="116">
        <v>4.6</v>
      </c>
      <c r="R14" s="116">
        <v>3.5</v>
      </c>
      <c r="S14" s="116">
        <v>2.2</v>
      </c>
      <c r="T14" s="116">
        <v>-1.5</v>
      </c>
      <c r="U14" s="116">
        <v>-1.8</v>
      </c>
      <c r="V14" s="116">
        <v>1.5</v>
      </c>
      <c r="W14" s="116">
        <v>0.9</v>
      </c>
      <c r="X14" s="116">
        <v>-0.8</v>
      </c>
      <c r="Y14" s="116">
        <v>0.5</v>
      </c>
      <c r="Z14" s="117">
        <f t="shared" si="0"/>
        <v>1.304166666666667</v>
      </c>
      <c r="AA14" s="118">
        <v>5.7</v>
      </c>
      <c r="AB14" s="119">
        <v>0.5555555555555556</v>
      </c>
      <c r="AC14" s="118">
        <v>-3.1</v>
      </c>
      <c r="AD14" s="119">
        <v>0.23194444444444443</v>
      </c>
    </row>
    <row r="15" spans="1:30" ht="11.25" customHeight="1">
      <c r="A15" s="78">
        <v>13</v>
      </c>
      <c r="B15" s="116">
        <v>0.2</v>
      </c>
      <c r="C15" s="116">
        <v>0</v>
      </c>
      <c r="D15" s="116">
        <v>-0.4</v>
      </c>
      <c r="E15" s="116">
        <v>-0.8</v>
      </c>
      <c r="F15" s="116">
        <v>-2</v>
      </c>
      <c r="G15" s="116">
        <v>-1.8</v>
      </c>
      <c r="H15" s="116">
        <v>-0.8</v>
      </c>
      <c r="I15" s="116">
        <v>0.8</v>
      </c>
      <c r="J15" s="116">
        <v>2.2</v>
      </c>
      <c r="K15" s="116">
        <v>3.3</v>
      </c>
      <c r="L15" s="116">
        <v>4.4</v>
      </c>
      <c r="M15" s="116">
        <v>4.6</v>
      </c>
      <c r="N15" s="116">
        <v>4.9</v>
      </c>
      <c r="O15" s="116">
        <v>5</v>
      </c>
      <c r="P15" s="116">
        <v>4.6</v>
      </c>
      <c r="Q15" s="116">
        <v>3.9</v>
      </c>
      <c r="R15" s="116">
        <v>2.5</v>
      </c>
      <c r="S15" s="116">
        <v>0</v>
      </c>
      <c r="T15" s="116">
        <v>-1</v>
      </c>
      <c r="U15" s="116">
        <v>-1.8</v>
      </c>
      <c r="V15" s="116">
        <v>-2.3</v>
      </c>
      <c r="W15" s="116">
        <v>-2.4</v>
      </c>
      <c r="X15" s="116">
        <v>-2.7</v>
      </c>
      <c r="Y15" s="116">
        <v>-2.9</v>
      </c>
      <c r="Z15" s="117">
        <f t="shared" si="0"/>
        <v>0.7291666666666669</v>
      </c>
      <c r="AA15" s="118">
        <v>5.6</v>
      </c>
      <c r="AB15" s="119">
        <v>0.56875</v>
      </c>
      <c r="AC15" s="118">
        <v>-3.2</v>
      </c>
      <c r="AD15" s="119">
        <v>0.9645833333333332</v>
      </c>
    </row>
    <row r="16" spans="1:30" ht="11.25" customHeight="1">
      <c r="A16" s="78">
        <v>14</v>
      </c>
      <c r="B16" s="116">
        <v>-2.8</v>
      </c>
      <c r="C16" s="116">
        <v>-3.1</v>
      </c>
      <c r="D16" s="116">
        <v>-1.4</v>
      </c>
      <c r="E16" s="116">
        <v>-0.4</v>
      </c>
      <c r="F16" s="116">
        <v>0.8</v>
      </c>
      <c r="G16" s="116">
        <v>0.6</v>
      </c>
      <c r="H16" s="116">
        <v>0.7</v>
      </c>
      <c r="I16" s="116">
        <v>2.2</v>
      </c>
      <c r="J16" s="116">
        <v>3.2</v>
      </c>
      <c r="K16" s="116">
        <v>4.6</v>
      </c>
      <c r="L16" s="116">
        <v>5.8</v>
      </c>
      <c r="M16" s="116">
        <v>7.2</v>
      </c>
      <c r="N16" s="116">
        <v>7.3</v>
      </c>
      <c r="O16" s="116">
        <v>7.7</v>
      </c>
      <c r="P16" s="116">
        <v>7.8</v>
      </c>
      <c r="Q16" s="116">
        <v>7.1</v>
      </c>
      <c r="R16" s="116">
        <v>6.5</v>
      </c>
      <c r="S16" s="116">
        <v>4.8</v>
      </c>
      <c r="T16" s="116">
        <v>4</v>
      </c>
      <c r="U16" s="116">
        <v>3.2</v>
      </c>
      <c r="V16" s="116">
        <v>4</v>
      </c>
      <c r="W16" s="116">
        <v>3.6</v>
      </c>
      <c r="X16" s="116">
        <v>2.8</v>
      </c>
      <c r="Y16" s="116">
        <v>3.1</v>
      </c>
      <c r="Z16" s="117">
        <f t="shared" si="0"/>
        <v>3.304166666666666</v>
      </c>
      <c r="AA16" s="118">
        <v>8.3</v>
      </c>
      <c r="AB16" s="119">
        <v>0.5888888888888889</v>
      </c>
      <c r="AC16" s="118">
        <v>-3.3</v>
      </c>
      <c r="AD16" s="119">
        <v>0.005555555555555556</v>
      </c>
    </row>
    <row r="17" spans="1:30" ht="11.25" customHeight="1">
      <c r="A17" s="78">
        <v>15</v>
      </c>
      <c r="B17" s="116">
        <v>2.7</v>
      </c>
      <c r="C17" s="116">
        <v>3.7</v>
      </c>
      <c r="D17" s="116">
        <v>4.3</v>
      </c>
      <c r="E17" s="116">
        <v>3.3</v>
      </c>
      <c r="F17" s="116">
        <v>2.5</v>
      </c>
      <c r="G17" s="116">
        <v>1.5</v>
      </c>
      <c r="H17" s="116">
        <v>2.3</v>
      </c>
      <c r="I17" s="116">
        <v>4.1</v>
      </c>
      <c r="J17" s="116">
        <v>5</v>
      </c>
      <c r="K17" s="116">
        <v>6</v>
      </c>
      <c r="L17" s="116">
        <v>6.5</v>
      </c>
      <c r="M17" s="116">
        <v>7</v>
      </c>
      <c r="N17" s="116">
        <v>7</v>
      </c>
      <c r="O17" s="116">
        <v>6.7</v>
      </c>
      <c r="P17" s="116">
        <v>5.9</v>
      </c>
      <c r="Q17" s="116">
        <v>5.7</v>
      </c>
      <c r="R17" s="116">
        <v>5.3</v>
      </c>
      <c r="S17" s="116">
        <v>4.4</v>
      </c>
      <c r="T17" s="116">
        <v>3.1</v>
      </c>
      <c r="U17" s="116">
        <v>2.5</v>
      </c>
      <c r="V17" s="116">
        <v>2.2</v>
      </c>
      <c r="W17" s="116">
        <v>2.1</v>
      </c>
      <c r="X17" s="116">
        <v>2.1</v>
      </c>
      <c r="Y17" s="116">
        <v>1.7</v>
      </c>
      <c r="Z17" s="117">
        <f t="shared" si="0"/>
        <v>4.066666666666666</v>
      </c>
      <c r="AA17" s="118">
        <v>7.4</v>
      </c>
      <c r="AB17" s="119">
        <v>0.49583333333333335</v>
      </c>
      <c r="AC17" s="118">
        <v>0.4</v>
      </c>
      <c r="AD17" s="119">
        <v>0.26458333333333334</v>
      </c>
    </row>
    <row r="18" spans="1:30" ht="11.25" customHeight="1">
      <c r="A18" s="78">
        <v>16</v>
      </c>
      <c r="B18" s="116">
        <v>1.5</v>
      </c>
      <c r="C18" s="116">
        <v>1.1</v>
      </c>
      <c r="D18" s="116">
        <v>0.7</v>
      </c>
      <c r="E18" s="116">
        <v>0.1</v>
      </c>
      <c r="F18" s="116">
        <v>-0.4</v>
      </c>
      <c r="G18" s="116">
        <v>-2.5</v>
      </c>
      <c r="H18" s="116">
        <v>-2.4</v>
      </c>
      <c r="I18" s="116">
        <v>1.3</v>
      </c>
      <c r="J18" s="116">
        <v>2.4</v>
      </c>
      <c r="K18" s="116">
        <v>3</v>
      </c>
      <c r="L18" s="116">
        <v>2.8</v>
      </c>
      <c r="M18" s="116">
        <v>3.3</v>
      </c>
      <c r="N18" s="116">
        <v>3</v>
      </c>
      <c r="O18" s="116">
        <v>3.2</v>
      </c>
      <c r="P18" s="116">
        <v>3.2</v>
      </c>
      <c r="Q18" s="116">
        <v>2.9</v>
      </c>
      <c r="R18" s="116">
        <v>3</v>
      </c>
      <c r="S18" s="116">
        <v>3</v>
      </c>
      <c r="T18" s="116">
        <v>3.3</v>
      </c>
      <c r="U18" s="116">
        <v>2.9</v>
      </c>
      <c r="V18" s="116">
        <v>3</v>
      </c>
      <c r="W18" s="116">
        <v>3.1</v>
      </c>
      <c r="X18" s="116">
        <v>3.1</v>
      </c>
      <c r="Y18" s="116">
        <v>2.9</v>
      </c>
      <c r="Z18" s="117">
        <f t="shared" si="0"/>
        <v>1.9791666666666663</v>
      </c>
      <c r="AA18" s="118">
        <v>4</v>
      </c>
      <c r="AB18" s="119">
        <v>0.5076388888888889</v>
      </c>
      <c r="AC18" s="118">
        <v>-3.2</v>
      </c>
      <c r="AD18" s="119">
        <v>0.2777777777777778</v>
      </c>
    </row>
    <row r="19" spans="1:30" ht="11.25" customHeight="1">
      <c r="A19" s="78">
        <v>17</v>
      </c>
      <c r="B19" s="116">
        <v>2.7</v>
      </c>
      <c r="C19" s="116">
        <v>2.6</v>
      </c>
      <c r="D19" s="116">
        <v>2.5</v>
      </c>
      <c r="E19" s="116">
        <v>2.4</v>
      </c>
      <c r="F19" s="116">
        <v>2.1</v>
      </c>
      <c r="G19" s="116">
        <v>1.8</v>
      </c>
      <c r="H19" s="116">
        <v>0.8</v>
      </c>
      <c r="I19" s="116">
        <v>2.6</v>
      </c>
      <c r="J19" s="116">
        <v>4.7</v>
      </c>
      <c r="K19" s="116">
        <v>5.6</v>
      </c>
      <c r="L19" s="116">
        <v>7.4</v>
      </c>
      <c r="M19" s="116">
        <v>8.5</v>
      </c>
      <c r="N19" s="116">
        <v>8.8</v>
      </c>
      <c r="O19" s="116">
        <v>2.6</v>
      </c>
      <c r="P19" s="116">
        <v>4.9</v>
      </c>
      <c r="Q19" s="116">
        <v>4.4</v>
      </c>
      <c r="R19" s="116">
        <v>2.3</v>
      </c>
      <c r="S19" s="116">
        <v>0.5</v>
      </c>
      <c r="T19" s="116">
        <v>-0.3</v>
      </c>
      <c r="U19" s="116">
        <v>-1.2</v>
      </c>
      <c r="V19" s="116">
        <v>-2.2</v>
      </c>
      <c r="W19" s="116">
        <v>-2.9</v>
      </c>
      <c r="X19" s="116">
        <v>-2.5</v>
      </c>
      <c r="Y19" s="116">
        <v>-3.3</v>
      </c>
      <c r="Z19" s="117">
        <f t="shared" si="0"/>
        <v>2.2833333333333337</v>
      </c>
      <c r="AA19" s="118">
        <v>9.6</v>
      </c>
      <c r="AB19" s="119">
        <v>0.5375</v>
      </c>
      <c r="AC19" s="118">
        <v>-3.3</v>
      </c>
      <c r="AD19" s="119">
        <v>1</v>
      </c>
    </row>
    <row r="20" spans="1:30" ht="11.25" customHeight="1">
      <c r="A20" s="78">
        <v>18</v>
      </c>
      <c r="B20" s="116">
        <v>-3.8</v>
      </c>
      <c r="C20" s="116">
        <v>-3.9</v>
      </c>
      <c r="D20" s="116">
        <v>-3.6</v>
      </c>
      <c r="E20" s="116">
        <v>-3.6</v>
      </c>
      <c r="F20" s="116">
        <v>-3.5</v>
      </c>
      <c r="G20" s="116">
        <v>-4.3</v>
      </c>
      <c r="H20" s="116">
        <v>-4.3</v>
      </c>
      <c r="I20" s="116">
        <v>-2.5</v>
      </c>
      <c r="J20" s="116">
        <v>-1</v>
      </c>
      <c r="K20" s="116">
        <v>0.8</v>
      </c>
      <c r="L20" s="116">
        <v>2</v>
      </c>
      <c r="M20" s="116">
        <v>2.9</v>
      </c>
      <c r="N20" s="116">
        <v>2.8</v>
      </c>
      <c r="O20" s="116">
        <v>2.9</v>
      </c>
      <c r="P20" s="116">
        <v>3.7</v>
      </c>
      <c r="Q20" s="116">
        <v>2.6</v>
      </c>
      <c r="R20" s="116">
        <v>1</v>
      </c>
      <c r="S20" s="116">
        <v>0.2</v>
      </c>
      <c r="T20" s="116">
        <v>0</v>
      </c>
      <c r="U20" s="116">
        <v>-0.2</v>
      </c>
      <c r="V20" s="116">
        <v>0</v>
      </c>
      <c r="W20" s="116">
        <v>-1</v>
      </c>
      <c r="X20" s="116">
        <v>-1.4</v>
      </c>
      <c r="Y20" s="116">
        <v>-2.1</v>
      </c>
      <c r="Z20" s="117">
        <f t="shared" si="0"/>
        <v>-0.6791666666666668</v>
      </c>
      <c r="AA20" s="118">
        <v>4.1</v>
      </c>
      <c r="AB20" s="119">
        <v>0.6222222222222222</v>
      </c>
      <c r="AC20" s="118">
        <v>-5.2</v>
      </c>
      <c r="AD20" s="119">
        <v>0.27152777777777776</v>
      </c>
    </row>
    <row r="21" spans="1:30" ht="11.25" customHeight="1">
      <c r="A21" s="78">
        <v>19</v>
      </c>
      <c r="B21" s="116">
        <v>-3.3</v>
      </c>
      <c r="C21" s="116">
        <v>-3.3</v>
      </c>
      <c r="D21" s="116">
        <v>-2.9</v>
      </c>
      <c r="E21" s="116">
        <v>-3</v>
      </c>
      <c r="F21" s="116">
        <v>-3.3</v>
      </c>
      <c r="G21" s="116">
        <v>-4.4</v>
      </c>
      <c r="H21" s="116">
        <v>-3.7</v>
      </c>
      <c r="I21" s="116">
        <v>-1.4</v>
      </c>
      <c r="J21" s="116">
        <v>0.6</v>
      </c>
      <c r="K21" s="116">
        <v>2.5</v>
      </c>
      <c r="L21" s="116">
        <v>3.8</v>
      </c>
      <c r="M21" s="116">
        <v>5</v>
      </c>
      <c r="N21" s="116">
        <v>4.4</v>
      </c>
      <c r="O21" s="116">
        <v>4.3</v>
      </c>
      <c r="P21" s="116">
        <v>5</v>
      </c>
      <c r="Q21" s="116">
        <v>5</v>
      </c>
      <c r="R21" s="116">
        <v>3.7</v>
      </c>
      <c r="S21" s="116">
        <v>1</v>
      </c>
      <c r="T21" s="116">
        <v>0.2</v>
      </c>
      <c r="U21" s="116">
        <v>0</v>
      </c>
      <c r="V21" s="116">
        <v>0</v>
      </c>
      <c r="W21" s="116">
        <v>-0.2</v>
      </c>
      <c r="X21" s="116">
        <v>0.3</v>
      </c>
      <c r="Y21" s="116">
        <v>0.3</v>
      </c>
      <c r="Z21" s="117">
        <f t="shared" si="0"/>
        <v>0.4416666666666668</v>
      </c>
      <c r="AA21" s="118">
        <v>5.3</v>
      </c>
      <c r="AB21" s="119">
        <v>0.6486111111111111</v>
      </c>
      <c r="AC21" s="118">
        <v>-4.8</v>
      </c>
      <c r="AD21" s="119">
        <v>0.2708333333333333</v>
      </c>
    </row>
    <row r="22" spans="1:30" ht="11.25" customHeight="1">
      <c r="A22" s="82">
        <v>20</v>
      </c>
      <c r="B22" s="121">
        <v>0.4</v>
      </c>
      <c r="C22" s="121">
        <v>0.6</v>
      </c>
      <c r="D22" s="121">
        <v>0.9</v>
      </c>
      <c r="E22" s="121">
        <v>0.4</v>
      </c>
      <c r="F22" s="121">
        <v>-0.6</v>
      </c>
      <c r="G22" s="121">
        <v>-2.1</v>
      </c>
      <c r="H22" s="121">
        <v>-1.6</v>
      </c>
      <c r="I22" s="121">
        <v>1.4</v>
      </c>
      <c r="J22" s="121">
        <v>4.7</v>
      </c>
      <c r="K22" s="121">
        <v>4.9</v>
      </c>
      <c r="L22" s="121">
        <v>5.3</v>
      </c>
      <c r="M22" s="121">
        <v>5.7</v>
      </c>
      <c r="N22" s="121">
        <v>5.5</v>
      </c>
      <c r="O22" s="121">
        <v>6.2</v>
      </c>
      <c r="P22" s="121">
        <v>5.4</v>
      </c>
      <c r="Q22" s="121">
        <v>4.8</v>
      </c>
      <c r="R22" s="121">
        <v>4</v>
      </c>
      <c r="S22" s="121">
        <v>3.9</v>
      </c>
      <c r="T22" s="121">
        <v>4.2</v>
      </c>
      <c r="U22" s="121">
        <v>0.8</v>
      </c>
      <c r="V22" s="121">
        <v>1</v>
      </c>
      <c r="W22" s="121">
        <v>1.6</v>
      </c>
      <c r="X22" s="121">
        <v>2.3</v>
      </c>
      <c r="Y22" s="121">
        <v>1.5</v>
      </c>
      <c r="Z22" s="122">
        <f t="shared" si="0"/>
        <v>2.55</v>
      </c>
      <c r="AA22" s="105">
        <v>6.3</v>
      </c>
      <c r="AB22" s="123">
        <v>0.5659722222222222</v>
      </c>
      <c r="AC22" s="105">
        <v>-2.2</v>
      </c>
      <c r="AD22" s="123">
        <v>0.2736111111111111</v>
      </c>
    </row>
    <row r="23" spans="1:30" ht="11.25" customHeight="1">
      <c r="A23" s="78">
        <v>21</v>
      </c>
      <c r="B23" s="116">
        <v>1.2</v>
      </c>
      <c r="C23" s="116">
        <v>1.1</v>
      </c>
      <c r="D23" s="116">
        <v>2</v>
      </c>
      <c r="E23" s="116">
        <v>1.8</v>
      </c>
      <c r="F23" s="116">
        <v>1.6</v>
      </c>
      <c r="G23" s="116">
        <v>1</v>
      </c>
      <c r="H23" s="116">
        <v>0.9</v>
      </c>
      <c r="I23" s="116">
        <v>1.3</v>
      </c>
      <c r="J23" s="116">
        <v>2.9</v>
      </c>
      <c r="K23" s="116">
        <v>4.3</v>
      </c>
      <c r="L23" s="116">
        <v>4.3</v>
      </c>
      <c r="M23" s="116">
        <v>5</v>
      </c>
      <c r="N23" s="116">
        <v>4.1</v>
      </c>
      <c r="O23" s="116">
        <v>3.6</v>
      </c>
      <c r="P23" s="116">
        <v>3.7</v>
      </c>
      <c r="Q23" s="116">
        <v>3.5</v>
      </c>
      <c r="R23" s="116">
        <v>3.3</v>
      </c>
      <c r="S23" s="116">
        <v>2.9</v>
      </c>
      <c r="T23" s="116">
        <v>2.3</v>
      </c>
      <c r="U23" s="116">
        <v>1.2</v>
      </c>
      <c r="V23" s="116">
        <v>0.7</v>
      </c>
      <c r="W23" s="116">
        <v>-0.3</v>
      </c>
      <c r="X23" s="116">
        <v>-0.4</v>
      </c>
      <c r="Y23" s="116">
        <v>-0.4</v>
      </c>
      <c r="Z23" s="117">
        <f t="shared" si="0"/>
        <v>2.1500000000000004</v>
      </c>
      <c r="AA23" s="118">
        <v>5.6</v>
      </c>
      <c r="AB23" s="119">
        <v>0.5201388888888888</v>
      </c>
      <c r="AC23" s="118">
        <v>-0.9</v>
      </c>
      <c r="AD23" s="119">
        <v>0.925</v>
      </c>
    </row>
    <row r="24" spans="1:30" ht="11.25" customHeight="1">
      <c r="A24" s="78">
        <v>22</v>
      </c>
      <c r="B24" s="116">
        <v>0.1</v>
      </c>
      <c r="C24" s="116">
        <v>-0.5</v>
      </c>
      <c r="D24" s="116">
        <v>-0.4</v>
      </c>
      <c r="E24" s="116">
        <v>-0.9</v>
      </c>
      <c r="F24" s="116">
        <v>-1.7</v>
      </c>
      <c r="G24" s="116">
        <v>-2.1</v>
      </c>
      <c r="H24" s="116">
        <v>-1.9</v>
      </c>
      <c r="I24" s="116">
        <v>-1.6</v>
      </c>
      <c r="J24" s="116">
        <v>-1.5</v>
      </c>
      <c r="K24" s="116">
        <v>-1.3</v>
      </c>
      <c r="L24" s="116">
        <v>-0.7</v>
      </c>
      <c r="M24" s="116">
        <v>-0.9</v>
      </c>
      <c r="N24" s="116">
        <v>-0.3</v>
      </c>
      <c r="O24" s="116">
        <v>-0.1</v>
      </c>
      <c r="P24" s="116">
        <v>0</v>
      </c>
      <c r="Q24" s="116">
        <v>-0.4</v>
      </c>
      <c r="R24" s="116">
        <v>-0.7</v>
      </c>
      <c r="S24" s="116">
        <v>-0.8</v>
      </c>
      <c r="T24" s="116">
        <v>-0.8</v>
      </c>
      <c r="U24" s="116">
        <v>-0.6</v>
      </c>
      <c r="V24" s="116">
        <v>-0.6</v>
      </c>
      <c r="W24" s="116">
        <v>-0.2</v>
      </c>
      <c r="X24" s="116">
        <v>0.1</v>
      </c>
      <c r="Y24" s="116">
        <v>0.2</v>
      </c>
      <c r="Z24" s="117">
        <f t="shared" si="0"/>
        <v>-0.7333333333333334</v>
      </c>
      <c r="AA24" s="118">
        <v>0.3</v>
      </c>
      <c r="AB24" s="119">
        <v>0.5881944444444445</v>
      </c>
      <c r="AC24" s="118">
        <v>-2.1</v>
      </c>
      <c r="AD24" s="119">
        <v>0.27847222222222223</v>
      </c>
    </row>
    <row r="25" spans="1:30" ht="11.25" customHeight="1">
      <c r="A25" s="78">
        <v>23</v>
      </c>
      <c r="B25" s="116">
        <v>0</v>
      </c>
      <c r="C25" s="116">
        <v>0.1</v>
      </c>
      <c r="D25" s="116">
        <v>0</v>
      </c>
      <c r="E25" s="116">
        <v>-0.3</v>
      </c>
      <c r="F25" s="116">
        <v>-0.4</v>
      </c>
      <c r="G25" s="116">
        <v>-0.4</v>
      </c>
      <c r="H25" s="116">
        <v>-0.1</v>
      </c>
      <c r="I25" s="116">
        <v>1.1</v>
      </c>
      <c r="J25" s="116">
        <v>1.6</v>
      </c>
      <c r="K25" s="116">
        <v>3.2</v>
      </c>
      <c r="L25" s="116">
        <v>4.3</v>
      </c>
      <c r="M25" s="116">
        <v>4.2</v>
      </c>
      <c r="N25" s="116">
        <v>4.4</v>
      </c>
      <c r="O25" s="116">
        <v>3.9</v>
      </c>
      <c r="P25" s="116">
        <v>4.2</v>
      </c>
      <c r="Q25" s="116">
        <v>4.3</v>
      </c>
      <c r="R25" s="116">
        <v>3.6</v>
      </c>
      <c r="S25" s="116">
        <v>2</v>
      </c>
      <c r="T25" s="116">
        <v>0.4</v>
      </c>
      <c r="U25" s="116">
        <v>-0.4</v>
      </c>
      <c r="V25" s="116">
        <v>-0.9</v>
      </c>
      <c r="W25" s="116">
        <v>-1.6</v>
      </c>
      <c r="X25" s="116">
        <v>-1</v>
      </c>
      <c r="Y25" s="116">
        <v>-0.4</v>
      </c>
      <c r="Z25" s="117">
        <f t="shared" si="0"/>
        <v>1.3250000000000002</v>
      </c>
      <c r="AA25" s="118">
        <v>4.9</v>
      </c>
      <c r="AB25" s="119">
        <v>0.6291666666666667</v>
      </c>
      <c r="AC25" s="118">
        <v>-1.7</v>
      </c>
      <c r="AD25" s="119">
        <v>0.9347222222222222</v>
      </c>
    </row>
    <row r="26" spans="1:30" ht="11.25" customHeight="1">
      <c r="A26" s="78">
        <v>24</v>
      </c>
      <c r="B26" s="116">
        <v>-1</v>
      </c>
      <c r="C26" s="116">
        <v>-0.1</v>
      </c>
      <c r="D26" s="116">
        <v>-1.8</v>
      </c>
      <c r="E26" s="116">
        <v>-0.9</v>
      </c>
      <c r="F26" s="116">
        <v>-2.6</v>
      </c>
      <c r="G26" s="116">
        <v>-2.3</v>
      </c>
      <c r="H26" s="116">
        <v>-1.5</v>
      </c>
      <c r="I26" s="116">
        <v>1.7</v>
      </c>
      <c r="J26" s="116">
        <v>5</v>
      </c>
      <c r="K26" s="116">
        <v>5.5</v>
      </c>
      <c r="L26" s="116">
        <v>6.1</v>
      </c>
      <c r="M26" s="116">
        <v>8.6</v>
      </c>
      <c r="N26" s="116">
        <v>9.1</v>
      </c>
      <c r="O26" s="116">
        <v>10.1</v>
      </c>
      <c r="P26" s="116">
        <v>10</v>
      </c>
      <c r="Q26" s="116">
        <v>10.1</v>
      </c>
      <c r="R26" s="116">
        <v>7.6</v>
      </c>
      <c r="S26" s="116">
        <v>7</v>
      </c>
      <c r="T26" s="116">
        <v>5.7</v>
      </c>
      <c r="U26" s="116">
        <v>4.4</v>
      </c>
      <c r="V26" s="116">
        <v>3.3</v>
      </c>
      <c r="W26" s="116">
        <v>3</v>
      </c>
      <c r="X26" s="116">
        <v>2.5</v>
      </c>
      <c r="Y26" s="116">
        <v>2.1</v>
      </c>
      <c r="Z26" s="117">
        <f t="shared" si="0"/>
        <v>3.8166666666666664</v>
      </c>
      <c r="AA26" s="118">
        <v>10.4</v>
      </c>
      <c r="AB26" s="119">
        <v>0.5847222222222223</v>
      </c>
      <c r="AC26" s="118">
        <v>-2.9</v>
      </c>
      <c r="AD26" s="119">
        <v>0.26458333333333334</v>
      </c>
    </row>
    <row r="27" spans="1:30" ht="11.25" customHeight="1">
      <c r="A27" s="78">
        <v>25</v>
      </c>
      <c r="B27" s="116">
        <v>1.9</v>
      </c>
      <c r="C27" s="116">
        <v>1.4</v>
      </c>
      <c r="D27" s="116">
        <v>-0.1</v>
      </c>
      <c r="E27" s="116">
        <v>-1.1</v>
      </c>
      <c r="F27" s="116">
        <v>-1.6</v>
      </c>
      <c r="G27" s="116">
        <v>-2.6</v>
      </c>
      <c r="H27" s="116">
        <v>-1.4</v>
      </c>
      <c r="I27" s="116">
        <v>0.9</v>
      </c>
      <c r="J27" s="116">
        <v>2.1</v>
      </c>
      <c r="K27" s="116">
        <v>2.1</v>
      </c>
      <c r="L27" s="116">
        <v>2</v>
      </c>
      <c r="M27" s="116">
        <v>2.2</v>
      </c>
      <c r="N27" s="116">
        <v>2.1</v>
      </c>
      <c r="O27" s="116">
        <v>2.2</v>
      </c>
      <c r="P27" s="116">
        <v>2.5</v>
      </c>
      <c r="Q27" s="116">
        <v>2.3</v>
      </c>
      <c r="R27" s="116">
        <v>2.1</v>
      </c>
      <c r="S27" s="116">
        <v>2</v>
      </c>
      <c r="T27" s="116">
        <v>1.6</v>
      </c>
      <c r="U27" s="116">
        <v>1</v>
      </c>
      <c r="V27" s="116">
        <v>1</v>
      </c>
      <c r="W27" s="116">
        <v>1.1</v>
      </c>
      <c r="X27" s="116">
        <v>1.3</v>
      </c>
      <c r="Y27" s="116">
        <v>1.3</v>
      </c>
      <c r="Z27" s="117">
        <f t="shared" si="0"/>
        <v>1.0958333333333337</v>
      </c>
      <c r="AA27" s="118">
        <v>2.9</v>
      </c>
      <c r="AB27" s="119">
        <v>0.40138888888888885</v>
      </c>
      <c r="AC27" s="118">
        <v>-2.7</v>
      </c>
      <c r="AD27" s="119">
        <v>0.2513888888888889</v>
      </c>
    </row>
    <row r="28" spans="1:30" ht="11.25" customHeight="1">
      <c r="A28" s="78">
        <v>26</v>
      </c>
      <c r="B28" s="116">
        <v>1.3</v>
      </c>
      <c r="C28" s="116">
        <v>1.3</v>
      </c>
      <c r="D28" s="116">
        <v>1.5</v>
      </c>
      <c r="E28" s="116">
        <v>1.9</v>
      </c>
      <c r="F28" s="116">
        <v>1.7</v>
      </c>
      <c r="G28" s="116">
        <v>1.2</v>
      </c>
      <c r="H28" s="116">
        <v>1</v>
      </c>
      <c r="I28" s="116">
        <v>1.1</v>
      </c>
      <c r="J28" s="116">
        <v>2.2</v>
      </c>
      <c r="K28" s="116">
        <v>2.7</v>
      </c>
      <c r="L28" s="116">
        <v>3.3</v>
      </c>
      <c r="M28" s="116">
        <v>3.6</v>
      </c>
      <c r="N28" s="116">
        <v>3.6</v>
      </c>
      <c r="O28" s="116">
        <v>3.5</v>
      </c>
      <c r="P28" s="116">
        <v>3.1</v>
      </c>
      <c r="Q28" s="116">
        <v>2.7</v>
      </c>
      <c r="R28" s="116">
        <v>2.1</v>
      </c>
      <c r="S28" s="116">
        <v>1.4</v>
      </c>
      <c r="T28" s="116">
        <v>0.8</v>
      </c>
      <c r="U28" s="116">
        <v>-0.3</v>
      </c>
      <c r="V28" s="116">
        <v>-0.4</v>
      </c>
      <c r="W28" s="116">
        <v>-1.7</v>
      </c>
      <c r="X28" s="116">
        <v>-2.1</v>
      </c>
      <c r="Y28" s="116">
        <v>-2</v>
      </c>
      <c r="Z28" s="117">
        <f t="shared" si="0"/>
        <v>1.3958333333333333</v>
      </c>
      <c r="AA28" s="118">
        <v>4</v>
      </c>
      <c r="AB28" s="119">
        <v>0.5395833333333333</v>
      </c>
      <c r="AC28" s="118">
        <v>-2.3</v>
      </c>
      <c r="AD28" s="119">
        <v>0.9659722222222222</v>
      </c>
    </row>
    <row r="29" spans="1:30" ht="11.25" customHeight="1">
      <c r="A29" s="78">
        <v>27</v>
      </c>
      <c r="B29" s="116">
        <v>-2.2</v>
      </c>
      <c r="C29" s="116">
        <v>-2.4</v>
      </c>
      <c r="D29" s="116">
        <v>-2.4</v>
      </c>
      <c r="E29" s="116">
        <v>-2.4</v>
      </c>
      <c r="F29" s="116">
        <v>-2.7</v>
      </c>
      <c r="G29" s="116">
        <v>-2.8</v>
      </c>
      <c r="H29" s="116">
        <v>-2.5</v>
      </c>
      <c r="I29" s="116">
        <v>0.3</v>
      </c>
      <c r="J29" s="116">
        <v>2.8</v>
      </c>
      <c r="K29" s="116">
        <v>3.9</v>
      </c>
      <c r="L29" s="116">
        <v>4.5</v>
      </c>
      <c r="M29" s="116">
        <v>5.2</v>
      </c>
      <c r="N29" s="116">
        <v>4.8</v>
      </c>
      <c r="O29" s="116">
        <v>5.2</v>
      </c>
      <c r="P29" s="116">
        <v>5</v>
      </c>
      <c r="Q29" s="116">
        <v>5.3</v>
      </c>
      <c r="R29" s="116">
        <v>4.9</v>
      </c>
      <c r="S29" s="116">
        <v>4.8</v>
      </c>
      <c r="T29" s="116">
        <v>3.1</v>
      </c>
      <c r="U29" s="116">
        <v>2.3</v>
      </c>
      <c r="V29" s="116">
        <v>1.9</v>
      </c>
      <c r="W29" s="116">
        <v>1.5</v>
      </c>
      <c r="X29" s="116">
        <v>1.2</v>
      </c>
      <c r="Y29" s="116">
        <v>1.1</v>
      </c>
      <c r="Z29" s="117">
        <f t="shared" si="0"/>
        <v>1.6833333333333333</v>
      </c>
      <c r="AA29" s="118">
        <v>5.7</v>
      </c>
      <c r="AB29" s="119">
        <v>0.65</v>
      </c>
      <c r="AC29" s="118">
        <v>-3.1</v>
      </c>
      <c r="AD29" s="119">
        <v>0.2673611111111111</v>
      </c>
    </row>
    <row r="30" spans="1:30" ht="11.25" customHeight="1">
      <c r="A30" s="78">
        <v>28</v>
      </c>
      <c r="B30" s="116">
        <v>1</v>
      </c>
      <c r="C30" s="116">
        <v>1.3</v>
      </c>
      <c r="D30" s="116">
        <v>0.8</v>
      </c>
      <c r="E30" s="116">
        <v>0.3</v>
      </c>
      <c r="F30" s="116">
        <v>0.8</v>
      </c>
      <c r="G30" s="116">
        <v>0.2</v>
      </c>
      <c r="H30" s="116">
        <v>0</v>
      </c>
      <c r="I30" s="116">
        <v>4.2</v>
      </c>
      <c r="J30" s="116">
        <v>6.8</v>
      </c>
      <c r="K30" s="116">
        <v>6.5</v>
      </c>
      <c r="L30" s="116">
        <v>7.5</v>
      </c>
      <c r="M30" s="116">
        <v>7.8</v>
      </c>
      <c r="N30" s="116">
        <v>7.6</v>
      </c>
      <c r="O30" s="116">
        <v>6.8</v>
      </c>
      <c r="P30" s="116">
        <v>5.9</v>
      </c>
      <c r="Q30" s="116">
        <v>5.5</v>
      </c>
      <c r="R30" s="116">
        <v>4.9</v>
      </c>
      <c r="S30" s="116">
        <v>4.5</v>
      </c>
      <c r="T30" s="116">
        <v>4.3</v>
      </c>
      <c r="U30" s="116">
        <v>4.6</v>
      </c>
      <c r="V30" s="116">
        <v>4.9</v>
      </c>
      <c r="W30" s="116">
        <v>4.9</v>
      </c>
      <c r="X30" s="116">
        <v>5.3</v>
      </c>
      <c r="Y30" s="116">
        <v>5.7</v>
      </c>
      <c r="Z30" s="117">
        <f t="shared" si="0"/>
        <v>4.254166666666666</v>
      </c>
      <c r="AA30" s="118">
        <v>8.2</v>
      </c>
      <c r="AB30" s="119">
        <v>0.53125</v>
      </c>
      <c r="AC30" s="118">
        <v>-0.4</v>
      </c>
      <c r="AD30" s="119">
        <v>0.2638888888888889</v>
      </c>
    </row>
    <row r="31" spans="1:30" ht="11.25" customHeight="1">
      <c r="A31" s="78">
        <v>29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7" t="e">
        <f t="shared" si="0"/>
        <v>#DIV/0!</v>
      </c>
      <c r="AA31" s="118"/>
      <c r="AB31" s="119"/>
      <c r="AC31" s="118"/>
      <c r="AD31" s="119"/>
    </row>
    <row r="32" spans="1:30" ht="11.25" customHeight="1">
      <c r="A32" s="78">
        <v>30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7"/>
      <c r="AA32" s="118"/>
      <c r="AB32" s="119"/>
      <c r="AC32" s="118"/>
      <c r="AD32" s="119"/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0.010714285714285747</v>
      </c>
      <c r="C34" s="124">
        <f t="shared" si="1"/>
        <v>-0.17142857142857135</v>
      </c>
      <c r="D34" s="124">
        <f t="shared" si="1"/>
        <v>-0.3071428571428571</v>
      </c>
      <c r="E34" s="124">
        <f t="shared" si="1"/>
        <v>-0.46785714285714297</v>
      </c>
      <c r="F34" s="124">
        <f t="shared" si="1"/>
        <v>-0.8107142857142857</v>
      </c>
      <c r="G34" s="124">
        <f t="shared" si="1"/>
        <v>-1.2107142857142856</v>
      </c>
      <c r="H34" s="124">
        <f t="shared" si="1"/>
        <v>-1.0142857142857145</v>
      </c>
      <c r="I34" s="124">
        <f t="shared" si="1"/>
        <v>0.8321428571428572</v>
      </c>
      <c r="J34" s="124">
        <f t="shared" si="1"/>
        <v>2.775</v>
      </c>
      <c r="K34" s="124">
        <f t="shared" si="1"/>
        <v>3.6035714285714286</v>
      </c>
      <c r="L34" s="124">
        <f t="shared" si="1"/>
        <v>4.314285714285713</v>
      </c>
      <c r="M34" s="124">
        <f t="shared" si="1"/>
        <v>4.939285714285715</v>
      </c>
      <c r="N34" s="124">
        <f t="shared" si="1"/>
        <v>4.996428571428572</v>
      </c>
      <c r="O34" s="124">
        <f t="shared" si="1"/>
        <v>4.717857142857143</v>
      </c>
      <c r="P34" s="124">
        <f t="shared" si="1"/>
        <v>4.775</v>
      </c>
      <c r="Q34" s="124">
        <f t="shared" si="1"/>
        <v>4.432142857142856</v>
      </c>
      <c r="R34" s="124">
        <f t="shared" si="1"/>
        <v>3.6071428571428568</v>
      </c>
      <c r="S34" s="124">
        <f t="shared" si="1"/>
        <v>2.4250000000000003</v>
      </c>
      <c r="T34" s="124">
        <f t="shared" si="1"/>
        <v>1.5285714285714285</v>
      </c>
      <c r="U34" s="124">
        <f t="shared" si="1"/>
        <v>0.8607142857142858</v>
      </c>
      <c r="V34" s="124">
        <f t="shared" si="1"/>
        <v>0.8250000000000001</v>
      </c>
      <c r="W34" s="124">
        <f t="shared" si="1"/>
        <v>0.45357142857142857</v>
      </c>
      <c r="X34" s="124">
        <f t="shared" si="1"/>
        <v>0.2892857142857142</v>
      </c>
      <c r="Y34" s="124">
        <f t="shared" si="1"/>
        <v>0.2678571428571429</v>
      </c>
      <c r="Z34" s="124">
        <f>AVERAGE(B3:Y33)</f>
        <v>1.736309523809524</v>
      </c>
      <c r="AA34" s="125">
        <f>AVERAGE(AA3:AA33)</f>
        <v>5.839285714285713</v>
      </c>
      <c r="AB34" s="126"/>
      <c r="AC34" s="125">
        <f>AVERAGE(AC3:AC33)</f>
        <v>-2.4892857142857143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3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26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10.4</v>
      </c>
      <c r="C46" s="106">
        <f>MATCH(B46,AA3:AA33,0)</f>
        <v>24</v>
      </c>
      <c r="D46" s="107">
        <f>INDEX(AB3:AB33,C46,1)</f>
        <v>0.5847222222222223</v>
      </c>
      <c r="E46" s="120"/>
      <c r="F46" s="104"/>
      <c r="G46" s="105">
        <f>MIN(AC3:AC33)</f>
        <v>-5.2</v>
      </c>
      <c r="H46" s="106">
        <f>MATCH(G46,AC3:AC33,0)</f>
        <v>18</v>
      </c>
      <c r="I46" s="107">
        <f>INDEX(AD3:AD33,H46,1)</f>
        <v>0.27152777777777776</v>
      </c>
    </row>
    <row r="47" spans="1:9" ht="11.25" customHeight="1">
      <c r="A47" s="108"/>
      <c r="B47" s="109"/>
      <c r="C47" s="106"/>
      <c r="D47" s="129"/>
      <c r="E47" s="120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28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2018</v>
      </c>
      <c r="AA1" t="s">
        <v>1</v>
      </c>
      <c r="AB1" s="84">
        <v>3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6.4</v>
      </c>
      <c r="C3" s="116">
        <v>6.5</v>
      </c>
      <c r="D3" s="116">
        <v>6.7</v>
      </c>
      <c r="E3" s="116">
        <v>7</v>
      </c>
      <c r="F3" s="116">
        <v>9.5</v>
      </c>
      <c r="G3" s="116">
        <v>9.8</v>
      </c>
      <c r="H3" s="116">
        <v>9.6</v>
      </c>
      <c r="I3" s="116">
        <v>9.7</v>
      </c>
      <c r="J3" s="116">
        <v>10.1</v>
      </c>
      <c r="K3" s="116">
        <v>10.2</v>
      </c>
      <c r="L3" s="116">
        <v>12.7</v>
      </c>
      <c r="M3" s="116">
        <v>13.3</v>
      </c>
      <c r="N3" s="116">
        <v>14.3</v>
      </c>
      <c r="O3" s="116">
        <v>15.3</v>
      </c>
      <c r="P3" s="116">
        <v>15.7</v>
      </c>
      <c r="Q3" s="116">
        <v>15.4</v>
      </c>
      <c r="R3" s="116">
        <v>13.5</v>
      </c>
      <c r="S3" s="116">
        <v>12.8</v>
      </c>
      <c r="T3" s="116">
        <v>11.7</v>
      </c>
      <c r="U3" s="116">
        <v>9.8</v>
      </c>
      <c r="V3" s="116">
        <v>8</v>
      </c>
      <c r="W3" s="116">
        <v>7.9</v>
      </c>
      <c r="X3" s="116">
        <v>6.7</v>
      </c>
      <c r="Y3" s="116">
        <v>6.2</v>
      </c>
      <c r="Z3" s="117">
        <f aca="true" t="shared" si="0" ref="Z3:Z33">AVERAGE(B3:Y3)</f>
        <v>10.366666666666665</v>
      </c>
      <c r="AA3" s="118">
        <v>16.7</v>
      </c>
      <c r="AB3" s="119">
        <v>0.6034722222222222</v>
      </c>
      <c r="AC3" s="118">
        <v>5.6</v>
      </c>
      <c r="AD3" s="119">
        <v>0.02152777777777778</v>
      </c>
    </row>
    <row r="4" spans="1:30" ht="11.25" customHeight="1">
      <c r="A4" s="78">
        <v>2</v>
      </c>
      <c r="B4" s="116">
        <v>4.9</v>
      </c>
      <c r="C4" s="116">
        <v>4.8</v>
      </c>
      <c r="D4" s="116">
        <v>4.7</v>
      </c>
      <c r="E4" s="116">
        <v>3.9</v>
      </c>
      <c r="F4" s="116">
        <v>0.8</v>
      </c>
      <c r="G4" s="116">
        <v>0.1</v>
      </c>
      <c r="H4" s="116">
        <v>3</v>
      </c>
      <c r="I4" s="116">
        <v>5.4</v>
      </c>
      <c r="J4" s="116">
        <v>6.5</v>
      </c>
      <c r="K4" s="116">
        <v>6.9</v>
      </c>
      <c r="L4" s="116">
        <v>7.1</v>
      </c>
      <c r="M4" s="116">
        <v>7.5</v>
      </c>
      <c r="N4" s="116">
        <v>8</v>
      </c>
      <c r="O4" s="116">
        <v>8</v>
      </c>
      <c r="P4" s="116">
        <v>8.7</v>
      </c>
      <c r="Q4" s="116">
        <v>8.5</v>
      </c>
      <c r="R4" s="116">
        <v>6.9</v>
      </c>
      <c r="S4" s="120">
        <v>5.9</v>
      </c>
      <c r="T4" s="116">
        <v>4.6</v>
      </c>
      <c r="U4" s="116">
        <v>4.3</v>
      </c>
      <c r="V4" s="116">
        <v>3.5</v>
      </c>
      <c r="W4" s="116">
        <v>2.4</v>
      </c>
      <c r="X4" s="116">
        <v>0.9</v>
      </c>
      <c r="Y4" s="116">
        <v>1.8</v>
      </c>
      <c r="Z4" s="117">
        <f t="shared" si="0"/>
        <v>4.9625</v>
      </c>
      <c r="AA4" s="118">
        <v>9.2</v>
      </c>
      <c r="AB4" s="119">
        <v>0.60625</v>
      </c>
      <c r="AC4" s="118">
        <v>-0.2</v>
      </c>
      <c r="AD4" s="119">
        <v>0.25416666666666665</v>
      </c>
    </row>
    <row r="5" spans="1:30" ht="11.25" customHeight="1">
      <c r="A5" s="78">
        <v>3</v>
      </c>
      <c r="B5" s="116">
        <v>0.4</v>
      </c>
      <c r="C5" s="116">
        <v>-1.2</v>
      </c>
      <c r="D5" s="116">
        <v>-0.8</v>
      </c>
      <c r="E5" s="116">
        <v>-1.2</v>
      </c>
      <c r="F5" s="116">
        <v>-0.9</v>
      </c>
      <c r="G5" s="116">
        <v>-1.1</v>
      </c>
      <c r="H5" s="116">
        <v>0.2</v>
      </c>
      <c r="I5" s="116">
        <v>4.2</v>
      </c>
      <c r="J5" s="116">
        <v>6.7</v>
      </c>
      <c r="K5" s="116">
        <v>7.6</v>
      </c>
      <c r="L5" s="116">
        <v>9.2</v>
      </c>
      <c r="M5" s="116">
        <v>8.8</v>
      </c>
      <c r="N5" s="116">
        <v>9.6</v>
      </c>
      <c r="O5" s="116">
        <v>9.4</v>
      </c>
      <c r="P5" s="116">
        <v>9.4</v>
      </c>
      <c r="Q5" s="116">
        <v>9.1</v>
      </c>
      <c r="R5" s="116">
        <v>9.1</v>
      </c>
      <c r="S5" s="116">
        <v>7.1</v>
      </c>
      <c r="T5" s="116">
        <v>5.9</v>
      </c>
      <c r="U5" s="116">
        <v>5.6</v>
      </c>
      <c r="V5" s="116">
        <v>5.3</v>
      </c>
      <c r="W5" s="116">
        <v>5.2</v>
      </c>
      <c r="X5" s="116">
        <v>5.6</v>
      </c>
      <c r="Y5" s="116">
        <v>6.3</v>
      </c>
      <c r="Z5" s="117">
        <f t="shared" si="0"/>
        <v>4.979166666666665</v>
      </c>
      <c r="AA5" s="118">
        <v>10.1</v>
      </c>
      <c r="AB5" s="119">
        <v>0.579861111111111</v>
      </c>
      <c r="AC5" s="118">
        <v>-2</v>
      </c>
      <c r="AD5" s="119">
        <v>0.18958333333333333</v>
      </c>
    </row>
    <row r="6" spans="1:30" ht="11.25" customHeight="1">
      <c r="A6" s="78">
        <v>4</v>
      </c>
      <c r="B6" s="116">
        <v>6.4</v>
      </c>
      <c r="C6" s="116">
        <v>4.9</v>
      </c>
      <c r="D6" s="116">
        <v>5.4</v>
      </c>
      <c r="E6" s="116">
        <v>6.1</v>
      </c>
      <c r="F6" s="116">
        <v>6.2</v>
      </c>
      <c r="G6" s="116">
        <v>6.6</v>
      </c>
      <c r="H6" s="116">
        <v>7.8</v>
      </c>
      <c r="I6" s="116">
        <v>10.8</v>
      </c>
      <c r="J6" s="116">
        <v>12</v>
      </c>
      <c r="K6" s="116">
        <v>13</v>
      </c>
      <c r="L6" s="116">
        <v>14.2</v>
      </c>
      <c r="M6" s="116">
        <v>15.1</v>
      </c>
      <c r="N6" s="116">
        <v>16.4</v>
      </c>
      <c r="O6" s="116">
        <v>17.5</v>
      </c>
      <c r="P6" s="116">
        <v>17.6</v>
      </c>
      <c r="Q6" s="116">
        <v>17.3</v>
      </c>
      <c r="R6" s="116">
        <v>15.9</v>
      </c>
      <c r="S6" s="116">
        <v>13.9</v>
      </c>
      <c r="T6" s="116">
        <v>13.5</v>
      </c>
      <c r="U6" s="116">
        <v>13.1</v>
      </c>
      <c r="V6" s="116">
        <v>12.6</v>
      </c>
      <c r="W6" s="116">
        <v>11.7</v>
      </c>
      <c r="X6" s="116">
        <v>10.3</v>
      </c>
      <c r="Y6" s="116">
        <v>8.6</v>
      </c>
      <c r="Z6" s="117">
        <f t="shared" si="0"/>
        <v>11.537500000000001</v>
      </c>
      <c r="AA6" s="118">
        <v>17.9</v>
      </c>
      <c r="AB6" s="119">
        <v>0.6381944444444444</v>
      </c>
      <c r="AC6" s="118">
        <v>3.5</v>
      </c>
      <c r="AD6" s="119">
        <v>0.13958333333333334</v>
      </c>
    </row>
    <row r="7" spans="1:30" ht="11.25" customHeight="1">
      <c r="A7" s="78">
        <v>5</v>
      </c>
      <c r="B7" s="116">
        <v>7.7</v>
      </c>
      <c r="C7" s="116">
        <v>9</v>
      </c>
      <c r="D7" s="116">
        <v>10.9</v>
      </c>
      <c r="E7" s="116">
        <v>9.5</v>
      </c>
      <c r="F7" s="116">
        <v>11.8</v>
      </c>
      <c r="G7" s="116">
        <v>11.7</v>
      </c>
      <c r="H7" s="116">
        <v>12.4</v>
      </c>
      <c r="I7" s="116">
        <v>12.5</v>
      </c>
      <c r="J7" s="116">
        <v>12.8</v>
      </c>
      <c r="K7" s="116">
        <v>13.9</v>
      </c>
      <c r="L7" s="116">
        <v>11.7</v>
      </c>
      <c r="M7" s="116">
        <v>11.8</v>
      </c>
      <c r="N7" s="116">
        <v>11.1</v>
      </c>
      <c r="O7" s="116">
        <v>9.6</v>
      </c>
      <c r="P7" s="116">
        <v>9.1</v>
      </c>
      <c r="Q7" s="116">
        <v>8.1</v>
      </c>
      <c r="R7" s="116">
        <v>8.5</v>
      </c>
      <c r="S7" s="116">
        <v>8.1</v>
      </c>
      <c r="T7" s="116">
        <v>7.4</v>
      </c>
      <c r="U7" s="116">
        <v>5.8</v>
      </c>
      <c r="V7" s="116">
        <v>5</v>
      </c>
      <c r="W7" s="116">
        <v>4.3</v>
      </c>
      <c r="X7" s="116">
        <v>3.1</v>
      </c>
      <c r="Y7" s="116">
        <v>3.4</v>
      </c>
      <c r="Z7" s="117">
        <f t="shared" si="0"/>
        <v>9.133333333333335</v>
      </c>
      <c r="AA7" s="118">
        <v>13.9</v>
      </c>
      <c r="AB7" s="119">
        <v>0.41805555555555557</v>
      </c>
      <c r="AC7" s="118">
        <v>3</v>
      </c>
      <c r="AD7" s="119">
        <v>0.9652777777777778</v>
      </c>
    </row>
    <row r="8" spans="1:30" ht="11.25" customHeight="1">
      <c r="A8" s="78">
        <v>6</v>
      </c>
      <c r="B8" s="116">
        <v>3.3</v>
      </c>
      <c r="C8" s="116">
        <v>3.2</v>
      </c>
      <c r="D8" s="116">
        <v>3.6</v>
      </c>
      <c r="E8" s="116">
        <v>3.2</v>
      </c>
      <c r="F8" s="116">
        <v>2.6</v>
      </c>
      <c r="G8" s="116">
        <v>2.5</v>
      </c>
      <c r="H8" s="116">
        <v>2.4</v>
      </c>
      <c r="I8" s="116">
        <v>2.8</v>
      </c>
      <c r="J8" s="116">
        <v>3.6</v>
      </c>
      <c r="K8" s="116">
        <v>6</v>
      </c>
      <c r="L8" s="116">
        <v>7.8</v>
      </c>
      <c r="M8" s="116">
        <v>7.9</v>
      </c>
      <c r="N8" s="116">
        <v>6.1</v>
      </c>
      <c r="O8" s="116">
        <v>6.7</v>
      </c>
      <c r="P8" s="116">
        <v>7.5</v>
      </c>
      <c r="Q8" s="116">
        <v>7</v>
      </c>
      <c r="R8" s="116">
        <v>5</v>
      </c>
      <c r="S8" s="116">
        <v>3.3</v>
      </c>
      <c r="T8" s="116">
        <v>2.2</v>
      </c>
      <c r="U8" s="116">
        <v>0.7</v>
      </c>
      <c r="V8" s="116">
        <v>-1.2</v>
      </c>
      <c r="W8" s="116">
        <v>-2</v>
      </c>
      <c r="X8" s="116">
        <v>-2.3</v>
      </c>
      <c r="Y8" s="116">
        <v>-2.3</v>
      </c>
      <c r="Z8" s="117">
        <f t="shared" si="0"/>
        <v>3.316666666666667</v>
      </c>
      <c r="AA8" s="118">
        <v>8.7</v>
      </c>
      <c r="AB8" s="119">
        <v>0.48194444444444445</v>
      </c>
      <c r="AC8" s="118">
        <v>-2.5</v>
      </c>
      <c r="AD8" s="119">
        <v>0.998611111111111</v>
      </c>
    </row>
    <row r="9" spans="1:30" ht="11.25" customHeight="1">
      <c r="A9" s="78">
        <v>7</v>
      </c>
      <c r="B9" s="116">
        <v>-2.6</v>
      </c>
      <c r="C9" s="116">
        <v>-2.7</v>
      </c>
      <c r="D9" s="116">
        <v>-2.9</v>
      </c>
      <c r="E9" s="116">
        <v>-3</v>
      </c>
      <c r="F9" s="116">
        <v>-3.3</v>
      </c>
      <c r="G9" s="116">
        <v>-2.7</v>
      </c>
      <c r="H9" s="116">
        <v>-1.4</v>
      </c>
      <c r="I9" s="116">
        <v>-0.2</v>
      </c>
      <c r="J9" s="116">
        <v>0.8</v>
      </c>
      <c r="K9" s="116">
        <v>1.4</v>
      </c>
      <c r="L9" s="116">
        <v>1.9</v>
      </c>
      <c r="M9" s="116">
        <v>1.9</v>
      </c>
      <c r="N9" s="116">
        <v>1.9</v>
      </c>
      <c r="O9" s="116">
        <v>2</v>
      </c>
      <c r="P9" s="116">
        <v>2.3</v>
      </c>
      <c r="Q9" s="116">
        <v>2</v>
      </c>
      <c r="R9" s="116">
        <v>1.1</v>
      </c>
      <c r="S9" s="116">
        <v>0.7</v>
      </c>
      <c r="T9" s="116">
        <v>0.6</v>
      </c>
      <c r="U9" s="116">
        <v>0.4</v>
      </c>
      <c r="V9" s="116">
        <v>0.9</v>
      </c>
      <c r="W9" s="116">
        <v>1.4</v>
      </c>
      <c r="X9" s="116">
        <v>2</v>
      </c>
      <c r="Y9" s="116">
        <v>2.1</v>
      </c>
      <c r="Z9" s="117">
        <f t="shared" si="0"/>
        <v>0.1916666666666668</v>
      </c>
      <c r="AA9" s="118">
        <v>3</v>
      </c>
      <c r="AB9" s="119">
        <v>0.5104166666666666</v>
      </c>
      <c r="AC9" s="118">
        <v>-3.6</v>
      </c>
      <c r="AD9" s="119">
        <v>0.20625</v>
      </c>
    </row>
    <row r="10" spans="1:30" ht="11.25" customHeight="1">
      <c r="A10" s="78">
        <v>8</v>
      </c>
      <c r="B10" s="116">
        <v>2.8</v>
      </c>
      <c r="C10" s="116">
        <v>2.9</v>
      </c>
      <c r="D10" s="116">
        <v>2.7</v>
      </c>
      <c r="E10" s="116">
        <v>3.2</v>
      </c>
      <c r="F10" s="116">
        <v>3.5</v>
      </c>
      <c r="G10" s="116">
        <v>4</v>
      </c>
      <c r="H10" s="116">
        <v>4.4</v>
      </c>
      <c r="I10" s="116">
        <v>5.3</v>
      </c>
      <c r="J10" s="116">
        <v>5.3</v>
      </c>
      <c r="K10" s="116">
        <v>5.2</v>
      </c>
      <c r="L10" s="116">
        <v>5.7</v>
      </c>
      <c r="M10" s="116">
        <v>5.9</v>
      </c>
      <c r="N10" s="116">
        <v>6.4</v>
      </c>
      <c r="O10" s="116">
        <v>7</v>
      </c>
      <c r="P10" s="116">
        <v>7.5</v>
      </c>
      <c r="Q10" s="116">
        <v>8.4</v>
      </c>
      <c r="R10" s="116">
        <v>9.3</v>
      </c>
      <c r="S10" s="116">
        <v>10.6</v>
      </c>
      <c r="T10" s="116">
        <v>11.1</v>
      </c>
      <c r="U10" s="116">
        <v>12.1</v>
      </c>
      <c r="V10" s="116">
        <v>12.7</v>
      </c>
      <c r="W10" s="116">
        <v>12.8</v>
      </c>
      <c r="X10" s="116">
        <v>12.7</v>
      </c>
      <c r="Y10" s="116">
        <v>12.8</v>
      </c>
      <c r="Z10" s="117">
        <f t="shared" si="0"/>
        <v>7.2625</v>
      </c>
      <c r="AA10" s="118">
        <v>13</v>
      </c>
      <c r="AB10" s="119">
        <v>0.9201388888888888</v>
      </c>
      <c r="AC10" s="118">
        <v>2.1</v>
      </c>
      <c r="AD10" s="119">
        <v>0.003472222222222222</v>
      </c>
    </row>
    <row r="11" spans="1:30" ht="11.25" customHeight="1">
      <c r="A11" s="78">
        <v>9</v>
      </c>
      <c r="B11" s="116">
        <v>12.7</v>
      </c>
      <c r="C11" s="116">
        <v>12.8</v>
      </c>
      <c r="D11" s="116">
        <v>12.8</v>
      </c>
      <c r="E11" s="116">
        <v>12.8</v>
      </c>
      <c r="F11" s="116">
        <v>12.9</v>
      </c>
      <c r="G11" s="116">
        <v>13</v>
      </c>
      <c r="H11" s="116">
        <v>13.2</v>
      </c>
      <c r="I11" s="116">
        <v>14.6</v>
      </c>
      <c r="J11" s="116">
        <v>14.9</v>
      </c>
      <c r="K11" s="116">
        <v>15.3</v>
      </c>
      <c r="L11" s="116">
        <v>15.6</v>
      </c>
      <c r="M11" s="116">
        <v>14.7</v>
      </c>
      <c r="N11" s="116">
        <v>10.2</v>
      </c>
      <c r="O11" s="116">
        <v>9.1</v>
      </c>
      <c r="P11" s="116">
        <v>8.7</v>
      </c>
      <c r="Q11" s="116">
        <v>6.9</v>
      </c>
      <c r="R11" s="116">
        <v>6.2</v>
      </c>
      <c r="S11" s="116">
        <v>5.8</v>
      </c>
      <c r="T11" s="116">
        <v>5.6</v>
      </c>
      <c r="U11" s="116">
        <v>5.4</v>
      </c>
      <c r="V11" s="116">
        <v>5.2</v>
      </c>
      <c r="W11" s="116">
        <v>4.5</v>
      </c>
      <c r="X11" s="116">
        <v>4</v>
      </c>
      <c r="Y11" s="116">
        <v>3.5</v>
      </c>
      <c r="Z11" s="117">
        <f t="shared" si="0"/>
        <v>10.016666666666664</v>
      </c>
      <c r="AA11" s="118">
        <v>15.8</v>
      </c>
      <c r="AB11" s="119">
        <v>0.4673611111111111</v>
      </c>
      <c r="AC11" s="118">
        <v>3.5</v>
      </c>
      <c r="AD11" s="119">
        <v>1</v>
      </c>
    </row>
    <row r="12" spans="1:30" ht="11.25" customHeight="1">
      <c r="A12" s="82">
        <v>10</v>
      </c>
      <c r="B12" s="121">
        <v>2.8</v>
      </c>
      <c r="C12" s="121">
        <v>2.5</v>
      </c>
      <c r="D12" s="121">
        <v>2.4</v>
      </c>
      <c r="E12" s="121">
        <v>2.4</v>
      </c>
      <c r="F12" s="121">
        <v>1.7</v>
      </c>
      <c r="G12" s="121">
        <v>1.7</v>
      </c>
      <c r="H12" s="121">
        <v>1.8</v>
      </c>
      <c r="I12" s="121">
        <v>2.9</v>
      </c>
      <c r="J12" s="121">
        <v>3.5</v>
      </c>
      <c r="K12" s="121">
        <v>3.9</v>
      </c>
      <c r="L12" s="121">
        <v>4.3</v>
      </c>
      <c r="M12" s="121">
        <v>4.9</v>
      </c>
      <c r="N12" s="121">
        <v>5.4</v>
      </c>
      <c r="O12" s="121">
        <v>5.9</v>
      </c>
      <c r="P12" s="121">
        <v>6.4</v>
      </c>
      <c r="Q12" s="121">
        <v>5.4</v>
      </c>
      <c r="R12" s="121">
        <v>5.3</v>
      </c>
      <c r="S12" s="121">
        <v>2.3</v>
      </c>
      <c r="T12" s="121">
        <v>1.3</v>
      </c>
      <c r="U12" s="121">
        <v>-0.3</v>
      </c>
      <c r="V12" s="121">
        <v>-0.8</v>
      </c>
      <c r="W12" s="121">
        <v>-1.2</v>
      </c>
      <c r="X12" s="121">
        <v>-1.6</v>
      </c>
      <c r="Y12" s="121">
        <v>-1.7</v>
      </c>
      <c r="Z12" s="122">
        <f t="shared" si="0"/>
        <v>2.5499999999999994</v>
      </c>
      <c r="AA12" s="105">
        <v>6.6</v>
      </c>
      <c r="AB12" s="123">
        <v>0.642361111111111</v>
      </c>
      <c r="AC12" s="105">
        <v>-1.9</v>
      </c>
      <c r="AD12" s="123">
        <v>0.9930555555555555</v>
      </c>
    </row>
    <row r="13" spans="1:30" ht="11.25" customHeight="1">
      <c r="A13" s="78">
        <v>11</v>
      </c>
      <c r="B13" s="116">
        <v>-1.5</v>
      </c>
      <c r="C13" s="116">
        <v>-1.2</v>
      </c>
      <c r="D13" s="116">
        <v>-0.5</v>
      </c>
      <c r="E13" s="116">
        <v>-0.4</v>
      </c>
      <c r="F13" s="116">
        <v>-0.7</v>
      </c>
      <c r="G13" s="116">
        <v>-0.6</v>
      </c>
      <c r="H13" s="116">
        <v>0.7</v>
      </c>
      <c r="I13" s="116">
        <v>2.6</v>
      </c>
      <c r="J13" s="116">
        <v>4.7</v>
      </c>
      <c r="K13" s="116">
        <v>5.2</v>
      </c>
      <c r="L13" s="116">
        <v>6</v>
      </c>
      <c r="M13" s="116">
        <v>6.3</v>
      </c>
      <c r="N13" s="116">
        <v>6.5</v>
      </c>
      <c r="O13" s="116">
        <v>7.1</v>
      </c>
      <c r="P13" s="116">
        <v>7.1</v>
      </c>
      <c r="Q13" s="116">
        <v>7.6</v>
      </c>
      <c r="R13" s="116">
        <v>6.6</v>
      </c>
      <c r="S13" s="116">
        <v>5.6</v>
      </c>
      <c r="T13" s="116">
        <v>5.1</v>
      </c>
      <c r="U13" s="116">
        <v>4.2</v>
      </c>
      <c r="V13" s="116">
        <v>3.5</v>
      </c>
      <c r="W13" s="116">
        <v>5.4</v>
      </c>
      <c r="X13" s="116">
        <v>5.3</v>
      </c>
      <c r="Y13" s="116">
        <v>4.8</v>
      </c>
      <c r="Z13" s="117">
        <f t="shared" si="0"/>
        <v>3.725</v>
      </c>
      <c r="AA13" s="118">
        <v>7.6</v>
      </c>
      <c r="AB13" s="119">
        <v>0.6673611111111111</v>
      </c>
      <c r="AC13" s="118">
        <v>-1.9</v>
      </c>
      <c r="AD13" s="119">
        <v>0.03680555555555556</v>
      </c>
    </row>
    <row r="14" spans="1:30" ht="11.25" customHeight="1">
      <c r="A14" s="78">
        <v>12</v>
      </c>
      <c r="B14" s="116">
        <v>4.5</v>
      </c>
      <c r="C14" s="116">
        <v>4</v>
      </c>
      <c r="D14" s="116">
        <v>3.9</v>
      </c>
      <c r="E14" s="116">
        <v>3.5</v>
      </c>
      <c r="F14" s="116">
        <v>3.3</v>
      </c>
      <c r="G14" s="116">
        <v>2.5</v>
      </c>
      <c r="H14" s="116">
        <v>3.4</v>
      </c>
      <c r="I14" s="116">
        <v>5</v>
      </c>
      <c r="J14" s="116">
        <v>6.6</v>
      </c>
      <c r="K14" s="116">
        <v>7.6</v>
      </c>
      <c r="L14" s="116">
        <v>8.4</v>
      </c>
      <c r="M14" s="116">
        <v>7.7</v>
      </c>
      <c r="N14" s="116">
        <v>7.5</v>
      </c>
      <c r="O14" s="116">
        <v>7.8</v>
      </c>
      <c r="P14" s="116">
        <v>7.8</v>
      </c>
      <c r="Q14" s="116">
        <v>7.4</v>
      </c>
      <c r="R14" s="116">
        <v>7</v>
      </c>
      <c r="S14" s="116">
        <v>3.8</v>
      </c>
      <c r="T14" s="116">
        <v>2.7</v>
      </c>
      <c r="U14" s="116">
        <v>2</v>
      </c>
      <c r="V14" s="116">
        <v>1.4</v>
      </c>
      <c r="W14" s="116">
        <v>1.2</v>
      </c>
      <c r="X14" s="116">
        <v>1.9</v>
      </c>
      <c r="Y14" s="116">
        <v>2.6</v>
      </c>
      <c r="Z14" s="117">
        <f t="shared" si="0"/>
        <v>4.729166666666667</v>
      </c>
      <c r="AA14" s="118">
        <v>8.9</v>
      </c>
      <c r="AB14" s="119">
        <v>0.4534722222222222</v>
      </c>
      <c r="AC14" s="118">
        <v>1.2</v>
      </c>
      <c r="AD14" s="119">
        <v>0.9180555555555556</v>
      </c>
    </row>
    <row r="15" spans="1:30" ht="11.25" customHeight="1">
      <c r="A15" s="78">
        <v>13</v>
      </c>
      <c r="B15" s="116">
        <v>1.8</v>
      </c>
      <c r="C15" s="116">
        <v>2.2</v>
      </c>
      <c r="D15" s="116">
        <v>2.4</v>
      </c>
      <c r="E15" s="116">
        <v>3</v>
      </c>
      <c r="F15" s="116">
        <v>3</v>
      </c>
      <c r="G15" s="116">
        <v>3.5</v>
      </c>
      <c r="H15" s="116">
        <v>5.7</v>
      </c>
      <c r="I15" s="116">
        <v>8.9</v>
      </c>
      <c r="J15" s="116">
        <v>10.1</v>
      </c>
      <c r="K15" s="116">
        <v>11</v>
      </c>
      <c r="L15" s="116">
        <v>11.8</v>
      </c>
      <c r="M15" s="116">
        <v>12.3</v>
      </c>
      <c r="N15" s="116">
        <v>12.4</v>
      </c>
      <c r="O15" s="116">
        <v>12.5</v>
      </c>
      <c r="P15" s="116">
        <v>12.8</v>
      </c>
      <c r="Q15" s="116">
        <v>12.9</v>
      </c>
      <c r="R15" s="116">
        <v>12.7</v>
      </c>
      <c r="S15" s="116">
        <v>10.9</v>
      </c>
      <c r="T15" s="116">
        <v>10.3</v>
      </c>
      <c r="U15" s="116">
        <v>10</v>
      </c>
      <c r="V15" s="116">
        <v>9.5</v>
      </c>
      <c r="W15" s="116">
        <v>8.4</v>
      </c>
      <c r="X15" s="116">
        <v>7</v>
      </c>
      <c r="Y15" s="116">
        <v>7.7</v>
      </c>
      <c r="Z15" s="117">
        <f t="shared" si="0"/>
        <v>8.450000000000001</v>
      </c>
      <c r="AA15" s="118">
        <v>13.2</v>
      </c>
      <c r="AB15" s="119">
        <v>0.65</v>
      </c>
      <c r="AC15" s="118">
        <v>1.6</v>
      </c>
      <c r="AD15" s="119">
        <v>0.06041666666666667</v>
      </c>
    </row>
    <row r="16" spans="1:30" ht="11.25" customHeight="1">
      <c r="A16" s="78">
        <v>14</v>
      </c>
      <c r="B16" s="116">
        <v>7</v>
      </c>
      <c r="C16" s="116">
        <v>6</v>
      </c>
      <c r="D16" s="116">
        <v>5.7</v>
      </c>
      <c r="E16" s="116">
        <v>5.5</v>
      </c>
      <c r="F16" s="116">
        <v>6</v>
      </c>
      <c r="G16" s="116">
        <v>4.8</v>
      </c>
      <c r="H16" s="116">
        <v>5.8</v>
      </c>
      <c r="I16" s="116">
        <v>10.3</v>
      </c>
      <c r="J16" s="116">
        <v>14.7</v>
      </c>
      <c r="K16" s="116">
        <v>16.9</v>
      </c>
      <c r="L16" s="116">
        <v>18.3</v>
      </c>
      <c r="M16" s="116">
        <v>18.1</v>
      </c>
      <c r="N16" s="116">
        <v>18</v>
      </c>
      <c r="O16" s="116">
        <v>18.6</v>
      </c>
      <c r="P16" s="116">
        <v>18.6</v>
      </c>
      <c r="Q16" s="116">
        <v>14.8</v>
      </c>
      <c r="R16" s="116">
        <v>14.3</v>
      </c>
      <c r="S16" s="116">
        <v>12.1</v>
      </c>
      <c r="T16" s="116">
        <v>10.8</v>
      </c>
      <c r="U16" s="116">
        <v>10.3</v>
      </c>
      <c r="V16" s="116">
        <v>8.9</v>
      </c>
      <c r="W16" s="116">
        <v>8.7</v>
      </c>
      <c r="X16" s="116">
        <v>8</v>
      </c>
      <c r="Y16" s="116">
        <v>7.6</v>
      </c>
      <c r="Z16" s="117">
        <f t="shared" si="0"/>
        <v>11.241666666666669</v>
      </c>
      <c r="AA16" s="118">
        <v>19.2</v>
      </c>
      <c r="AB16" s="119">
        <v>0.5909722222222222</v>
      </c>
      <c r="AC16" s="118">
        <v>4.7</v>
      </c>
      <c r="AD16" s="119">
        <v>0.2513888888888889</v>
      </c>
    </row>
    <row r="17" spans="1:30" ht="11.25" customHeight="1">
      <c r="A17" s="78">
        <v>15</v>
      </c>
      <c r="B17" s="116">
        <v>7.3</v>
      </c>
      <c r="C17" s="116">
        <v>7.1</v>
      </c>
      <c r="D17" s="116">
        <v>7.1</v>
      </c>
      <c r="E17" s="116">
        <v>6.9</v>
      </c>
      <c r="F17" s="116">
        <v>6.7</v>
      </c>
      <c r="G17" s="116">
        <v>6.3</v>
      </c>
      <c r="H17" s="116">
        <v>7.7</v>
      </c>
      <c r="I17" s="116">
        <v>11.9</v>
      </c>
      <c r="J17" s="116">
        <v>14.7</v>
      </c>
      <c r="K17" s="116">
        <v>16.6</v>
      </c>
      <c r="L17" s="116">
        <v>17.1</v>
      </c>
      <c r="M17" s="116">
        <v>18.5</v>
      </c>
      <c r="N17" s="116">
        <v>18.1</v>
      </c>
      <c r="O17" s="116">
        <v>18.5</v>
      </c>
      <c r="P17" s="116">
        <v>18.1</v>
      </c>
      <c r="Q17" s="116">
        <v>18.5</v>
      </c>
      <c r="R17" s="116">
        <v>17.3</v>
      </c>
      <c r="S17" s="116">
        <v>15.8</v>
      </c>
      <c r="T17" s="116">
        <v>14.6</v>
      </c>
      <c r="U17" s="116">
        <v>13.7</v>
      </c>
      <c r="V17" s="116">
        <v>12.8</v>
      </c>
      <c r="W17" s="116">
        <v>13.1</v>
      </c>
      <c r="X17" s="116">
        <v>12.9</v>
      </c>
      <c r="Y17" s="116">
        <v>11.9</v>
      </c>
      <c r="Z17" s="117">
        <f t="shared" si="0"/>
        <v>13.049999999999999</v>
      </c>
      <c r="AA17" s="118">
        <v>19.1</v>
      </c>
      <c r="AB17" s="119">
        <v>0.6027777777777777</v>
      </c>
      <c r="AC17" s="118">
        <v>6.3</v>
      </c>
      <c r="AD17" s="119">
        <v>0.2555555555555556</v>
      </c>
    </row>
    <row r="18" spans="1:30" ht="11.25" customHeight="1">
      <c r="A18" s="78">
        <v>16</v>
      </c>
      <c r="B18" s="116">
        <v>12.4</v>
      </c>
      <c r="C18" s="116">
        <v>12.5</v>
      </c>
      <c r="D18" s="116">
        <v>12.9</v>
      </c>
      <c r="E18" s="116">
        <v>12.7</v>
      </c>
      <c r="F18" s="116">
        <v>12.9</v>
      </c>
      <c r="G18" s="116">
        <v>12.8</v>
      </c>
      <c r="H18" s="116">
        <v>13.5</v>
      </c>
      <c r="I18" s="116">
        <v>13.9</v>
      </c>
      <c r="J18" s="116">
        <v>13.8</v>
      </c>
      <c r="K18" s="116">
        <v>13.5</v>
      </c>
      <c r="L18" s="116">
        <v>8.9</v>
      </c>
      <c r="M18" s="116">
        <v>8.2</v>
      </c>
      <c r="N18" s="116">
        <v>7.8</v>
      </c>
      <c r="O18" s="116">
        <v>7.6</v>
      </c>
      <c r="P18" s="116">
        <v>6.2</v>
      </c>
      <c r="Q18" s="116">
        <v>5.9</v>
      </c>
      <c r="R18" s="116">
        <v>5.7</v>
      </c>
      <c r="S18" s="116">
        <v>4.8</v>
      </c>
      <c r="T18" s="116">
        <v>4.6</v>
      </c>
      <c r="U18" s="116">
        <v>4.4</v>
      </c>
      <c r="V18" s="116">
        <v>3.8</v>
      </c>
      <c r="W18" s="116">
        <v>3</v>
      </c>
      <c r="X18" s="116">
        <v>2.5</v>
      </c>
      <c r="Y18" s="116">
        <v>1.7</v>
      </c>
      <c r="Z18" s="117">
        <f t="shared" si="0"/>
        <v>8.583333333333334</v>
      </c>
      <c r="AA18" s="118">
        <v>14.7</v>
      </c>
      <c r="AB18" s="119">
        <v>0.40138888888888885</v>
      </c>
      <c r="AC18" s="118">
        <v>1.6</v>
      </c>
      <c r="AD18" s="119">
        <v>0.9979166666666667</v>
      </c>
    </row>
    <row r="19" spans="1:30" ht="11.25" customHeight="1">
      <c r="A19" s="78">
        <v>17</v>
      </c>
      <c r="B19" s="116">
        <v>1.4</v>
      </c>
      <c r="C19" s="116">
        <v>1.1</v>
      </c>
      <c r="D19" s="116">
        <v>0.3</v>
      </c>
      <c r="E19" s="116">
        <v>0.2</v>
      </c>
      <c r="F19" s="116">
        <v>-0.2</v>
      </c>
      <c r="G19" s="116">
        <v>-2.2</v>
      </c>
      <c r="H19" s="116">
        <v>0.8</v>
      </c>
      <c r="I19" s="116">
        <v>2.4</v>
      </c>
      <c r="J19" s="116">
        <v>3.7</v>
      </c>
      <c r="K19" s="116">
        <v>3.7</v>
      </c>
      <c r="L19" s="116">
        <v>5</v>
      </c>
      <c r="M19" s="116">
        <v>4.8</v>
      </c>
      <c r="N19" s="116">
        <v>4.8</v>
      </c>
      <c r="O19" s="116">
        <v>4.6</v>
      </c>
      <c r="P19" s="116">
        <v>5</v>
      </c>
      <c r="Q19" s="116">
        <v>4.7</v>
      </c>
      <c r="R19" s="116">
        <v>4.2</v>
      </c>
      <c r="S19" s="116">
        <v>3.1</v>
      </c>
      <c r="T19" s="116">
        <v>0.8</v>
      </c>
      <c r="U19" s="116">
        <v>0.5</v>
      </c>
      <c r="V19" s="116">
        <v>0</v>
      </c>
      <c r="W19" s="116">
        <v>-0.6</v>
      </c>
      <c r="X19" s="116">
        <v>-0.5</v>
      </c>
      <c r="Y19" s="116">
        <v>-0.3</v>
      </c>
      <c r="Z19" s="117">
        <f t="shared" si="0"/>
        <v>1.9708333333333334</v>
      </c>
      <c r="AA19" s="118">
        <v>5.7</v>
      </c>
      <c r="AB19" s="119">
        <v>0.5513888888888888</v>
      </c>
      <c r="AC19" s="118">
        <v>-2.4</v>
      </c>
      <c r="AD19" s="119">
        <v>0.25277777777777777</v>
      </c>
    </row>
    <row r="20" spans="1:30" ht="11.25" customHeight="1">
      <c r="A20" s="78">
        <v>18</v>
      </c>
      <c r="B20" s="116">
        <v>-0.2</v>
      </c>
      <c r="C20" s="116">
        <v>-0.3</v>
      </c>
      <c r="D20" s="116">
        <v>-0.1</v>
      </c>
      <c r="E20" s="116">
        <v>2.1</v>
      </c>
      <c r="F20" s="116">
        <v>1.8</v>
      </c>
      <c r="G20" s="116">
        <v>2.3</v>
      </c>
      <c r="H20" s="116">
        <v>4.7</v>
      </c>
      <c r="I20" s="116">
        <v>6.7</v>
      </c>
      <c r="J20" s="116">
        <v>7.7</v>
      </c>
      <c r="K20" s="116">
        <v>8.4</v>
      </c>
      <c r="L20" s="116">
        <v>10</v>
      </c>
      <c r="M20" s="116">
        <v>10.9</v>
      </c>
      <c r="N20" s="116">
        <v>12</v>
      </c>
      <c r="O20" s="116">
        <v>11.5</v>
      </c>
      <c r="P20" s="116">
        <v>12.1</v>
      </c>
      <c r="Q20" s="116">
        <v>12.4</v>
      </c>
      <c r="R20" s="116">
        <v>12</v>
      </c>
      <c r="S20" s="116">
        <v>10.4</v>
      </c>
      <c r="T20" s="116">
        <v>7.4</v>
      </c>
      <c r="U20" s="116">
        <v>8.2</v>
      </c>
      <c r="V20" s="116">
        <v>6.8</v>
      </c>
      <c r="W20" s="116">
        <v>7</v>
      </c>
      <c r="X20" s="116">
        <v>6.4</v>
      </c>
      <c r="Y20" s="116">
        <v>6.3</v>
      </c>
      <c r="Z20" s="117">
        <f t="shared" si="0"/>
        <v>6.937500000000001</v>
      </c>
      <c r="AA20" s="118">
        <v>12.7</v>
      </c>
      <c r="AB20" s="119">
        <v>0.6590277777777778</v>
      </c>
      <c r="AC20" s="118">
        <v>-0.5</v>
      </c>
      <c r="AD20" s="119">
        <v>0.07916666666666666</v>
      </c>
    </row>
    <row r="21" spans="1:30" ht="11.25" customHeight="1">
      <c r="A21" s="78">
        <v>19</v>
      </c>
      <c r="B21" s="116">
        <v>6.2</v>
      </c>
      <c r="C21" s="116">
        <v>6.1</v>
      </c>
      <c r="D21" s="116">
        <v>6.4</v>
      </c>
      <c r="E21" s="116">
        <v>6</v>
      </c>
      <c r="F21" s="116">
        <v>8.1</v>
      </c>
      <c r="G21" s="116">
        <v>9</v>
      </c>
      <c r="H21" s="116">
        <v>9.6</v>
      </c>
      <c r="I21" s="116">
        <v>10.2</v>
      </c>
      <c r="J21" s="116">
        <v>11.4</v>
      </c>
      <c r="K21" s="116">
        <v>12</v>
      </c>
      <c r="L21" s="116">
        <v>11.8</v>
      </c>
      <c r="M21" s="116">
        <v>12</v>
      </c>
      <c r="N21" s="116">
        <v>11.7</v>
      </c>
      <c r="O21" s="116">
        <v>12.1</v>
      </c>
      <c r="P21" s="116">
        <v>12.1</v>
      </c>
      <c r="Q21" s="116">
        <v>12.5</v>
      </c>
      <c r="R21" s="116">
        <v>11.3</v>
      </c>
      <c r="S21" s="116">
        <v>11</v>
      </c>
      <c r="T21" s="116">
        <v>11.3</v>
      </c>
      <c r="U21" s="116">
        <v>10</v>
      </c>
      <c r="V21" s="116">
        <v>8.9</v>
      </c>
      <c r="W21" s="116">
        <v>8.9</v>
      </c>
      <c r="X21" s="116">
        <v>8.2</v>
      </c>
      <c r="Y21" s="116">
        <v>7.8</v>
      </c>
      <c r="Z21" s="117">
        <f t="shared" si="0"/>
        <v>9.775000000000002</v>
      </c>
      <c r="AA21" s="118">
        <v>12.8</v>
      </c>
      <c r="AB21" s="119">
        <v>0.6645833333333333</v>
      </c>
      <c r="AC21" s="118">
        <v>5.6</v>
      </c>
      <c r="AD21" s="119">
        <v>0.15138888888888888</v>
      </c>
    </row>
    <row r="22" spans="1:30" ht="11.25" customHeight="1">
      <c r="A22" s="82">
        <v>20</v>
      </c>
      <c r="B22" s="121">
        <v>7</v>
      </c>
      <c r="C22" s="121">
        <v>6.2</v>
      </c>
      <c r="D22" s="121">
        <v>5.7</v>
      </c>
      <c r="E22" s="121">
        <v>4.6</v>
      </c>
      <c r="F22" s="121">
        <v>4</v>
      </c>
      <c r="G22" s="121">
        <v>3.4</v>
      </c>
      <c r="H22" s="121">
        <v>3.6</v>
      </c>
      <c r="I22" s="121">
        <v>3.5</v>
      </c>
      <c r="J22" s="121">
        <v>3.5</v>
      </c>
      <c r="K22" s="121">
        <v>3.9</v>
      </c>
      <c r="L22" s="121">
        <v>4.2</v>
      </c>
      <c r="M22" s="121">
        <v>4.9</v>
      </c>
      <c r="N22" s="121">
        <v>4.9</v>
      </c>
      <c r="O22" s="121">
        <v>5.4</v>
      </c>
      <c r="P22" s="121">
        <v>5.1</v>
      </c>
      <c r="Q22" s="121">
        <v>4.6</v>
      </c>
      <c r="R22" s="121">
        <v>4.4</v>
      </c>
      <c r="S22" s="121">
        <v>3.3</v>
      </c>
      <c r="T22" s="121">
        <v>3.2</v>
      </c>
      <c r="U22" s="121">
        <v>3</v>
      </c>
      <c r="V22" s="121">
        <v>2.8</v>
      </c>
      <c r="W22" s="121">
        <v>2.9</v>
      </c>
      <c r="X22" s="121">
        <v>2.7</v>
      </c>
      <c r="Y22" s="121">
        <v>2.6</v>
      </c>
      <c r="Z22" s="122">
        <f t="shared" si="0"/>
        <v>4.141666666666667</v>
      </c>
      <c r="AA22" s="105">
        <v>7.8</v>
      </c>
      <c r="AB22" s="123">
        <v>0.0006944444444444445</v>
      </c>
      <c r="AC22" s="105">
        <v>2.4</v>
      </c>
      <c r="AD22" s="123">
        <v>0.99375</v>
      </c>
    </row>
    <row r="23" spans="1:30" ht="11.25" customHeight="1">
      <c r="A23" s="78">
        <v>21</v>
      </c>
      <c r="B23" s="116">
        <v>2.6</v>
      </c>
      <c r="C23" s="116">
        <v>2.5</v>
      </c>
      <c r="D23" s="116">
        <v>2.7</v>
      </c>
      <c r="E23" s="116">
        <v>2.7</v>
      </c>
      <c r="F23" s="116">
        <v>2.6</v>
      </c>
      <c r="G23" s="116">
        <v>2.7</v>
      </c>
      <c r="H23" s="116">
        <v>2.6</v>
      </c>
      <c r="I23" s="116">
        <v>2.4</v>
      </c>
      <c r="J23" s="116">
        <v>2.7</v>
      </c>
      <c r="K23" s="116">
        <v>2.8</v>
      </c>
      <c r="L23" s="116">
        <v>3.6</v>
      </c>
      <c r="M23" s="116">
        <v>2.9</v>
      </c>
      <c r="N23" s="116">
        <v>2.1</v>
      </c>
      <c r="O23" s="116">
        <v>1.5</v>
      </c>
      <c r="P23" s="116">
        <v>1.9</v>
      </c>
      <c r="Q23" s="116">
        <v>2.9</v>
      </c>
      <c r="R23" s="116">
        <v>3.6</v>
      </c>
      <c r="S23" s="116">
        <v>4.6</v>
      </c>
      <c r="T23" s="116">
        <v>5.2</v>
      </c>
      <c r="U23" s="116">
        <v>5.7</v>
      </c>
      <c r="V23" s="116">
        <v>6.2</v>
      </c>
      <c r="W23" s="116">
        <v>6.7</v>
      </c>
      <c r="X23" s="116">
        <v>6.7</v>
      </c>
      <c r="Y23" s="116">
        <v>7</v>
      </c>
      <c r="Z23" s="117">
        <f t="shared" si="0"/>
        <v>3.620833333333334</v>
      </c>
      <c r="AA23" s="118">
        <v>7</v>
      </c>
      <c r="AB23" s="119">
        <v>1</v>
      </c>
      <c r="AC23" s="118">
        <v>1.1</v>
      </c>
      <c r="AD23" s="119">
        <v>0.5756944444444444</v>
      </c>
    </row>
    <row r="24" spans="1:30" ht="11.25" customHeight="1">
      <c r="A24" s="78">
        <v>22</v>
      </c>
      <c r="B24" s="116">
        <v>7.1</v>
      </c>
      <c r="C24" s="116">
        <v>7.5</v>
      </c>
      <c r="D24" s="116">
        <v>7.6</v>
      </c>
      <c r="E24" s="116">
        <v>7.8</v>
      </c>
      <c r="F24" s="116">
        <v>7.8</v>
      </c>
      <c r="G24" s="116">
        <v>7.7</v>
      </c>
      <c r="H24" s="116">
        <v>7.9</v>
      </c>
      <c r="I24" s="116">
        <v>8.5</v>
      </c>
      <c r="J24" s="116">
        <v>11.5</v>
      </c>
      <c r="K24" s="116" t="s">
        <v>53</v>
      </c>
      <c r="L24" s="116">
        <v>11.9</v>
      </c>
      <c r="M24" s="116">
        <v>12.4</v>
      </c>
      <c r="N24" s="116">
        <v>12</v>
      </c>
      <c r="O24" s="116">
        <v>11.8</v>
      </c>
      <c r="P24" s="116">
        <v>10.9</v>
      </c>
      <c r="Q24" s="116">
        <v>11.2</v>
      </c>
      <c r="R24" s="116">
        <v>10.7</v>
      </c>
      <c r="S24" s="116">
        <v>9.6</v>
      </c>
      <c r="T24" s="116">
        <v>7.5</v>
      </c>
      <c r="U24" s="116">
        <v>6.3</v>
      </c>
      <c r="V24" s="116">
        <v>5.4</v>
      </c>
      <c r="W24" s="116">
        <v>5.4</v>
      </c>
      <c r="X24" s="116">
        <v>4.8</v>
      </c>
      <c r="Y24" s="116">
        <v>4.7</v>
      </c>
      <c r="Z24" s="117">
        <f t="shared" si="0"/>
        <v>8.608695652173912</v>
      </c>
      <c r="AA24" s="118">
        <v>13.8</v>
      </c>
      <c r="AB24" s="119">
        <v>0.4361111111111111</v>
      </c>
      <c r="AC24" s="118">
        <v>4.4</v>
      </c>
      <c r="AD24" s="119">
        <v>0.9930555555555555</v>
      </c>
    </row>
    <row r="25" spans="1:30" ht="11.25" customHeight="1">
      <c r="A25" s="78">
        <v>23</v>
      </c>
      <c r="B25" s="116">
        <v>5.3</v>
      </c>
      <c r="C25" s="116">
        <v>5.8</v>
      </c>
      <c r="D25" s="116">
        <v>5.5</v>
      </c>
      <c r="E25" s="116">
        <v>5.3</v>
      </c>
      <c r="F25" s="116">
        <v>5.2</v>
      </c>
      <c r="G25" s="116">
        <v>4.8</v>
      </c>
      <c r="H25" s="116">
        <v>5</v>
      </c>
      <c r="I25" s="116">
        <v>5.2</v>
      </c>
      <c r="J25" s="116">
        <v>6.2</v>
      </c>
      <c r="K25" s="116">
        <v>6.8</v>
      </c>
      <c r="L25" s="116">
        <v>8.1</v>
      </c>
      <c r="M25" s="116">
        <v>8.4</v>
      </c>
      <c r="N25" s="116">
        <v>6.5</v>
      </c>
      <c r="O25" s="116">
        <v>7.3</v>
      </c>
      <c r="P25" s="116">
        <v>7.4</v>
      </c>
      <c r="Q25" s="116">
        <v>8.1</v>
      </c>
      <c r="R25" s="116">
        <v>8.2</v>
      </c>
      <c r="S25" s="116">
        <v>5.2</v>
      </c>
      <c r="T25" s="116">
        <v>4.2</v>
      </c>
      <c r="U25" s="116">
        <v>3.8</v>
      </c>
      <c r="V25" s="116">
        <v>3.2</v>
      </c>
      <c r="W25" s="116">
        <v>3.2</v>
      </c>
      <c r="X25" s="116">
        <v>1.9</v>
      </c>
      <c r="Y25" s="116">
        <v>2.5</v>
      </c>
      <c r="Z25" s="117">
        <f t="shared" si="0"/>
        <v>5.545833333333334</v>
      </c>
      <c r="AA25" s="118">
        <v>9.4</v>
      </c>
      <c r="AB25" s="119">
        <v>0.47361111111111115</v>
      </c>
      <c r="AC25" s="118">
        <v>1.9</v>
      </c>
      <c r="AD25" s="119">
        <v>0.9625</v>
      </c>
    </row>
    <row r="26" spans="1:30" ht="11.25" customHeight="1">
      <c r="A26" s="78">
        <v>24</v>
      </c>
      <c r="B26" s="116">
        <v>2.9</v>
      </c>
      <c r="C26" s="116">
        <v>3.4</v>
      </c>
      <c r="D26" s="116">
        <v>3.3</v>
      </c>
      <c r="E26" s="116">
        <v>3.5</v>
      </c>
      <c r="F26" s="116">
        <v>3.4</v>
      </c>
      <c r="G26" s="116">
        <v>3.1</v>
      </c>
      <c r="H26" s="116">
        <v>3.9</v>
      </c>
      <c r="I26" s="116">
        <v>7.5</v>
      </c>
      <c r="J26" s="116">
        <v>7.1</v>
      </c>
      <c r="K26" s="116">
        <v>8.6</v>
      </c>
      <c r="L26" s="116">
        <v>8.8</v>
      </c>
      <c r="M26" s="116">
        <v>9.1</v>
      </c>
      <c r="N26" s="116">
        <v>9.7</v>
      </c>
      <c r="O26" s="116">
        <v>9.6</v>
      </c>
      <c r="P26" s="116">
        <v>9.6</v>
      </c>
      <c r="Q26" s="116">
        <v>9.3</v>
      </c>
      <c r="R26" s="116">
        <v>9.5</v>
      </c>
      <c r="S26" s="116">
        <v>9.3</v>
      </c>
      <c r="T26" s="116">
        <v>6.6</v>
      </c>
      <c r="U26" s="116">
        <v>6.4</v>
      </c>
      <c r="V26" s="116">
        <v>6.6</v>
      </c>
      <c r="W26" s="116">
        <v>6.9</v>
      </c>
      <c r="X26" s="116">
        <v>6.7</v>
      </c>
      <c r="Y26" s="116">
        <v>5.3</v>
      </c>
      <c r="Z26" s="117">
        <f t="shared" si="0"/>
        <v>6.670833333333333</v>
      </c>
      <c r="AA26" s="118">
        <v>10.1</v>
      </c>
      <c r="AB26" s="119">
        <v>0.5576388888888889</v>
      </c>
      <c r="AC26" s="118">
        <v>2.5</v>
      </c>
      <c r="AD26" s="119">
        <v>0.003472222222222222</v>
      </c>
    </row>
    <row r="27" spans="1:30" ht="11.25" customHeight="1">
      <c r="A27" s="78">
        <v>25</v>
      </c>
      <c r="B27" s="116">
        <v>5.4</v>
      </c>
      <c r="C27" s="116">
        <v>4.9</v>
      </c>
      <c r="D27" s="116">
        <v>3.8</v>
      </c>
      <c r="E27" s="116">
        <v>2.7</v>
      </c>
      <c r="F27" s="116">
        <v>2.1</v>
      </c>
      <c r="G27" s="116">
        <v>2.2</v>
      </c>
      <c r="H27" s="116">
        <v>4.4</v>
      </c>
      <c r="I27" s="116">
        <v>7.3</v>
      </c>
      <c r="J27" s="116">
        <v>10.1</v>
      </c>
      <c r="K27" s="116">
        <v>11.3</v>
      </c>
      <c r="L27" s="116">
        <v>12.5</v>
      </c>
      <c r="M27" s="116">
        <v>12.6</v>
      </c>
      <c r="N27" s="116">
        <v>14.2</v>
      </c>
      <c r="O27" s="116">
        <v>12.1</v>
      </c>
      <c r="P27" s="116">
        <v>11.8</v>
      </c>
      <c r="Q27" s="116">
        <v>11.6</v>
      </c>
      <c r="R27" s="116">
        <v>11.6</v>
      </c>
      <c r="S27" s="116">
        <v>7.9</v>
      </c>
      <c r="T27" s="116">
        <v>6.5</v>
      </c>
      <c r="U27" s="116">
        <v>6.1</v>
      </c>
      <c r="V27" s="116">
        <v>5.1</v>
      </c>
      <c r="W27" s="116">
        <v>7.5</v>
      </c>
      <c r="X27" s="116">
        <v>7.3</v>
      </c>
      <c r="Y27" s="116">
        <v>6.3</v>
      </c>
      <c r="Z27" s="117">
        <f t="shared" si="0"/>
        <v>7.804166666666667</v>
      </c>
      <c r="AA27" s="118">
        <v>14.6</v>
      </c>
      <c r="AB27" s="119">
        <v>0.5472222222222222</v>
      </c>
      <c r="AC27" s="118">
        <v>1.9</v>
      </c>
      <c r="AD27" s="119">
        <v>0.24444444444444446</v>
      </c>
    </row>
    <row r="28" spans="1:30" ht="11.25" customHeight="1">
      <c r="A28" s="78">
        <v>26</v>
      </c>
      <c r="B28" s="116">
        <v>5</v>
      </c>
      <c r="C28" s="116">
        <v>5.8</v>
      </c>
      <c r="D28" s="116">
        <v>5</v>
      </c>
      <c r="E28" s="116">
        <v>5.1</v>
      </c>
      <c r="F28" s="116">
        <v>5.2</v>
      </c>
      <c r="G28" s="116">
        <v>5.3</v>
      </c>
      <c r="H28" s="116">
        <v>8</v>
      </c>
      <c r="I28" s="116">
        <v>12.4</v>
      </c>
      <c r="J28" s="116">
        <v>14.2</v>
      </c>
      <c r="K28" s="116">
        <v>15.3</v>
      </c>
      <c r="L28" s="116">
        <v>15.7</v>
      </c>
      <c r="M28" s="116">
        <v>17.8</v>
      </c>
      <c r="N28" s="116">
        <v>19</v>
      </c>
      <c r="O28" s="116">
        <v>19.8</v>
      </c>
      <c r="P28" s="116">
        <v>18.4</v>
      </c>
      <c r="Q28" s="116">
        <v>17.7</v>
      </c>
      <c r="R28" s="116">
        <v>16.7</v>
      </c>
      <c r="S28" s="116">
        <v>13.1</v>
      </c>
      <c r="T28" s="116">
        <v>11.5</v>
      </c>
      <c r="U28" s="116">
        <v>10.9</v>
      </c>
      <c r="V28" s="116">
        <v>9.5</v>
      </c>
      <c r="W28" s="116">
        <v>9.2</v>
      </c>
      <c r="X28" s="116">
        <v>8.6</v>
      </c>
      <c r="Y28" s="116">
        <v>7.7</v>
      </c>
      <c r="Z28" s="117">
        <f t="shared" si="0"/>
        <v>11.537500000000001</v>
      </c>
      <c r="AA28" s="118">
        <v>20.8</v>
      </c>
      <c r="AB28" s="119">
        <v>0.6055555555555555</v>
      </c>
      <c r="AC28" s="118">
        <v>4.2</v>
      </c>
      <c r="AD28" s="119">
        <v>0.19791666666666666</v>
      </c>
    </row>
    <row r="29" spans="1:30" ht="11.25" customHeight="1">
      <c r="A29" s="78">
        <v>27</v>
      </c>
      <c r="B29" s="116">
        <v>6.7</v>
      </c>
      <c r="C29" s="116">
        <v>6.5</v>
      </c>
      <c r="D29" s="116">
        <v>6.7</v>
      </c>
      <c r="E29" s="116">
        <v>6</v>
      </c>
      <c r="F29" s="116">
        <v>6.3</v>
      </c>
      <c r="G29" s="116">
        <v>6</v>
      </c>
      <c r="H29" s="116">
        <v>8.7</v>
      </c>
      <c r="I29" s="116">
        <v>14.7</v>
      </c>
      <c r="J29" s="116">
        <v>15.5</v>
      </c>
      <c r="K29" s="116">
        <v>16</v>
      </c>
      <c r="L29" s="116">
        <v>16.1</v>
      </c>
      <c r="M29" s="116">
        <v>16.3</v>
      </c>
      <c r="N29" s="116">
        <v>16.2</v>
      </c>
      <c r="O29" s="116">
        <v>15.6</v>
      </c>
      <c r="P29" s="116">
        <v>15.3</v>
      </c>
      <c r="Q29" s="116">
        <v>15.3</v>
      </c>
      <c r="R29" s="116">
        <v>14.5</v>
      </c>
      <c r="S29" s="116">
        <v>13</v>
      </c>
      <c r="T29" s="116">
        <v>11.2</v>
      </c>
      <c r="U29" s="116">
        <v>10.3</v>
      </c>
      <c r="V29" s="116">
        <v>9.8</v>
      </c>
      <c r="W29" s="116">
        <v>9.5</v>
      </c>
      <c r="X29" s="116">
        <v>9.6</v>
      </c>
      <c r="Y29" s="116">
        <v>9.8</v>
      </c>
      <c r="Z29" s="117">
        <f t="shared" si="0"/>
        <v>11.483333333333336</v>
      </c>
      <c r="AA29" s="118">
        <v>16.7</v>
      </c>
      <c r="AB29" s="119">
        <v>0.4305555555555556</v>
      </c>
      <c r="AC29" s="118">
        <v>5.8</v>
      </c>
      <c r="AD29" s="119">
        <v>0.2423611111111111</v>
      </c>
    </row>
    <row r="30" spans="1:30" ht="11.25" customHeight="1">
      <c r="A30" s="78">
        <v>28</v>
      </c>
      <c r="B30" s="116">
        <v>9.8</v>
      </c>
      <c r="C30" s="116">
        <v>9.9</v>
      </c>
      <c r="D30" s="116">
        <v>10.3</v>
      </c>
      <c r="E30" s="116">
        <v>9.6</v>
      </c>
      <c r="F30" s="116">
        <v>9.9</v>
      </c>
      <c r="G30" s="116">
        <v>8.6</v>
      </c>
      <c r="H30" s="116">
        <v>10.2</v>
      </c>
      <c r="I30" s="116">
        <v>14.1</v>
      </c>
      <c r="J30" s="116">
        <v>14.4</v>
      </c>
      <c r="K30" s="116">
        <v>16</v>
      </c>
      <c r="L30" s="116">
        <v>16.6</v>
      </c>
      <c r="M30" s="116">
        <v>17</v>
      </c>
      <c r="N30" s="116">
        <v>17.3</v>
      </c>
      <c r="O30" s="116">
        <v>19</v>
      </c>
      <c r="P30" s="116">
        <v>18.2</v>
      </c>
      <c r="Q30" s="116">
        <v>16.5</v>
      </c>
      <c r="R30" s="116">
        <v>16.7</v>
      </c>
      <c r="S30" s="116">
        <v>13.9</v>
      </c>
      <c r="T30" s="116">
        <v>12.3</v>
      </c>
      <c r="U30" s="116">
        <v>12</v>
      </c>
      <c r="V30" s="116">
        <v>13.3</v>
      </c>
      <c r="W30" s="116">
        <v>12.6</v>
      </c>
      <c r="X30" s="116">
        <v>13.3</v>
      </c>
      <c r="Y30" s="116">
        <v>10.6</v>
      </c>
      <c r="Z30" s="117">
        <f t="shared" si="0"/>
        <v>13.420833333333336</v>
      </c>
      <c r="AA30" s="118">
        <v>19.3</v>
      </c>
      <c r="AB30" s="119">
        <v>0.5902777777777778</v>
      </c>
      <c r="AC30" s="118">
        <v>8.3</v>
      </c>
      <c r="AD30" s="119">
        <v>0.24444444444444446</v>
      </c>
    </row>
    <row r="31" spans="1:30" ht="11.25" customHeight="1">
      <c r="A31" s="78">
        <v>29</v>
      </c>
      <c r="B31" s="116">
        <v>12.6</v>
      </c>
      <c r="C31" s="116">
        <v>11.4</v>
      </c>
      <c r="D31" s="116">
        <v>9.2</v>
      </c>
      <c r="E31" s="116">
        <v>8.7</v>
      </c>
      <c r="F31" s="116">
        <v>8.2</v>
      </c>
      <c r="G31" s="116">
        <v>8.2</v>
      </c>
      <c r="H31" s="116">
        <v>10.2</v>
      </c>
      <c r="I31" s="116">
        <v>15.8</v>
      </c>
      <c r="J31" s="116">
        <v>17</v>
      </c>
      <c r="K31" s="116">
        <v>17.8</v>
      </c>
      <c r="L31" s="116">
        <v>17.2</v>
      </c>
      <c r="M31" s="116">
        <v>18.2</v>
      </c>
      <c r="N31" s="116">
        <v>17.9</v>
      </c>
      <c r="O31" s="116">
        <v>18.1</v>
      </c>
      <c r="P31" s="116">
        <v>16.4</v>
      </c>
      <c r="Q31" s="116">
        <v>16.7</v>
      </c>
      <c r="R31" s="116">
        <v>16.7</v>
      </c>
      <c r="S31" s="116">
        <v>16.5</v>
      </c>
      <c r="T31" s="116">
        <v>13.8</v>
      </c>
      <c r="U31" s="116">
        <v>12.6</v>
      </c>
      <c r="V31" s="116">
        <v>12.6</v>
      </c>
      <c r="W31" s="116">
        <v>13.6</v>
      </c>
      <c r="X31" s="116">
        <v>14.2</v>
      </c>
      <c r="Y31" s="116">
        <v>13.5</v>
      </c>
      <c r="Z31" s="117">
        <f t="shared" si="0"/>
        <v>14.045833333333334</v>
      </c>
      <c r="AA31" s="118">
        <v>19.2</v>
      </c>
      <c r="AB31" s="119">
        <v>0.5270833333333333</v>
      </c>
      <c r="AC31" s="118">
        <v>7.8</v>
      </c>
      <c r="AD31" s="119">
        <v>0.23194444444444443</v>
      </c>
    </row>
    <row r="32" spans="1:30" ht="11.25" customHeight="1">
      <c r="A32" s="78">
        <v>30</v>
      </c>
      <c r="B32" s="116">
        <v>13.4</v>
      </c>
      <c r="C32" s="116">
        <v>11.5</v>
      </c>
      <c r="D32" s="116">
        <v>9.5</v>
      </c>
      <c r="E32" s="116">
        <v>8.8</v>
      </c>
      <c r="F32" s="116">
        <v>7.5</v>
      </c>
      <c r="G32" s="116">
        <v>7</v>
      </c>
      <c r="H32" s="116">
        <v>8</v>
      </c>
      <c r="I32" s="116">
        <v>9.1</v>
      </c>
      <c r="J32" s="116">
        <v>10.7</v>
      </c>
      <c r="K32" s="116">
        <v>11.4</v>
      </c>
      <c r="L32" s="116">
        <v>13</v>
      </c>
      <c r="M32" s="116">
        <v>11.9</v>
      </c>
      <c r="N32" s="116">
        <v>13.4</v>
      </c>
      <c r="O32" s="116">
        <v>13.9</v>
      </c>
      <c r="P32" s="116">
        <v>14.1</v>
      </c>
      <c r="Q32" s="116">
        <v>13.6</v>
      </c>
      <c r="R32" s="116">
        <v>10.9</v>
      </c>
      <c r="S32" s="116">
        <v>8.6</v>
      </c>
      <c r="T32" s="116">
        <v>6.6</v>
      </c>
      <c r="U32" s="116">
        <v>5.9</v>
      </c>
      <c r="V32" s="116">
        <v>6.2</v>
      </c>
      <c r="W32" s="116">
        <v>4.2</v>
      </c>
      <c r="X32" s="116">
        <v>3.3</v>
      </c>
      <c r="Y32" s="116">
        <v>2.5</v>
      </c>
      <c r="Z32" s="117">
        <f t="shared" si="0"/>
        <v>9.375</v>
      </c>
      <c r="AA32" s="118">
        <v>14.6</v>
      </c>
      <c r="AB32" s="119">
        <v>0.579861111111111</v>
      </c>
      <c r="AC32" s="118">
        <v>2.4</v>
      </c>
      <c r="AD32" s="119">
        <v>1</v>
      </c>
    </row>
    <row r="33" spans="1:30" ht="11.25" customHeight="1">
      <c r="A33" s="78">
        <v>31</v>
      </c>
      <c r="B33" s="116">
        <v>2</v>
      </c>
      <c r="C33" s="116">
        <v>1.9</v>
      </c>
      <c r="D33" s="116">
        <v>1.2</v>
      </c>
      <c r="E33" s="116">
        <v>1.1</v>
      </c>
      <c r="F33" s="116">
        <v>0.1</v>
      </c>
      <c r="G33" s="116">
        <v>0.8</v>
      </c>
      <c r="H33" s="116">
        <v>3.9</v>
      </c>
      <c r="I33" s="116">
        <v>8.1</v>
      </c>
      <c r="J33" s="116">
        <v>8.8</v>
      </c>
      <c r="K33" s="116">
        <v>9</v>
      </c>
      <c r="L33" s="116">
        <v>10.1</v>
      </c>
      <c r="M33" s="116">
        <v>10.5</v>
      </c>
      <c r="N33" s="116">
        <v>10.2</v>
      </c>
      <c r="O33" s="116">
        <v>11.2</v>
      </c>
      <c r="P33" s="116">
        <v>11</v>
      </c>
      <c r="Q33" s="116">
        <v>11.2</v>
      </c>
      <c r="R33" s="116">
        <v>10.9</v>
      </c>
      <c r="S33" s="116">
        <v>10.6</v>
      </c>
      <c r="T33" s="116">
        <v>7.6</v>
      </c>
      <c r="U33" s="116">
        <v>7.5</v>
      </c>
      <c r="V33" s="116">
        <v>9.7</v>
      </c>
      <c r="W33" s="116">
        <v>9.6</v>
      </c>
      <c r="X33" s="116">
        <v>9.7</v>
      </c>
      <c r="Y33" s="116">
        <v>10.4</v>
      </c>
      <c r="Z33" s="117">
        <f t="shared" si="0"/>
        <v>7.379166666666666</v>
      </c>
      <c r="AA33" s="118">
        <v>11.6</v>
      </c>
      <c r="AB33" s="119">
        <v>0.6131944444444445</v>
      </c>
      <c r="AC33" s="118">
        <v>0</v>
      </c>
      <c r="AD33" s="119">
        <v>0.2076388888888889</v>
      </c>
    </row>
    <row r="34" spans="1:30" ht="15" customHeight="1">
      <c r="A34" s="79" t="s">
        <v>9</v>
      </c>
      <c r="B34" s="124">
        <f aca="true" t="shared" si="1" ref="B34:Y34">AVERAGE(B3:B33)</f>
        <v>5.274193548387097</v>
      </c>
      <c r="C34" s="124">
        <f t="shared" si="1"/>
        <v>5.080645161290324</v>
      </c>
      <c r="D34" s="124">
        <f t="shared" si="1"/>
        <v>4.970967741935484</v>
      </c>
      <c r="E34" s="124">
        <f t="shared" si="1"/>
        <v>4.816129032258064</v>
      </c>
      <c r="F34" s="124">
        <f t="shared" si="1"/>
        <v>4.774193548387096</v>
      </c>
      <c r="G34" s="124">
        <f t="shared" si="1"/>
        <v>4.638709677419355</v>
      </c>
      <c r="H34" s="124">
        <f t="shared" si="1"/>
        <v>5.861290322580644</v>
      </c>
      <c r="I34" s="124">
        <f t="shared" si="1"/>
        <v>8.016129032258064</v>
      </c>
      <c r="J34" s="124">
        <f t="shared" si="1"/>
        <v>9.203225806451611</v>
      </c>
      <c r="K34" s="124">
        <f t="shared" si="1"/>
        <v>9.906666666666666</v>
      </c>
      <c r="L34" s="124">
        <f t="shared" si="1"/>
        <v>10.493548387096775</v>
      </c>
      <c r="M34" s="124">
        <f t="shared" si="1"/>
        <v>10.729032258064517</v>
      </c>
      <c r="N34" s="124">
        <f t="shared" si="1"/>
        <v>10.696774193548386</v>
      </c>
      <c r="O34" s="124">
        <f t="shared" si="1"/>
        <v>10.841935483870968</v>
      </c>
      <c r="P34" s="124">
        <f t="shared" si="1"/>
        <v>10.735483870967741</v>
      </c>
      <c r="Q34" s="124">
        <f t="shared" si="1"/>
        <v>10.435483870967742</v>
      </c>
      <c r="R34" s="124">
        <f t="shared" si="1"/>
        <v>9.88064516129032</v>
      </c>
      <c r="S34" s="124">
        <f t="shared" si="1"/>
        <v>8.503225806451612</v>
      </c>
      <c r="T34" s="124">
        <f t="shared" si="1"/>
        <v>7.345161290322579</v>
      </c>
      <c r="U34" s="124">
        <f t="shared" si="1"/>
        <v>6.796774193548389</v>
      </c>
      <c r="V34" s="124">
        <f t="shared" si="1"/>
        <v>6.361290322580645</v>
      </c>
      <c r="W34" s="124">
        <f t="shared" si="1"/>
        <v>6.238709677419355</v>
      </c>
      <c r="X34" s="124">
        <f t="shared" si="1"/>
        <v>5.867741935483871</v>
      </c>
      <c r="Y34" s="124">
        <f t="shared" si="1"/>
        <v>5.603225806451612</v>
      </c>
      <c r="Z34" s="124">
        <f>AVERAGE(B3:Y33)</f>
        <v>7.624899057873488</v>
      </c>
      <c r="AA34" s="125">
        <f>AVERAGE(AA3:AA33)</f>
        <v>12.7</v>
      </c>
      <c r="AB34" s="126"/>
      <c r="AC34" s="125">
        <f>AVERAGE(AC3:AC33)</f>
        <v>2.141935483870968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8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20.8</v>
      </c>
      <c r="C46" s="106">
        <f>MATCH(B46,AA3:AA33,0)</f>
        <v>26</v>
      </c>
      <c r="D46" s="107">
        <f>INDEX(AB3:AB33,C46,1)</f>
        <v>0.6055555555555555</v>
      </c>
      <c r="E46" s="120"/>
      <c r="F46" s="104"/>
      <c r="G46" s="105">
        <f>MIN(AC3:AC33)</f>
        <v>-3.6</v>
      </c>
      <c r="H46" s="106">
        <f>MATCH(G46,AC3:AC33,0)</f>
        <v>7</v>
      </c>
      <c r="I46" s="107">
        <f>INDEX(AD3:AD33,H46,1)</f>
        <v>0.20625</v>
      </c>
    </row>
    <row r="47" spans="1:9" ht="11.25" customHeight="1">
      <c r="A47" s="108"/>
      <c r="B47" s="109"/>
      <c r="C47" s="106"/>
      <c r="D47" s="129"/>
      <c r="E47" s="120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28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2018</v>
      </c>
      <c r="AA1" t="s">
        <v>1</v>
      </c>
      <c r="AB1" s="84">
        <v>4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9.9</v>
      </c>
      <c r="C3" s="116">
        <v>10.3</v>
      </c>
      <c r="D3" s="116">
        <v>10.2</v>
      </c>
      <c r="E3" s="116">
        <v>9.9</v>
      </c>
      <c r="F3" s="116">
        <v>9.3</v>
      </c>
      <c r="G3" s="116">
        <v>9.1</v>
      </c>
      <c r="H3" s="116">
        <v>11</v>
      </c>
      <c r="I3" s="116">
        <v>12.8</v>
      </c>
      <c r="J3" s="116">
        <v>13.8</v>
      </c>
      <c r="K3" s="116">
        <v>15.1</v>
      </c>
      <c r="L3" s="116">
        <v>16.6</v>
      </c>
      <c r="M3" s="116">
        <v>17.3</v>
      </c>
      <c r="N3" s="116">
        <v>17.6</v>
      </c>
      <c r="O3" s="116">
        <v>15.9</v>
      </c>
      <c r="P3" s="116">
        <v>16.1</v>
      </c>
      <c r="Q3" s="116">
        <v>16.2</v>
      </c>
      <c r="R3" s="116">
        <v>17.6</v>
      </c>
      <c r="S3" s="116">
        <v>16</v>
      </c>
      <c r="T3" s="116">
        <v>14.6</v>
      </c>
      <c r="U3" s="116">
        <v>13.9</v>
      </c>
      <c r="V3" s="116">
        <v>13.5</v>
      </c>
      <c r="W3" s="116">
        <v>12.7</v>
      </c>
      <c r="X3" s="116">
        <v>12.3</v>
      </c>
      <c r="Y3" s="116">
        <v>11.6</v>
      </c>
      <c r="Z3" s="117">
        <f aca="true" t="shared" si="0" ref="Z3:Z32">AVERAGE(B3:Y3)</f>
        <v>13.470833333333333</v>
      </c>
      <c r="AA3" s="118">
        <v>18.7</v>
      </c>
      <c r="AB3" s="119">
        <v>0.5333333333333333</v>
      </c>
      <c r="AC3" s="118">
        <v>8.3</v>
      </c>
      <c r="AD3" s="119">
        <v>0.24166666666666667</v>
      </c>
    </row>
    <row r="4" spans="1:30" ht="11.25" customHeight="1">
      <c r="A4" s="78">
        <v>2</v>
      </c>
      <c r="B4" s="116">
        <v>11.5</v>
      </c>
      <c r="C4" s="116">
        <v>10.5</v>
      </c>
      <c r="D4" s="116">
        <v>10.4</v>
      </c>
      <c r="E4" s="116">
        <v>10.7</v>
      </c>
      <c r="F4" s="116">
        <v>11.2</v>
      </c>
      <c r="G4" s="116">
        <v>10.9</v>
      </c>
      <c r="H4" s="116">
        <v>13.5</v>
      </c>
      <c r="I4" s="116">
        <v>15.4</v>
      </c>
      <c r="J4" s="116">
        <v>16.3</v>
      </c>
      <c r="K4" s="116">
        <v>14.1</v>
      </c>
      <c r="L4" s="116">
        <v>13.7</v>
      </c>
      <c r="M4" s="116">
        <v>13.5</v>
      </c>
      <c r="N4" s="116">
        <v>12.7</v>
      </c>
      <c r="O4" s="116">
        <v>13.5</v>
      </c>
      <c r="P4" s="116">
        <v>13.1</v>
      </c>
      <c r="Q4" s="116">
        <v>12.2</v>
      </c>
      <c r="R4" s="116">
        <v>11.3</v>
      </c>
      <c r="S4" s="120">
        <v>10.6</v>
      </c>
      <c r="T4" s="116">
        <v>10.1</v>
      </c>
      <c r="U4" s="116">
        <v>10.4</v>
      </c>
      <c r="V4" s="116">
        <v>10.5</v>
      </c>
      <c r="W4" s="116">
        <v>9.7</v>
      </c>
      <c r="X4" s="116">
        <v>10.1</v>
      </c>
      <c r="Y4" s="116">
        <v>9.2</v>
      </c>
      <c r="Z4" s="117">
        <f t="shared" si="0"/>
        <v>11.879166666666665</v>
      </c>
      <c r="AA4" s="118">
        <v>16.8</v>
      </c>
      <c r="AB4" s="119">
        <v>0.3847222222222222</v>
      </c>
      <c r="AC4" s="118">
        <v>9.2</v>
      </c>
      <c r="AD4" s="119">
        <v>1</v>
      </c>
    </row>
    <row r="5" spans="1:30" ht="11.25" customHeight="1">
      <c r="A5" s="78">
        <v>3</v>
      </c>
      <c r="B5" s="116">
        <v>9.4</v>
      </c>
      <c r="C5" s="116">
        <v>9.8</v>
      </c>
      <c r="D5" s="116">
        <v>9.6</v>
      </c>
      <c r="E5" s="116">
        <v>9.6</v>
      </c>
      <c r="F5" s="116">
        <v>8.9</v>
      </c>
      <c r="G5" s="116">
        <v>9.8</v>
      </c>
      <c r="H5" s="116">
        <v>12.4</v>
      </c>
      <c r="I5" s="116">
        <v>14</v>
      </c>
      <c r="J5" s="116">
        <v>15.9</v>
      </c>
      <c r="K5" s="116">
        <v>16.6</v>
      </c>
      <c r="L5" s="116">
        <v>18</v>
      </c>
      <c r="M5" s="116">
        <v>18.7</v>
      </c>
      <c r="N5" s="116">
        <v>20.4</v>
      </c>
      <c r="O5" s="116">
        <v>18.1</v>
      </c>
      <c r="P5" s="116">
        <v>18.1</v>
      </c>
      <c r="Q5" s="116">
        <v>16.9</v>
      </c>
      <c r="R5" s="116">
        <v>16.4</v>
      </c>
      <c r="S5" s="116">
        <v>15.6</v>
      </c>
      <c r="T5" s="116">
        <v>14.9</v>
      </c>
      <c r="U5" s="116">
        <v>14.2</v>
      </c>
      <c r="V5" s="116">
        <v>14.2</v>
      </c>
      <c r="W5" s="116">
        <v>13.7</v>
      </c>
      <c r="X5" s="116">
        <v>14.2</v>
      </c>
      <c r="Y5" s="116">
        <v>12.9</v>
      </c>
      <c r="Z5" s="117">
        <f t="shared" si="0"/>
        <v>14.262499999999998</v>
      </c>
      <c r="AA5" s="118">
        <v>20.5</v>
      </c>
      <c r="AB5" s="119">
        <v>0.5416666666666666</v>
      </c>
      <c r="AC5" s="118">
        <v>8.7</v>
      </c>
      <c r="AD5" s="119">
        <v>0.22708333333333333</v>
      </c>
    </row>
    <row r="6" spans="1:30" ht="11.25" customHeight="1">
      <c r="A6" s="78">
        <v>4</v>
      </c>
      <c r="B6" s="116">
        <v>11.3</v>
      </c>
      <c r="C6" s="116">
        <v>11</v>
      </c>
      <c r="D6" s="116">
        <v>11</v>
      </c>
      <c r="E6" s="116">
        <v>10.6</v>
      </c>
      <c r="F6" s="116">
        <v>10.7</v>
      </c>
      <c r="G6" s="116">
        <v>10.7</v>
      </c>
      <c r="H6" s="116">
        <v>13</v>
      </c>
      <c r="I6" s="116">
        <v>16.7</v>
      </c>
      <c r="J6" s="116">
        <v>17.9</v>
      </c>
      <c r="K6" s="116">
        <v>18.9</v>
      </c>
      <c r="L6" s="116">
        <v>20.1</v>
      </c>
      <c r="M6" s="116">
        <v>17.9</v>
      </c>
      <c r="N6" s="116">
        <v>17.3</v>
      </c>
      <c r="O6" s="116">
        <v>17.6</v>
      </c>
      <c r="P6" s="116">
        <v>17.7</v>
      </c>
      <c r="Q6" s="116">
        <v>18.8</v>
      </c>
      <c r="R6" s="116">
        <v>17.5</v>
      </c>
      <c r="S6" s="116">
        <v>15.2</v>
      </c>
      <c r="T6" s="116">
        <v>13.2</v>
      </c>
      <c r="U6" s="116">
        <v>10.5</v>
      </c>
      <c r="V6" s="116">
        <v>10.1</v>
      </c>
      <c r="W6" s="116">
        <v>9.3</v>
      </c>
      <c r="X6" s="116">
        <v>8.6</v>
      </c>
      <c r="Y6" s="116">
        <v>7.7</v>
      </c>
      <c r="Z6" s="117">
        <f t="shared" si="0"/>
        <v>13.887500000000003</v>
      </c>
      <c r="AA6" s="118">
        <v>20.4</v>
      </c>
      <c r="AB6" s="119">
        <v>0.46319444444444446</v>
      </c>
      <c r="AC6" s="118">
        <v>7.7</v>
      </c>
      <c r="AD6" s="119">
        <v>1</v>
      </c>
    </row>
    <row r="7" spans="1:30" ht="11.25" customHeight="1">
      <c r="A7" s="78">
        <v>5</v>
      </c>
      <c r="B7" s="116">
        <v>7.3</v>
      </c>
      <c r="C7" s="116">
        <v>6.4</v>
      </c>
      <c r="D7" s="116">
        <v>6.3</v>
      </c>
      <c r="E7" s="116">
        <v>7.4</v>
      </c>
      <c r="F7" s="116">
        <v>6.9</v>
      </c>
      <c r="G7" s="116">
        <v>6</v>
      </c>
      <c r="H7" s="116">
        <v>7.4</v>
      </c>
      <c r="I7" s="116">
        <v>8.7</v>
      </c>
      <c r="J7" s="116">
        <v>9.3</v>
      </c>
      <c r="K7" s="116">
        <v>10</v>
      </c>
      <c r="L7" s="116">
        <v>9.7</v>
      </c>
      <c r="M7" s="116">
        <v>9.4</v>
      </c>
      <c r="N7" s="116">
        <v>10.2</v>
      </c>
      <c r="O7" s="116">
        <v>10.2</v>
      </c>
      <c r="P7" s="116">
        <v>9.3</v>
      </c>
      <c r="Q7" s="116">
        <v>9.2</v>
      </c>
      <c r="R7" s="116">
        <v>9.2</v>
      </c>
      <c r="S7" s="116">
        <v>9.3</v>
      </c>
      <c r="T7" s="116">
        <v>7.6</v>
      </c>
      <c r="U7" s="116">
        <v>7.9</v>
      </c>
      <c r="V7" s="116">
        <v>7.7</v>
      </c>
      <c r="W7" s="116">
        <v>7.9</v>
      </c>
      <c r="X7" s="116">
        <v>8.2</v>
      </c>
      <c r="Y7" s="116">
        <v>8.9</v>
      </c>
      <c r="Z7" s="117">
        <f t="shared" si="0"/>
        <v>8.35</v>
      </c>
      <c r="AA7" s="118">
        <v>11</v>
      </c>
      <c r="AB7" s="119">
        <v>0.48055555555555557</v>
      </c>
      <c r="AC7" s="118">
        <v>5.4</v>
      </c>
      <c r="AD7" s="119">
        <v>0.23958333333333334</v>
      </c>
    </row>
    <row r="8" spans="1:30" ht="11.25" customHeight="1">
      <c r="A8" s="78">
        <v>6</v>
      </c>
      <c r="B8" s="116">
        <v>9.9</v>
      </c>
      <c r="C8" s="116">
        <v>10</v>
      </c>
      <c r="D8" s="116">
        <v>10.3</v>
      </c>
      <c r="E8" s="116">
        <v>10.5</v>
      </c>
      <c r="F8" s="116">
        <v>10.5</v>
      </c>
      <c r="G8" s="116">
        <v>10.5</v>
      </c>
      <c r="H8" s="116">
        <v>11.1</v>
      </c>
      <c r="I8" s="116">
        <v>11.6</v>
      </c>
      <c r="J8" s="116">
        <v>12.3</v>
      </c>
      <c r="K8" s="116">
        <v>13.1</v>
      </c>
      <c r="L8" s="116">
        <v>16.2</v>
      </c>
      <c r="M8" s="116">
        <v>19.1</v>
      </c>
      <c r="N8" s="116">
        <v>19.9</v>
      </c>
      <c r="O8" s="116">
        <v>18.5</v>
      </c>
      <c r="P8" s="116">
        <v>18.8</v>
      </c>
      <c r="Q8" s="116">
        <v>18.3</v>
      </c>
      <c r="R8" s="116">
        <v>18.3</v>
      </c>
      <c r="S8" s="116">
        <v>17.4</v>
      </c>
      <c r="T8" s="116">
        <v>17</v>
      </c>
      <c r="U8" s="116">
        <v>17.2</v>
      </c>
      <c r="V8" s="116">
        <v>17.4</v>
      </c>
      <c r="W8" s="116">
        <v>17.5</v>
      </c>
      <c r="X8" s="116">
        <v>17.6</v>
      </c>
      <c r="Y8" s="116">
        <v>17.9</v>
      </c>
      <c r="Z8" s="117">
        <f t="shared" si="0"/>
        <v>15.0375</v>
      </c>
      <c r="AA8" s="118">
        <v>20.1</v>
      </c>
      <c r="AB8" s="119">
        <v>0.5409722222222222</v>
      </c>
      <c r="AC8" s="118">
        <v>8.9</v>
      </c>
      <c r="AD8" s="119">
        <v>0.003472222222222222</v>
      </c>
    </row>
    <row r="9" spans="1:30" ht="11.25" customHeight="1">
      <c r="A9" s="78">
        <v>7</v>
      </c>
      <c r="B9" s="116">
        <v>17</v>
      </c>
      <c r="C9" s="116">
        <v>17.1</v>
      </c>
      <c r="D9" s="116">
        <v>11.5</v>
      </c>
      <c r="E9" s="116">
        <v>9.6</v>
      </c>
      <c r="F9" s="116">
        <v>8.9</v>
      </c>
      <c r="G9" s="116">
        <v>8.7</v>
      </c>
      <c r="H9" s="116">
        <v>8.6</v>
      </c>
      <c r="I9" s="116">
        <v>8.6</v>
      </c>
      <c r="J9" s="116">
        <v>8.5</v>
      </c>
      <c r="K9" s="116">
        <v>8.6</v>
      </c>
      <c r="L9" s="116">
        <v>8.5</v>
      </c>
      <c r="M9" s="116">
        <v>8.3</v>
      </c>
      <c r="N9" s="116">
        <v>8.3</v>
      </c>
      <c r="O9" s="116">
        <v>8.4</v>
      </c>
      <c r="P9" s="116">
        <v>8.8</v>
      </c>
      <c r="Q9" s="116">
        <v>7.8</v>
      </c>
      <c r="R9" s="116">
        <v>6.9</v>
      </c>
      <c r="S9" s="116">
        <v>6.3</v>
      </c>
      <c r="T9" s="116">
        <v>6.1</v>
      </c>
      <c r="U9" s="116">
        <v>4.5</v>
      </c>
      <c r="V9" s="116">
        <v>4.3</v>
      </c>
      <c r="W9" s="116">
        <v>4.1</v>
      </c>
      <c r="X9" s="116">
        <v>3.9</v>
      </c>
      <c r="Y9" s="116">
        <v>3.7</v>
      </c>
      <c r="Z9" s="117">
        <f t="shared" si="0"/>
        <v>8.208333333333334</v>
      </c>
      <c r="AA9" s="118">
        <v>18</v>
      </c>
      <c r="AB9" s="119">
        <v>0.011805555555555555</v>
      </c>
      <c r="AC9" s="118">
        <v>3.6</v>
      </c>
      <c r="AD9" s="119">
        <v>0.9993055555555556</v>
      </c>
    </row>
    <row r="10" spans="1:30" ht="11.25" customHeight="1">
      <c r="A10" s="78">
        <v>8</v>
      </c>
      <c r="B10" s="116">
        <v>3.1</v>
      </c>
      <c r="C10" s="116">
        <v>2.7</v>
      </c>
      <c r="D10" s="116">
        <v>2.5</v>
      </c>
      <c r="E10" s="116">
        <v>2.5</v>
      </c>
      <c r="F10" s="116">
        <v>2.3</v>
      </c>
      <c r="G10" s="116">
        <v>3.6</v>
      </c>
      <c r="H10" s="116">
        <v>5.9</v>
      </c>
      <c r="I10" s="116">
        <v>7.9</v>
      </c>
      <c r="J10" s="116">
        <v>9.7</v>
      </c>
      <c r="K10" s="116">
        <v>10.7</v>
      </c>
      <c r="L10" s="116">
        <v>10</v>
      </c>
      <c r="M10" s="116">
        <v>9.1</v>
      </c>
      <c r="N10" s="116">
        <v>7.9</v>
      </c>
      <c r="O10" s="116">
        <v>9.4</v>
      </c>
      <c r="P10" s="116">
        <v>8.9</v>
      </c>
      <c r="Q10" s="116">
        <v>8.8</v>
      </c>
      <c r="R10" s="116">
        <v>9.1</v>
      </c>
      <c r="S10" s="116">
        <v>7.2</v>
      </c>
      <c r="T10" s="116">
        <v>6.7</v>
      </c>
      <c r="U10" s="116">
        <v>4.6</v>
      </c>
      <c r="V10" s="116">
        <v>4.2</v>
      </c>
      <c r="W10" s="116">
        <v>3.8</v>
      </c>
      <c r="X10" s="116">
        <v>3.3</v>
      </c>
      <c r="Y10" s="116">
        <v>2.3</v>
      </c>
      <c r="Z10" s="117">
        <f t="shared" si="0"/>
        <v>6.091666666666668</v>
      </c>
      <c r="AA10" s="118">
        <v>11.5</v>
      </c>
      <c r="AB10" s="119">
        <v>0.43333333333333335</v>
      </c>
      <c r="AC10" s="118">
        <v>2.2</v>
      </c>
      <c r="AD10" s="119">
        <v>1</v>
      </c>
    </row>
    <row r="11" spans="1:30" ht="11.25" customHeight="1">
      <c r="A11" s="78">
        <v>9</v>
      </c>
      <c r="B11" s="116">
        <v>1.9</v>
      </c>
      <c r="C11" s="116">
        <v>2.1</v>
      </c>
      <c r="D11" s="116">
        <v>2.8</v>
      </c>
      <c r="E11" s="116">
        <v>2.8</v>
      </c>
      <c r="F11" s="116">
        <v>2</v>
      </c>
      <c r="G11" s="116">
        <v>2.4</v>
      </c>
      <c r="H11" s="116">
        <v>5.4</v>
      </c>
      <c r="I11" s="116">
        <v>8.9</v>
      </c>
      <c r="J11" s="116">
        <v>10.7</v>
      </c>
      <c r="K11" s="116">
        <v>11.5</v>
      </c>
      <c r="L11" s="116">
        <v>13</v>
      </c>
      <c r="M11" s="116">
        <v>14.5</v>
      </c>
      <c r="N11" s="116">
        <v>15.8</v>
      </c>
      <c r="O11" s="116">
        <v>16.8</v>
      </c>
      <c r="P11" s="116">
        <v>17.1</v>
      </c>
      <c r="Q11" s="116">
        <v>16.3</v>
      </c>
      <c r="R11" s="116">
        <v>13.4</v>
      </c>
      <c r="S11" s="116">
        <v>12</v>
      </c>
      <c r="T11" s="116">
        <v>10.8</v>
      </c>
      <c r="U11" s="116">
        <v>9.6</v>
      </c>
      <c r="V11" s="116">
        <v>8.9</v>
      </c>
      <c r="W11" s="116">
        <v>8.3</v>
      </c>
      <c r="X11" s="116">
        <v>8.6</v>
      </c>
      <c r="Y11" s="116">
        <v>7</v>
      </c>
      <c r="Z11" s="117">
        <f t="shared" si="0"/>
        <v>9.275</v>
      </c>
      <c r="AA11" s="118">
        <v>17.4</v>
      </c>
      <c r="AB11" s="119">
        <v>0.6097222222222222</v>
      </c>
      <c r="AC11" s="118">
        <v>1.9</v>
      </c>
      <c r="AD11" s="119">
        <v>0.05</v>
      </c>
    </row>
    <row r="12" spans="1:30" ht="11.25" customHeight="1">
      <c r="A12" s="82">
        <v>10</v>
      </c>
      <c r="B12" s="121">
        <v>7.2</v>
      </c>
      <c r="C12" s="121">
        <v>5.1</v>
      </c>
      <c r="D12" s="121">
        <v>5.7</v>
      </c>
      <c r="E12" s="121">
        <v>5.7</v>
      </c>
      <c r="F12" s="121">
        <v>6</v>
      </c>
      <c r="G12" s="121">
        <v>6.4</v>
      </c>
      <c r="H12" s="121">
        <v>8.5</v>
      </c>
      <c r="I12" s="121">
        <v>8.5</v>
      </c>
      <c r="J12" s="121">
        <v>9.3</v>
      </c>
      <c r="K12" s="121">
        <v>9.9</v>
      </c>
      <c r="L12" s="121">
        <v>11.3</v>
      </c>
      <c r="M12" s="121">
        <v>11.9</v>
      </c>
      <c r="N12" s="121">
        <v>11</v>
      </c>
      <c r="O12" s="121">
        <v>10.9</v>
      </c>
      <c r="P12" s="121">
        <v>11.5</v>
      </c>
      <c r="Q12" s="121">
        <v>11</v>
      </c>
      <c r="R12" s="121">
        <v>10.7</v>
      </c>
      <c r="S12" s="121">
        <v>10.5</v>
      </c>
      <c r="T12" s="121">
        <v>7.7</v>
      </c>
      <c r="U12" s="121">
        <v>7.5</v>
      </c>
      <c r="V12" s="121">
        <v>7.4</v>
      </c>
      <c r="W12" s="121">
        <v>10.4</v>
      </c>
      <c r="X12" s="121">
        <v>11.4</v>
      </c>
      <c r="Y12" s="121">
        <v>11.3</v>
      </c>
      <c r="Z12" s="122">
        <f t="shared" si="0"/>
        <v>9.033333333333335</v>
      </c>
      <c r="AA12" s="105">
        <v>12</v>
      </c>
      <c r="AB12" s="123">
        <v>0.5</v>
      </c>
      <c r="AC12" s="105">
        <v>4.1</v>
      </c>
      <c r="AD12" s="123">
        <v>0.19444444444444445</v>
      </c>
    </row>
    <row r="13" spans="1:30" ht="11.25" customHeight="1">
      <c r="A13" s="78">
        <v>11</v>
      </c>
      <c r="B13" s="116">
        <v>12.3</v>
      </c>
      <c r="C13" s="116">
        <v>11.4</v>
      </c>
      <c r="D13" s="116">
        <v>10.8</v>
      </c>
      <c r="E13" s="116">
        <v>9.9</v>
      </c>
      <c r="F13" s="116">
        <v>9.9</v>
      </c>
      <c r="G13" s="116">
        <v>10</v>
      </c>
      <c r="H13" s="116">
        <v>10.8</v>
      </c>
      <c r="I13" s="116">
        <v>11.8</v>
      </c>
      <c r="J13" s="116">
        <v>13.1</v>
      </c>
      <c r="K13" s="116">
        <v>13.3</v>
      </c>
      <c r="L13" s="116">
        <v>14.5</v>
      </c>
      <c r="M13" s="116">
        <v>16</v>
      </c>
      <c r="N13" s="116">
        <v>17.7</v>
      </c>
      <c r="O13" s="116">
        <v>17.6</v>
      </c>
      <c r="P13" s="116">
        <v>18.5</v>
      </c>
      <c r="Q13" s="116">
        <v>18.3</v>
      </c>
      <c r="R13" s="116">
        <v>17.6</v>
      </c>
      <c r="S13" s="116">
        <v>16.7</v>
      </c>
      <c r="T13" s="116">
        <v>15.9</v>
      </c>
      <c r="U13" s="116">
        <v>15.5</v>
      </c>
      <c r="V13" s="116">
        <v>15</v>
      </c>
      <c r="W13" s="116">
        <v>13.7</v>
      </c>
      <c r="X13" s="116">
        <v>13.8</v>
      </c>
      <c r="Y13" s="116">
        <v>14.6</v>
      </c>
      <c r="Z13" s="117">
        <f t="shared" si="0"/>
        <v>14.112499999999999</v>
      </c>
      <c r="AA13" s="118">
        <v>18.6</v>
      </c>
      <c r="AB13" s="119">
        <v>0.6298611111111111</v>
      </c>
      <c r="AC13" s="118">
        <v>9.7</v>
      </c>
      <c r="AD13" s="119">
        <v>0.22569444444444445</v>
      </c>
    </row>
    <row r="14" spans="1:30" ht="11.25" customHeight="1">
      <c r="A14" s="78">
        <v>12</v>
      </c>
      <c r="B14" s="116">
        <v>13.9</v>
      </c>
      <c r="C14" s="116">
        <v>12.5</v>
      </c>
      <c r="D14" s="116">
        <v>12.5</v>
      </c>
      <c r="E14" s="116">
        <v>11.5</v>
      </c>
      <c r="F14" s="116">
        <v>10.1</v>
      </c>
      <c r="G14" s="116">
        <v>9.9</v>
      </c>
      <c r="H14" s="116">
        <v>10.7</v>
      </c>
      <c r="I14" s="116">
        <v>12.7</v>
      </c>
      <c r="J14" s="116">
        <v>13.6</v>
      </c>
      <c r="K14" s="116">
        <v>14.6</v>
      </c>
      <c r="L14" s="116">
        <v>16</v>
      </c>
      <c r="M14" s="116">
        <v>16.2</v>
      </c>
      <c r="N14" s="116">
        <v>16</v>
      </c>
      <c r="O14" s="116">
        <v>16.4</v>
      </c>
      <c r="P14" s="116">
        <v>16.8</v>
      </c>
      <c r="Q14" s="116">
        <v>16.7</v>
      </c>
      <c r="R14" s="116">
        <v>15.1</v>
      </c>
      <c r="S14" s="116">
        <v>14.2</v>
      </c>
      <c r="T14" s="116">
        <v>10.6</v>
      </c>
      <c r="U14" s="116">
        <v>9.4</v>
      </c>
      <c r="V14" s="116">
        <v>8.5</v>
      </c>
      <c r="W14" s="116">
        <v>7.9</v>
      </c>
      <c r="X14" s="116">
        <v>10.6</v>
      </c>
      <c r="Y14" s="116">
        <v>11.5</v>
      </c>
      <c r="Z14" s="117">
        <f t="shared" si="0"/>
        <v>12.829166666666666</v>
      </c>
      <c r="AA14" s="118">
        <v>17.2</v>
      </c>
      <c r="AB14" s="119">
        <v>0.55</v>
      </c>
      <c r="AC14" s="118">
        <v>7.2</v>
      </c>
      <c r="AD14" s="119">
        <v>0.9416666666666668</v>
      </c>
    </row>
    <row r="15" spans="1:30" ht="11.25" customHeight="1">
      <c r="A15" s="78">
        <v>13</v>
      </c>
      <c r="B15" s="116">
        <v>11.8</v>
      </c>
      <c r="C15" s="116">
        <v>10.5</v>
      </c>
      <c r="D15" s="116">
        <v>10</v>
      </c>
      <c r="E15" s="116">
        <v>9.2</v>
      </c>
      <c r="F15" s="116">
        <v>9</v>
      </c>
      <c r="G15" s="116">
        <v>9</v>
      </c>
      <c r="H15" s="116">
        <v>9.5</v>
      </c>
      <c r="I15" s="116">
        <v>10.8</v>
      </c>
      <c r="J15" s="116">
        <v>11.8</v>
      </c>
      <c r="K15" s="116">
        <v>12.1</v>
      </c>
      <c r="L15" s="116">
        <v>13.5</v>
      </c>
      <c r="M15" s="116">
        <v>15.1</v>
      </c>
      <c r="N15" s="116">
        <v>14.5</v>
      </c>
      <c r="O15" s="116">
        <v>14.6</v>
      </c>
      <c r="P15" s="116">
        <v>14.6</v>
      </c>
      <c r="Q15" s="116">
        <v>14.2</v>
      </c>
      <c r="R15" s="116">
        <v>13.2</v>
      </c>
      <c r="S15" s="116">
        <v>11.2</v>
      </c>
      <c r="T15" s="116">
        <v>10</v>
      </c>
      <c r="U15" s="116">
        <v>9.8</v>
      </c>
      <c r="V15" s="116">
        <v>6.9</v>
      </c>
      <c r="W15" s="116">
        <v>5.8</v>
      </c>
      <c r="X15" s="116">
        <v>5</v>
      </c>
      <c r="Y15" s="116">
        <v>4.3</v>
      </c>
      <c r="Z15" s="117">
        <f t="shared" si="0"/>
        <v>10.683333333333332</v>
      </c>
      <c r="AA15" s="118">
        <v>15.6</v>
      </c>
      <c r="AB15" s="119">
        <v>0.6159722222222223</v>
      </c>
      <c r="AC15" s="118">
        <v>4.3</v>
      </c>
      <c r="AD15" s="119">
        <v>1</v>
      </c>
    </row>
    <row r="16" spans="1:30" ht="11.25" customHeight="1">
      <c r="A16" s="78">
        <v>14</v>
      </c>
      <c r="B16" s="116">
        <v>4.5</v>
      </c>
      <c r="C16" s="116">
        <v>4</v>
      </c>
      <c r="D16" s="116">
        <v>4</v>
      </c>
      <c r="E16" s="116">
        <v>3.7</v>
      </c>
      <c r="F16" s="116">
        <v>4.1</v>
      </c>
      <c r="G16" s="116">
        <v>5.2</v>
      </c>
      <c r="H16" s="116">
        <v>9.6</v>
      </c>
      <c r="I16" s="116">
        <v>9.5</v>
      </c>
      <c r="J16" s="116">
        <v>9.6</v>
      </c>
      <c r="K16" s="116">
        <v>9.6</v>
      </c>
      <c r="L16" s="116">
        <v>10.1</v>
      </c>
      <c r="M16" s="116">
        <v>11.4</v>
      </c>
      <c r="N16" s="116">
        <v>11.8</v>
      </c>
      <c r="O16" s="116">
        <v>12</v>
      </c>
      <c r="P16" s="116">
        <v>12.2</v>
      </c>
      <c r="Q16" s="116">
        <v>13.3</v>
      </c>
      <c r="R16" s="116">
        <v>13.8</v>
      </c>
      <c r="S16" s="116">
        <v>13.2</v>
      </c>
      <c r="T16" s="116">
        <v>13.4</v>
      </c>
      <c r="U16" s="116">
        <v>13.3</v>
      </c>
      <c r="V16" s="116">
        <v>13.7</v>
      </c>
      <c r="W16" s="116">
        <v>13.6</v>
      </c>
      <c r="X16" s="116">
        <v>13.4</v>
      </c>
      <c r="Y16" s="116">
        <v>13.3</v>
      </c>
      <c r="Z16" s="117">
        <f t="shared" si="0"/>
        <v>10.095833333333333</v>
      </c>
      <c r="AA16" s="118">
        <v>13.9</v>
      </c>
      <c r="AB16" s="119">
        <v>0.7027777777777778</v>
      </c>
      <c r="AC16" s="118">
        <v>3.6</v>
      </c>
      <c r="AD16" s="119">
        <v>0.1951388888888889</v>
      </c>
    </row>
    <row r="17" spans="1:30" ht="11.25" customHeight="1">
      <c r="A17" s="78">
        <v>15</v>
      </c>
      <c r="B17" s="116">
        <v>12.9</v>
      </c>
      <c r="C17" s="116">
        <v>12.9</v>
      </c>
      <c r="D17" s="116">
        <v>13</v>
      </c>
      <c r="E17" s="116">
        <v>12.2</v>
      </c>
      <c r="F17" s="116">
        <v>12.6</v>
      </c>
      <c r="G17" s="116">
        <v>13.9</v>
      </c>
      <c r="H17" s="116">
        <v>15.3</v>
      </c>
      <c r="I17" s="116">
        <v>16.4</v>
      </c>
      <c r="J17" s="116">
        <v>15.8</v>
      </c>
      <c r="K17" s="116">
        <v>14.9</v>
      </c>
      <c r="L17" s="116">
        <v>14.4</v>
      </c>
      <c r="M17" s="116">
        <v>15.3</v>
      </c>
      <c r="N17" s="116">
        <v>15.1</v>
      </c>
      <c r="O17" s="116">
        <v>14.2</v>
      </c>
      <c r="P17" s="116">
        <v>13.6</v>
      </c>
      <c r="Q17" s="116">
        <v>14</v>
      </c>
      <c r="R17" s="116">
        <v>14.1</v>
      </c>
      <c r="S17" s="116">
        <v>12.2</v>
      </c>
      <c r="T17" s="116">
        <v>10.8</v>
      </c>
      <c r="U17" s="116">
        <v>11</v>
      </c>
      <c r="V17" s="116">
        <v>10.5</v>
      </c>
      <c r="W17" s="116">
        <v>10.2</v>
      </c>
      <c r="X17" s="116">
        <v>9.4</v>
      </c>
      <c r="Y17" s="116">
        <v>8.7</v>
      </c>
      <c r="Z17" s="117">
        <f t="shared" si="0"/>
        <v>13.05833333333333</v>
      </c>
      <c r="AA17" s="118">
        <v>16.6</v>
      </c>
      <c r="AB17" s="119">
        <v>0.35</v>
      </c>
      <c r="AC17" s="118">
        <v>8.7</v>
      </c>
      <c r="AD17" s="119">
        <v>1</v>
      </c>
    </row>
    <row r="18" spans="1:30" ht="11.25" customHeight="1">
      <c r="A18" s="78">
        <v>16</v>
      </c>
      <c r="B18" s="116">
        <v>8.2</v>
      </c>
      <c r="C18" s="116">
        <v>7</v>
      </c>
      <c r="D18" s="116">
        <v>7.1</v>
      </c>
      <c r="E18" s="116">
        <v>7.9</v>
      </c>
      <c r="F18" s="116">
        <v>7.7</v>
      </c>
      <c r="G18" s="116">
        <v>8.4</v>
      </c>
      <c r="H18" s="116">
        <v>9.8</v>
      </c>
      <c r="I18" s="116">
        <v>12</v>
      </c>
      <c r="J18" s="116">
        <v>11.4</v>
      </c>
      <c r="K18" s="116">
        <v>12.3</v>
      </c>
      <c r="L18" s="116">
        <v>13.3</v>
      </c>
      <c r="M18" s="116">
        <v>12.6</v>
      </c>
      <c r="N18" s="116">
        <v>12.2</v>
      </c>
      <c r="O18" s="116">
        <v>13.3</v>
      </c>
      <c r="P18" s="116">
        <v>12</v>
      </c>
      <c r="Q18" s="116">
        <v>11.7</v>
      </c>
      <c r="R18" s="116">
        <v>11</v>
      </c>
      <c r="S18" s="116">
        <v>10.3</v>
      </c>
      <c r="T18" s="116">
        <v>10.1</v>
      </c>
      <c r="U18" s="116">
        <v>9.9</v>
      </c>
      <c r="V18" s="116">
        <v>7.9</v>
      </c>
      <c r="W18" s="116">
        <v>8.1</v>
      </c>
      <c r="X18" s="116">
        <v>8.4</v>
      </c>
      <c r="Y18" s="116">
        <v>8.3</v>
      </c>
      <c r="Z18" s="117">
        <f t="shared" si="0"/>
        <v>10.0375</v>
      </c>
      <c r="AA18" s="118">
        <v>14.7</v>
      </c>
      <c r="AB18" s="119">
        <v>0.4548611111111111</v>
      </c>
      <c r="AC18" s="118">
        <v>6.4</v>
      </c>
      <c r="AD18" s="119">
        <v>0.15</v>
      </c>
    </row>
    <row r="19" spans="1:30" ht="11.25" customHeight="1">
      <c r="A19" s="78">
        <v>17</v>
      </c>
      <c r="B19" s="116">
        <v>8.3</v>
      </c>
      <c r="C19" s="116">
        <v>7.8</v>
      </c>
      <c r="D19" s="116">
        <v>7.7</v>
      </c>
      <c r="E19" s="116">
        <v>7.6</v>
      </c>
      <c r="F19" s="116">
        <v>7.6</v>
      </c>
      <c r="G19" s="116">
        <v>8.4</v>
      </c>
      <c r="H19" s="116">
        <v>10</v>
      </c>
      <c r="I19" s="116">
        <v>11</v>
      </c>
      <c r="J19" s="116">
        <v>10.9</v>
      </c>
      <c r="K19" s="116">
        <v>12.1</v>
      </c>
      <c r="L19" s="116">
        <v>11.2</v>
      </c>
      <c r="M19" s="116">
        <v>12.2</v>
      </c>
      <c r="N19" s="116">
        <v>11.7</v>
      </c>
      <c r="O19" s="116">
        <v>11.8</v>
      </c>
      <c r="P19" s="116">
        <v>11.7</v>
      </c>
      <c r="Q19" s="116">
        <v>11.5</v>
      </c>
      <c r="R19" s="116">
        <v>10.1</v>
      </c>
      <c r="S19" s="116">
        <v>9.7</v>
      </c>
      <c r="T19" s="116">
        <v>9.7</v>
      </c>
      <c r="U19" s="116">
        <v>9.8</v>
      </c>
      <c r="V19" s="116">
        <v>10</v>
      </c>
      <c r="W19" s="116">
        <v>9.9</v>
      </c>
      <c r="X19" s="116">
        <v>10</v>
      </c>
      <c r="Y19" s="116">
        <v>10</v>
      </c>
      <c r="Z19" s="117">
        <f t="shared" si="0"/>
        <v>10.029166666666667</v>
      </c>
      <c r="AA19" s="118">
        <v>12.6</v>
      </c>
      <c r="AB19" s="119">
        <v>0.49444444444444446</v>
      </c>
      <c r="AC19" s="118">
        <v>7.2</v>
      </c>
      <c r="AD19" s="119">
        <v>0.2152777777777778</v>
      </c>
    </row>
    <row r="20" spans="1:30" ht="11.25" customHeight="1">
      <c r="A20" s="78">
        <v>18</v>
      </c>
      <c r="B20" s="116">
        <v>10.8</v>
      </c>
      <c r="C20" s="116">
        <v>10.2</v>
      </c>
      <c r="D20" s="116">
        <v>10</v>
      </c>
      <c r="E20" s="116">
        <v>9.9</v>
      </c>
      <c r="F20" s="116">
        <v>9.9</v>
      </c>
      <c r="G20" s="116">
        <v>9.9</v>
      </c>
      <c r="H20" s="116">
        <v>10.1</v>
      </c>
      <c r="I20" s="116">
        <v>10.2</v>
      </c>
      <c r="J20" s="116">
        <v>10.3</v>
      </c>
      <c r="K20" s="116">
        <v>10.3</v>
      </c>
      <c r="L20" s="116">
        <v>10.4</v>
      </c>
      <c r="M20" s="116">
        <v>10.7</v>
      </c>
      <c r="N20" s="116">
        <v>11</v>
      </c>
      <c r="O20" s="116">
        <v>10.3</v>
      </c>
      <c r="P20" s="116">
        <v>12.4</v>
      </c>
      <c r="Q20" s="116">
        <v>12.3</v>
      </c>
      <c r="R20" s="116">
        <v>11.3</v>
      </c>
      <c r="S20" s="116">
        <v>10.5</v>
      </c>
      <c r="T20" s="116">
        <v>9.8</v>
      </c>
      <c r="U20" s="116">
        <v>9.4</v>
      </c>
      <c r="V20" s="116">
        <v>9</v>
      </c>
      <c r="W20" s="116">
        <v>8.5</v>
      </c>
      <c r="X20" s="116">
        <v>8.5</v>
      </c>
      <c r="Y20" s="116">
        <v>8</v>
      </c>
      <c r="Z20" s="117">
        <f t="shared" si="0"/>
        <v>10.154166666666669</v>
      </c>
      <c r="AA20" s="118">
        <v>13.2</v>
      </c>
      <c r="AB20" s="119">
        <v>0.6375</v>
      </c>
      <c r="AC20" s="118">
        <v>7.7</v>
      </c>
      <c r="AD20" s="119">
        <v>0.9958333333333332</v>
      </c>
    </row>
    <row r="21" spans="1:30" ht="11.25" customHeight="1">
      <c r="A21" s="78">
        <v>19</v>
      </c>
      <c r="B21" s="116">
        <v>9.8</v>
      </c>
      <c r="C21" s="116">
        <v>10</v>
      </c>
      <c r="D21" s="116">
        <v>8.8</v>
      </c>
      <c r="E21" s="116">
        <v>8.1</v>
      </c>
      <c r="F21" s="116">
        <v>9</v>
      </c>
      <c r="G21" s="116">
        <v>10.5</v>
      </c>
      <c r="H21" s="116">
        <v>12.2</v>
      </c>
      <c r="I21" s="116">
        <v>14.3</v>
      </c>
      <c r="J21" s="116">
        <v>15.3</v>
      </c>
      <c r="K21" s="116">
        <v>16.5</v>
      </c>
      <c r="L21" s="116">
        <v>16.9</v>
      </c>
      <c r="M21" s="116">
        <v>18.1</v>
      </c>
      <c r="N21" s="116">
        <v>18.1</v>
      </c>
      <c r="O21" s="116">
        <v>16.5</v>
      </c>
      <c r="P21" s="116">
        <v>16</v>
      </c>
      <c r="Q21" s="116">
        <v>15.9</v>
      </c>
      <c r="R21" s="116">
        <v>15.6</v>
      </c>
      <c r="S21" s="116">
        <v>15.2</v>
      </c>
      <c r="T21" s="116">
        <v>13.9</v>
      </c>
      <c r="U21" s="116">
        <v>14.1</v>
      </c>
      <c r="V21" s="116">
        <v>13.3</v>
      </c>
      <c r="W21" s="116">
        <v>12.5</v>
      </c>
      <c r="X21" s="116">
        <v>12</v>
      </c>
      <c r="Y21" s="116">
        <v>11.4</v>
      </c>
      <c r="Z21" s="117">
        <f t="shared" si="0"/>
        <v>13.5</v>
      </c>
      <c r="AA21" s="118">
        <v>19.3</v>
      </c>
      <c r="AB21" s="119">
        <v>0.5388888888888889</v>
      </c>
      <c r="AC21" s="118">
        <v>7.8</v>
      </c>
      <c r="AD21" s="119">
        <v>0.004166666666666667</v>
      </c>
    </row>
    <row r="22" spans="1:30" ht="11.25" customHeight="1">
      <c r="A22" s="82">
        <v>20</v>
      </c>
      <c r="B22" s="121">
        <v>11.3</v>
      </c>
      <c r="C22" s="121">
        <v>11.2</v>
      </c>
      <c r="D22" s="121">
        <v>10.9</v>
      </c>
      <c r="E22" s="121">
        <v>10.9</v>
      </c>
      <c r="F22" s="121">
        <v>11</v>
      </c>
      <c r="G22" s="121">
        <v>10.6</v>
      </c>
      <c r="H22" s="121">
        <v>13.9</v>
      </c>
      <c r="I22" s="121">
        <v>17.9</v>
      </c>
      <c r="J22" s="121">
        <v>18.4</v>
      </c>
      <c r="K22" s="121">
        <v>19.5</v>
      </c>
      <c r="L22" s="121">
        <v>20.8</v>
      </c>
      <c r="M22" s="121">
        <v>21.9</v>
      </c>
      <c r="N22" s="121">
        <v>18</v>
      </c>
      <c r="O22" s="121">
        <v>15.4</v>
      </c>
      <c r="P22" s="121">
        <v>16.2</v>
      </c>
      <c r="Q22" s="121">
        <v>15.7</v>
      </c>
      <c r="R22" s="121">
        <v>15.1</v>
      </c>
      <c r="S22" s="121">
        <v>14.4</v>
      </c>
      <c r="T22" s="121">
        <v>11.6</v>
      </c>
      <c r="U22" s="121">
        <v>10.8</v>
      </c>
      <c r="V22" s="121">
        <v>9.9</v>
      </c>
      <c r="W22" s="121">
        <v>10.1</v>
      </c>
      <c r="X22" s="121">
        <v>10.3</v>
      </c>
      <c r="Y22" s="121">
        <v>11.4</v>
      </c>
      <c r="Z22" s="122">
        <f t="shared" si="0"/>
        <v>14.049999999999999</v>
      </c>
      <c r="AA22" s="105">
        <v>22.1</v>
      </c>
      <c r="AB22" s="123">
        <v>0.5041666666666667</v>
      </c>
      <c r="AC22" s="105">
        <v>9.4</v>
      </c>
      <c r="AD22" s="123">
        <v>0.9708333333333333</v>
      </c>
    </row>
    <row r="23" spans="1:30" ht="11.25" customHeight="1">
      <c r="A23" s="78">
        <v>21</v>
      </c>
      <c r="B23" s="116">
        <v>10.9</v>
      </c>
      <c r="C23" s="116">
        <v>9.6</v>
      </c>
      <c r="D23" s="116">
        <v>12</v>
      </c>
      <c r="E23" s="116">
        <v>10.8</v>
      </c>
      <c r="F23" s="116">
        <v>11.3</v>
      </c>
      <c r="G23" s="116">
        <v>12.9</v>
      </c>
      <c r="H23" s="116">
        <v>15.9</v>
      </c>
      <c r="I23" s="116">
        <v>17.9</v>
      </c>
      <c r="J23" s="116">
        <v>19</v>
      </c>
      <c r="K23" s="116">
        <v>19.3</v>
      </c>
      <c r="L23" s="116">
        <v>21.1</v>
      </c>
      <c r="M23" s="116">
        <v>21.8</v>
      </c>
      <c r="N23" s="116">
        <v>22.5</v>
      </c>
      <c r="O23" s="116">
        <v>22.5</v>
      </c>
      <c r="P23" s="116">
        <v>23.9</v>
      </c>
      <c r="Q23" s="116">
        <v>23.3</v>
      </c>
      <c r="R23" s="116">
        <v>22.5</v>
      </c>
      <c r="S23" s="116">
        <v>21</v>
      </c>
      <c r="T23" s="116">
        <v>19.3</v>
      </c>
      <c r="U23" s="116">
        <v>18.5</v>
      </c>
      <c r="V23" s="116">
        <v>18</v>
      </c>
      <c r="W23" s="116">
        <v>17.1</v>
      </c>
      <c r="X23" s="116">
        <v>17</v>
      </c>
      <c r="Y23" s="116">
        <v>15.5</v>
      </c>
      <c r="Z23" s="117">
        <f t="shared" si="0"/>
        <v>17.650000000000002</v>
      </c>
      <c r="AA23" s="118">
        <v>24.2</v>
      </c>
      <c r="AB23" s="119">
        <v>0.6277777777777778</v>
      </c>
      <c r="AC23" s="118">
        <v>9</v>
      </c>
      <c r="AD23" s="119">
        <v>0.0763888888888889</v>
      </c>
    </row>
    <row r="24" spans="1:30" ht="11.25" customHeight="1">
      <c r="A24" s="78">
        <v>22</v>
      </c>
      <c r="B24" s="116">
        <v>16.2</v>
      </c>
      <c r="C24" s="116">
        <v>14.2</v>
      </c>
      <c r="D24" s="116">
        <v>13.4</v>
      </c>
      <c r="E24" s="116">
        <v>12.3</v>
      </c>
      <c r="F24" s="116">
        <v>11.9</v>
      </c>
      <c r="G24" s="116">
        <v>12.8</v>
      </c>
      <c r="H24" s="116">
        <v>16.1</v>
      </c>
      <c r="I24" s="116">
        <v>20.8</v>
      </c>
      <c r="J24" s="116">
        <v>21</v>
      </c>
      <c r="K24" s="116">
        <v>22.7</v>
      </c>
      <c r="L24" s="116">
        <v>22.6</v>
      </c>
      <c r="M24" s="116">
        <v>22.8</v>
      </c>
      <c r="N24" s="116">
        <v>22.9</v>
      </c>
      <c r="O24" s="116">
        <v>22</v>
      </c>
      <c r="P24" s="116">
        <v>22.3</v>
      </c>
      <c r="Q24" s="116">
        <v>22.8</v>
      </c>
      <c r="R24" s="116">
        <v>19.1</v>
      </c>
      <c r="S24" s="116">
        <v>17.1</v>
      </c>
      <c r="T24" s="116">
        <v>15.7</v>
      </c>
      <c r="U24" s="116">
        <v>15.1</v>
      </c>
      <c r="V24" s="116">
        <v>15.6</v>
      </c>
      <c r="W24" s="116">
        <v>15.6</v>
      </c>
      <c r="X24" s="116">
        <v>14.3</v>
      </c>
      <c r="Y24" s="116">
        <v>12.8</v>
      </c>
      <c r="Z24" s="117">
        <f t="shared" si="0"/>
        <v>17.587500000000006</v>
      </c>
      <c r="AA24" s="118">
        <v>24.1</v>
      </c>
      <c r="AB24" s="119">
        <v>0.5305555555555556</v>
      </c>
      <c r="AC24" s="118">
        <v>11.6</v>
      </c>
      <c r="AD24" s="119">
        <v>0.21597222222222223</v>
      </c>
    </row>
    <row r="25" spans="1:30" ht="11.25" customHeight="1">
      <c r="A25" s="78">
        <v>23</v>
      </c>
      <c r="B25" s="116">
        <v>11.8</v>
      </c>
      <c r="C25" s="116">
        <v>11.4</v>
      </c>
      <c r="D25" s="116">
        <v>11.1</v>
      </c>
      <c r="E25" s="116">
        <v>11</v>
      </c>
      <c r="F25" s="116">
        <v>10.9</v>
      </c>
      <c r="G25" s="116">
        <v>11.2</v>
      </c>
      <c r="H25" s="116">
        <v>11.8</v>
      </c>
      <c r="I25" s="116">
        <v>12.5</v>
      </c>
      <c r="J25" s="116">
        <v>14.3</v>
      </c>
      <c r="K25" s="116">
        <v>14.6</v>
      </c>
      <c r="L25" s="116">
        <v>13</v>
      </c>
      <c r="M25" s="116">
        <v>14</v>
      </c>
      <c r="N25" s="116">
        <v>14.4</v>
      </c>
      <c r="O25" s="116">
        <v>14.1</v>
      </c>
      <c r="P25" s="116">
        <v>13.7</v>
      </c>
      <c r="Q25" s="116">
        <v>13.3</v>
      </c>
      <c r="R25" s="116">
        <v>12.4</v>
      </c>
      <c r="S25" s="116">
        <v>12.1</v>
      </c>
      <c r="T25" s="116">
        <v>12</v>
      </c>
      <c r="U25" s="116">
        <v>12</v>
      </c>
      <c r="V25" s="116">
        <v>12.1</v>
      </c>
      <c r="W25" s="116">
        <v>12.3</v>
      </c>
      <c r="X25" s="116">
        <v>12.6</v>
      </c>
      <c r="Y25" s="116">
        <v>12.5</v>
      </c>
      <c r="Z25" s="117">
        <f t="shared" si="0"/>
        <v>12.545833333333334</v>
      </c>
      <c r="AA25" s="118">
        <v>14.9</v>
      </c>
      <c r="AB25" s="119">
        <v>0.41111111111111115</v>
      </c>
      <c r="AC25" s="118">
        <v>10.9</v>
      </c>
      <c r="AD25" s="119">
        <v>0.22708333333333333</v>
      </c>
    </row>
    <row r="26" spans="1:30" ht="11.25" customHeight="1">
      <c r="A26" s="78">
        <v>24</v>
      </c>
      <c r="B26" s="116">
        <v>12</v>
      </c>
      <c r="C26" s="116">
        <v>11.5</v>
      </c>
      <c r="D26" s="116">
        <v>11.5</v>
      </c>
      <c r="E26" s="116">
        <v>11</v>
      </c>
      <c r="F26" s="116">
        <v>11.1</v>
      </c>
      <c r="G26" s="116">
        <v>11.2</v>
      </c>
      <c r="H26" s="116">
        <v>11.4</v>
      </c>
      <c r="I26" s="116">
        <v>11.8</v>
      </c>
      <c r="J26" s="116">
        <v>11.9</v>
      </c>
      <c r="K26" s="116">
        <v>12.2</v>
      </c>
      <c r="L26" s="116">
        <v>12.2</v>
      </c>
      <c r="M26" s="116">
        <v>13.3</v>
      </c>
      <c r="N26" s="116">
        <v>13.8</v>
      </c>
      <c r="O26" s="116">
        <v>13</v>
      </c>
      <c r="P26" s="116">
        <v>13.5</v>
      </c>
      <c r="Q26" s="116">
        <v>13.6</v>
      </c>
      <c r="R26" s="116">
        <v>13.9</v>
      </c>
      <c r="S26" s="116">
        <v>13.6</v>
      </c>
      <c r="T26" s="116">
        <v>13.2</v>
      </c>
      <c r="U26" s="116">
        <v>13.7</v>
      </c>
      <c r="V26" s="116">
        <v>14.6</v>
      </c>
      <c r="W26" s="116">
        <v>15</v>
      </c>
      <c r="X26" s="116">
        <v>14.9</v>
      </c>
      <c r="Y26" s="116">
        <v>15.1</v>
      </c>
      <c r="Z26" s="117">
        <f t="shared" si="0"/>
        <v>12.875</v>
      </c>
      <c r="AA26" s="118">
        <v>15.1</v>
      </c>
      <c r="AB26" s="119">
        <v>1</v>
      </c>
      <c r="AC26" s="118">
        <v>10.8</v>
      </c>
      <c r="AD26" s="119">
        <v>0.19027777777777777</v>
      </c>
    </row>
    <row r="27" spans="1:30" ht="11.25" customHeight="1">
      <c r="A27" s="78">
        <v>25</v>
      </c>
      <c r="B27" s="116">
        <v>14.9</v>
      </c>
      <c r="C27" s="116">
        <v>15</v>
      </c>
      <c r="D27" s="116">
        <v>15.4</v>
      </c>
      <c r="E27" s="116">
        <v>15.5</v>
      </c>
      <c r="F27" s="116">
        <v>15.7</v>
      </c>
      <c r="G27" s="116">
        <v>15.7</v>
      </c>
      <c r="H27" s="116">
        <v>15.8</v>
      </c>
      <c r="I27" s="116">
        <v>16.2</v>
      </c>
      <c r="J27" s="116">
        <v>16</v>
      </c>
      <c r="K27" s="116">
        <v>15.8</v>
      </c>
      <c r="L27" s="116">
        <v>15.3</v>
      </c>
      <c r="M27" s="116">
        <v>16</v>
      </c>
      <c r="N27" s="116">
        <v>15.9</v>
      </c>
      <c r="O27" s="116">
        <v>14.9</v>
      </c>
      <c r="P27" s="116">
        <v>14.6</v>
      </c>
      <c r="Q27" s="116">
        <v>14.3</v>
      </c>
      <c r="R27" s="116">
        <v>13.3</v>
      </c>
      <c r="S27" s="116">
        <v>12.4</v>
      </c>
      <c r="T27" s="116">
        <v>12.2</v>
      </c>
      <c r="U27" s="116">
        <v>11.6</v>
      </c>
      <c r="V27" s="116">
        <v>11.5</v>
      </c>
      <c r="W27" s="116">
        <v>11.6</v>
      </c>
      <c r="X27" s="116">
        <v>11.6</v>
      </c>
      <c r="Y27" s="116">
        <v>11.4</v>
      </c>
      <c r="Z27" s="117">
        <f t="shared" si="0"/>
        <v>14.275</v>
      </c>
      <c r="AA27" s="118">
        <v>16.2</v>
      </c>
      <c r="AB27" s="119">
        <v>0.3597222222222222</v>
      </c>
      <c r="AC27" s="118">
        <v>11.3</v>
      </c>
      <c r="AD27" s="119">
        <v>0.9993055555555556</v>
      </c>
    </row>
    <row r="28" spans="1:30" ht="11.25" customHeight="1">
      <c r="A28" s="78">
        <v>26</v>
      </c>
      <c r="B28" s="116">
        <v>11.4</v>
      </c>
      <c r="C28" s="116">
        <v>11.2</v>
      </c>
      <c r="D28" s="116">
        <v>11.1</v>
      </c>
      <c r="E28" s="116">
        <v>10.8</v>
      </c>
      <c r="F28" s="116">
        <v>10.2</v>
      </c>
      <c r="G28" s="116">
        <v>10.5</v>
      </c>
      <c r="H28" s="116">
        <v>12.2</v>
      </c>
      <c r="I28" s="116">
        <v>13.4</v>
      </c>
      <c r="J28" s="116">
        <v>15.4</v>
      </c>
      <c r="K28" s="116">
        <v>15</v>
      </c>
      <c r="L28" s="116">
        <v>15.3</v>
      </c>
      <c r="M28" s="116">
        <v>15.6</v>
      </c>
      <c r="N28" s="116">
        <v>16.3</v>
      </c>
      <c r="O28" s="116">
        <v>16.2</v>
      </c>
      <c r="P28" s="116">
        <v>15.6</v>
      </c>
      <c r="Q28" s="116">
        <v>16.1</v>
      </c>
      <c r="R28" s="116">
        <v>16</v>
      </c>
      <c r="S28" s="116">
        <v>14.2</v>
      </c>
      <c r="T28" s="116">
        <v>11</v>
      </c>
      <c r="U28" s="116">
        <v>10.6</v>
      </c>
      <c r="V28" s="116">
        <v>10.5</v>
      </c>
      <c r="W28" s="116">
        <v>10.3</v>
      </c>
      <c r="X28" s="116">
        <v>13.5</v>
      </c>
      <c r="Y28" s="116">
        <v>13.9</v>
      </c>
      <c r="Z28" s="117">
        <f t="shared" si="0"/>
        <v>13.179166666666667</v>
      </c>
      <c r="AA28" s="118">
        <v>16.6</v>
      </c>
      <c r="AB28" s="119">
        <v>0.6701388888888888</v>
      </c>
      <c r="AC28" s="118">
        <v>9.7</v>
      </c>
      <c r="AD28" s="119">
        <v>0.9208333333333334</v>
      </c>
    </row>
    <row r="29" spans="1:30" ht="11.25" customHeight="1">
      <c r="A29" s="78">
        <v>27</v>
      </c>
      <c r="B29" s="116">
        <v>13.6</v>
      </c>
      <c r="C29" s="116">
        <v>14.6</v>
      </c>
      <c r="D29" s="116">
        <v>13.3</v>
      </c>
      <c r="E29" s="116">
        <v>12.7</v>
      </c>
      <c r="F29" s="116">
        <v>13.5</v>
      </c>
      <c r="G29" s="116">
        <v>14.7</v>
      </c>
      <c r="H29" s="116">
        <v>16.2</v>
      </c>
      <c r="I29" s="116">
        <v>17.2</v>
      </c>
      <c r="J29" s="116">
        <v>18.9</v>
      </c>
      <c r="K29" s="116">
        <v>18.5</v>
      </c>
      <c r="L29" s="116">
        <v>17.3</v>
      </c>
      <c r="M29" s="116">
        <v>16.4</v>
      </c>
      <c r="N29" s="116">
        <v>16.2</v>
      </c>
      <c r="O29" s="116">
        <v>16.4</v>
      </c>
      <c r="P29" s="116">
        <v>16.3</v>
      </c>
      <c r="Q29" s="116">
        <v>15.9</v>
      </c>
      <c r="R29" s="116">
        <v>16</v>
      </c>
      <c r="S29" s="116">
        <v>15.7</v>
      </c>
      <c r="T29" s="116">
        <v>14.5</v>
      </c>
      <c r="U29" s="116">
        <v>13.8</v>
      </c>
      <c r="V29" s="116">
        <v>13.4</v>
      </c>
      <c r="W29" s="116">
        <v>13.8</v>
      </c>
      <c r="X29" s="116">
        <v>13.6</v>
      </c>
      <c r="Y29" s="116">
        <v>13.3</v>
      </c>
      <c r="Z29" s="117">
        <f t="shared" si="0"/>
        <v>15.241666666666669</v>
      </c>
      <c r="AA29" s="118">
        <v>19.2</v>
      </c>
      <c r="AB29" s="119">
        <v>0.4444444444444444</v>
      </c>
      <c r="AC29" s="118">
        <v>11.9</v>
      </c>
      <c r="AD29" s="119">
        <v>0.14791666666666667</v>
      </c>
    </row>
    <row r="30" spans="1:30" ht="11.25" customHeight="1">
      <c r="A30" s="78">
        <v>28</v>
      </c>
      <c r="B30" s="116">
        <v>14.1</v>
      </c>
      <c r="C30" s="116">
        <v>13.8</v>
      </c>
      <c r="D30" s="116">
        <v>13.7</v>
      </c>
      <c r="E30" s="116">
        <v>13.8</v>
      </c>
      <c r="F30" s="116">
        <v>11.6</v>
      </c>
      <c r="G30" s="116">
        <v>13.4</v>
      </c>
      <c r="H30" s="116">
        <v>15.9</v>
      </c>
      <c r="I30" s="116">
        <v>17.1</v>
      </c>
      <c r="J30" s="116">
        <v>18.6</v>
      </c>
      <c r="K30" s="116">
        <v>19.3</v>
      </c>
      <c r="L30" s="116">
        <v>18.7</v>
      </c>
      <c r="M30" s="116">
        <v>18.8</v>
      </c>
      <c r="N30" s="116">
        <v>17.9</v>
      </c>
      <c r="O30" s="116">
        <v>16.8</v>
      </c>
      <c r="P30" s="116">
        <v>15.7</v>
      </c>
      <c r="Q30" s="116">
        <v>15.5</v>
      </c>
      <c r="R30" s="116">
        <v>14.4</v>
      </c>
      <c r="S30" s="116">
        <v>13.9</v>
      </c>
      <c r="T30" s="116">
        <v>13.5</v>
      </c>
      <c r="U30" s="116">
        <v>11.4</v>
      </c>
      <c r="V30" s="116">
        <v>10.7</v>
      </c>
      <c r="W30" s="116">
        <v>10.9</v>
      </c>
      <c r="X30" s="116">
        <v>14.2</v>
      </c>
      <c r="Y30" s="116">
        <v>14.3</v>
      </c>
      <c r="Z30" s="117">
        <f t="shared" si="0"/>
        <v>14.916666666666664</v>
      </c>
      <c r="AA30" s="118">
        <v>20.7</v>
      </c>
      <c r="AB30" s="119">
        <v>0.4486111111111111</v>
      </c>
      <c r="AC30" s="118">
        <v>10.7</v>
      </c>
      <c r="AD30" s="119">
        <v>0.9222222222222222</v>
      </c>
    </row>
    <row r="31" spans="1:30" ht="11.25" customHeight="1">
      <c r="A31" s="78">
        <v>29</v>
      </c>
      <c r="B31" s="116">
        <v>14.3</v>
      </c>
      <c r="C31" s="116">
        <v>14.6</v>
      </c>
      <c r="D31" s="116">
        <v>13.3</v>
      </c>
      <c r="E31" s="116">
        <v>13.2</v>
      </c>
      <c r="F31" s="116">
        <v>12.5</v>
      </c>
      <c r="G31" s="116">
        <v>13.4</v>
      </c>
      <c r="H31" s="116">
        <v>15.7</v>
      </c>
      <c r="I31" s="116">
        <v>16.8</v>
      </c>
      <c r="J31" s="116">
        <v>18.4</v>
      </c>
      <c r="K31" s="116">
        <v>20.2</v>
      </c>
      <c r="L31" s="116">
        <v>21.2</v>
      </c>
      <c r="M31" s="116">
        <v>22.7</v>
      </c>
      <c r="N31" s="116">
        <v>23</v>
      </c>
      <c r="O31" s="116">
        <v>23.2</v>
      </c>
      <c r="P31" s="116">
        <v>23.2</v>
      </c>
      <c r="Q31" s="116">
        <v>19.5</v>
      </c>
      <c r="R31" s="116">
        <v>19.3</v>
      </c>
      <c r="S31" s="116">
        <v>18.6</v>
      </c>
      <c r="T31" s="116">
        <v>18</v>
      </c>
      <c r="U31" s="116">
        <v>17.5</v>
      </c>
      <c r="V31" s="116">
        <v>16.9</v>
      </c>
      <c r="W31" s="116">
        <v>16.7</v>
      </c>
      <c r="X31" s="116">
        <v>16.2</v>
      </c>
      <c r="Y31" s="116">
        <v>16.2</v>
      </c>
      <c r="Z31" s="117">
        <f t="shared" si="0"/>
        <v>17.691666666666666</v>
      </c>
      <c r="AA31" s="118">
        <v>23.5</v>
      </c>
      <c r="AB31" s="119">
        <v>0.6152777777777778</v>
      </c>
      <c r="AC31" s="118">
        <v>12.2</v>
      </c>
      <c r="AD31" s="119">
        <v>0.22847222222222222</v>
      </c>
    </row>
    <row r="32" spans="1:30" ht="11.25" customHeight="1">
      <c r="A32" s="78">
        <v>30</v>
      </c>
      <c r="B32" s="116">
        <v>16.3</v>
      </c>
      <c r="C32" s="116">
        <v>15.8</v>
      </c>
      <c r="D32" s="116">
        <v>15.6</v>
      </c>
      <c r="E32" s="116">
        <v>15.3</v>
      </c>
      <c r="F32" s="116">
        <v>15.3</v>
      </c>
      <c r="G32" s="116">
        <v>15.8</v>
      </c>
      <c r="H32" s="116">
        <v>17.2</v>
      </c>
      <c r="I32" s="116">
        <v>18.9</v>
      </c>
      <c r="J32" s="116">
        <v>19.9</v>
      </c>
      <c r="K32" s="116">
        <v>18.8</v>
      </c>
      <c r="L32" s="116">
        <v>18.8</v>
      </c>
      <c r="M32" s="116">
        <v>18.6</v>
      </c>
      <c r="N32" s="116">
        <v>19.2</v>
      </c>
      <c r="O32" s="116">
        <v>18.5</v>
      </c>
      <c r="P32" s="116">
        <v>18.7</v>
      </c>
      <c r="Q32" s="116">
        <v>17.9</v>
      </c>
      <c r="R32" s="116">
        <v>17.3</v>
      </c>
      <c r="S32" s="116">
        <v>16.7</v>
      </c>
      <c r="T32" s="116">
        <v>16.9</v>
      </c>
      <c r="U32" s="116">
        <v>16</v>
      </c>
      <c r="V32" s="116">
        <v>16.3</v>
      </c>
      <c r="W32" s="116">
        <v>15.1</v>
      </c>
      <c r="X32" s="116">
        <v>16</v>
      </c>
      <c r="Y32" s="116">
        <v>15.2</v>
      </c>
      <c r="Z32" s="117">
        <f t="shared" si="0"/>
        <v>17.0875</v>
      </c>
      <c r="AA32" s="118">
        <v>20.5</v>
      </c>
      <c r="AB32" s="119">
        <v>0.38680555555555557</v>
      </c>
      <c r="AC32" s="118">
        <v>14.8</v>
      </c>
      <c r="AD32" s="119">
        <v>0.9243055555555556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10.92666666666667</v>
      </c>
      <c r="C34" s="124">
        <f t="shared" si="1"/>
        <v>10.473333333333333</v>
      </c>
      <c r="D34" s="124">
        <f t="shared" si="1"/>
        <v>10.183333333333334</v>
      </c>
      <c r="E34" s="124">
        <f t="shared" si="1"/>
        <v>9.886666666666667</v>
      </c>
      <c r="F34" s="124">
        <f t="shared" si="1"/>
        <v>9.719999999999999</v>
      </c>
      <c r="G34" s="124">
        <f t="shared" si="1"/>
        <v>10.183333333333334</v>
      </c>
      <c r="H34" s="124">
        <f t="shared" si="1"/>
        <v>11.896666666666667</v>
      </c>
      <c r="I34" s="124">
        <f t="shared" si="1"/>
        <v>13.41</v>
      </c>
      <c r="J34" s="124">
        <f t="shared" si="1"/>
        <v>14.243333333333334</v>
      </c>
      <c r="K34" s="124">
        <f t="shared" si="1"/>
        <v>14.67</v>
      </c>
      <c r="L34" s="124">
        <f t="shared" si="1"/>
        <v>15.123333333333337</v>
      </c>
      <c r="M34" s="124">
        <f t="shared" si="1"/>
        <v>15.639999999999999</v>
      </c>
      <c r="N34" s="124">
        <f t="shared" si="1"/>
        <v>15.643333333333329</v>
      </c>
      <c r="O34" s="124">
        <f t="shared" si="1"/>
        <v>15.299999999999999</v>
      </c>
      <c r="P34" s="124">
        <f t="shared" si="1"/>
        <v>15.363333333333333</v>
      </c>
      <c r="Q34" s="124">
        <f t="shared" si="1"/>
        <v>15.043333333333333</v>
      </c>
      <c r="R34" s="124">
        <f t="shared" si="1"/>
        <v>14.383333333333333</v>
      </c>
      <c r="S34" s="124">
        <f t="shared" si="1"/>
        <v>13.433333333333332</v>
      </c>
      <c r="T34" s="124">
        <f t="shared" si="1"/>
        <v>12.360000000000001</v>
      </c>
      <c r="U34" s="124">
        <f t="shared" si="1"/>
        <v>11.783333333333335</v>
      </c>
      <c r="V34" s="124">
        <f t="shared" si="1"/>
        <v>11.416666666666666</v>
      </c>
      <c r="W34" s="124">
        <f t="shared" si="1"/>
        <v>11.203333333333331</v>
      </c>
      <c r="X34" s="124">
        <f t="shared" si="1"/>
        <v>11.450000000000001</v>
      </c>
      <c r="Y34" s="124">
        <f t="shared" si="1"/>
        <v>11.139999999999999</v>
      </c>
      <c r="Z34" s="124">
        <f>AVERAGE(B3:Y33)</f>
        <v>12.70319444444445</v>
      </c>
      <c r="AA34" s="125">
        <f>AVERAGE(AA3:AA33)</f>
        <v>17.506666666666668</v>
      </c>
      <c r="AB34" s="126"/>
      <c r="AC34" s="125">
        <f>AVERAGE(AC3:AC33)</f>
        <v>8.163333333333334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24.2</v>
      </c>
      <c r="C46" s="106">
        <f>MATCH(B46,AA3:AA33,0)</f>
        <v>21</v>
      </c>
      <c r="D46" s="107">
        <f>INDEX(AB3:AB33,C46,1)</f>
        <v>0.6277777777777778</v>
      </c>
      <c r="E46" s="120"/>
      <c r="F46" s="104"/>
      <c r="G46" s="105">
        <f>MIN(AC3:AC33)</f>
        <v>1.9</v>
      </c>
      <c r="H46" s="106">
        <f>MATCH(G46,AC3:AC33,0)</f>
        <v>9</v>
      </c>
      <c r="I46" s="107">
        <f>INDEX(AD3:AD33,H46,1)</f>
        <v>0.05</v>
      </c>
    </row>
    <row r="47" spans="1:9" ht="11.25" customHeight="1">
      <c r="A47" s="108"/>
      <c r="B47" s="109"/>
      <c r="C47" s="106"/>
      <c r="D47" s="129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28"/>
      <c r="E48" s="120"/>
      <c r="F48" s="110"/>
      <c r="G48" s="111"/>
      <c r="H48" s="112"/>
      <c r="I48" s="11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2018</v>
      </c>
      <c r="AA1" t="s">
        <v>1</v>
      </c>
      <c r="AB1" s="84">
        <v>5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15.9</v>
      </c>
      <c r="C3" s="116">
        <v>14.7</v>
      </c>
      <c r="D3" s="116">
        <v>14.1</v>
      </c>
      <c r="E3" s="116">
        <v>13.5</v>
      </c>
      <c r="F3" s="116">
        <v>13</v>
      </c>
      <c r="G3" s="116">
        <v>13.7</v>
      </c>
      <c r="H3" s="116">
        <v>17.9</v>
      </c>
      <c r="I3" s="116">
        <v>19.6</v>
      </c>
      <c r="J3" s="116">
        <v>21</v>
      </c>
      <c r="K3" s="116">
        <v>20.7</v>
      </c>
      <c r="L3" s="116">
        <v>21.4</v>
      </c>
      <c r="M3" s="116">
        <v>21.2</v>
      </c>
      <c r="N3" s="116">
        <v>21.1</v>
      </c>
      <c r="O3" s="116">
        <v>20.3</v>
      </c>
      <c r="P3" s="116">
        <v>20.2</v>
      </c>
      <c r="Q3" s="116">
        <v>19.9</v>
      </c>
      <c r="R3" s="116">
        <v>18.8</v>
      </c>
      <c r="S3" s="116">
        <v>18</v>
      </c>
      <c r="T3" s="116">
        <v>15.2</v>
      </c>
      <c r="U3" s="116">
        <v>14.2</v>
      </c>
      <c r="V3" s="116">
        <v>13.4</v>
      </c>
      <c r="W3" s="116">
        <v>13.1</v>
      </c>
      <c r="X3" s="116">
        <v>13</v>
      </c>
      <c r="Y3" s="116">
        <v>12.5</v>
      </c>
      <c r="Z3" s="117">
        <f aca="true" t="shared" si="0" ref="Z3:Z33">AVERAGE(B3:Y3)</f>
        <v>16.933333333333334</v>
      </c>
      <c r="AA3" s="118">
        <v>22.2</v>
      </c>
      <c r="AB3" s="119">
        <v>0.45208333333333334</v>
      </c>
      <c r="AC3" s="118">
        <v>12.4</v>
      </c>
      <c r="AD3" s="119">
        <v>0.9770833333333333</v>
      </c>
    </row>
    <row r="4" spans="1:30" ht="11.25" customHeight="1">
      <c r="A4" s="78">
        <v>2</v>
      </c>
      <c r="B4" s="116">
        <v>12.4</v>
      </c>
      <c r="C4" s="116">
        <v>11.8</v>
      </c>
      <c r="D4" s="116">
        <v>11.3</v>
      </c>
      <c r="E4" s="116">
        <v>11.4</v>
      </c>
      <c r="F4" s="116">
        <v>11.1</v>
      </c>
      <c r="G4" s="116">
        <v>13</v>
      </c>
      <c r="H4" s="116">
        <v>15</v>
      </c>
      <c r="I4" s="116">
        <v>16.9</v>
      </c>
      <c r="J4" s="116">
        <v>17.2</v>
      </c>
      <c r="K4" s="116">
        <v>17.6</v>
      </c>
      <c r="L4" s="116">
        <v>17.7</v>
      </c>
      <c r="M4" s="116">
        <v>16.9</v>
      </c>
      <c r="N4" s="116">
        <v>16.7</v>
      </c>
      <c r="O4" s="116">
        <v>17.6</v>
      </c>
      <c r="P4" s="116">
        <v>18</v>
      </c>
      <c r="Q4" s="116">
        <v>17.9</v>
      </c>
      <c r="R4" s="116">
        <v>17.3</v>
      </c>
      <c r="S4" s="120">
        <v>17.1</v>
      </c>
      <c r="T4" s="116">
        <v>16.6</v>
      </c>
      <c r="U4" s="116">
        <v>17</v>
      </c>
      <c r="V4" s="116">
        <v>15</v>
      </c>
      <c r="W4" s="116">
        <v>14.9</v>
      </c>
      <c r="X4" s="116">
        <v>15.2</v>
      </c>
      <c r="Y4" s="116">
        <v>14.3</v>
      </c>
      <c r="Z4" s="117">
        <f t="shared" si="0"/>
        <v>15.412500000000001</v>
      </c>
      <c r="AA4" s="118">
        <v>18.2</v>
      </c>
      <c r="AB4" s="119">
        <v>0.5618055555555556</v>
      </c>
      <c r="AC4" s="118">
        <v>10.9</v>
      </c>
      <c r="AD4" s="119">
        <v>0.2138888888888889</v>
      </c>
    </row>
    <row r="5" spans="1:30" ht="11.25" customHeight="1">
      <c r="A5" s="78">
        <v>3</v>
      </c>
      <c r="B5" s="116">
        <v>14.3</v>
      </c>
      <c r="C5" s="116">
        <v>14.6</v>
      </c>
      <c r="D5" s="116">
        <v>15.8</v>
      </c>
      <c r="E5" s="116">
        <v>17.2</v>
      </c>
      <c r="F5" s="116">
        <v>18.1</v>
      </c>
      <c r="G5" s="116">
        <v>18.5</v>
      </c>
      <c r="H5" s="116">
        <v>18.1</v>
      </c>
      <c r="I5" s="116">
        <v>18.9</v>
      </c>
      <c r="J5" s="116">
        <v>19.2</v>
      </c>
      <c r="K5" s="116">
        <v>20</v>
      </c>
      <c r="L5" s="116">
        <v>20</v>
      </c>
      <c r="M5" s="116">
        <v>20.1</v>
      </c>
      <c r="N5" s="116">
        <v>21.9</v>
      </c>
      <c r="O5" s="116">
        <v>22.1</v>
      </c>
      <c r="P5" s="116">
        <v>18.4</v>
      </c>
      <c r="Q5" s="116">
        <v>17.8</v>
      </c>
      <c r="R5" s="116">
        <v>17.8</v>
      </c>
      <c r="S5" s="116">
        <v>15.9</v>
      </c>
      <c r="T5" s="116">
        <v>15.2</v>
      </c>
      <c r="U5" s="116">
        <v>14.1</v>
      </c>
      <c r="V5" s="116">
        <v>13.2</v>
      </c>
      <c r="W5" s="116">
        <v>12.3</v>
      </c>
      <c r="X5" s="116">
        <v>11.5</v>
      </c>
      <c r="Y5" s="116">
        <v>10.5</v>
      </c>
      <c r="Z5" s="117">
        <f t="shared" si="0"/>
        <v>16.895833333333332</v>
      </c>
      <c r="AA5" s="118">
        <v>22.8</v>
      </c>
      <c r="AB5" s="119">
        <v>0.6020833333333333</v>
      </c>
      <c r="AC5" s="118">
        <v>10.5</v>
      </c>
      <c r="AD5" s="119">
        <v>1</v>
      </c>
    </row>
    <row r="6" spans="1:30" ht="11.25" customHeight="1">
      <c r="A6" s="78">
        <v>4</v>
      </c>
      <c r="B6" s="116">
        <v>9.3</v>
      </c>
      <c r="C6" s="116">
        <v>9.7</v>
      </c>
      <c r="D6" s="116">
        <v>9.3</v>
      </c>
      <c r="E6" s="116">
        <v>10</v>
      </c>
      <c r="F6" s="116">
        <v>9.9</v>
      </c>
      <c r="G6" s="116">
        <v>11</v>
      </c>
      <c r="H6" s="116">
        <v>11.1</v>
      </c>
      <c r="I6" s="116">
        <v>12.6</v>
      </c>
      <c r="J6" s="116">
        <v>12.6</v>
      </c>
      <c r="K6" s="116">
        <v>12.4</v>
      </c>
      <c r="L6" s="116">
        <v>16</v>
      </c>
      <c r="M6" s="116">
        <v>15.1</v>
      </c>
      <c r="N6" s="116">
        <v>14.8</v>
      </c>
      <c r="O6" s="116">
        <v>13</v>
      </c>
      <c r="P6" s="116">
        <v>13.4</v>
      </c>
      <c r="Q6" s="116">
        <v>12.4</v>
      </c>
      <c r="R6" s="116">
        <v>9.4</v>
      </c>
      <c r="S6" s="116">
        <v>9.6</v>
      </c>
      <c r="T6" s="116">
        <v>8.7</v>
      </c>
      <c r="U6" s="116">
        <v>8.2</v>
      </c>
      <c r="V6" s="116">
        <v>7.4</v>
      </c>
      <c r="W6" s="116">
        <v>6.4</v>
      </c>
      <c r="X6" s="116">
        <v>6.5</v>
      </c>
      <c r="Y6" s="116">
        <v>6.9</v>
      </c>
      <c r="Z6" s="117">
        <f t="shared" si="0"/>
        <v>10.654166666666667</v>
      </c>
      <c r="AA6" s="118">
        <v>17</v>
      </c>
      <c r="AB6" s="119">
        <v>0.4909722222222222</v>
      </c>
      <c r="AC6" s="118">
        <v>6.2</v>
      </c>
      <c r="AD6" s="119">
        <v>0.9284722222222223</v>
      </c>
    </row>
    <row r="7" spans="1:30" ht="11.25" customHeight="1">
      <c r="A7" s="78">
        <v>5</v>
      </c>
      <c r="B7" s="116">
        <v>6.7</v>
      </c>
      <c r="C7" s="116">
        <v>6.4</v>
      </c>
      <c r="D7" s="116">
        <v>6.6</v>
      </c>
      <c r="E7" s="116">
        <v>6.8</v>
      </c>
      <c r="F7" s="116">
        <v>7.7</v>
      </c>
      <c r="G7" s="116">
        <v>9.4</v>
      </c>
      <c r="H7" s="116">
        <v>11.5</v>
      </c>
      <c r="I7" s="116">
        <v>13.1</v>
      </c>
      <c r="J7" s="116">
        <v>13.9</v>
      </c>
      <c r="K7" s="116">
        <v>16.5</v>
      </c>
      <c r="L7" s="116">
        <v>18.5</v>
      </c>
      <c r="M7" s="116">
        <v>18.9</v>
      </c>
      <c r="N7" s="116">
        <v>19.7</v>
      </c>
      <c r="O7" s="116">
        <v>20.2</v>
      </c>
      <c r="P7" s="116">
        <v>17.3</v>
      </c>
      <c r="Q7" s="116">
        <v>16.8</v>
      </c>
      <c r="R7" s="116">
        <v>18.2</v>
      </c>
      <c r="S7" s="116">
        <v>14.3</v>
      </c>
      <c r="T7" s="116">
        <v>13.1</v>
      </c>
      <c r="U7" s="116">
        <v>12.3</v>
      </c>
      <c r="V7" s="116">
        <v>11.2</v>
      </c>
      <c r="W7" s="116">
        <v>11.9</v>
      </c>
      <c r="X7" s="116">
        <v>10.7</v>
      </c>
      <c r="Y7" s="116">
        <v>11</v>
      </c>
      <c r="Z7" s="117">
        <f t="shared" si="0"/>
        <v>13.029166666666663</v>
      </c>
      <c r="AA7" s="118">
        <v>21.2</v>
      </c>
      <c r="AB7" s="119">
        <v>0.59375</v>
      </c>
      <c r="AC7" s="118">
        <v>6.4</v>
      </c>
      <c r="AD7" s="119">
        <v>0.14583333333333334</v>
      </c>
    </row>
    <row r="8" spans="1:30" ht="11.25" customHeight="1">
      <c r="A8" s="78">
        <v>6</v>
      </c>
      <c r="B8" s="116">
        <v>10.4</v>
      </c>
      <c r="C8" s="116">
        <v>11</v>
      </c>
      <c r="D8" s="116">
        <v>10.2</v>
      </c>
      <c r="E8" s="116">
        <v>10.3</v>
      </c>
      <c r="F8" s="116">
        <v>10.6</v>
      </c>
      <c r="G8" s="116">
        <v>11.1</v>
      </c>
      <c r="H8" s="116">
        <v>16.1</v>
      </c>
      <c r="I8" s="116">
        <v>18.3</v>
      </c>
      <c r="J8" s="116">
        <v>21.1</v>
      </c>
      <c r="K8" s="116">
        <v>21.5</v>
      </c>
      <c r="L8" s="116">
        <v>19.2</v>
      </c>
      <c r="M8" s="116">
        <v>18.7</v>
      </c>
      <c r="N8" s="116">
        <v>18.8</v>
      </c>
      <c r="O8" s="116">
        <v>20</v>
      </c>
      <c r="P8" s="116">
        <v>20.1</v>
      </c>
      <c r="Q8" s="116">
        <v>22.1</v>
      </c>
      <c r="R8" s="116">
        <v>22.3</v>
      </c>
      <c r="S8" s="116">
        <v>20.9</v>
      </c>
      <c r="T8" s="116">
        <v>19.2</v>
      </c>
      <c r="U8" s="116">
        <v>19</v>
      </c>
      <c r="V8" s="116">
        <v>18.3</v>
      </c>
      <c r="W8" s="116">
        <v>18.2</v>
      </c>
      <c r="X8" s="116">
        <v>17.8</v>
      </c>
      <c r="Y8" s="116">
        <v>17.9</v>
      </c>
      <c r="Z8" s="117">
        <f t="shared" si="0"/>
        <v>17.2125</v>
      </c>
      <c r="AA8" s="118">
        <v>23.1</v>
      </c>
      <c r="AB8" s="119">
        <v>0.6819444444444445</v>
      </c>
      <c r="AC8" s="118">
        <v>9.6</v>
      </c>
      <c r="AD8" s="119">
        <v>0.2298611111111111</v>
      </c>
    </row>
    <row r="9" spans="1:30" ht="11.25" customHeight="1">
      <c r="A9" s="78">
        <v>7</v>
      </c>
      <c r="B9" s="116">
        <v>16.9</v>
      </c>
      <c r="C9" s="116">
        <v>17.3</v>
      </c>
      <c r="D9" s="116">
        <v>15</v>
      </c>
      <c r="E9" s="116">
        <v>14.7</v>
      </c>
      <c r="F9" s="116">
        <v>14.7</v>
      </c>
      <c r="G9" s="116">
        <v>15.1</v>
      </c>
      <c r="H9" s="116">
        <v>15.2</v>
      </c>
      <c r="I9" s="116">
        <v>15.4</v>
      </c>
      <c r="J9" s="116">
        <v>17</v>
      </c>
      <c r="K9" s="116">
        <v>17.7</v>
      </c>
      <c r="L9" s="116">
        <v>16.8</v>
      </c>
      <c r="M9" s="116">
        <v>16.2</v>
      </c>
      <c r="N9" s="116">
        <v>15.8</v>
      </c>
      <c r="O9" s="116">
        <v>15.3</v>
      </c>
      <c r="P9" s="116">
        <v>14.2</v>
      </c>
      <c r="Q9" s="116">
        <v>12.6</v>
      </c>
      <c r="R9" s="116">
        <v>12</v>
      </c>
      <c r="S9" s="116">
        <v>11.9</v>
      </c>
      <c r="T9" s="116">
        <v>11.6</v>
      </c>
      <c r="U9" s="116">
        <v>11.4</v>
      </c>
      <c r="V9" s="116">
        <v>11.2</v>
      </c>
      <c r="W9" s="116">
        <v>11</v>
      </c>
      <c r="X9" s="116">
        <v>10.6</v>
      </c>
      <c r="Y9" s="116">
        <v>10.1</v>
      </c>
      <c r="Z9" s="117">
        <f t="shared" si="0"/>
        <v>14.154166666666667</v>
      </c>
      <c r="AA9" s="118">
        <v>18</v>
      </c>
      <c r="AB9" s="119">
        <v>0.41111111111111115</v>
      </c>
      <c r="AC9" s="118">
        <v>10.1</v>
      </c>
      <c r="AD9" s="119">
        <v>1</v>
      </c>
    </row>
    <row r="10" spans="1:30" ht="11.25" customHeight="1">
      <c r="A10" s="78">
        <v>8</v>
      </c>
      <c r="B10" s="116">
        <v>9.8</v>
      </c>
      <c r="C10" s="116">
        <v>9.7</v>
      </c>
      <c r="D10" s="116">
        <v>9.4</v>
      </c>
      <c r="E10" s="116">
        <v>9.2</v>
      </c>
      <c r="F10" s="116">
        <v>9.3</v>
      </c>
      <c r="G10" s="116">
        <v>9.5</v>
      </c>
      <c r="H10" s="116">
        <v>10</v>
      </c>
      <c r="I10" s="116">
        <v>10.3</v>
      </c>
      <c r="J10" s="116">
        <v>10.7</v>
      </c>
      <c r="K10" s="116">
        <v>11</v>
      </c>
      <c r="L10" s="116">
        <v>11.2</v>
      </c>
      <c r="M10" s="116">
        <v>13</v>
      </c>
      <c r="N10" s="116">
        <v>12.8</v>
      </c>
      <c r="O10" s="116">
        <v>11.8</v>
      </c>
      <c r="P10" s="116">
        <v>11.2</v>
      </c>
      <c r="Q10" s="116">
        <v>11</v>
      </c>
      <c r="R10" s="116">
        <v>10.8</v>
      </c>
      <c r="S10" s="116">
        <v>10.1</v>
      </c>
      <c r="T10" s="116">
        <v>9.8</v>
      </c>
      <c r="U10" s="116">
        <v>9.8</v>
      </c>
      <c r="V10" s="116">
        <v>9.4</v>
      </c>
      <c r="W10" s="116">
        <v>9.2</v>
      </c>
      <c r="X10" s="116">
        <v>9</v>
      </c>
      <c r="Y10" s="116">
        <v>8.9</v>
      </c>
      <c r="Z10" s="117">
        <f t="shared" si="0"/>
        <v>10.287500000000001</v>
      </c>
      <c r="AA10" s="118">
        <v>13.7</v>
      </c>
      <c r="AB10" s="119">
        <v>0.5333333333333333</v>
      </c>
      <c r="AC10" s="118">
        <v>8.9</v>
      </c>
      <c r="AD10" s="119">
        <v>1</v>
      </c>
    </row>
    <row r="11" spans="1:30" ht="11.25" customHeight="1">
      <c r="A11" s="78">
        <v>9</v>
      </c>
      <c r="B11" s="116">
        <v>8.6</v>
      </c>
      <c r="C11" s="116">
        <v>8.1</v>
      </c>
      <c r="D11" s="116">
        <v>8.5</v>
      </c>
      <c r="E11" s="116">
        <v>8.2</v>
      </c>
      <c r="F11" s="116">
        <v>8.3</v>
      </c>
      <c r="G11" s="116">
        <v>7.9</v>
      </c>
      <c r="H11" s="116">
        <v>8</v>
      </c>
      <c r="I11" s="116">
        <v>8.1</v>
      </c>
      <c r="J11" s="116">
        <v>8.3</v>
      </c>
      <c r="K11" s="116">
        <v>8.7</v>
      </c>
      <c r="L11" s="116">
        <v>9.4</v>
      </c>
      <c r="M11" s="116">
        <v>9.7</v>
      </c>
      <c r="N11" s="116">
        <v>10</v>
      </c>
      <c r="O11" s="116">
        <v>10.7</v>
      </c>
      <c r="P11" s="116">
        <v>10.2</v>
      </c>
      <c r="Q11" s="116">
        <v>10.5</v>
      </c>
      <c r="R11" s="116">
        <v>10.4</v>
      </c>
      <c r="S11" s="116">
        <v>9.9</v>
      </c>
      <c r="T11" s="116">
        <v>9.7</v>
      </c>
      <c r="U11" s="116">
        <v>9.1</v>
      </c>
      <c r="V11" s="116">
        <v>9.1</v>
      </c>
      <c r="W11" s="116">
        <v>9.2</v>
      </c>
      <c r="X11" s="116">
        <v>9</v>
      </c>
      <c r="Y11" s="116">
        <v>8.4</v>
      </c>
      <c r="Z11" s="117">
        <f t="shared" si="0"/>
        <v>9.083333333333334</v>
      </c>
      <c r="AA11" s="118">
        <v>11</v>
      </c>
      <c r="AB11" s="119">
        <v>0.6430555555555556</v>
      </c>
      <c r="AC11" s="118">
        <v>7.8</v>
      </c>
      <c r="AD11" s="119">
        <v>0.24166666666666667</v>
      </c>
    </row>
    <row r="12" spans="1:30" ht="11.25" customHeight="1">
      <c r="A12" s="82">
        <v>10</v>
      </c>
      <c r="B12" s="121">
        <v>8.3</v>
      </c>
      <c r="C12" s="121">
        <v>8.3</v>
      </c>
      <c r="D12" s="121">
        <v>8.8</v>
      </c>
      <c r="E12" s="121">
        <v>9</v>
      </c>
      <c r="F12" s="121">
        <v>8.9</v>
      </c>
      <c r="G12" s="121">
        <v>9</v>
      </c>
      <c r="H12" s="121">
        <v>9.9</v>
      </c>
      <c r="I12" s="121">
        <v>9.4</v>
      </c>
      <c r="J12" s="121">
        <v>10.4</v>
      </c>
      <c r="K12" s="121">
        <v>10.2</v>
      </c>
      <c r="L12" s="121">
        <v>9.4</v>
      </c>
      <c r="M12" s="121">
        <v>9</v>
      </c>
      <c r="N12" s="121">
        <v>9.8</v>
      </c>
      <c r="O12" s="121">
        <v>11.7</v>
      </c>
      <c r="P12" s="121">
        <v>12.3</v>
      </c>
      <c r="Q12" s="121">
        <v>12.3</v>
      </c>
      <c r="R12" s="121">
        <v>12.6</v>
      </c>
      <c r="S12" s="121">
        <v>10.7</v>
      </c>
      <c r="T12" s="121">
        <v>9.8</v>
      </c>
      <c r="U12" s="121">
        <v>6.8</v>
      </c>
      <c r="V12" s="121">
        <v>6.2</v>
      </c>
      <c r="W12" s="121">
        <v>5.7</v>
      </c>
      <c r="X12" s="121">
        <v>8.1</v>
      </c>
      <c r="Y12" s="121">
        <v>9.2</v>
      </c>
      <c r="Z12" s="122">
        <f t="shared" si="0"/>
        <v>9.408333333333333</v>
      </c>
      <c r="AA12" s="105">
        <v>13.1</v>
      </c>
      <c r="AB12" s="123">
        <v>0.7180555555555556</v>
      </c>
      <c r="AC12" s="105">
        <v>5.5</v>
      </c>
      <c r="AD12" s="123">
        <v>0.904861111111111</v>
      </c>
    </row>
    <row r="13" spans="1:30" ht="11.25" customHeight="1">
      <c r="A13" s="78">
        <v>11</v>
      </c>
      <c r="B13" s="116">
        <v>9</v>
      </c>
      <c r="C13" s="116">
        <v>9.4</v>
      </c>
      <c r="D13" s="116">
        <v>9.3</v>
      </c>
      <c r="E13" s="116">
        <v>8.7</v>
      </c>
      <c r="F13" s="116">
        <v>9.8</v>
      </c>
      <c r="G13" s="116">
        <v>8.9</v>
      </c>
      <c r="H13" s="116">
        <v>11</v>
      </c>
      <c r="I13" s="116">
        <v>13.1</v>
      </c>
      <c r="J13" s="116">
        <v>12.7</v>
      </c>
      <c r="K13" s="116">
        <v>14.3</v>
      </c>
      <c r="L13" s="116">
        <v>16.1</v>
      </c>
      <c r="M13" s="116">
        <v>17.4</v>
      </c>
      <c r="N13" s="116">
        <v>19.1</v>
      </c>
      <c r="O13" s="116">
        <v>20.1</v>
      </c>
      <c r="P13" s="116">
        <v>18.2</v>
      </c>
      <c r="Q13" s="116">
        <v>19.6</v>
      </c>
      <c r="R13" s="116">
        <v>19.2</v>
      </c>
      <c r="S13" s="116">
        <v>18.1</v>
      </c>
      <c r="T13" s="116">
        <v>16.1</v>
      </c>
      <c r="U13" s="116">
        <v>14.3</v>
      </c>
      <c r="V13" s="116">
        <v>15.1</v>
      </c>
      <c r="W13" s="116">
        <v>13.9</v>
      </c>
      <c r="X13" s="116">
        <v>13.8</v>
      </c>
      <c r="Y13" s="116">
        <v>13.2</v>
      </c>
      <c r="Z13" s="117">
        <f t="shared" si="0"/>
        <v>14.183333333333332</v>
      </c>
      <c r="AA13" s="118">
        <v>20.4</v>
      </c>
      <c r="AB13" s="119">
        <v>0.5826388888888888</v>
      </c>
      <c r="AC13" s="118">
        <v>7.6</v>
      </c>
      <c r="AD13" s="119">
        <v>0.024305555555555556</v>
      </c>
    </row>
    <row r="14" spans="1:30" ht="11.25" customHeight="1">
      <c r="A14" s="78">
        <v>12</v>
      </c>
      <c r="B14" s="116">
        <v>13.3</v>
      </c>
      <c r="C14" s="116">
        <v>13.1</v>
      </c>
      <c r="D14" s="116">
        <v>12</v>
      </c>
      <c r="E14" s="116">
        <v>10.4</v>
      </c>
      <c r="F14" s="116">
        <v>9.9</v>
      </c>
      <c r="G14" s="116">
        <v>12.1</v>
      </c>
      <c r="H14" s="116">
        <v>15.1</v>
      </c>
      <c r="I14" s="116">
        <v>16.5</v>
      </c>
      <c r="J14" s="116">
        <v>18.5</v>
      </c>
      <c r="K14" s="116">
        <v>20.1</v>
      </c>
      <c r="L14" s="116">
        <v>19.1</v>
      </c>
      <c r="M14" s="116">
        <v>18.8</v>
      </c>
      <c r="N14" s="116">
        <v>19.4</v>
      </c>
      <c r="O14" s="116">
        <v>19.5</v>
      </c>
      <c r="P14" s="116">
        <v>19.7</v>
      </c>
      <c r="Q14" s="116">
        <v>18.7</v>
      </c>
      <c r="R14" s="116">
        <v>18.1</v>
      </c>
      <c r="S14" s="116">
        <v>17.5</v>
      </c>
      <c r="T14" s="116">
        <v>15.6</v>
      </c>
      <c r="U14" s="116">
        <v>15.3</v>
      </c>
      <c r="V14" s="116">
        <v>14.5</v>
      </c>
      <c r="W14" s="116">
        <v>16.8</v>
      </c>
      <c r="X14" s="116">
        <v>16</v>
      </c>
      <c r="Y14" s="116">
        <v>15.9</v>
      </c>
      <c r="Z14" s="117">
        <f t="shared" si="0"/>
        <v>16.07916666666667</v>
      </c>
      <c r="AA14" s="118">
        <v>20.6</v>
      </c>
      <c r="AB14" s="119">
        <v>0.5569444444444445</v>
      </c>
      <c r="AC14" s="118">
        <v>9.8</v>
      </c>
      <c r="AD14" s="119">
        <v>0.21180555555555555</v>
      </c>
    </row>
    <row r="15" spans="1:30" ht="11.25" customHeight="1">
      <c r="A15" s="78">
        <v>13</v>
      </c>
      <c r="B15" s="116">
        <v>14</v>
      </c>
      <c r="C15" s="116">
        <v>14.4</v>
      </c>
      <c r="D15" s="116">
        <v>14.2</v>
      </c>
      <c r="E15" s="116">
        <v>13.8</v>
      </c>
      <c r="F15" s="116">
        <v>13.5</v>
      </c>
      <c r="G15" s="116">
        <v>13.7</v>
      </c>
      <c r="H15" s="116">
        <v>13.9</v>
      </c>
      <c r="I15" s="116">
        <v>15.5</v>
      </c>
      <c r="J15" s="116">
        <v>16.2</v>
      </c>
      <c r="K15" s="116">
        <v>17.4</v>
      </c>
      <c r="L15" s="116">
        <v>18.3</v>
      </c>
      <c r="M15" s="116">
        <v>18.2</v>
      </c>
      <c r="N15" s="116">
        <v>17.8</v>
      </c>
      <c r="O15" s="116">
        <v>17.9</v>
      </c>
      <c r="P15" s="116">
        <v>17.6</v>
      </c>
      <c r="Q15" s="116">
        <v>14.6</v>
      </c>
      <c r="R15" s="116">
        <v>12.7</v>
      </c>
      <c r="S15" s="116">
        <v>12.8</v>
      </c>
      <c r="T15" s="116">
        <v>12.9</v>
      </c>
      <c r="U15" s="116">
        <v>13</v>
      </c>
      <c r="V15" s="116">
        <v>13.5</v>
      </c>
      <c r="W15" s="116">
        <v>13.5</v>
      </c>
      <c r="X15" s="116">
        <v>13.6</v>
      </c>
      <c r="Y15" s="116">
        <v>13.6</v>
      </c>
      <c r="Z15" s="117">
        <f t="shared" si="0"/>
        <v>14.858333333333334</v>
      </c>
      <c r="AA15" s="118">
        <v>18.9</v>
      </c>
      <c r="AB15" s="119">
        <v>0.46319444444444446</v>
      </c>
      <c r="AC15" s="118">
        <v>12.6</v>
      </c>
      <c r="AD15" s="119">
        <v>0.7243055555555555</v>
      </c>
    </row>
    <row r="16" spans="1:30" ht="11.25" customHeight="1">
      <c r="A16" s="78">
        <v>14</v>
      </c>
      <c r="B16" s="116">
        <v>14.3</v>
      </c>
      <c r="C16" s="116">
        <v>14.9</v>
      </c>
      <c r="D16" s="116">
        <v>15</v>
      </c>
      <c r="E16" s="116">
        <v>15.4</v>
      </c>
      <c r="F16" s="116">
        <v>14.5</v>
      </c>
      <c r="G16" s="116">
        <v>14.6</v>
      </c>
      <c r="H16" s="116">
        <v>15.8</v>
      </c>
      <c r="I16" s="116">
        <v>17.9</v>
      </c>
      <c r="J16" s="116">
        <v>18.5</v>
      </c>
      <c r="K16" s="116">
        <v>18.9</v>
      </c>
      <c r="L16" s="116">
        <v>20.9</v>
      </c>
      <c r="M16" s="116">
        <v>20.2</v>
      </c>
      <c r="N16" s="116">
        <v>24.2</v>
      </c>
      <c r="O16" s="116">
        <v>24.4</v>
      </c>
      <c r="P16" s="116">
        <v>23.2</v>
      </c>
      <c r="Q16" s="116">
        <v>22.8</v>
      </c>
      <c r="R16" s="116">
        <v>21.8</v>
      </c>
      <c r="S16" s="116">
        <v>19.4</v>
      </c>
      <c r="T16" s="116">
        <v>16.2</v>
      </c>
      <c r="U16" s="116">
        <v>13.6</v>
      </c>
      <c r="V16" s="116">
        <v>13.3</v>
      </c>
      <c r="W16" s="116">
        <v>13.4</v>
      </c>
      <c r="X16" s="116">
        <v>13.4</v>
      </c>
      <c r="Y16" s="116">
        <v>12.7</v>
      </c>
      <c r="Z16" s="117">
        <f t="shared" si="0"/>
        <v>17.47083333333333</v>
      </c>
      <c r="AA16" s="118">
        <v>24.9</v>
      </c>
      <c r="AB16" s="119">
        <v>0.5958333333333333</v>
      </c>
      <c r="AC16" s="118">
        <v>11.8</v>
      </c>
      <c r="AD16" s="119">
        <v>0.9868055555555556</v>
      </c>
    </row>
    <row r="17" spans="1:30" ht="11.25" customHeight="1">
      <c r="A17" s="78">
        <v>15</v>
      </c>
      <c r="B17" s="116">
        <v>15</v>
      </c>
      <c r="C17" s="116">
        <v>15.2</v>
      </c>
      <c r="D17" s="116">
        <v>13.5</v>
      </c>
      <c r="E17" s="116">
        <v>12.3</v>
      </c>
      <c r="F17" s="116">
        <v>11.8</v>
      </c>
      <c r="G17" s="116">
        <v>15.9</v>
      </c>
      <c r="H17" s="116">
        <v>17.3</v>
      </c>
      <c r="I17" s="116">
        <v>18.1</v>
      </c>
      <c r="J17" s="116">
        <v>19.6</v>
      </c>
      <c r="K17" s="116">
        <v>19.7</v>
      </c>
      <c r="L17" s="116">
        <v>20.5</v>
      </c>
      <c r="M17" s="116">
        <v>20.7</v>
      </c>
      <c r="N17" s="116">
        <v>21.2</v>
      </c>
      <c r="O17" s="116">
        <v>21.8</v>
      </c>
      <c r="P17" s="116">
        <v>19.4</v>
      </c>
      <c r="Q17" s="116">
        <v>20.4</v>
      </c>
      <c r="R17" s="116">
        <v>20.4</v>
      </c>
      <c r="S17" s="116">
        <v>18.8</v>
      </c>
      <c r="T17" s="116">
        <v>17.4</v>
      </c>
      <c r="U17" s="116">
        <v>19.7</v>
      </c>
      <c r="V17" s="116">
        <v>17.3</v>
      </c>
      <c r="W17" s="116">
        <v>19.1</v>
      </c>
      <c r="X17" s="116">
        <v>17.7</v>
      </c>
      <c r="Y17" s="116">
        <v>16.2</v>
      </c>
      <c r="Z17" s="117">
        <f t="shared" si="0"/>
        <v>17.874999999999996</v>
      </c>
      <c r="AA17" s="118">
        <v>22.1</v>
      </c>
      <c r="AB17" s="119">
        <v>0.5590277777777778</v>
      </c>
      <c r="AC17" s="118">
        <v>11.2</v>
      </c>
      <c r="AD17" s="119">
        <v>0.2</v>
      </c>
    </row>
    <row r="18" spans="1:30" ht="11.25" customHeight="1">
      <c r="A18" s="78">
        <v>16</v>
      </c>
      <c r="B18" s="116">
        <v>14.8</v>
      </c>
      <c r="C18" s="116">
        <v>13.6</v>
      </c>
      <c r="D18" s="116">
        <v>13.5</v>
      </c>
      <c r="E18" s="116">
        <v>15.3</v>
      </c>
      <c r="F18" s="116">
        <v>16.6</v>
      </c>
      <c r="G18" s="116">
        <v>17.4</v>
      </c>
      <c r="H18" s="116">
        <v>18.9</v>
      </c>
      <c r="I18" s="116">
        <v>20.6</v>
      </c>
      <c r="J18" s="116">
        <v>22.3</v>
      </c>
      <c r="K18" s="116">
        <v>23.7</v>
      </c>
      <c r="L18" s="116">
        <v>24.5</v>
      </c>
      <c r="M18" s="116">
        <v>25.7</v>
      </c>
      <c r="N18" s="116">
        <v>26.5</v>
      </c>
      <c r="O18" s="116">
        <v>27.2</v>
      </c>
      <c r="P18" s="116">
        <v>25.5</v>
      </c>
      <c r="Q18" s="116">
        <v>25.9</v>
      </c>
      <c r="R18" s="116">
        <v>24.6</v>
      </c>
      <c r="S18" s="116">
        <v>23.3</v>
      </c>
      <c r="T18" s="116">
        <v>21.9</v>
      </c>
      <c r="U18" s="116">
        <v>21.1</v>
      </c>
      <c r="V18" s="116">
        <v>20.1</v>
      </c>
      <c r="W18" s="116">
        <v>19.2</v>
      </c>
      <c r="X18" s="116">
        <v>18.5</v>
      </c>
      <c r="Y18" s="116">
        <v>18.1</v>
      </c>
      <c r="Z18" s="117">
        <f t="shared" si="0"/>
        <v>20.783333333333335</v>
      </c>
      <c r="AA18" s="118">
        <v>27.7</v>
      </c>
      <c r="AB18" s="119">
        <v>0.5861111111111111</v>
      </c>
      <c r="AC18" s="118">
        <v>13.2</v>
      </c>
      <c r="AD18" s="119">
        <v>0.1361111111111111</v>
      </c>
    </row>
    <row r="19" spans="1:30" ht="11.25" customHeight="1">
      <c r="A19" s="78">
        <v>17</v>
      </c>
      <c r="B19" s="116">
        <v>18.2</v>
      </c>
      <c r="C19" s="116">
        <v>18.1</v>
      </c>
      <c r="D19" s="116">
        <v>17.9</v>
      </c>
      <c r="E19" s="116">
        <v>17.8</v>
      </c>
      <c r="F19" s="116">
        <v>17.8</v>
      </c>
      <c r="G19" s="116">
        <v>18.4</v>
      </c>
      <c r="H19" s="116">
        <v>19.3</v>
      </c>
      <c r="I19" s="116">
        <v>19.9</v>
      </c>
      <c r="J19" s="116">
        <v>22.3</v>
      </c>
      <c r="K19" s="116">
        <v>21.2</v>
      </c>
      <c r="L19" s="116">
        <v>20.7</v>
      </c>
      <c r="M19" s="116">
        <v>23.9</v>
      </c>
      <c r="N19" s="116">
        <v>25.2</v>
      </c>
      <c r="O19" s="116">
        <v>26.1</v>
      </c>
      <c r="P19" s="116">
        <v>26.7</v>
      </c>
      <c r="Q19" s="116">
        <v>25.7</v>
      </c>
      <c r="R19" s="116">
        <v>23</v>
      </c>
      <c r="S19" s="116">
        <v>20.9</v>
      </c>
      <c r="T19" s="116">
        <v>21.3</v>
      </c>
      <c r="U19" s="116">
        <v>20.5</v>
      </c>
      <c r="V19" s="116">
        <v>18.8</v>
      </c>
      <c r="W19" s="116">
        <v>19.6</v>
      </c>
      <c r="X19" s="116">
        <v>19.1</v>
      </c>
      <c r="Y19" s="116">
        <v>19.1</v>
      </c>
      <c r="Z19" s="117">
        <f t="shared" si="0"/>
        <v>20.895833333333336</v>
      </c>
      <c r="AA19" s="118">
        <v>27</v>
      </c>
      <c r="AB19" s="119">
        <v>0.63125</v>
      </c>
      <c r="AC19" s="118">
        <v>17.7</v>
      </c>
      <c r="AD19" s="119">
        <v>0.2138888888888889</v>
      </c>
    </row>
    <row r="20" spans="1:30" ht="11.25" customHeight="1">
      <c r="A20" s="78">
        <v>18</v>
      </c>
      <c r="B20" s="116">
        <v>18.4</v>
      </c>
      <c r="C20" s="116">
        <v>18.1</v>
      </c>
      <c r="D20" s="116">
        <v>18.5</v>
      </c>
      <c r="E20" s="116">
        <v>17.8</v>
      </c>
      <c r="F20" s="116">
        <v>17.4</v>
      </c>
      <c r="G20" s="116">
        <v>19.1</v>
      </c>
      <c r="H20" s="116">
        <v>19.8</v>
      </c>
      <c r="I20" s="116">
        <v>18.7</v>
      </c>
      <c r="J20" s="116">
        <v>19.6</v>
      </c>
      <c r="K20" s="116">
        <v>17.9</v>
      </c>
      <c r="L20" s="116">
        <v>17.7</v>
      </c>
      <c r="M20" s="116">
        <v>17.5</v>
      </c>
      <c r="N20" s="116">
        <v>16.9</v>
      </c>
      <c r="O20" s="116">
        <v>15.3</v>
      </c>
      <c r="P20" s="116">
        <v>14.3</v>
      </c>
      <c r="Q20" s="116">
        <v>14</v>
      </c>
      <c r="R20" s="116">
        <v>13.7</v>
      </c>
      <c r="S20" s="116">
        <v>13</v>
      </c>
      <c r="T20" s="116">
        <v>12.8</v>
      </c>
      <c r="U20" s="116">
        <v>12.8</v>
      </c>
      <c r="V20" s="116">
        <v>12.6</v>
      </c>
      <c r="W20" s="116">
        <v>12.6</v>
      </c>
      <c r="X20" s="116">
        <v>12.7</v>
      </c>
      <c r="Y20" s="116">
        <v>12.8</v>
      </c>
      <c r="Z20" s="117">
        <f t="shared" si="0"/>
        <v>16.000000000000004</v>
      </c>
      <c r="AA20" s="118">
        <v>20.1</v>
      </c>
      <c r="AB20" s="119">
        <v>0.31180555555555556</v>
      </c>
      <c r="AC20" s="118">
        <v>12.5</v>
      </c>
      <c r="AD20" s="119">
        <v>0.9409722222222222</v>
      </c>
    </row>
    <row r="21" spans="1:30" ht="11.25" customHeight="1">
      <c r="A21" s="78">
        <v>19</v>
      </c>
      <c r="B21" s="116">
        <v>13</v>
      </c>
      <c r="C21" s="116">
        <v>13.5</v>
      </c>
      <c r="D21" s="116">
        <v>14.6</v>
      </c>
      <c r="E21" s="116">
        <v>14.6</v>
      </c>
      <c r="F21" s="116">
        <v>14.6</v>
      </c>
      <c r="G21" s="116">
        <v>14.1</v>
      </c>
      <c r="H21" s="116">
        <v>14.2</v>
      </c>
      <c r="I21" s="116">
        <v>14</v>
      </c>
      <c r="J21" s="116">
        <v>14.6</v>
      </c>
      <c r="K21" s="116">
        <v>14.6</v>
      </c>
      <c r="L21" s="116">
        <v>16.2</v>
      </c>
      <c r="M21" s="116">
        <v>17</v>
      </c>
      <c r="N21" s="116">
        <v>17.2</v>
      </c>
      <c r="O21" s="116">
        <v>16.8</v>
      </c>
      <c r="P21" s="116">
        <v>20.2</v>
      </c>
      <c r="Q21" s="116">
        <v>20.3</v>
      </c>
      <c r="R21" s="116">
        <v>18.7</v>
      </c>
      <c r="S21" s="116">
        <v>16.4</v>
      </c>
      <c r="T21" s="116">
        <v>12.9</v>
      </c>
      <c r="U21" s="116">
        <v>13.1</v>
      </c>
      <c r="V21" s="116">
        <v>12.8</v>
      </c>
      <c r="W21" s="116">
        <v>11.9</v>
      </c>
      <c r="X21" s="116">
        <v>11.6</v>
      </c>
      <c r="Y21" s="116">
        <v>11.5</v>
      </c>
      <c r="Z21" s="117">
        <f t="shared" si="0"/>
        <v>14.933333333333332</v>
      </c>
      <c r="AA21" s="118">
        <v>20.9</v>
      </c>
      <c r="AB21" s="119">
        <v>0.6548611111111111</v>
      </c>
      <c r="AC21" s="118">
        <v>11.3</v>
      </c>
      <c r="AD21" s="119">
        <v>0.9763888888888889</v>
      </c>
    </row>
    <row r="22" spans="1:30" ht="11.25" customHeight="1">
      <c r="A22" s="82">
        <v>20</v>
      </c>
      <c r="B22" s="121">
        <v>11.1</v>
      </c>
      <c r="C22" s="121">
        <v>9.4</v>
      </c>
      <c r="D22" s="121">
        <v>8.2</v>
      </c>
      <c r="E22" s="121">
        <v>7.9</v>
      </c>
      <c r="F22" s="121">
        <v>7.6</v>
      </c>
      <c r="G22" s="121">
        <v>8.6</v>
      </c>
      <c r="H22" s="121">
        <v>9.9</v>
      </c>
      <c r="I22" s="121">
        <v>11.4</v>
      </c>
      <c r="J22" s="121">
        <v>13</v>
      </c>
      <c r="K22" s="121">
        <v>13.9</v>
      </c>
      <c r="L22" s="121">
        <v>13.6</v>
      </c>
      <c r="M22" s="121">
        <v>14.5</v>
      </c>
      <c r="N22" s="121">
        <v>14.7</v>
      </c>
      <c r="O22" s="121">
        <v>15</v>
      </c>
      <c r="P22" s="121">
        <v>14.3</v>
      </c>
      <c r="Q22" s="121">
        <v>15</v>
      </c>
      <c r="R22" s="121">
        <v>14.3</v>
      </c>
      <c r="S22" s="121">
        <v>13.9</v>
      </c>
      <c r="T22" s="121">
        <v>9.9</v>
      </c>
      <c r="U22" s="121">
        <v>11</v>
      </c>
      <c r="V22" s="121">
        <v>11.3</v>
      </c>
      <c r="W22" s="121">
        <v>12.7</v>
      </c>
      <c r="X22" s="121">
        <v>14.3</v>
      </c>
      <c r="Y22" s="121">
        <v>14.4</v>
      </c>
      <c r="Z22" s="122">
        <f t="shared" si="0"/>
        <v>12.079166666666667</v>
      </c>
      <c r="AA22" s="105">
        <v>15.8</v>
      </c>
      <c r="AB22" s="123">
        <v>0.55</v>
      </c>
      <c r="AC22" s="105">
        <v>7.5</v>
      </c>
      <c r="AD22" s="123">
        <v>0.20694444444444446</v>
      </c>
    </row>
    <row r="23" spans="1:30" ht="11.25" customHeight="1">
      <c r="A23" s="78">
        <v>21</v>
      </c>
      <c r="B23" s="116">
        <v>14.3</v>
      </c>
      <c r="C23" s="116">
        <v>11.8</v>
      </c>
      <c r="D23" s="116">
        <v>12</v>
      </c>
      <c r="E23" s="116">
        <v>10.8</v>
      </c>
      <c r="F23" s="116">
        <v>10</v>
      </c>
      <c r="G23" s="116">
        <v>10.9</v>
      </c>
      <c r="H23" s="116">
        <v>12.8</v>
      </c>
      <c r="I23" s="116">
        <v>15</v>
      </c>
      <c r="J23" s="116">
        <v>18.9</v>
      </c>
      <c r="K23" s="116">
        <v>18.9</v>
      </c>
      <c r="L23" s="116">
        <v>20</v>
      </c>
      <c r="M23" s="116">
        <v>19.3</v>
      </c>
      <c r="N23" s="116">
        <v>20.1</v>
      </c>
      <c r="O23" s="116">
        <v>20.5</v>
      </c>
      <c r="P23" s="116">
        <v>20.2</v>
      </c>
      <c r="Q23" s="116">
        <v>20.1</v>
      </c>
      <c r="R23" s="116">
        <v>20.2</v>
      </c>
      <c r="S23" s="116">
        <v>18.1</v>
      </c>
      <c r="T23" s="116">
        <v>15.8</v>
      </c>
      <c r="U23" s="116">
        <v>14.2</v>
      </c>
      <c r="V23" s="116">
        <v>15.8</v>
      </c>
      <c r="W23" s="116">
        <v>15.6</v>
      </c>
      <c r="X23" s="116">
        <v>16</v>
      </c>
      <c r="Y23" s="116">
        <v>13.6</v>
      </c>
      <c r="Z23" s="117">
        <f t="shared" si="0"/>
        <v>16.037500000000005</v>
      </c>
      <c r="AA23" s="118">
        <v>21</v>
      </c>
      <c r="AB23" s="119">
        <v>0.5791666666666667</v>
      </c>
      <c r="AC23" s="118">
        <v>9.6</v>
      </c>
      <c r="AD23" s="119">
        <v>0.18958333333333333</v>
      </c>
    </row>
    <row r="24" spans="1:30" ht="11.25" customHeight="1">
      <c r="A24" s="78">
        <v>22</v>
      </c>
      <c r="B24" s="116">
        <v>13.6</v>
      </c>
      <c r="C24" s="116">
        <v>12.1</v>
      </c>
      <c r="D24" s="116">
        <v>12.3</v>
      </c>
      <c r="E24" s="116">
        <v>11.5</v>
      </c>
      <c r="F24" s="116">
        <v>11.1</v>
      </c>
      <c r="G24" s="116">
        <v>12.6</v>
      </c>
      <c r="H24" s="116">
        <v>17.6</v>
      </c>
      <c r="I24" s="116">
        <v>19.2</v>
      </c>
      <c r="J24" s="116">
        <v>20.5</v>
      </c>
      <c r="K24" s="116">
        <v>19.6</v>
      </c>
      <c r="L24" s="116">
        <v>20.2</v>
      </c>
      <c r="M24" s="116">
        <v>19.8</v>
      </c>
      <c r="N24" s="116">
        <v>20.8</v>
      </c>
      <c r="O24" s="116">
        <v>20.5</v>
      </c>
      <c r="P24" s="116">
        <v>19.8</v>
      </c>
      <c r="Q24" s="116">
        <v>19.7</v>
      </c>
      <c r="R24" s="116">
        <v>18.9</v>
      </c>
      <c r="S24" s="116">
        <v>18.3</v>
      </c>
      <c r="T24" s="116">
        <v>16</v>
      </c>
      <c r="U24" s="116">
        <v>14.1</v>
      </c>
      <c r="V24" s="116">
        <v>13.3</v>
      </c>
      <c r="W24" s="116">
        <v>15.2</v>
      </c>
      <c r="X24" s="116">
        <v>13</v>
      </c>
      <c r="Y24" s="116">
        <v>12.5</v>
      </c>
      <c r="Z24" s="117">
        <f t="shared" si="0"/>
        <v>16.34166666666667</v>
      </c>
      <c r="AA24" s="118">
        <v>21.3</v>
      </c>
      <c r="AB24" s="119">
        <v>0.5527777777777778</v>
      </c>
      <c r="AC24" s="118">
        <v>11.1</v>
      </c>
      <c r="AD24" s="119">
        <v>0.21458333333333335</v>
      </c>
    </row>
    <row r="25" spans="1:30" ht="11.25" customHeight="1">
      <c r="A25" s="78">
        <v>23</v>
      </c>
      <c r="B25" s="116">
        <v>11.9</v>
      </c>
      <c r="C25" s="116">
        <v>12</v>
      </c>
      <c r="D25" s="116">
        <v>12.6</v>
      </c>
      <c r="E25" s="116">
        <v>12.3</v>
      </c>
      <c r="F25" s="116">
        <v>12.5</v>
      </c>
      <c r="G25" s="116">
        <v>14</v>
      </c>
      <c r="H25" s="116">
        <v>16.9</v>
      </c>
      <c r="I25" s="116">
        <v>17.5</v>
      </c>
      <c r="J25" s="116">
        <v>18.1</v>
      </c>
      <c r="K25" s="116">
        <v>18.2</v>
      </c>
      <c r="L25" s="116">
        <v>18.3</v>
      </c>
      <c r="M25" s="116">
        <v>18.4</v>
      </c>
      <c r="N25" s="116">
        <v>17.9</v>
      </c>
      <c r="O25" s="116">
        <v>17.5</v>
      </c>
      <c r="P25" s="116">
        <v>16.5</v>
      </c>
      <c r="Q25" s="116">
        <v>16.4</v>
      </c>
      <c r="R25" s="116">
        <v>16.3</v>
      </c>
      <c r="S25" s="116">
        <v>16.1</v>
      </c>
      <c r="T25" s="116">
        <v>15.7</v>
      </c>
      <c r="U25" s="116">
        <v>15.7</v>
      </c>
      <c r="V25" s="116">
        <v>15.7</v>
      </c>
      <c r="W25" s="116">
        <v>16.1</v>
      </c>
      <c r="X25" s="116">
        <v>16</v>
      </c>
      <c r="Y25" s="116">
        <v>16.2</v>
      </c>
      <c r="Z25" s="117">
        <f t="shared" si="0"/>
        <v>15.783333333333333</v>
      </c>
      <c r="AA25" s="118">
        <v>18.8</v>
      </c>
      <c r="AB25" s="119">
        <v>0.44027777777777777</v>
      </c>
      <c r="AC25" s="118">
        <v>11.9</v>
      </c>
      <c r="AD25" s="119">
        <v>0.09305555555555556</v>
      </c>
    </row>
    <row r="26" spans="1:30" ht="11.25" customHeight="1">
      <c r="A26" s="78">
        <v>24</v>
      </c>
      <c r="B26" s="116">
        <v>15.4</v>
      </c>
      <c r="C26" s="116">
        <v>15.9</v>
      </c>
      <c r="D26" s="116">
        <v>15.4</v>
      </c>
      <c r="E26" s="116">
        <v>15.2</v>
      </c>
      <c r="F26" s="116">
        <v>15.2</v>
      </c>
      <c r="G26" s="116">
        <v>15.3</v>
      </c>
      <c r="H26" s="116">
        <v>16</v>
      </c>
      <c r="I26" s="116">
        <v>16</v>
      </c>
      <c r="J26" s="116">
        <v>16.4</v>
      </c>
      <c r="K26" s="116">
        <v>17.6</v>
      </c>
      <c r="L26" s="116">
        <v>18.4</v>
      </c>
      <c r="M26" s="116">
        <v>18.6</v>
      </c>
      <c r="N26" s="116">
        <v>19.6</v>
      </c>
      <c r="O26" s="116">
        <v>18.2</v>
      </c>
      <c r="P26" s="116">
        <v>18.1</v>
      </c>
      <c r="Q26" s="116">
        <v>18.4</v>
      </c>
      <c r="R26" s="116">
        <v>17.9</v>
      </c>
      <c r="S26" s="116">
        <v>17.7</v>
      </c>
      <c r="T26" s="116">
        <v>15.1</v>
      </c>
      <c r="U26" s="116">
        <v>14.2</v>
      </c>
      <c r="V26" s="116">
        <v>14.1</v>
      </c>
      <c r="W26" s="116">
        <v>13.7</v>
      </c>
      <c r="X26" s="116">
        <v>13.4</v>
      </c>
      <c r="Y26" s="116">
        <v>14.2</v>
      </c>
      <c r="Z26" s="117">
        <f t="shared" si="0"/>
        <v>16.249999999999996</v>
      </c>
      <c r="AA26" s="118">
        <v>19.6</v>
      </c>
      <c r="AB26" s="119">
        <v>0.5423611111111112</v>
      </c>
      <c r="AC26" s="118">
        <v>13.3</v>
      </c>
      <c r="AD26" s="119">
        <v>0.9541666666666666</v>
      </c>
    </row>
    <row r="27" spans="1:30" ht="11.25" customHeight="1">
      <c r="A27" s="78">
        <v>25</v>
      </c>
      <c r="B27" s="116">
        <v>14.3</v>
      </c>
      <c r="C27" s="116">
        <v>15.5</v>
      </c>
      <c r="D27" s="116">
        <v>14.8</v>
      </c>
      <c r="E27" s="116">
        <v>14.2</v>
      </c>
      <c r="F27" s="116">
        <v>16.1</v>
      </c>
      <c r="G27" s="116">
        <v>18.2</v>
      </c>
      <c r="H27" s="116">
        <v>19</v>
      </c>
      <c r="I27" s="116">
        <v>19.1</v>
      </c>
      <c r="J27" s="116">
        <v>19.7</v>
      </c>
      <c r="K27" s="116">
        <v>20.7</v>
      </c>
      <c r="L27" s="116">
        <v>22.7</v>
      </c>
      <c r="M27" s="116">
        <v>24.3</v>
      </c>
      <c r="N27" s="116">
        <v>24.4</v>
      </c>
      <c r="O27" s="116">
        <v>24.4</v>
      </c>
      <c r="P27" s="116">
        <v>24.1</v>
      </c>
      <c r="Q27" s="116">
        <v>24.3</v>
      </c>
      <c r="R27" s="116">
        <v>24.1</v>
      </c>
      <c r="S27" s="116">
        <v>23</v>
      </c>
      <c r="T27" s="116">
        <v>19.9</v>
      </c>
      <c r="U27" s="116">
        <v>17.3</v>
      </c>
      <c r="V27" s="116">
        <v>17.3</v>
      </c>
      <c r="W27" s="116">
        <v>16.2</v>
      </c>
      <c r="X27" s="116">
        <v>15.7</v>
      </c>
      <c r="Y27" s="116">
        <v>15.4</v>
      </c>
      <c r="Z27" s="117">
        <f t="shared" si="0"/>
        <v>19.3625</v>
      </c>
      <c r="AA27" s="118">
        <v>25.2</v>
      </c>
      <c r="AB27" s="119">
        <v>0.5583333333333333</v>
      </c>
      <c r="AC27" s="118">
        <v>13.9</v>
      </c>
      <c r="AD27" s="119">
        <v>0.013194444444444444</v>
      </c>
    </row>
    <row r="28" spans="1:30" ht="11.25" customHeight="1">
      <c r="A28" s="78">
        <v>26</v>
      </c>
      <c r="B28" s="116">
        <v>15.2</v>
      </c>
      <c r="C28" s="116">
        <v>15.6</v>
      </c>
      <c r="D28" s="116">
        <v>16.8</v>
      </c>
      <c r="E28" s="116">
        <v>16.8</v>
      </c>
      <c r="F28" s="116">
        <v>16.3</v>
      </c>
      <c r="G28" s="116">
        <v>16.9</v>
      </c>
      <c r="H28" s="116">
        <v>17.6</v>
      </c>
      <c r="I28" s="116">
        <v>18.6</v>
      </c>
      <c r="J28" s="116">
        <v>19.1</v>
      </c>
      <c r="K28" s="116">
        <v>19</v>
      </c>
      <c r="L28" s="116">
        <v>19.8</v>
      </c>
      <c r="M28" s="116">
        <v>20</v>
      </c>
      <c r="N28" s="116">
        <v>18</v>
      </c>
      <c r="O28" s="116">
        <v>18.5</v>
      </c>
      <c r="P28" s="116">
        <v>17.4</v>
      </c>
      <c r="Q28" s="116">
        <v>16.9</v>
      </c>
      <c r="R28" s="116">
        <v>16.5</v>
      </c>
      <c r="S28" s="116">
        <v>16</v>
      </c>
      <c r="T28" s="116">
        <v>15.4</v>
      </c>
      <c r="U28" s="116">
        <v>15</v>
      </c>
      <c r="V28" s="116">
        <v>14.3</v>
      </c>
      <c r="W28" s="116">
        <v>13.6</v>
      </c>
      <c r="X28" s="116">
        <v>13.3</v>
      </c>
      <c r="Y28" s="116">
        <v>12</v>
      </c>
      <c r="Z28" s="117">
        <f t="shared" si="0"/>
        <v>16.60833333333333</v>
      </c>
      <c r="AA28" s="118">
        <v>20.5</v>
      </c>
      <c r="AB28" s="119">
        <v>0.48055555555555557</v>
      </c>
      <c r="AC28" s="118">
        <v>11.9</v>
      </c>
      <c r="AD28" s="119">
        <v>1</v>
      </c>
    </row>
    <row r="29" spans="1:30" ht="11.25" customHeight="1">
      <c r="A29" s="78">
        <v>27</v>
      </c>
      <c r="B29" s="116">
        <v>10.9</v>
      </c>
      <c r="C29" s="116">
        <v>10.1</v>
      </c>
      <c r="D29" s="116">
        <v>9.8</v>
      </c>
      <c r="E29" s="116">
        <v>10.3</v>
      </c>
      <c r="F29" s="116">
        <v>12.1</v>
      </c>
      <c r="G29" s="116">
        <v>13.5</v>
      </c>
      <c r="H29" s="116">
        <v>15.8</v>
      </c>
      <c r="I29" s="116">
        <v>17</v>
      </c>
      <c r="J29" s="116">
        <v>16.9</v>
      </c>
      <c r="K29" s="116">
        <v>17.3</v>
      </c>
      <c r="L29" s="116">
        <v>16.8</v>
      </c>
      <c r="M29" s="116">
        <v>17.5</v>
      </c>
      <c r="N29" s="116">
        <v>17.5</v>
      </c>
      <c r="O29" s="116">
        <v>17.6</v>
      </c>
      <c r="P29" s="116">
        <v>16.7</v>
      </c>
      <c r="Q29" s="116">
        <v>16.6</v>
      </c>
      <c r="R29" s="116">
        <v>16.4</v>
      </c>
      <c r="S29" s="116">
        <v>15.8</v>
      </c>
      <c r="T29" s="116">
        <v>15.1</v>
      </c>
      <c r="U29" s="116">
        <v>14.5</v>
      </c>
      <c r="V29" s="116">
        <v>13.7</v>
      </c>
      <c r="W29" s="116">
        <v>13.1</v>
      </c>
      <c r="X29" s="116">
        <v>13.3</v>
      </c>
      <c r="Y29" s="116">
        <v>14</v>
      </c>
      <c r="Z29" s="117">
        <f t="shared" si="0"/>
        <v>14.679166666666669</v>
      </c>
      <c r="AA29" s="118">
        <v>18.1</v>
      </c>
      <c r="AB29" s="119">
        <v>0.4763888888888889</v>
      </c>
      <c r="AC29" s="118">
        <v>9.7</v>
      </c>
      <c r="AD29" s="119">
        <v>0.11875</v>
      </c>
    </row>
    <row r="30" spans="1:30" ht="11.25" customHeight="1">
      <c r="A30" s="78">
        <v>28</v>
      </c>
      <c r="B30" s="116">
        <v>14.1</v>
      </c>
      <c r="C30" s="116">
        <v>14.4</v>
      </c>
      <c r="D30" s="116">
        <v>14.7</v>
      </c>
      <c r="E30" s="116">
        <v>14.5</v>
      </c>
      <c r="F30" s="116">
        <v>14.4</v>
      </c>
      <c r="G30" s="116">
        <v>15</v>
      </c>
      <c r="H30" s="116">
        <v>15.8</v>
      </c>
      <c r="I30" s="116">
        <v>16.3</v>
      </c>
      <c r="J30" s="116">
        <v>17.4</v>
      </c>
      <c r="K30" s="116">
        <v>19.1</v>
      </c>
      <c r="L30" s="116">
        <v>20.2</v>
      </c>
      <c r="M30" s="116">
        <v>20.4</v>
      </c>
      <c r="N30" s="116">
        <v>21.2</v>
      </c>
      <c r="O30" s="116">
        <v>21.8</v>
      </c>
      <c r="P30" s="116">
        <v>21.9</v>
      </c>
      <c r="Q30" s="116">
        <v>19.4</v>
      </c>
      <c r="R30" s="116">
        <v>19.9</v>
      </c>
      <c r="S30" s="116">
        <v>18.9</v>
      </c>
      <c r="T30" s="116">
        <v>17.4</v>
      </c>
      <c r="U30" s="116">
        <v>17</v>
      </c>
      <c r="V30" s="116">
        <v>17.4</v>
      </c>
      <c r="W30" s="116">
        <v>17.9</v>
      </c>
      <c r="X30" s="116">
        <v>18.8</v>
      </c>
      <c r="Y30" s="116">
        <v>18.7</v>
      </c>
      <c r="Z30" s="117">
        <f t="shared" si="0"/>
        <v>17.774999999999995</v>
      </c>
      <c r="AA30" s="118">
        <v>23.3</v>
      </c>
      <c r="AB30" s="119">
        <v>0.6069444444444444</v>
      </c>
      <c r="AC30" s="118">
        <v>13.9</v>
      </c>
      <c r="AD30" s="119">
        <v>0.008333333333333333</v>
      </c>
    </row>
    <row r="31" spans="1:30" ht="11.25" customHeight="1">
      <c r="A31" s="78">
        <v>29</v>
      </c>
      <c r="B31" s="116">
        <v>18.2</v>
      </c>
      <c r="C31" s="116">
        <v>17.4</v>
      </c>
      <c r="D31" s="116">
        <v>16.4</v>
      </c>
      <c r="E31" s="116">
        <v>16.6</v>
      </c>
      <c r="F31" s="116">
        <v>17</v>
      </c>
      <c r="G31" s="116">
        <v>18.6</v>
      </c>
      <c r="H31" s="116">
        <v>20.7</v>
      </c>
      <c r="I31" s="116">
        <v>20.9</v>
      </c>
      <c r="J31" s="116">
        <v>21.9</v>
      </c>
      <c r="K31" s="116">
        <v>21.8</v>
      </c>
      <c r="L31" s="116">
        <v>21.4</v>
      </c>
      <c r="M31" s="116">
        <v>22.3</v>
      </c>
      <c r="N31" s="116">
        <v>21.5</v>
      </c>
      <c r="O31" s="116">
        <v>22.4</v>
      </c>
      <c r="P31" s="116">
        <v>22</v>
      </c>
      <c r="Q31" s="116">
        <v>21.4</v>
      </c>
      <c r="R31" s="116">
        <v>21.4</v>
      </c>
      <c r="S31" s="116">
        <v>20.5</v>
      </c>
      <c r="T31" s="116">
        <v>20.4</v>
      </c>
      <c r="U31" s="116">
        <v>19.3</v>
      </c>
      <c r="V31" s="116">
        <v>19.7</v>
      </c>
      <c r="W31" s="116">
        <v>18.8</v>
      </c>
      <c r="X31" s="116">
        <v>18.8</v>
      </c>
      <c r="Y31" s="116">
        <v>18.6</v>
      </c>
      <c r="Z31" s="117">
        <f t="shared" si="0"/>
        <v>19.916666666666668</v>
      </c>
      <c r="AA31" s="118">
        <v>23.4</v>
      </c>
      <c r="AB31" s="119">
        <v>0.4076388888888889</v>
      </c>
      <c r="AC31" s="118">
        <v>16</v>
      </c>
      <c r="AD31" s="119">
        <v>0.15138888888888888</v>
      </c>
    </row>
    <row r="32" spans="1:30" ht="11.25" customHeight="1">
      <c r="A32" s="78">
        <v>30</v>
      </c>
      <c r="B32" s="116">
        <v>18.2</v>
      </c>
      <c r="C32" s="116">
        <v>18.2</v>
      </c>
      <c r="D32" s="116">
        <v>17.9</v>
      </c>
      <c r="E32" s="116">
        <v>17.7</v>
      </c>
      <c r="F32" s="116">
        <v>18.1</v>
      </c>
      <c r="G32" s="116">
        <v>17.7</v>
      </c>
      <c r="H32" s="116">
        <v>18.2</v>
      </c>
      <c r="I32" s="116">
        <v>19.3</v>
      </c>
      <c r="J32" s="116">
        <v>19.4</v>
      </c>
      <c r="K32" s="116">
        <v>19.6</v>
      </c>
      <c r="L32" s="116">
        <v>20.1</v>
      </c>
      <c r="M32" s="116">
        <v>20.8</v>
      </c>
      <c r="N32" s="116">
        <v>20.7</v>
      </c>
      <c r="O32" s="116">
        <v>20.5</v>
      </c>
      <c r="P32" s="116">
        <v>20.1</v>
      </c>
      <c r="Q32" s="116">
        <v>19.4</v>
      </c>
      <c r="R32" s="116">
        <v>19</v>
      </c>
      <c r="S32" s="116">
        <v>18.6</v>
      </c>
      <c r="T32" s="116">
        <v>18.4</v>
      </c>
      <c r="U32" s="116">
        <v>17.8</v>
      </c>
      <c r="V32" s="116">
        <v>17.5</v>
      </c>
      <c r="W32" s="116">
        <v>17</v>
      </c>
      <c r="X32" s="116">
        <v>15.9</v>
      </c>
      <c r="Y32" s="116">
        <v>15.6</v>
      </c>
      <c r="Z32" s="117">
        <f t="shared" si="0"/>
        <v>18.570833333333333</v>
      </c>
      <c r="AA32" s="118">
        <v>21.3</v>
      </c>
      <c r="AB32" s="119">
        <v>0.5458333333333333</v>
      </c>
      <c r="AC32" s="118">
        <v>15.5</v>
      </c>
      <c r="AD32" s="119">
        <v>0.9979166666666667</v>
      </c>
    </row>
    <row r="33" spans="1:30" ht="11.25" customHeight="1">
      <c r="A33" s="78">
        <v>31</v>
      </c>
      <c r="B33" s="116">
        <v>15.5</v>
      </c>
      <c r="C33" s="116">
        <v>15.1</v>
      </c>
      <c r="D33" s="116">
        <v>14.9</v>
      </c>
      <c r="E33" s="116">
        <v>14.9</v>
      </c>
      <c r="F33" s="116">
        <v>14.8</v>
      </c>
      <c r="G33" s="116">
        <v>15.5</v>
      </c>
      <c r="H33" s="116">
        <v>18.7</v>
      </c>
      <c r="I33" s="116">
        <v>18.6</v>
      </c>
      <c r="J33" s="116">
        <v>18.4</v>
      </c>
      <c r="K33" s="116">
        <v>17.2</v>
      </c>
      <c r="L33" s="116">
        <v>16.8</v>
      </c>
      <c r="M33" s="116">
        <v>17.4</v>
      </c>
      <c r="N33" s="116">
        <v>17.6</v>
      </c>
      <c r="O33" s="116">
        <v>17.5</v>
      </c>
      <c r="P33" s="116">
        <v>17.4</v>
      </c>
      <c r="Q33" s="116">
        <v>16.7</v>
      </c>
      <c r="R33" s="116">
        <v>16.6</v>
      </c>
      <c r="S33" s="116">
        <v>16.2</v>
      </c>
      <c r="T33" s="116">
        <v>16</v>
      </c>
      <c r="U33" s="116">
        <v>16</v>
      </c>
      <c r="V33" s="116">
        <v>16</v>
      </c>
      <c r="W33" s="116">
        <v>15.8</v>
      </c>
      <c r="X33" s="116">
        <v>16.5</v>
      </c>
      <c r="Y33" s="116">
        <v>16.7</v>
      </c>
      <c r="Z33" s="117">
        <f t="shared" si="0"/>
        <v>16.533333333333335</v>
      </c>
      <c r="AA33" s="118">
        <v>20</v>
      </c>
      <c r="AB33" s="119">
        <v>0.35694444444444445</v>
      </c>
      <c r="AC33" s="118">
        <v>14.7</v>
      </c>
      <c r="AD33" s="119">
        <v>0.21805555555555556</v>
      </c>
    </row>
    <row r="34" spans="1:30" ht="15" customHeight="1">
      <c r="A34" s="79" t="s">
        <v>9</v>
      </c>
      <c r="B34" s="124">
        <f aca="true" t="shared" si="1" ref="B34:Y34">AVERAGE(B3:B33)</f>
        <v>13.396774193548385</v>
      </c>
      <c r="C34" s="124">
        <f t="shared" si="1"/>
        <v>13.206451612903225</v>
      </c>
      <c r="D34" s="124">
        <f t="shared" si="1"/>
        <v>13.009677419354837</v>
      </c>
      <c r="E34" s="124">
        <f t="shared" si="1"/>
        <v>12.8741935483871</v>
      </c>
      <c r="F34" s="124">
        <f t="shared" si="1"/>
        <v>12.990322580645165</v>
      </c>
      <c r="G34" s="124">
        <f t="shared" si="1"/>
        <v>13.845161290322581</v>
      </c>
      <c r="H34" s="124">
        <f t="shared" si="1"/>
        <v>15.390322580645162</v>
      </c>
      <c r="I34" s="124">
        <f t="shared" si="1"/>
        <v>16.316129032258065</v>
      </c>
      <c r="J34" s="124">
        <f t="shared" si="1"/>
        <v>17.270967741935483</v>
      </c>
      <c r="K34" s="124">
        <f t="shared" si="1"/>
        <v>17.64516129032258</v>
      </c>
      <c r="L34" s="124">
        <f t="shared" si="1"/>
        <v>18.125806451612902</v>
      </c>
      <c r="M34" s="124">
        <f t="shared" si="1"/>
        <v>18.435483870967737</v>
      </c>
      <c r="N34" s="124">
        <f t="shared" si="1"/>
        <v>18.803225806451614</v>
      </c>
      <c r="O34" s="124">
        <f t="shared" si="1"/>
        <v>18.909677419354836</v>
      </c>
      <c r="P34" s="124">
        <f t="shared" si="1"/>
        <v>18.341935483870966</v>
      </c>
      <c r="Q34" s="124">
        <f t="shared" si="1"/>
        <v>18.051612903225806</v>
      </c>
      <c r="R34" s="124">
        <f t="shared" si="1"/>
        <v>17.525806451612898</v>
      </c>
      <c r="S34" s="124">
        <f t="shared" si="1"/>
        <v>16.506451612903227</v>
      </c>
      <c r="T34" s="124">
        <f t="shared" si="1"/>
        <v>15.196774193548384</v>
      </c>
      <c r="U34" s="124">
        <f t="shared" si="1"/>
        <v>14.561290322580646</v>
      </c>
      <c r="V34" s="124">
        <f t="shared" si="1"/>
        <v>14.145161290322582</v>
      </c>
      <c r="W34" s="124">
        <f t="shared" si="1"/>
        <v>14.116129032258067</v>
      </c>
      <c r="X34" s="124">
        <f t="shared" si="1"/>
        <v>13.961290322580643</v>
      </c>
      <c r="Y34" s="124">
        <f t="shared" si="1"/>
        <v>13.7</v>
      </c>
      <c r="Z34" s="124">
        <f>AVERAGE(B3:Y33)</f>
        <v>15.680241935483872</v>
      </c>
      <c r="AA34" s="125">
        <f>AVERAGE(AA3:AA33)</f>
        <v>20.361290322580643</v>
      </c>
      <c r="AB34" s="126"/>
      <c r="AC34" s="125">
        <f>AVERAGE(AC3:AC33)</f>
        <v>11.129032258064512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3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27.7</v>
      </c>
      <c r="C46" s="106">
        <f>MATCH(B46,AA3:AA33,0)</f>
        <v>16</v>
      </c>
      <c r="D46" s="107">
        <f>INDEX(AB3:AB33,C46,1)</f>
        <v>0.5861111111111111</v>
      </c>
      <c r="E46" s="120"/>
      <c r="F46" s="104"/>
      <c r="G46" s="105">
        <f>MIN(AC3:AC33)</f>
        <v>5.5</v>
      </c>
      <c r="H46" s="106">
        <f>MATCH(G46,AC3:AC33,0)</f>
        <v>10</v>
      </c>
      <c r="I46" s="107">
        <f>INDEX(AD3:AD33,H46,1)</f>
        <v>0.904861111111111</v>
      </c>
    </row>
    <row r="47" spans="1:9" ht="11.25" customHeight="1">
      <c r="A47" s="108"/>
      <c r="B47" s="109"/>
      <c r="C47" s="106"/>
      <c r="D47" s="129"/>
      <c r="E47" s="120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28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2018</v>
      </c>
      <c r="AA1" t="s">
        <v>1</v>
      </c>
      <c r="AB1" s="84">
        <v>6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15.1</v>
      </c>
      <c r="C3" s="116">
        <v>15.5</v>
      </c>
      <c r="D3" s="116">
        <v>16.1</v>
      </c>
      <c r="E3" s="116">
        <v>15</v>
      </c>
      <c r="F3" s="116">
        <v>14.1</v>
      </c>
      <c r="G3" s="116">
        <v>15.8</v>
      </c>
      <c r="H3" s="116">
        <v>17.5</v>
      </c>
      <c r="I3" s="116">
        <v>18.5</v>
      </c>
      <c r="J3" s="116">
        <v>19.4</v>
      </c>
      <c r="K3" s="116">
        <v>19.3</v>
      </c>
      <c r="L3" s="116">
        <v>19.6</v>
      </c>
      <c r="M3" s="116">
        <v>18.8</v>
      </c>
      <c r="N3" s="116">
        <v>18.2</v>
      </c>
      <c r="O3" s="116">
        <v>17.5</v>
      </c>
      <c r="P3" s="116">
        <v>17.6</v>
      </c>
      <c r="Q3" s="116">
        <v>17.5</v>
      </c>
      <c r="R3" s="116">
        <v>16.8</v>
      </c>
      <c r="S3" s="116">
        <v>16.7</v>
      </c>
      <c r="T3" s="116">
        <v>15.6</v>
      </c>
      <c r="U3" s="116">
        <v>14.7</v>
      </c>
      <c r="V3" s="116">
        <v>13.6</v>
      </c>
      <c r="W3" s="116">
        <v>13.2</v>
      </c>
      <c r="X3" s="116">
        <v>12.7</v>
      </c>
      <c r="Y3" s="116">
        <v>12.4</v>
      </c>
      <c r="Z3" s="117">
        <f aca="true" t="shared" si="0" ref="Z3:Z32">AVERAGE(B3:Y3)</f>
        <v>16.3</v>
      </c>
      <c r="AA3" s="131">
        <v>20.3</v>
      </c>
      <c r="AB3" s="132">
        <v>0.40625</v>
      </c>
      <c r="AC3" s="118">
        <v>12.4</v>
      </c>
      <c r="AD3" s="119">
        <v>1</v>
      </c>
    </row>
    <row r="4" spans="1:30" ht="11.25" customHeight="1">
      <c r="A4" s="78">
        <v>2</v>
      </c>
      <c r="B4" s="116">
        <v>12.4</v>
      </c>
      <c r="C4" s="116">
        <v>12.1</v>
      </c>
      <c r="D4" s="116">
        <v>11.8</v>
      </c>
      <c r="E4" s="116">
        <v>12.3</v>
      </c>
      <c r="F4" s="116">
        <v>13.1</v>
      </c>
      <c r="G4" s="116">
        <v>14.5</v>
      </c>
      <c r="H4" s="116">
        <v>17.1</v>
      </c>
      <c r="I4" s="116">
        <v>18.1</v>
      </c>
      <c r="J4" s="116">
        <v>18.6</v>
      </c>
      <c r="K4" s="116">
        <v>19.1</v>
      </c>
      <c r="L4" s="116">
        <v>19</v>
      </c>
      <c r="M4" s="116">
        <v>19.7</v>
      </c>
      <c r="N4" s="116">
        <v>19.6</v>
      </c>
      <c r="O4" s="116">
        <v>19.2</v>
      </c>
      <c r="P4" s="116">
        <v>19.2</v>
      </c>
      <c r="Q4" s="116">
        <v>19.2</v>
      </c>
      <c r="R4" s="116">
        <v>18.9</v>
      </c>
      <c r="S4" s="120">
        <v>18.5</v>
      </c>
      <c r="T4" s="116">
        <v>16.4</v>
      </c>
      <c r="U4" s="116">
        <v>15.1</v>
      </c>
      <c r="V4" s="116">
        <v>14.4</v>
      </c>
      <c r="W4" s="116">
        <v>14.3</v>
      </c>
      <c r="X4" s="116">
        <v>13.8</v>
      </c>
      <c r="Y4" s="116">
        <v>14.1</v>
      </c>
      <c r="Z4" s="117">
        <f t="shared" si="0"/>
        <v>16.270833333333332</v>
      </c>
      <c r="AA4" s="131">
        <v>20.2</v>
      </c>
      <c r="AB4" s="132">
        <v>0.49583333333333335</v>
      </c>
      <c r="AC4" s="118">
        <v>11.7</v>
      </c>
      <c r="AD4" s="119">
        <v>0.13194444444444445</v>
      </c>
    </row>
    <row r="5" spans="1:30" ht="11.25" customHeight="1">
      <c r="A5" s="78">
        <v>3</v>
      </c>
      <c r="B5" s="116">
        <v>15.2</v>
      </c>
      <c r="C5" s="116">
        <v>15.3</v>
      </c>
      <c r="D5" s="116">
        <v>15.2</v>
      </c>
      <c r="E5" s="116">
        <v>14.8</v>
      </c>
      <c r="F5" s="116">
        <v>15.1</v>
      </c>
      <c r="G5" s="116">
        <v>18.5</v>
      </c>
      <c r="H5" s="116">
        <v>19.9</v>
      </c>
      <c r="I5" s="116">
        <v>21.6</v>
      </c>
      <c r="J5" s="116">
        <v>23.8</v>
      </c>
      <c r="K5" s="116">
        <v>24.2</v>
      </c>
      <c r="L5" s="116">
        <v>22.1</v>
      </c>
      <c r="M5" s="116">
        <v>21.4</v>
      </c>
      <c r="N5" s="116">
        <v>21.5</v>
      </c>
      <c r="O5" s="116">
        <v>21.3</v>
      </c>
      <c r="P5" s="116">
        <v>21</v>
      </c>
      <c r="Q5" s="116">
        <v>20.3</v>
      </c>
      <c r="R5" s="116">
        <v>20.2</v>
      </c>
      <c r="S5" s="116">
        <v>19.5</v>
      </c>
      <c r="T5" s="116">
        <v>19.1</v>
      </c>
      <c r="U5" s="116">
        <v>16.9</v>
      </c>
      <c r="V5" s="116">
        <v>15.8</v>
      </c>
      <c r="W5" s="116">
        <v>15.7</v>
      </c>
      <c r="X5" s="116">
        <v>15.7</v>
      </c>
      <c r="Y5" s="116">
        <v>15.1</v>
      </c>
      <c r="Z5" s="117">
        <f t="shared" si="0"/>
        <v>18.716666666666665</v>
      </c>
      <c r="AA5" s="131">
        <v>24.3</v>
      </c>
      <c r="AB5" s="132">
        <v>0.38680555555555557</v>
      </c>
      <c r="AC5" s="118">
        <v>14</v>
      </c>
      <c r="AD5" s="119">
        <v>0.001388888888888889</v>
      </c>
    </row>
    <row r="6" spans="1:30" ht="11.25" customHeight="1">
      <c r="A6" s="78">
        <v>4</v>
      </c>
      <c r="B6" s="116">
        <v>14.3</v>
      </c>
      <c r="C6" s="116">
        <v>14.3</v>
      </c>
      <c r="D6" s="116">
        <v>14.2</v>
      </c>
      <c r="E6" s="116">
        <v>13.9</v>
      </c>
      <c r="F6" s="116">
        <v>13.9</v>
      </c>
      <c r="G6" s="116">
        <v>16</v>
      </c>
      <c r="H6" s="116">
        <v>18.5</v>
      </c>
      <c r="I6" s="116">
        <v>20</v>
      </c>
      <c r="J6" s="116">
        <v>19</v>
      </c>
      <c r="K6" s="116">
        <v>19.7</v>
      </c>
      <c r="L6" s="116">
        <v>20.4</v>
      </c>
      <c r="M6" s="116">
        <v>21.2</v>
      </c>
      <c r="N6" s="116">
        <v>21</v>
      </c>
      <c r="O6" s="116">
        <v>21</v>
      </c>
      <c r="P6" s="116">
        <v>20.6</v>
      </c>
      <c r="Q6" s="116">
        <v>20.7</v>
      </c>
      <c r="R6" s="116">
        <v>20</v>
      </c>
      <c r="S6" s="116">
        <v>19.1</v>
      </c>
      <c r="T6" s="116">
        <v>16.8</v>
      </c>
      <c r="U6" s="116">
        <v>15.8</v>
      </c>
      <c r="V6" s="116">
        <v>14.8</v>
      </c>
      <c r="W6" s="116">
        <v>14.7</v>
      </c>
      <c r="X6" s="116">
        <v>13.1</v>
      </c>
      <c r="Y6" s="116">
        <v>12.7</v>
      </c>
      <c r="Z6" s="117">
        <f t="shared" si="0"/>
        <v>17.320833333333336</v>
      </c>
      <c r="AA6" s="131">
        <v>22.1</v>
      </c>
      <c r="AB6" s="132">
        <v>0.517361111111111</v>
      </c>
      <c r="AC6" s="118">
        <v>12.7</v>
      </c>
      <c r="AD6" s="119">
        <v>1</v>
      </c>
    </row>
    <row r="7" spans="1:30" ht="11.25" customHeight="1">
      <c r="A7" s="78">
        <v>5</v>
      </c>
      <c r="B7" s="116">
        <v>12.6</v>
      </c>
      <c r="C7" s="116">
        <v>12.5</v>
      </c>
      <c r="D7" s="116">
        <v>12.2</v>
      </c>
      <c r="E7" s="116">
        <v>12.2</v>
      </c>
      <c r="F7" s="116">
        <v>12.8</v>
      </c>
      <c r="G7" s="116">
        <v>14.8</v>
      </c>
      <c r="H7" s="116">
        <v>18.4</v>
      </c>
      <c r="I7" s="116">
        <v>19.9</v>
      </c>
      <c r="J7" s="116">
        <v>20.1</v>
      </c>
      <c r="K7" s="116">
        <v>20.4</v>
      </c>
      <c r="L7" s="116">
        <v>20.7</v>
      </c>
      <c r="M7" s="116">
        <v>20.9</v>
      </c>
      <c r="N7" s="116">
        <v>21.1</v>
      </c>
      <c r="O7" s="116">
        <v>21</v>
      </c>
      <c r="P7" s="116">
        <v>19.8</v>
      </c>
      <c r="Q7" s="116">
        <v>19.8</v>
      </c>
      <c r="R7" s="116">
        <v>19.7</v>
      </c>
      <c r="S7" s="116">
        <v>19.6</v>
      </c>
      <c r="T7" s="116">
        <v>18.6</v>
      </c>
      <c r="U7" s="116">
        <v>18</v>
      </c>
      <c r="V7" s="116">
        <v>17.7</v>
      </c>
      <c r="W7" s="116">
        <v>17.5</v>
      </c>
      <c r="X7" s="116">
        <v>17.7</v>
      </c>
      <c r="Y7" s="116">
        <v>17.8</v>
      </c>
      <c r="Z7" s="117">
        <f t="shared" si="0"/>
        <v>17.741666666666667</v>
      </c>
      <c r="AA7" s="131">
        <v>21.9</v>
      </c>
      <c r="AB7" s="132">
        <v>0.5326388888888889</v>
      </c>
      <c r="AC7" s="118">
        <v>12</v>
      </c>
      <c r="AD7" s="119">
        <v>0.1840277777777778</v>
      </c>
    </row>
    <row r="8" spans="1:30" ht="11.25" customHeight="1">
      <c r="A8" s="78">
        <v>6</v>
      </c>
      <c r="B8" s="116">
        <v>18.3</v>
      </c>
      <c r="C8" s="116">
        <v>18.6</v>
      </c>
      <c r="D8" s="116">
        <v>18.8</v>
      </c>
      <c r="E8" s="116">
        <v>17.6</v>
      </c>
      <c r="F8" s="116">
        <v>17.5</v>
      </c>
      <c r="G8" s="116">
        <v>18.2</v>
      </c>
      <c r="H8" s="116">
        <v>19.8</v>
      </c>
      <c r="I8" s="116">
        <v>20.3</v>
      </c>
      <c r="J8" s="116">
        <v>21.2</v>
      </c>
      <c r="K8" s="116">
        <v>21.3</v>
      </c>
      <c r="L8" s="116">
        <v>21.4</v>
      </c>
      <c r="M8" s="116">
        <v>21.5</v>
      </c>
      <c r="N8" s="116">
        <v>20.7</v>
      </c>
      <c r="O8" s="116">
        <v>19.8</v>
      </c>
      <c r="P8" s="116">
        <v>19.3</v>
      </c>
      <c r="Q8" s="116">
        <v>18.8</v>
      </c>
      <c r="R8" s="116">
        <v>18.2</v>
      </c>
      <c r="S8" s="116">
        <v>16.5</v>
      </c>
      <c r="T8" s="116">
        <v>15.7</v>
      </c>
      <c r="U8" s="116">
        <v>15.1</v>
      </c>
      <c r="V8" s="116">
        <v>14.9</v>
      </c>
      <c r="W8" s="116">
        <v>14.8</v>
      </c>
      <c r="X8" s="116">
        <v>14.8</v>
      </c>
      <c r="Y8" s="116">
        <v>15</v>
      </c>
      <c r="Z8" s="117">
        <f t="shared" si="0"/>
        <v>18.254166666666666</v>
      </c>
      <c r="AA8" s="131">
        <v>21.8</v>
      </c>
      <c r="AB8" s="132">
        <v>0.48055555555555557</v>
      </c>
      <c r="AC8" s="118">
        <v>14.7</v>
      </c>
      <c r="AD8" s="119">
        <v>0.9486111111111111</v>
      </c>
    </row>
    <row r="9" spans="1:30" ht="11.25" customHeight="1">
      <c r="A9" s="78">
        <v>7</v>
      </c>
      <c r="B9" s="116">
        <v>15.1</v>
      </c>
      <c r="C9" s="116">
        <v>14.9</v>
      </c>
      <c r="D9" s="116">
        <v>14.9</v>
      </c>
      <c r="E9" s="116">
        <v>14.9</v>
      </c>
      <c r="F9" s="116">
        <v>15.2</v>
      </c>
      <c r="G9" s="116">
        <v>16.2</v>
      </c>
      <c r="H9" s="116">
        <v>17.5</v>
      </c>
      <c r="I9" s="116">
        <v>19.9</v>
      </c>
      <c r="J9" s="116">
        <v>22.8</v>
      </c>
      <c r="K9" s="116">
        <v>24.3</v>
      </c>
      <c r="L9" s="116">
        <v>24.9</v>
      </c>
      <c r="M9" s="116">
        <v>25.6</v>
      </c>
      <c r="N9" s="116">
        <v>25.5</v>
      </c>
      <c r="O9" s="116">
        <v>24.6</v>
      </c>
      <c r="P9" s="116">
        <v>24</v>
      </c>
      <c r="Q9" s="116">
        <v>23.2</v>
      </c>
      <c r="R9" s="116">
        <v>22.5</v>
      </c>
      <c r="S9" s="116">
        <v>22.4</v>
      </c>
      <c r="T9" s="116">
        <v>20</v>
      </c>
      <c r="U9" s="116">
        <v>19.7</v>
      </c>
      <c r="V9" s="116">
        <v>20.1</v>
      </c>
      <c r="W9" s="116">
        <v>20.1</v>
      </c>
      <c r="X9" s="116">
        <v>19.9</v>
      </c>
      <c r="Y9" s="116">
        <v>19.6</v>
      </c>
      <c r="Z9" s="117">
        <f t="shared" si="0"/>
        <v>20.325</v>
      </c>
      <c r="AA9" s="131">
        <v>26.7</v>
      </c>
      <c r="AB9" s="132">
        <v>0.51875</v>
      </c>
      <c r="AC9" s="118">
        <v>14.9</v>
      </c>
      <c r="AD9" s="119">
        <v>0.1729166666666667</v>
      </c>
    </row>
    <row r="10" spans="1:30" ht="11.25" customHeight="1">
      <c r="A10" s="78">
        <v>8</v>
      </c>
      <c r="B10" s="116">
        <v>19.2</v>
      </c>
      <c r="C10" s="116">
        <v>18.8</v>
      </c>
      <c r="D10" s="116">
        <v>19.1</v>
      </c>
      <c r="E10" s="116">
        <v>19.1</v>
      </c>
      <c r="F10" s="116">
        <v>18.8</v>
      </c>
      <c r="G10" s="116">
        <v>19.9</v>
      </c>
      <c r="H10" s="116">
        <v>20.9</v>
      </c>
      <c r="I10" s="116">
        <v>20.6</v>
      </c>
      <c r="J10" s="116">
        <v>22.7</v>
      </c>
      <c r="K10" s="116">
        <v>23.8</v>
      </c>
      <c r="L10" s="116">
        <v>25</v>
      </c>
      <c r="M10" s="116">
        <v>23.8</v>
      </c>
      <c r="N10" s="116">
        <v>22.9</v>
      </c>
      <c r="O10" s="116">
        <v>22.7</v>
      </c>
      <c r="P10" s="116">
        <v>22.9</v>
      </c>
      <c r="Q10" s="116">
        <v>22.1</v>
      </c>
      <c r="R10" s="116">
        <v>21.6</v>
      </c>
      <c r="S10" s="116">
        <v>22.1</v>
      </c>
      <c r="T10" s="116">
        <v>21</v>
      </c>
      <c r="U10" s="116">
        <v>22.2</v>
      </c>
      <c r="V10" s="116">
        <v>21.3</v>
      </c>
      <c r="W10" s="116">
        <v>20.9</v>
      </c>
      <c r="X10" s="116">
        <v>20.8</v>
      </c>
      <c r="Y10" s="116">
        <v>21.5</v>
      </c>
      <c r="Z10" s="117">
        <f t="shared" si="0"/>
        <v>21.40416666666667</v>
      </c>
      <c r="AA10" s="131">
        <v>25.9</v>
      </c>
      <c r="AB10" s="132">
        <v>0.48680555555555555</v>
      </c>
      <c r="AC10" s="118">
        <v>18.2</v>
      </c>
      <c r="AD10" s="119">
        <v>0.06875</v>
      </c>
    </row>
    <row r="11" spans="1:30" ht="11.25" customHeight="1">
      <c r="A11" s="78">
        <v>9</v>
      </c>
      <c r="B11" s="116">
        <v>19.8</v>
      </c>
      <c r="C11" s="116">
        <v>19.7</v>
      </c>
      <c r="D11" s="116">
        <v>19.1</v>
      </c>
      <c r="E11" s="116">
        <v>19</v>
      </c>
      <c r="F11" s="116">
        <v>19.4</v>
      </c>
      <c r="G11" s="116">
        <v>19.7</v>
      </c>
      <c r="H11" s="116">
        <v>20.1</v>
      </c>
      <c r="I11" s="116">
        <v>24.3</v>
      </c>
      <c r="J11" s="116">
        <v>24.7</v>
      </c>
      <c r="K11" s="116">
        <v>24.4</v>
      </c>
      <c r="L11" s="116">
        <v>24</v>
      </c>
      <c r="M11" s="116">
        <v>24.6</v>
      </c>
      <c r="N11" s="116">
        <v>24.5</v>
      </c>
      <c r="O11" s="116">
        <v>24.8</v>
      </c>
      <c r="P11" s="116">
        <v>24.9</v>
      </c>
      <c r="Q11" s="116">
        <v>24.2</v>
      </c>
      <c r="R11" s="116">
        <v>22.5</v>
      </c>
      <c r="S11" s="116">
        <v>20.9</v>
      </c>
      <c r="T11" s="116">
        <v>18</v>
      </c>
      <c r="U11" s="116">
        <v>17.3</v>
      </c>
      <c r="V11" s="116">
        <v>17.1</v>
      </c>
      <c r="W11" s="116">
        <v>16.8</v>
      </c>
      <c r="X11" s="116">
        <v>16.6</v>
      </c>
      <c r="Y11" s="116">
        <v>16.6</v>
      </c>
      <c r="Z11" s="117">
        <f t="shared" si="0"/>
        <v>20.958333333333336</v>
      </c>
      <c r="AA11" s="131">
        <v>25.4</v>
      </c>
      <c r="AB11" s="132">
        <v>0.6270833333333333</v>
      </c>
      <c r="AC11" s="118">
        <v>16.6</v>
      </c>
      <c r="AD11" s="119">
        <v>1</v>
      </c>
    </row>
    <row r="12" spans="1:30" ht="11.25" customHeight="1">
      <c r="A12" s="82">
        <v>10</v>
      </c>
      <c r="B12" s="121">
        <v>16.6</v>
      </c>
      <c r="C12" s="121">
        <v>16.5</v>
      </c>
      <c r="D12" s="121">
        <v>16.4</v>
      </c>
      <c r="E12" s="121">
        <v>16.2</v>
      </c>
      <c r="F12" s="121">
        <v>16.1</v>
      </c>
      <c r="G12" s="121">
        <v>16.5</v>
      </c>
      <c r="H12" s="121">
        <v>16.4</v>
      </c>
      <c r="I12" s="121">
        <v>16.5</v>
      </c>
      <c r="J12" s="121">
        <v>16.3</v>
      </c>
      <c r="K12" s="121">
        <v>16.1</v>
      </c>
      <c r="L12" s="121">
        <v>16.9</v>
      </c>
      <c r="M12" s="121">
        <v>16.6</v>
      </c>
      <c r="N12" s="121">
        <v>16.1</v>
      </c>
      <c r="O12" s="121">
        <v>15.8</v>
      </c>
      <c r="P12" s="121">
        <v>15.3</v>
      </c>
      <c r="Q12" s="121">
        <v>15.1</v>
      </c>
      <c r="R12" s="121">
        <v>15.3</v>
      </c>
      <c r="S12" s="121">
        <v>15.3</v>
      </c>
      <c r="T12" s="121">
        <v>15.4</v>
      </c>
      <c r="U12" s="121">
        <v>15.7</v>
      </c>
      <c r="V12" s="121">
        <v>15.3</v>
      </c>
      <c r="W12" s="121">
        <v>15.5</v>
      </c>
      <c r="X12" s="121">
        <v>16</v>
      </c>
      <c r="Y12" s="121">
        <v>16.3</v>
      </c>
      <c r="Z12" s="122">
        <f t="shared" si="0"/>
        <v>16.008333333333336</v>
      </c>
      <c r="AA12" s="133">
        <v>17.1</v>
      </c>
      <c r="AB12" s="134">
        <v>0.46319444444444446</v>
      </c>
      <c r="AC12" s="105">
        <v>15</v>
      </c>
      <c r="AD12" s="123">
        <v>0.6819444444444445</v>
      </c>
    </row>
    <row r="13" spans="1:30" ht="11.25" customHeight="1">
      <c r="A13" s="78">
        <v>11</v>
      </c>
      <c r="B13" s="116">
        <v>16.6</v>
      </c>
      <c r="C13" s="116">
        <v>16.2</v>
      </c>
      <c r="D13" s="116">
        <v>15.9</v>
      </c>
      <c r="E13" s="116">
        <v>15.6</v>
      </c>
      <c r="F13" s="116">
        <v>15.6</v>
      </c>
      <c r="G13" s="116">
        <v>15.7</v>
      </c>
      <c r="H13" s="116">
        <v>16</v>
      </c>
      <c r="I13" s="116">
        <v>16</v>
      </c>
      <c r="J13" s="116">
        <v>16.2</v>
      </c>
      <c r="K13" s="116">
        <v>16.3</v>
      </c>
      <c r="L13" s="116">
        <v>16.6</v>
      </c>
      <c r="M13" s="116">
        <v>16.8</v>
      </c>
      <c r="N13" s="116">
        <v>16.8</v>
      </c>
      <c r="O13" s="116">
        <v>17</v>
      </c>
      <c r="P13" s="116">
        <v>17.1</v>
      </c>
      <c r="Q13" s="116">
        <v>17.1</v>
      </c>
      <c r="R13" s="116">
        <v>17.1</v>
      </c>
      <c r="S13" s="116">
        <v>17.1</v>
      </c>
      <c r="T13" s="116">
        <v>17.2</v>
      </c>
      <c r="U13" s="116">
        <v>17.2</v>
      </c>
      <c r="V13" s="116">
        <v>17.4</v>
      </c>
      <c r="W13" s="116">
        <v>17.5</v>
      </c>
      <c r="X13" s="116">
        <v>17.8</v>
      </c>
      <c r="Y13" s="116">
        <v>17.6</v>
      </c>
      <c r="Z13" s="117">
        <f t="shared" si="0"/>
        <v>16.683333333333334</v>
      </c>
      <c r="AA13" s="135">
        <v>17.9</v>
      </c>
      <c r="AB13" s="136">
        <v>0.970138888888889</v>
      </c>
      <c r="AC13" s="118">
        <v>15.6</v>
      </c>
      <c r="AD13" s="119">
        <v>0.23194444444444443</v>
      </c>
    </row>
    <row r="14" spans="1:30" ht="11.25" customHeight="1">
      <c r="A14" s="78">
        <v>12</v>
      </c>
      <c r="B14" s="116">
        <v>17.5</v>
      </c>
      <c r="C14" s="116">
        <v>16.2</v>
      </c>
      <c r="D14" s="116">
        <v>16.5</v>
      </c>
      <c r="E14" s="116">
        <v>16</v>
      </c>
      <c r="F14" s="116">
        <v>15.6</v>
      </c>
      <c r="G14" s="116">
        <v>16.2</v>
      </c>
      <c r="H14" s="116">
        <v>17.5</v>
      </c>
      <c r="I14" s="116">
        <v>18.9</v>
      </c>
      <c r="J14" s="116">
        <v>18.9</v>
      </c>
      <c r="K14" s="116">
        <v>17.9</v>
      </c>
      <c r="L14" s="116">
        <v>16.5</v>
      </c>
      <c r="M14" s="116">
        <v>16.2</v>
      </c>
      <c r="N14" s="116">
        <v>15.6</v>
      </c>
      <c r="O14" s="116">
        <v>16</v>
      </c>
      <c r="P14" s="116">
        <v>16.3</v>
      </c>
      <c r="Q14" s="116">
        <v>15.9</v>
      </c>
      <c r="R14" s="116">
        <v>15</v>
      </c>
      <c r="S14" s="116">
        <v>14.9</v>
      </c>
      <c r="T14" s="116">
        <v>14.8</v>
      </c>
      <c r="U14" s="116">
        <v>14.5</v>
      </c>
      <c r="V14" s="116">
        <v>14.5</v>
      </c>
      <c r="W14" s="116">
        <v>14.4</v>
      </c>
      <c r="X14" s="116">
        <v>14.3</v>
      </c>
      <c r="Y14" s="116">
        <v>14.1</v>
      </c>
      <c r="Z14" s="117">
        <f t="shared" si="0"/>
        <v>16.008333333333333</v>
      </c>
      <c r="AA14" s="135">
        <v>19.6</v>
      </c>
      <c r="AB14" s="136">
        <v>0.37986111111111115</v>
      </c>
      <c r="AC14" s="118">
        <v>14.1</v>
      </c>
      <c r="AD14" s="119">
        <v>1</v>
      </c>
    </row>
    <row r="15" spans="1:30" ht="11.25" customHeight="1">
      <c r="A15" s="78">
        <v>13</v>
      </c>
      <c r="B15" s="116">
        <v>13.9</v>
      </c>
      <c r="C15" s="116">
        <v>13.8</v>
      </c>
      <c r="D15" s="116">
        <v>14</v>
      </c>
      <c r="E15" s="116">
        <v>14</v>
      </c>
      <c r="F15" s="116">
        <v>13.8</v>
      </c>
      <c r="G15" s="116">
        <v>13.8</v>
      </c>
      <c r="H15" s="116">
        <v>14.6</v>
      </c>
      <c r="I15" s="116">
        <v>15.6</v>
      </c>
      <c r="J15" s="116">
        <v>16.2</v>
      </c>
      <c r="K15" s="116">
        <v>17.3</v>
      </c>
      <c r="L15" s="116">
        <v>18.4</v>
      </c>
      <c r="M15" s="116">
        <v>18.1</v>
      </c>
      <c r="N15" s="116">
        <v>18.7</v>
      </c>
      <c r="O15" s="116">
        <v>18.5</v>
      </c>
      <c r="P15" s="116">
        <v>18.3</v>
      </c>
      <c r="Q15" s="116">
        <v>17.8</v>
      </c>
      <c r="R15" s="116">
        <v>18.3</v>
      </c>
      <c r="S15" s="116">
        <v>17.3</v>
      </c>
      <c r="T15" s="116">
        <v>16.1</v>
      </c>
      <c r="U15" s="116">
        <v>15.9</v>
      </c>
      <c r="V15" s="116">
        <v>15.6</v>
      </c>
      <c r="W15" s="116">
        <v>15.5</v>
      </c>
      <c r="X15" s="116">
        <v>15.3</v>
      </c>
      <c r="Y15" s="116">
        <v>15.1</v>
      </c>
      <c r="Z15" s="117">
        <f t="shared" si="0"/>
        <v>16.07916666666667</v>
      </c>
      <c r="AA15" s="135">
        <v>19</v>
      </c>
      <c r="AB15" s="136">
        <v>0.545138888888889</v>
      </c>
      <c r="AC15" s="118">
        <v>13.6</v>
      </c>
      <c r="AD15" s="119">
        <v>0.22569444444444445</v>
      </c>
    </row>
    <row r="16" spans="1:30" ht="11.25" customHeight="1">
      <c r="A16" s="78">
        <v>14</v>
      </c>
      <c r="B16" s="116">
        <v>15</v>
      </c>
      <c r="C16" s="116">
        <v>14.4</v>
      </c>
      <c r="D16" s="116">
        <v>13.4</v>
      </c>
      <c r="E16" s="116">
        <v>12.4</v>
      </c>
      <c r="F16" s="116">
        <v>12.3</v>
      </c>
      <c r="G16" s="116">
        <v>14.2</v>
      </c>
      <c r="H16" s="116">
        <v>15.8</v>
      </c>
      <c r="I16" s="116">
        <v>15.7</v>
      </c>
      <c r="J16" s="116">
        <v>16.9</v>
      </c>
      <c r="K16" s="116">
        <v>16.7</v>
      </c>
      <c r="L16" s="116">
        <v>17.1</v>
      </c>
      <c r="M16" s="116">
        <v>17.5</v>
      </c>
      <c r="N16" s="116">
        <v>17.3</v>
      </c>
      <c r="O16" s="116">
        <v>17.4</v>
      </c>
      <c r="P16" s="116">
        <v>16.8</v>
      </c>
      <c r="Q16" s="116">
        <v>16.9</v>
      </c>
      <c r="R16" s="116">
        <v>16.4</v>
      </c>
      <c r="S16" s="116">
        <v>16.3</v>
      </c>
      <c r="T16" s="116">
        <v>16.2</v>
      </c>
      <c r="U16" s="116">
        <v>15.5</v>
      </c>
      <c r="V16" s="116">
        <v>15.6</v>
      </c>
      <c r="W16" s="116">
        <v>15.4</v>
      </c>
      <c r="X16" s="116">
        <v>15.4</v>
      </c>
      <c r="Y16" s="116">
        <v>15.3</v>
      </c>
      <c r="Z16" s="117">
        <f t="shared" si="0"/>
        <v>15.6625</v>
      </c>
      <c r="AA16" s="135">
        <v>18.2</v>
      </c>
      <c r="AB16" s="136">
        <v>0.53125</v>
      </c>
      <c r="AC16" s="118">
        <v>12.2</v>
      </c>
      <c r="AD16" s="119">
        <v>0.20833333333333334</v>
      </c>
    </row>
    <row r="17" spans="1:30" ht="11.25" customHeight="1">
      <c r="A17" s="78">
        <v>15</v>
      </c>
      <c r="B17" s="116">
        <v>14.1</v>
      </c>
      <c r="C17" s="116">
        <v>14.1</v>
      </c>
      <c r="D17" s="116">
        <v>14.3</v>
      </c>
      <c r="E17" s="116">
        <v>14.3</v>
      </c>
      <c r="F17" s="116">
        <v>13.9</v>
      </c>
      <c r="G17" s="116">
        <v>13.3</v>
      </c>
      <c r="H17" s="116">
        <v>13</v>
      </c>
      <c r="I17" s="116">
        <v>12.9</v>
      </c>
      <c r="J17" s="116">
        <v>12.8</v>
      </c>
      <c r="K17" s="116">
        <v>12.9</v>
      </c>
      <c r="L17" s="116">
        <v>12.9</v>
      </c>
      <c r="M17" s="116">
        <v>13.1</v>
      </c>
      <c r="N17" s="116">
        <v>13.4</v>
      </c>
      <c r="O17" s="116">
        <v>13.6</v>
      </c>
      <c r="P17" s="116">
        <v>13.5</v>
      </c>
      <c r="Q17" s="116">
        <v>13.1</v>
      </c>
      <c r="R17" s="116">
        <v>13.1</v>
      </c>
      <c r="S17" s="116">
        <v>13.1</v>
      </c>
      <c r="T17" s="116">
        <v>13.1</v>
      </c>
      <c r="U17" s="116">
        <v>12.9</v>
      </c>
      <c r="V17" s="116">
        <v>12.7</v>
      </c>
      <c r="W17" s="116">
        <v>12.3</v>
      </c>
      <c r="X17" s="116">
        <v>11.8</v>
      </c>
      <c r="Y17" s="116">
        <v>11.6</v>
      </c>
      <c r="Z17" s="117">
        <f t="shared" si="0"/>
        <v>13.158333333333333</v>
      </c>
      <c r="AA17" s="135">
        <v>15.4</v>
      </c>
      <c r="AB17" s="136">
        <v>0.006944444444444444</v>
      </c>
      <c r="AC17" s="118">
        <v>11.5</v>
      </c>
      <c r="AD17" s="119">
        <v>0.9888888888888889</v>
      </c>
    </row>
    <row r="18" spans="1:30" ht="11.25" customHeight="1">
      <c r="A18" s="78">
        <v>16</v>
      </c>
      <c r="B18" s="116">
        <v>11.8</v>
      </c>
      <c r="C18" s="116">
        <v>11.7</v>
      </c>
      <c r="D18" s="116">
        <v>11.4</v>
      </c>
      <c r="E18" s="116">
        <v>11.2</v>
      </c>
      <c r="F18" s="116">
        <v>11.2</v>
      </c>
      <c r="G18" s="116">
        <v>10.9</v>
      </c>
      <c r="H18" s="116">
        <v>11.1</v>
      </c>
      <c r="I18" s="116">
        <v>11</v>
      </c>
      <c r="J18" s="116">
        <v>11.3</v>
      </c>
      <c r="K18" s="116">
        <v>12.3</v>
      </c>
      <c r="L18" s="116">
        <v>12.6</v>
      </c>
      <c r="M18" s="116">
        <v>13.4</v>
      </c>
      <c r="N18" s="116">
        <v>13.2</v>
      </c>
      <c r="O18" s="116">
        <v>13.2</v>
      </c>
      <c r="P18" s="116">
        <v>13.2</v>
      </c>
      <c r="Q18" s="116">
        <v>13</v>
      </c>
      <c r="R18" s="116">
        <v>12.8</v>
      </c>
      <c r="S18" s="116">
        <v>12.3</v>
      </c>
      <c r="T18" s="116">
        <v>12</v>
      </c>
      <c r="U18" s="116">
        <v>12.2</v>
      </c>
      <c r="V18" s="116">
        <v>12.1</v>
      </c>
      <c r="W18" s="116">
        <v>11.9</v>
      </c>
      <c r="X18" s="116">
        <v>11.4</v>
      </c>
      <c r="Y18" s="116">
        <v>11.4</v>
      </c>
      <c r="Z18" s="117">
        <f t="shared" si="0"/>
        <v>12.024999999999997</v>
      </c>
      <c r="AA18" s="135">
        <v>13.6</v>
      </c>
      <c r="AB18" s="136">
        <v>0.611111111111111</v>
      </c>
      <c r="AC18" s="118">
        <v>10.9</v>
      </c>
      <c r="AD18" s="119">
        <v>0.2604166666666667</v>
      </c>
    </row>
    <row r="19" spans="1:30" ht="11.25" customHeight="1">
      <c r="A19" s="78">
        <v>17</v>
      </c>
      <c r="B19" s="116">
        <v>11.2</v>
      </c>
      <c r="C19" s="116">
        <v>10</v>
      </c>
      <c r="D19" s="116">
        <v>9.6</v>
      </c>
      <c r="E19" s="116">
        <v>10</v>
      </c>
      <c r="F19" s="116">
        <v>10.6</v>
      </c>
      <c r="G19" s="116">
        <v>11.6</v>
      </c>
      <c r="H19" s="116">
        <v>13.3</v>
      </c>
      <c r="I19" s="116">
        <v>15.3</v>
      </c>
      <c r="J19" s="116">
        <v>15.3</v>
      </c>
      <c r="K19" s="116">
        <v>15.8</v>
      </c>
      <c r="L19" s="116">
        <v>16.4</v>
      </c>
      <c r="M19" s="116">
        <v>16.6</v>
      </c>
      <c r="N19" s="116">
        <v>16.3</v>
      </c>
      <c r="O19" s="116">
        <v>17.3</v>
      </c>
      <c r="P19" s="116">
        <v>16.5</v>
      </c>
      <c r="Q19" s="116">
        <v>16.5</v>
      </c>
      <c r="R19" s="116">
        <v>16.4</v>
      </c>
      <c r="S19" s="116">
        <v>16.2</v>
      </c>
      <c r="T19" s="116">
        <v>16</v>
      </c>
      <c r="U19" s="116">
        <v>14.4</v>
      </c>
      <c r="V19" s="116">
        <v>14.3</v>
      </c>
      <c r="W19" s="116">
        <v>14.4</v>
      </c>
      <c r="X19" s="116">
        <v>15.2</v>
      </c>
      <c r="Y19" s="116">
        <v>15.2</v>
      </c>
      <c r="Z19" s="117">
        <f t="shared" si="0"/>
        <v>14.349999999999996</v>
      </c>
      <c r="AA19" s="135">
        <v>17.4</v>
      </c>
      <c r="AB19" s="136">
        <v>0.5909722222222222</v>
      </c>
      <c r="AC19" s="118">
        <v>9.5</v>
      </c>
      <c r="AD19" s="119">
        <v>0.12430555555555556</v>
      </c>
    </row>
    <row r="20" spans="1:30" ht="11.25" customHeight="1">
      <c r="A20" s="78">
        <v>18</v>
      </c>
      <c r="B20" s="116">
        <v>16</v>
      </c>
      <c r="C20" s="116">
        <v>15.7</v>
      </c>
      <c r="D20" s="116">
        <v>15.9</v>
      </c>
      <c r="E20" s="116">
        <v>16</v>
      </c>
      <c r="F20" s="116">
        <v>16.6</v>
      </c>
      <c r="G20" s="116">
        <v>17.2</v>
      </c>
      <c r="H20" s="116">
        <v>18.6</v>
      </c>
      <c r="I20" s="116">
        <v>18.8</v>
      </c>
      <c r="J20" s="116">
        <v>19.1</v>
      </c>
      <c r="K20" s="116">
        <v>19.2</v>
      </c>
      <c r="L20" s="116">
        <v>18.3</v>
      </c>
      <c r="M20" s="116">
        <v>19</v>
      </c>
      <c r="N20" s="116">
        <v>18.7</v>
      </c>
      <c r="O20" s="116">
        <v>18.7</v>
      </c>
      <c r="P20" s="116">
        <v>18.6</v>
      </c>
      <c r="Q20" s="116">
        <v>18.8</v>
      </c>
      <c r="R20" s="116">
        <v>18.6</v>
      </c>
      <c r="S20" s="116">
        <v>18.5</v>
      </c>
      <c r="T20" s="116">
        <v>17.9</v>
      </c>
      <c r="U20" s="116">
        <v>16.2</v>
      </c>
      <c r="V20" s="116">
        <v>15.4</v>
      </c>
      <c r="W20" s="116">
        <v>14.9</v>
      </c>
      <c r="X20" s="116">
        <v>14.5</v>
      </c>
      <c r="Y20" s="116">
        <v>14.5</v>
      </c>
      <c r="Z20" s="117">
        <f t="shared" si="0"/>
        <v>17.32083333333333</v>
      </c>
      <c r="AA20" s="135">
        <v>19.5</v>
      </c>
      <c r="AB20" s="136">
        <v>0.4236111111111111</v>
      </c>
      <c r="AC20" s="118">
        <v>14.3</v>
      </c>
      <c r="AD20" s="119">
        <v>0.9819444444444444</v>
      </c>
    </row>
    <row r="21" spans="1:30" ht="11.25" customHeight="1">
      <c r="A21" s="78">
        <v>19</v>
      </c>
      <c r="B21" s="116">
        <v>15.1</v>
      </c>
      <c r="C21" s="116">
        <v>15.4</v>
      </c>
      <c r="D21" s="116">
        <v>17.1</v>
      </c>
      <c r="E21" s="116">
        <v>16.7</v>
      </c>
      <c r="F21" s="116">
        <v>16.3</v>
      </c>
      <c r="G21" s="116">
        <v>18.2</v>
      </c>
      <c r="H21" s="116">
        <v>19.9</v>
      </c>
      <c r="I21" s="116">
        <v>20.5</v>
      </c>
      <c r="J21" s="116">
        <v>21.4</v>
      </c>
      <c r="K21" s="116">
        <v>22</v>
      </c>
      <c r="L21" s="116">
        <v>21.6</v>
      </c>
      <c r="M21" s="116">
        <v>21</v>
      </c>
      <c r="N21" s="116">
        <v>20.8</v>
      </c>
      <c r="O21" s="116">
        <v>21</v>
      </c>
      <c r="P21" s="116">
        <v>20.3</v>
      </c>
      <c r="Q21" s="116">
        <v>20.8</v>
      </c>
      <c r="R21" s="116">
        <v>19.9</v>
      </c>
      <c r="S21" s="116">
        <v>17.3</v>
      </c>
      <c r="T21" s="116">
        <v>16.9</v>
      </c>
      <c r="U21" s="116">
        <v>16.8</v>
      </c>
      <c r="V21" s="116">
        <v>16.1</v>
      </c>
      <c r="W21" s="116">
        <v>16.2</v>
      </c>
      <c r="X21" s="116">
        <v>15.6</v>
      </c>
      <c r="Y21" s="116">
        <v>15.3</v>
      </c>
      <c r="Z21" s="117">
        <f t="shared" si="0"/>
        <v>18.425</v>
      </c>
      <c r="AA21" s="137">
        <v>22.3</v>
      </c>
      <c r="AB21" s="138">
        <v>0.4145833333333333</v>
      </c>
      <c r="AC21" s="118">
        <v>14.6</v>
      </c>
      <c r="AD21" s="119">
        <v>0.009027777777777779</v>
      </c>
    </row>
    <row r="22" spans="1:30" ht="11.25" customHeight="1">
      <c r="A22" s="82">
        <v>20</v>
      </c>
      <c r="B22" s="121">
        <v>15.7</v>
      </c>
      <c r="C22" s="121">
        <v>15.4</v>
      </c>
      <c r="D22" s="121">
        <v>15.5</v>
      </c>
      <c r="E22" s="121">
        <v>15.9</v>
      </c>
      <c r="F22" s="121">
        <v>16.9</v>
      </c>
      <c r="G22" s="121">
        <v>17</v>
      </c>
      <c r="H22" s="121">
        <v>17.1</v>
      </c>
      <c r="I22" s="121">
        <v>17.1</v>
      </c>
      <c r="J22" s="121">
        <v>17.1</v>
      </c>
      <c r="K22" s="121">
        <v>17.1</v>
      </c>
      <c r="L22" s="121">
        <v>17.3</v>
      </c>
      <c r="M22" s="121">
        <v>17.1</v>
      </c>
      <c r="N22" s="121">
        <v>17.1</v>
      </c>
      <c r="O22" s="121">
        <v>17</v>
      </c>
      <c r="P22" s="121">
        <v>16.7</v>
      </c>
      <c r="Q22" s="121">
        <v>16.9</v>
      </c>
      <c r="R22" s="121">
        <v>16.8</v>
      </c>
      <c r="S22" s="121">
        <v>16.7</v>
      </c>
      <c r="T22" s="121">
        <v>16.6</v>
      </c>
      <c r="U22" s="121">
        <v>16.6</v>
      </c>
      <c r="V22" s="121">
        <v>16.6</v>
      </c>
      <c r="W22" s="121">
        <v>16.8</v>
      </c>
      <c r="X22" s="121">
        <v>16.9</v>
      </c>
      <c r="Y22" s="121">
        <v>16.8</v>
      </c>
      <c r="Z22" s="122">
        <f t="shared" si="0"/>
        <v>16.695833333333336</v>
      </c>
      <c r="AA22" s="131">
        <v>17.4</v>
      </c>
      <c r="AB22" s="132">
        <v>0.4708333333333334</v>
      </c>
      <c r="AC22" s="105">
        <v>15.2</v>
      </c>
      <c r="AD22" s="123">
        <v>0.004166666666666667</v>
      </c>
    </row>
    <row r="23" spans="1:30" ht="11.25" customHeight="1">
      <c r="A23" s="78">
        <v>21</v>
      </c>
      <c r="B23" s="116">
        <v>16.5</v>
      </c>
      <c r="C23" s="116">
        <v>16.5</v>
      </c>
      <c r="D23" s="116">
        <v>16.5</v>
      </c>
      <c r="E23" s="116">
        <v>16.4</v>
      </c>
      <c r="F23" s="116">
        <v>16.5</v>
      </c>
      <c r="G23" s="116">
        <v>16.5</v>
      </c>
      <c r="H23" s="116">
        <v>16.6</v>
      </c>
      <c r="I23" s="116">
        <v>17.6</v>
      </c>
      <c r="J23" s="116">
        <v>18.7</v>
      </c>
      <c r="K23" s="116">
        <v>18.1</v>
      </c>
      <c r="L23" s="116">
        <v>18.7</v>
      </c>
      <c r="M23" s="116">
        <v>19.5</v>
      </c>
      <c r="N23" s="116">
        <v>19</v>
      </c>
      <c r="O23" s="116">
        <v>18.4</v>
      </c>
      <c r="P23" s="116">
        <v>19.1</v>
      </c>
      <c r="Q23" s="116">
        <v>19.3</v>
      </c>
      <c r="R23" s="116">
        <v>20</v>
      </c>
      <c r="S23" s="116">
        <v>19</v>
      </c>
      <c r="T23" s="116">
        <v>18.5</v>
      </c>
      <c r="U23" s="116">
        <v>18.4</v>
      </c>
      <c r="V23" s="116">
        <v>18.2</v>
      </c>
      <c r="W23" s="116">
        <v>17.8</v>
      </c>
      <c r="X23" s="116">
        <v>17.4</v>
      </c>
      <c r="Y23" s="116">
        <v>16.9</v>
      </c>
      <c r="Z23" s="117">
        <f t="shared" si="0"/>
        <v>17.92083333333333</v>
      </c>
      <c r="AA23" s="131">
        <v>20</v>
      </c>
      <c r="AB23" s="132">
        <v>0.7097222222222223</v>
      </c>
      <c r="AC23" s="118">
        <v>16.3</v>
      </c>
      <c r="AD23" s="119">
        <v>0.15625</v>
      </c>
    </row>
    <row r="24" spans="1:30" ht="11.25" customHeight="1">
      <c r="A24" s="78">
        <v>22</v>
      </c>
      <c r="B24" s="116">
        <v>17.2</v>
      </c>
      <c r="C24" s="116">
        <v>16.4</v>
      </c>
      <c r="D24" s="116">
        <v>15.8</v>
      </c>
      <c r="E24" s="116">
        <v>15.5</v>
      </c>
      <c r="F24" s="116">
        <v>14.7</v>
      </c>
      <c r="G24" s="116">
        <v>16.8</v>
      </c>
      <c r="H24" s="116">
        <v>20.7</v>
      </c>
      <c r="I24" s="116">
        <v>21.3</v>
      </c>
      <c r="J24" s="116">
        <v>21.4</v>
      </c>
      <c r="K24" s="116">
        <v>22.7</v>
      </c>
      <c r="L24" s="116">
        <v>22.5</v>
      </c>
      <c r="M24" s="116">
        <v>21.8</v>
      </c>
      <c r="N24" s="116">
        <v>20.9</v>
      </c>
      <c r="O24" s="116">
        <v>20.7</v>
      </c>
      <c r="P24" s="116">
        <v>20.5</v>
      </c>
      <c r="Q24" s="116">
        <v>21.2</v>
      </c>
      <c r="R24" s="116">
        <v>20.9</v>
      </c>
      <c r="S24" s="116">
        <v>19.9</v>
      </c>
      <c r="T24" s="116">
        <v>17.3</v>
      </c>
      <c r="U24" s="116">
        <v>16.3</v>
      </c>
      <c r="V24" s="116">
        <v>15.7</v>
      </c>
      <c r="W24" s="116">
        <v>15.5</v>
      </c>
      <c r="X24" s="116">
        <v>15.4</v>
      </c>
      <c r="Y24" s="116">
        <v>15</v>
      </c>
      <c r="Z24" s="117">
        <f t="shared" si="0"/>
        <v>18.5875</v>
      </c>
      <c r="AA24" s="131">
        <v>23.6</v>
      </c>
      <c r="AB24" s="132">
        <v>0.46597222222222223</v>
      </c>
      <c r="AC24" s="118">
        <v>14.4</v>
      </c>
      <c r="AD24" s="119">
        <v>0.1986111111111111</v>
      </c>
    </row>
    <row r="25" spans="1:30" ht="11.25" customHeight="1">
      <c r="A25" s="78">
        <v>23</v>
      </c>
      <c r="B25" s="116">
        <v>14.6</v>
      </c>
      <c r="C25" s="116">
        <v>15.1</v>
      </c>
      <c r="D25" s="116">
        <v>14.9</v>
      </c>
      <c r="E25" s="116">
        <v>15.5</v>
      </c>
      <c r="F25" s="116">
        <v>15.7</v>
      </c>
      <c r="G25" s="116">
        <v>17.2</v>
      </c>
      <c r="H25" s="116">
        <v>19.2</v>
      </c>
      <c r="I25" s="116">
        <v>19.8</v>
      </c>
      <c r="J25" s="116">
        <v>20.1</v>
      </c>
      <c r="K25" s="116">
        <v>19.2</v>
      </c>
      <c r="L25" s="116">
        <v>19.7</v>
      </c>
      <c r="M25" s="116">
        <v>19.1</v>
      </c>
      <c r="N25" s="116">
        <v>19.8</v>
      </c>
      <c r="O25" s="116">
        <v>19.9</v>
      </c>
      <c r="P25" s="116">
        <v>20.3</v>
      </c>
      <c r="Q25" s="116">
        <v>20</v>
      </c>
      <c r="R25" s="116">
        <v>16.5</v>
      </c>
      <c r="S25" s="116">
        <v>15.4</v>
      </c>
      <c r="T25" s="116">
        <v>15.7</v>
      </c>
      <c r="U25" s="116">
        <v>15.5</v>
      </c>
      <c r="V25" s="116">
        <v>14.7</v>
      </c>
      <c r="W25" s="116">
        <v>15.2</v>
      </c>
      <c r="X25" s="116">
        <v>14.9</v>
      </c>
      <c r="Y25" s="116">
        <v>15.8</v>
      </c>
      <c r="Z25" s="117">
        <f t="shared" si="0"/>
        <v>17.241666666666664</v>
      </c>
      <c r="AA25" s="131">
        <v>20.7</v>
      </c>
      <c r="AB25" s="132">
        <v>0.34930555555555554</v>
      </c>
      <c r="AC25" s="118">
        <v>14.3</v>
      </c>
      <c r="AD25" s="119">
        <v>0.06875</v>
      </c>
    </row>
    <row r="26" spans="1:30" ht="11.25" customHeight="1">
      <c r="A26" s="78">
        <v>24</v>
      </c>
      <c r="B26" s="116">
        <v>15.9</v>
      </c>
      <c r="C26" s="116">
        <v>16.3</v>
      </c>
      <c r="D26" s="116">
        <v>16.5</v>
      </c>
      <c r="E26" s="116">
        <v>16.7</v>
      </c>
      <c r="F26" s="116">
        <v>17.4</v>
      </c>
      <c r="G26" s="116">
        <v>18.5</v>
      </c>
      <c r="H26" s="116">
        <v>18.6</v>
      </c>
      <c r="I26" s="116">
        <v>20.7</v>
      </c>
      <c r="J26" s="116">
        <v>20.5</v>
      </c>
      <c r="K26" s="116">
        <v>21</v>
      </c>
      <c r="L26" s="116">
        <v>22</v>
      </c>
      <c r="M26" s="116">
        <v>22.4</v>
      </c>
      <c r="N26" s="116">
        <v>23.5</v>
      </c>
      <c r="O26" s="116">
        <v>22.4</v>
      </c>
      <c r="P26" s="116">
        <v>21.7</v>
      </c>
      <c r="Q26" s="116">
        <v>21.7</v>
      </c>
      <c r="R26" s="116">
        <v>21.5</v>
      </c>
      <c r="S26" s="116">
        <v>21.4</v>
      </c>
      <c r="T26" s="116">
        <v>19.2</v>
      </c>
      <c r="U26" s="116">
        <v>18.3</v>
      </c>
      <c r="V26" s="116">
        <v>20.2</v>
      </c>
      <c r="W26" s="116">
        <v>20.4</v>
      </c>
      <c r="X26" s="116">
        <v>20.4</v>
      </c>
      <c r="Y26" s="116">
        <v>19.7</v>
      </c>
      <c r="Z26" s="117">
        <f t="shared" si="0"/>
        <v>19.870833333333326</v>
      </c>
      <c r="AA26" s="131">
        <v>24</v>
      </c>
      <c r="AB26" s="132">
        <v>0.5472222222222222</v>
      </c>
      <c r="AC26" s="118">
        <v>15.7</v>
      </c>
      <c r="AD26" s="119">
        <v>0.044444444444444446</v>
      </c>
    </row>
    <row r="27" spans="1:30" ht="11.25" customHeight="1">
      <c r="A27" s="78">
        <v>25</v>
      </c>
      <c r="B27" s="116">
        <v>20.3</v>
      </c>
      <c r="C27" s="116">
        <v>20.4</v>
      </c>
      <c r="D27" s="116">
        <v>20.6</v>
      </c>
      <c r="E27" s="116">
        <v>19.3</v>
      </c>
      <c r="F27" s="116">
        <v>18.7</v>
      </c>
      <c r="G27" s="116">
        <v>20.4</v>
      </c>
      <c r="H27" s="116">
        <v>21.7</v>
      </c>
      <c r="I27" s="116">
        <v>23.3</v>
      </c>
      <c r="J27" s="116">
        <v>24.7</v>
      </c>
      <c r="K27" s="116">
        <v>23.8</v>
      </c>
      <c r="L27" s="116">
        <v>25.3</v>
      </c>
      <c r="M27" s="116">
        <v>26.3</v>
      </c>
      <c r="N27" s="116">
        <v>25.6</v>
      </c>
      <c r="O27" s="116">
        <v>25.5</v>
      </c>
      <c r="P27" s="116">
        <v>25</v>
      </c>
      <c r="Q27" s="116">
        <v>22.7</v>
      </c>
      <c r="R27" s="116">
        <v>21.3</v>
      </c>
      <c r="S27" s="116">
        <v>20.6</v>
      </c>
      <c r="T27" s="116">
        <v>19.7</v>
      </c>
      <c r="U27" s="116">
        <v>19.1</v>
      </c>
      <c r="V27" s="116">
        <v>18.7</v>
      </c>
      <c r="W27" s="116">
        <v>18.3</v>
      </c>
      <c r="X27" s="116">
        <v>18</v>
      </c>
      <c r="Y27" s="116">
        <v>17.6</v>
      </c>
      <c r="Z27" s="117">
        <f t="shared" si="0"/>
        <v>21.537500000000005</v>
      </c>
      <c r="AA27" s="131">
        <v>26.6</v>
      </c>
      <c r="AB27" s="132">
        <v>0.5013888888888889</v>
      </c>
      <c r="AC27" s="118">
        <v>17.6</v>
      </c>
      <c r="AD27" s="119">
        <v>1</v>
      </c>
    </row>
    <row r="28" spans="1:30" ht="11.25" customHeight="1">
      <c r="A28" s="78">
        <v>26</v>
      </c>
      <c r="B28" s="116">
        <v>17.2</v>
      </c>
      <c r="C28" s="116">
        <v>16.6</v>
      </c>
      <c r="D28" s="116">
        <v>16.9</v>
      </c>
      <c r="E28" s="116">
        <v>17.4</v>
      </c>
      <c r="F28" s="116">
        <v>18</v>
      </c>
      <c r="G28" s="116">
        <v>18.8</v>
      </c>
      <c r="H28" s="116">
        <v>20.5</v>
      </c>
      <c r="I28" s="116">
        <v>21.9</v>
      </c>
      <c r="J28" s="116">
        <v>22.8</v>
      </c>
      <c r="K28" s="116">
        <v>22</v>
      </c>
      <c r="L28" s="116">
        <v>22.1</v>
      </c>
      <c r="M28" s="116">
        <v>22.8</v>
      </c>
      <c r="N28" s="116">
        <v>21.8</v>
      </c>
      <c r="O28" s="116">
        <v>23</v>
      </c>
      <c r="P28" s="116">
        <v>21.7</v>
      </c>
      <c r="Q28" s="116">
        <v>23.7</v>
      </c>
      <c r="R28" s="116">
        <v>23.8</v>
      </c>
      <c r="S28" s="116">
        <v>22.9</v>
      </c>
      <c r="T28" s="116">
        <v>21.8</v>
      </c>
      <c r="U28" s="116">
        <v>21.3</v>
      </c>
      <c r="V28" s="116">
        <v>22</v>
      </c>
      <c r="W28" s="116">
        <v>22</v>
      </c>
      <c r="X28" s="116">
        <v>21.9</v>
      </c>
      <c r="Y28" s="116">
        <v>21.5</v>
      </c>
      <c r="Z28" s="117">
        <f t="shared" si="0"/>
        <v>21.016666666666666</v>
      </c>
      <c r="AA28" s="131">
        <v>24</v>
      </c>
      <c r="AB28" s="132">
        <v>0.7152777777777778</v>
      </c>
      <c r="AC28" s="118">
        <v>16.5</v>
      </c>
      <c r="AD28" s="119">
        <v>0.09166666666666667</v>
      </c>
    </row>
    <row r="29" spans="1:30" ht="11.25" customHeight="1">
      <c r="A29" s="78">
        <v>27</v>
      </c>
      <c r="B29" s="116">
        <v>21.4</v>
      </c>
      <c r="C29" s="116">
        <v>21.9</v>
      </c>
      <c r="D29" s="116">
        <v>21.9</v>
      </c>
      <c r="E29" s="116">
        <v>21.9</v>
      </c>
      <c r="F29" s="116">
        <v>22.2</v>
      </c>
      <c r="G29" s="116">
        <v>22.5</v>
      </c>
      <c r="H29" s="116">
        <v>24.2</v>
      </c>
      <c r="I29" s="116">
        <v>23.8</v>
      </c>
      <c r="J29" s="116">
        <v>24.1</v>
      </c>
      <c r="K29" s="116">
        <v>25.2</v>
      </c>
      <c r="L29" s="116">
        <v>25.7</v>
      </c>
      <c r="M29" s="116">
        <v>26.9</v>
      </c>
      <c r="N29" s="116">
        <v>27.7</v>
      </c>
      <c r="O29" s="116">
        <v>30.1</v>
      </c>
      <c r="P29" s="116">
        <v>30.4</v>
      </c>
      <c r="Q29" s="116">
        <v>29</v>
      </c>
      <c r="R29" s="116">
        <v>28.3</v>
      </c>
      <c r="S29" s="116">
        <v>27.8</v>
      </c>
      <c r="T29" s="116">
        <v>26</v>
      </c>
      <c r="U29" s="116">
        <v>25.1</v>
      </c>
      <c r="V29" s="116">
        <v>24.4</v>
      </c>
      <c r="W29" s="116">
        <v>24</v>
      </c>
      <c r="X29" s="116">
        <v>23.6</v>
      </c>
      <c r="Y29" s="116">
        <v>23.2</v>
      </c>
      <c r="Z29" s="117">
        <f t="shared" si="0"/>
        <v>25.05416666666667</v>
      </c>
      <c r="AA29" s="131">
        <v>30.8</v>
      </c>
      <c r="AB29" s="132">
        <v>0.6152777777777778</v>
      </c>
      <c r="AC29" s="118">
        <v>21</v>
      </c>
      <c r="AD29" s="119">
        <v>0.06458333333333334</v>
      </c>
    </row>
    <row r="30" spans="1:30" ht="11.25" customHeight="1">
      <c r="A30" s="78">
        <v>28</v>
      </c>
      <c r="B30" s="116">
        <v>23.2</v>
      </c>
      <c r="C30" s="116">
        <v>23.2</v>
      </c>
      <c r="D30" s="116">
        <v>23.2</v>
      </c>
      <c r="E30" s="116">
        <v>23.2</v>
      </c>
      <c r="F30" s="116">
        <v>23.1</v>
      </c>
      <c r="G30" s="116">
        <v>22.9</v>
      </c>
      <c r="H30" s="116">
        <v>22.5</v>
      </c>
      <c r="I30" s="116">
        <v>23.3</v>
      </c>
      <c r="J30" s="116">
        <v>24.5</v>
      </c>
      <c r="K30" s="116">
        <v>24.9</v>
      </c>
      <c r="L30" s="116">
        <v>24.9</v>
      </c>
      <c r="M30" s="116">
        <v>25.5</v>
      </c>
      <c r="N30" s="116">
        <v>26.7</v>
      </c>
      <c r="O30" s="116">
        <v>28</v>
      </c>
      <c r="P30" s="116">
        <v>26.8</v>
      </c>
      <c r="Q30" s="116">
        <v>27.1</v>
      </c>
      <c r="R30" s="116">
        <v>27.7</v>
      </c>
      <c r="S30" s="116">
        <v>26.3</v>
      </c>
      <c r="T30" s="116">
        <v>24.6</v>
      </c>
      <c r="U30" s="116">
        <v>23.7</v>
      </c>
      <c r="V30" s="116">
        <v>23.5</v>
      </c>
      <c r="W30" s="116">
        <v>23.2</v>
      </c>
      <c r="X30" s="116">
        <v>22.5</v>
      </c>
      <c r="Y30" s="116">
        <v>22.5</v>
      </c>
      <c r="Z30" s="117">
        <f t="shared" si="0"/>
        <v>24.45833333333334</v>
      </c>
      <c r="AA30" s="131">
        <v>28.7</v>
      </c>
      <c r="AB30" s="132">
        <v>0.5861111111111111</v>
      </c>
      <c r="AC30" s="118">
        <v>22.3</v>
      </c>
      <c r="AD30" s="119">
        <v>0.9694444444444444</v>
      </c>
    </row>
    <row r="31" spans="1:30" ht="11.25" customHeight="1">
      <c r="A31" s="78">
        <v>29</v>
      </c>
      <c r="B31" s="116">
        <v>22.3</v>
      </c>
      <c r="C31" s="116">
        <v>22.2</v>
      </c>
      <c r="D31" s="116">
        <v>22.3</v>
      </c>
      <c r="E31" s="116">
        <v>22.2</v>
      </c>
      <c r="F31" s="116">
        <v>22.3</v>
      </c>
      <c r="G31" s="116">
        <v>23.5</v>
      </c>
      <c r="H31" s="116">
        <v>24.6</v>
      </c>
      <c r="I31" s="116">
        <v>26.1</v>
      </c>
      <c r="J31" s="116">
        <v>27.9</v>
      </c>
      <c r="K31" s="116">
        <v>28.7</v>
      </c>
      <c r="L31" s="116">
        <v>29.3</v>
      </c>
      <c r="M31" s="116">
        <v>30.2</v>
      </c>
      <c r="N31" s="116">
        <v>30.8</v>
      </c>
      <c r="O31" s="116">
        <v>30.8</v>
      </c>
      <c r="P31" s="116">
        <v>30.5</v>
      </c>
      <c r="Q31" s="116">
        <v>30</v>
      </c>
      <c r="R31" s="116">
        <v>29.4</v>
      </c>
      <c r="S31" s="116">
        <v>28.4</v>
      </c>
      <c r="T31" s="116">
        <v>26.9</v>
      </c>
      <c r="U31" s="116">
        <v>26</v>
      </c>
      <c r="V31" s="116">
        <v>25.1</v>
      </c>
      <c r="W31" s="116">
        <v>25</v>
      </c>
      <c r="X31" s="116">
        <v>24.4</v>
      </c>
      <c r="Y31" s="116">
        <v>24.2</v>
      </c>
      <c r="Z31" s="117">
        <f t="shared" si="0"/>
        <v>26.379166666666663</v>
      </c>
      <c r="AA31" s="131">
        <v>31.1</v>
      </c>
      <c r="AB31" s="132">
        <v>0.5777777777777778</v>
      </c>
      <c r="AC31" s="118">
        <v>22</v>
      </c>
      <c r="AD31" s="119">
        <v>0.1451388888888889</v>
      </c>
    </row>
    <row r="32" spans="1:30" ht="11.25" customHeight="1">
      <c r="A32" s="78">
        <v>30</v>
      </c>
      <c r="B32" s="116">
        <v>24.1</v>
      </c>
      <c r="C32" s="116">
        <v>24.1</v>
      </c>
      <c r="D32" s="116">
        <v>23.7</v>
      </c>
      <c r="E32" s="116">
        <v>23.6</v>
      </c>
      <c r="F32" s="116">
        <v>23.6</v>
      </c>
      <c r="G32" s="116">
        <v>24.1</v>
      </c>
      <c r="H32" s="116">
        <v>24.6</v>
      </c>
      <c r="I32" s="116">
        <v>26.1</v>
      </c>
      <c r="J32" s="116">
        <v>27.5</v>
      </c>
      <c r="K32" s="116">
        <v>28.4</v>
      </c>
      <c r="L32" s="116">
        <v>28.8</v>
      </c>
      <c r="M32" s="116">
        <v>30.4</v>
      </c>
      <c r="N32" s="116">
        <v>31.1</v>
      </c>
      <c r="O32" s="116">
        <v>31.5</v>
      </c>
      <c r="P32" s="116">
        <v>31.5</v>
      </c>
      <c r="Q32" s="116">
        <v>30.8</v>
      </c>
      <c r="R32" s="116">
        <v>29.5</v>
      </c>
      <c r="S32" s="116">
        <v>27.8</v>
      </c>
      <c r="T32" s="116">
        <v>27.3</v>
      </c>
      <c r="U32" s="116">
        <v>26.8</v>
      </c>
      <c r="V32" s="116">
        <v>25.9</v>
      </c>
      <c r="W32" s="116">
        <v>25.5</v>
      </c>
      <c r="X32" s="116">
        <v>23.8</v>
      </c>
      <c r="Y32" s="116">
        <v>22.8</v>
      </c>
      <c r="Z32" s="117">
        <f t="shared" si="0"/>
        <v>26.80416666666666</v>
      </c>
      <c r="AA32" s="131">
        <v>32.2</v>
      </c>
      <c r="AB32" s="132">
        <v>0.5326388888888889</v>
      </c>
      <c r="AC32" s="118">
        <v>22.8</v>
      </c>
      <c r="AD32" s="119">
        <v>1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27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16.606666666666666</v>
      </c>
      <c r="C34" s="124">
        <f t="shared" si="1"/>
        <v>16.459999999999997</v>
      </c>
      <c r="D34" s="124">
        <f t="shared" si="1"/>
        <v>16.456666666666667</v>
      </c>
      <c r="E34" s="124">
        <f t="shared" si="1"/>
        <v>16.29333333333333</v>
      </c>
      <c r="F34" s="124">
        <f t="shared" si="1"/>
        <v>16.366666666666667</v>
      </c>
      <c r="G34" s="124">
        <f t="shared" si="1"/>
        <v>17.313333333333333</v>
      </c>
      <c r="H34" s="124">
        <f t="shared" si="1"/>
        <v>18.540000000000003</v>
      </c>
      <c r="I34" s="124">
        <f t="shared" si="1"/>
        <v>19.513333333333335</v>
      </c>
      <c r="J34" s="124">
        <f t="shared" si="1"/>
        <v>20.2</v>
      </c>
      <c r="K34" s="124">
        <f t="shared" si="1"/>
        <v>20.470000000000002</v>
      </c>
      <c r="L34" s="124">
        <f t="shared" si="1"/>
        <v>20.689999999999998</v>
      </c>
      <c r="M34" s="124">
        <f t="shared" si="1"/>
        <v>20.92666666666667</v>
      </c>
      <c r="N34" s="124">
        <f t="shared" si="1"/>
        <v>20.863333333333337</v>
      </c>
      <c r="O34" s="124">
        <f t="shared" si="1"/>
        <v>20.923333333333332</v>
      </c>
      <c r="P34" s="124">
        <f t="shared" si="1"/>
        <v>20.646666666666665</v>
      </c>
      <c r="Q34" s="124">
        <f t="shared" si="1"/>
        <v>20.439999999999998</v>
      </c>
      <c r="R34" s="124">
        <f t="shared" si="1"/>
        <v>19.966666666666665</v>
      </c>
      <c r="S34" s="124">
        <f t="shared" si="1"/>
        <v>19.326666666666664</v>
      </c>
      <c r="T34" s="124">
        <f t="shared" si="1"/>
        <v>18.346666666666668</v>
      </c>
      <c r="U34" s="124">
        <f t="shared" si="1"/>
        <v>17.773333333333333</v>
      </c>
      <c r="V34" s="124">
        <f t="shared" si="1"/>
        <v>17.456666666666663</v>
      </c>
      <c r="W34" s="124">
        <f t="shared" si="1"/>
        <v>17.323333333333334</v>
      </c>
      <c r="X34" s="124">
        <f t="shared" si="1"/>
        <v>17.05333333333333</v>
      </c>
      <c r="Y34" s="124">
        <f t="shared" si="1"/>
        <v>16.906666666666666</v>
      </c>
      <c r="Z34" s="124">
        <f>AVERAGE(B3:Y33)</f>
        <v>18.619305555555567</v>
      </c>
      <c r="AA34" s="125">
        <f>AVERAGE(AA3:AA33)</f>
        <v>22.256666666666668</v>
      </c>
      <c r="AB34" s="126"/>
      <c r="AC34" s="125">
        <f>AVERAGE(AC3:AC33)</f>
        <v>15.22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3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8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3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32.2</v>
      </c>
      <c r="C46" s="106">
        <f>MATCH(B46,AA3:AA33,0)</f>
        <v>30</v>
      </c>
      <c r="D46" s="107">
        <f>INDEX(AB3:AB33,C46,1)</f>
        <v>0.5326388888888889</v>
      </c>
      <c r="E46" s="120"/>
      <c r="F46" s="104"/>
      <c r="G46" s="105">
        <f>MIN(AC3:AC33)</f>
        <v>9.5</v>
      </c>
      <c r="H46" s="106">
        <f>MATCH(G46,AC3:AC33,0)</f>
        <v>17</v>
      </c>
      <c r="I46" s="107">
        <f>INDEX(AD3:AD33,H46,1)</f>
        <v>0.12430555555555556</v>
      </c>
    </row>
    <row r="47" spans="1:9" ht="11.25" customHeight="1">
      <c r="A47" s="108"/>
      <c r="B47" s="109"/>
      <c r="C47" s="106"/>
      <c r="D47" s="107"/>
      <c r="E47" s="120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28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2018</v>
      </c>
      <c r="AA1" t="s">
        <v>1</v>
      </c>
      <c r="AB1" s="84">
        <v>7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22.9</v>
      </c>
      <c r="C3" s="116">
        <v>24</v>
      </c>
      <c r="D3" s="116">
        <v>23.9</v>
      </c>
      <c r="E3" s="116">
        <v>23.5</v>
      </c>
      <c r="F3" s="116">
        <v>23.4</v>
      </c>
      <c r="G3" s="116">
        <v>24.1</v>
      </c>
      <c r="H3" s="116">
        <v>24.6</v>
      </c>
      <c r="I3" s="116">
        <v>25.8</v>
      </c>
      <c r="J3" s="116">
        <v>26.4</v>
      </c>
      <c r="K3" s="116">
        <v>28.3</v>
      </c>
      <c r="L3" s="116">
        <v>29.7</v>
      </c>
      <c r="M3" s="116">
        <v>30.2</v>
      </c>
      <c r="N3" s="116">
        <v>30.7</v>
      </c>
      <c r="O3" s="116">
        <v>31.7</v>
      </c>
      <c r="P3" s="116">
        <v>29.7</v>
      </c>
      <c r="Q3" s="116">
        <v>29.2</v>
      </c>
      <c r="R3" s="116">
        <v>28.3</v>
      </c>
      <c r="S3" s="116">
        <v>29</v>
      </c>
      <c r="T3" s="116">
        <v>27.4</v>
      </c>
      <c r="U3" s="116">
        <v>25.7</v>
      </c>
      <c r="V3" s="116">
        <v>25</v>
      </c>
      <c r="W3" s="116">
        <v>24.5</v>
      </c>
      <c r="X3" s="116">
        <v>23.8</v>
      </c>
      <c r="Y3" s="116">
        <v>23.2</v>
      </c>
      <c r="Z3" s="117">
        <f aca="true" t="shared" si="0" ref="Z3:Z33">AVERAGE(B3:Y3)</f>
        <v>26.458333333333332</v>
      </c>
      <c r="AA3" s="118">
        <v>32.2</v>
      </c>
      <c r="AB3" s="119">
        <v>0.6041666666666666</v>
      </c>
      <c r="AC3" s="118">
        <v>22.6</v>
      </c>
      <c r="AD3" s="119">
        <v>0.04652777777777778</v>
      </c>
    </row>
    <row r="4" spans="1:30" ht="11.25" customHeight="1">
      <c r="A4" s="78">
        <v>2</v>
      </c>
      <c r="B4" s="116">
        <v>22.9</v>
      </c>
      <c r="C4" s="116">
        <v>22.7</v>
      </c>
      <c r="D4" s="116">
        <v>22.3</v>
      </c>
      <c r="E4" s="116">
        <v>22.3</v>
      </c>
      <c r="F4" s="116">
        <v>22.3</v>
      </c>
      <c r="G4" s="116">
        <v>23.8</v>
      </c>
      <c r="H4" s="116">
        <v>25.8</v>
      </c>
      <c r="I4" s="116">
        <v>26.9</v>
      </c>
      <c r="J4" s="116">
        <v>27.6</v>
      </c>
      <c r="K4" s="116">
        <v>29.1</v>
      </c>
      <c r="L4" s="116">
        <v>28.9</v>
      </c>
      <c r="M4" s="116">
        <v>27.9</v>
      </c>
      <c r="N4" s="116">
        <v>29</v>
      </c>
      <c r="O4" s="116">
        <v>29</v>
      </c>
      <c r="P4" s="116">
        <v>28.7</v>
      </c>
      <c r="Q4" s="116">
        <v>27.8</v>
      </c>
      <c r="R4" s="116">
        <v>27.9</v>
      </c>
      <c r="S4" s="120">
        <v>27</v>
      </c>
      <c r="T4" s="116">
        <v>24.7</v>
      </c>
      <c r="U4" s="116">
        <v>23.7</v>
      </c>
      <c r="V4" s="116">
        <v>24.7</v>
      </c>
      <c r="W4" s="116">
        <v>24</v>
      </c>
      <c r="X4" s="116">
        <v>23.2</v>
      </c>
      <c r="Y4" s="116">
        <v>22.4</v>
      </c>
      <c r="Z4" s="117">
        <f t="shared" si="0"/>
        <v>25.608333333333334</v>
      </c>
      <c r="AA4" s="118">
        <v>29.7</v>
      </c>
      <c r="AB4" s="119">
        <v>0.5951388888888889</v>
      </c>
      <c r="AC4" s="118">
        <v>21.9</v>
      </c>
      <c r="AD4" s="119">
        <v>0.2</v>
      </c>
    </row>
    <row r="5" spans="1:30" ht="11.25" customHeight="1">
      <c r="A5" s="78">
        <v>3</v>
      </c>
      <c r="B5" s="116">
        <v>21.3</v>
      </c>
      <c r="C5" s="116">
        <v>21.5</v>
      </c>
      <c r="D5" s="116">
        <v>20.9</v>
      </c>
      <c r="E5" s="116">
        <v>21</v>
      </c>
      <c r="F5" s="116">
        <v>21.8</v>
      </c>
      <c r="G5" s="116">
        <v>23.1</v>
      </c>
      <c r="H5" s="116">
        <v>26.4</v>
      </c>
      <c r="I5" s="116">
        <v>27.3</v>
      </c>
      <c r="J5" s="116">
        <v>26.7</v>
      </c>
      <c r="K5" s="116">
        <v>28.6</v>
      </c>
      <c r="L5" s="116">
        <v>28.3</v>
      </c>
      <c r="M5" s="116">
        <v>29.5</v>
      </c>
      <c r="N5" s="116">
        <v>29.4</v>
      </c>
      <c r="O5" s="116">
        <v>29.6</v>
      </c>
      <c r="P5" s="116">
        <v>30.6</v>
      </c>
      <c r="Q5" s="116">
        <v>30.4</v>
      </c>
      <c r="R5" s="116">
        <v>29.3</v>
      </c>
      <c r="S5" s="116">
        <v>28.1</v>
      </c>
      <c r="T5" s="116">
        <v>26.1</v>
      </c>
      <c r="U5" s="116">
        <v>25</v>
      </c>
      <c r="V5" s="116">
        <v>24.4</v>
      </c>
      <c r="W5" s="116">
        <v>23.6</v>
      </c>
      <c r="X5" s="116">
        <v>23.3</v>
      </c>
      <c r="Y5" s="116">
        <v>23.1</v>
      </c>
      <c r="Z5" s="117">
        <f t="shared" si="0"/>
        <v>25.80416666666667</v>
      </c>
      <c r="AA5" s="118">
        <v>31.5</v>
      </c>
      <c r="AB5" s="119">
        <v>0.6333333333333333</v>
      </c>
      <c r="AC5" s="118">
        <v>20.7</v>
      </c>
      <c r="AD5" s="119">
        <v>0.17152777777777775</v>
      </c>
    </row>
    <row r="6" spans="1:30" ht="11.25" customHeight="1">
      <c r="A6" s="78">
        <v>4</v>
      </c>
      <c r="B6" s="116">
        <v>22.7</v>
      </c>
      <c r="C6" s="116">
        <v>22.6</v>
      </c>
      <c r="D6" s="116">
        <v>22.7</v>
      </c>
      <c r="E6" s="116">
        <v>22.6</v>
      </c>
      <c r="F6" s="116">
        <v>22.6</v>
      </c>
      <c r="G6" s="116">
        <v>23.2</v>
      </c>
      <c r="H6" s="116">
        <v>23.5</v>
      </c>
      <c r="I6" s="116">
        <v>24.3</v>
      </c>
      <c r="J6" s="116">
        <v>25.6</v>
      </c>
      <c r="K6" s="116">
        <v>26.6</v>
      </c>
      <c r="L6" s="116">
        <v>26.8</v>
      </c>
      <c r="M6" s="116">
        <v>26.8</v>
      </c>
      <c r="N6" s="116">
        <v>27.7</v>
      </c>
      <c r="O6" s="116">
        <v>27.8</v>
      </c>
      <c r="P6" s="116">
        <v>27.8</v>
      </c>
      <c r="Q6" s="116">
        <v>28</v>
      </c>
      <c r="R6" s="116">
        <v>27.3</v>
      </c>
      <c r="S6" s="116">
        <v>26.5</v>
      </c>
      <c r="T6" s="116">
        <v>25.9</v>
      </c>
      <c r="U6" s="116">
        <v>25.5</v>
      </c>
      <c r="V6" s="116">
        <v>24.4</v>
      </c>
      <c r="W6" s="116">
        <v>24.6</v>
      </c>
      <c r="X6" s="116">
        <v>24.7</v>
      </c>
      <c r="Y6" s="116">
        <v>24.6</v>
      </c>
      <c r="Z6" s="117">
        <f t="shared" si="0"/>
        <v>25.200000000000003</v>
      </c>
      <c r="AA6" s="118">
        <v>28.5</v>
      </c>
      <c r="AB6" s="119">
        <v>0.6395833333333333</v>
      </c>
      <c r="AC6" s="118">
        <v>22.5</v>
      </c>
      <c r="AD6" s="119">
        <v>0.20486111111111113</v>
      </c>
    </row>
    <row r="7" spans="1:30" ht="11.25" customHeight="1">
      <c r="A7" s="78">
        <v>5</v>
      </c>
      <c r="B7" s="116">
        <v>24.3</v>
      </c>
      <c r="C7" s="116">
        <v>24.5</v>
      </c>
      <c r="D7" s="116">
        <v>24.2</v>
      </c>
      <c r="E7" s="116">
        <v>24.1</v>
      </c>
      <c r="F7" s="116">
        <v>23.8</v>
      </c>
      <c r="G7" s="116">
        <v>22.4</v>
      </c>
      <c r="H7" s="116">
        <v>22.2</v>
      </c>
      <c r="I7" s="116">
        <v>22.1</v>
      </c>
      <c r="J7" s="116">
        <v>23.1</v>
      </c>
      <c r="K7" s="116">
        <v>23.9</v>
      </c>
      <c r="L7" s="116">
        <v>26.5</v>
      </c>
      <c r="M7" s="116">
        <v>26.4</v>
      </c>
      <c r="N7" s="116">
        <v>25.7</v>
      </c>
      <c r="O7" s="116">
        <v>26.2</v>
      </c>
      <c r="P7" s="116">
        <v>26</v>
      </c>
      <c r="Q7" s="116">
        <v>25.2</v>
      </c>
      <c r="R7" s="116">
        <v>24.4</v>
      </c>
      <c r="S7" s="116">
        <v>23.7</v>
      </c>
      <c r="T7" s="116">
        <v>23.1</v>
      </c>
      <c r="U7" s="116">
        <v>22.8</v>
      </c>
      <c r="V7" s="116">
        <v>22.2</v>
      </c>
      <c r="W7" s="116">
        <v>22</v>
      </c>
      <c r="X7" s="116">
        <v>20.6</v>
      </c>
      <c r="Y7" s="116">
        <v>19.8</v>
      </c>
      <c r="Z7" s="117">
        <f t="shared" si="0"/>
        <v>23.716666666666665</v>
      </c>
      <c r="AA7" s="118">
        <v>27.7</v>
      </c>
      <c r="AB7" s="119">
        <v>0.47222222222222227</v>
      </c>
      <c r="AC7" s="118">
        <v>19.6</v>
      </c>
      <c r="AD7" s="119">
        <v>0.9923611111111111</v>
      </c>
    </row>
    <row r="8" spans="1:30" ht="11.25" customHeight="1">
      <c r="A8" s="78">
        <v>6</v>
      </c>
      <c r="B8" s="116">
        <v>19.1</v>
      </c>
      <c r="C8" s="116">
        <v>19.4</v>
      </c>
      <c r="D8" s="116">
        <v>19.1</v>
      </c>
      <c r="E8" s="116">
        <v>18.7</v>
      </c>
      <c r="F8" s="116">
        <v>18.3</v>
      </c>
      <c r="G8" s="116">
        <v>18.2</v>
      </c>
      <c r="H8" s="116">
        <v>18</v>
      </c>
      <c r="I8" s="116">
        <v>17.8</v>
      </c>
      <c r="J8" s="116">
        <v>17.8</v>
      </c>
      <c r="K8" s="116">
        <v>18.3</v>
      </c>
      <c r="L8" s="116">
        <v>17.6</v>
      </c>
      <c r="M8" s="116">
        <v>17</v>
      </c>
      <c r="N8" s="116">
        <v>16.9</v>
      </c>
      <c r="O8" s="116">
        <v>17</v>
      </c>
      <c r="P8" s="116">
        <v>17.2</v>
      </c>
      <c r="Q8" s="116">
        <v>16.8</v>
      </c>
      <c r="R8" s="116">
        <v>16.1</v>
      </c>
      <c r="S8" s="116">
        <v>16.5</v>
      </c>
      <c r="T8" s="116">
        <v>16.6</v>
      </c>
      <c r="U8" s="116">
        <v>16.6</v>
      </c>
      <c r="V8" s="116">
        <v>16.8</v>
      </c>
      <c r="W8" s="116">
        <v>17</v>
      </c>
      <c r="X8" s="116">
        <v>17.1</v>
      </c>
      <c r="Y8" s="116">
        <v>17.5</v>
      </c>
      <c r="Z8" s="117">
        <f t="shared" si="0"/>
        <v>17.55833333333334</v>
      </c>
      <c r="AA8" s="118">
        <v>19.8</v>
      </c>
      <c r="AB8" s="119">
        <v>0.002777777777777778</v>
      </c>
      <c r="AC8" s="118">
        <v>16.1</v>
      </c>
      <c r="AD8" s="119">
        <v>0.7111111111111111</v>
      </c>
    </row>
    <row r="9" spans="1:30" ht="11.25" customHeight="1">
      <c r="A9" s="78">
        <v>7</v>
      </c>
      <c r="B9" s="116">
        <v>17.4</v>
      </c>
      <c r="C9" s="116">
        <v>17.4</v>
      </c>
      <c r="D9" s="116">
        <v>17.8</v>
      </c>
      <c r="E9" s="116">
        <v>18</v>
      </c>
      <c r="F9" s="116">
        <v>18</v>
      </c>
      <c r="G9" s="116">
        <v>18.1</v>
      </c>
      <c r="H9" s="116">
        <v>18.6</v>
      </c>
      <c r="I9" s="116">
        <v>19.3</v>
      </c>
      <c r="J9" s="116">
        <v>19.9</v>
      </c>
      <c r="K9" s="116">
        <v>20.2</v>
      </c>
      <c r="L9" s="116">
        <v>21.8</v>
      </c>
      <c r="M9" s="116">
        <v>22</v>
      </c>
      <c r="N9" s="116">
        <v>23.7</v>
      </c>
      <c r="O9" s="116">
        <v>24.6</v>
      </c>
      <c r="P9" s="116">
        <v>26</v>
      </c>
      <c r="Q9" s="116">
        <v>25.1</v>
      </c>
      <c r="R9" s="116">
        <v>25.6</v>
      </c>
      <c r="S9" s="116">
        <v>25</v>
      </c>
      <c r="T9" s="116">
        <v>23.6</v>
      </c>
      <c r="U9" s="116">
        <v>22.7</v>
      </c>
      <c r="V9" s="116">
        <v>23.1</v>
      </c>
      <c r="W9" s="116">
        <v>21.4</v>
      </c>
      <c r="X9" s="116">
        <v>22.3</v>
      </c>
      <c r="Y9" s="116">
        <v>21.7</v>
      </c>
      <c r="Z9" s="117">
        <f t="shared" si="0"/>
        <v>21.387500000000003</v>
      </c>
      <c r="AA9" s="118">
        <v>26.6</v>
      </c>
      <c r="AB9" s="119">
        <v>0.6347222222222222</v>
      </c>
      <c r="AC9" s="118">
        <v>17.3</v>
      </c>
      <c r="AD9" s="119">
        <v>0.07430555555555556</v>
      </c>
    </row>
    <row r="10" spans="1:30" ht="11.25" customHeight="1">
      <c r="A10" s="78">
        <v>8</v>
      </c>
      <c r="B10" s="116">
        <v>21.8</v>
      </c>
      <c r="C10" s="116">
        <v>22.3</v>
      </c>
      <c r="D10" s="116">
        <v>22.1</v>
      </c>
      <c r="E10" s="116">
        <v>22.3</v>
      </c>
      <c r="F10" s="116">
        <v>22.7</v>
      </c>
      <c r="G10" s="116">
        <v>23.3</v>
      </c>
      <c r="H10" s="116">
        <v>24.4</v>
      </c>
      <c r="I10" s="116">
        <v>24.4</v>
      </c>
      <c r="J10" s="116">
        <v>25.1</v>
      </c>
      <c r="K10" s="116">
        <v>25.3</v>
      </c>
      <c r="L10" s="116">
        <v>24.9</v>
      </c>
      <c r="M10" s="116">
        <v>25.4</v>
      </c>
      <c r="N10" s="116">
        <v>24.6</v>
      </c>
      <c r="O10" s="116">
        <v>24.9</v>
      </c>
      <c r="P10" s="116">
        <v>24</v>
      </c>
      <c r="Q10" s="116">
        <v>24.8</v>
      </c>
      <c r="R10" s="116">
        <v>23.6</v>
      </c>
      <c r="S10" s="116">
        <v>23.3</v>
      </c>
      <c r="T10" s="116">
        <v>22.8</v>
      </c>
      <c r="U10" s="116">
        <v>22.2</v>
      </c>
      <c r="V10" s="116">
        <v>22.5</v>
      </c>
      <c r="W10" s="116">
        <v>21.8</v>
      </c>
      <c r="X10" s="116">
        <v>22.4</v>
      </c>
      <c r="Y10" s="116">
        <v>23.4</v>
      </c>
      <c r="Z10" s="117">
        <f t="shared" si="0"/>
        <v>23.5125</v>
      </c>
      <c r="AA10" s="118">
        <v>25.9</v>
      </c>
      <c r="AB10" s="119">
        <v>0.5201388888888888</v>
      </c>
      <c r="AC10" s="118">
        <v>21.7</v>
      </c>
      <c r="AD10" s="119">
        <v>0.020833333333333332</v>
      </c>
    </row>
    <row r="11" spans="1:30" ht="11.25" customHeight="1">
      <c r="A11" s="78">
        <v>9</v>
      </c>
      <c r="B11" s="116">
        <v>23.5</v>
      </c>
      <c r="C11" s="116">
        <v>23.4</v>
      </c>
      <c r="D11" s="116">
        <v>23</v>
      </c>
      <c r="E11" s="116">
        <v>22.7</v>
      </c>
      <c r="F11" s="116">
        <v>21.3</v>
      </c>
      <c r="G11" s="116">
        <v>20.7</v>
      </c>
      <c r="H11" s="116">
        <v>24.3</v>
      </c>
      <c r="I11" s="116">
        <v>24.2</v>
      </c>
      <c r="J11" s="116">
        <v>26.9</v>
      </c>
      <c r="K11" s="116">
        <v>24.1</v>
      </c>
      <c r="L11" s="116">
        <v>24.4</v>
      </c>
      <c r="M11" s="116">
        <v>26.3</v>
      </c>
      <c r="N11" s="116">
        <v>25.1</v>
      </c>
      <c r="O11" s="116">
        <v>25.6</v>
      </c>
      <c r="P11" s="116">
        <v>25</v>
      </c>
      <c r="Q11" s="116">
        <v>23.6</v>
      </c>
      <c r="R11" s="116">
        <v>23.1</v>
      </c>
      <c r="S11" s="116">
        <v>23.4</v>
      </c>
      <c r="T11" s="116">
        <v>23.1</v>
      </c>
      <c r="U11" s="116">
        <v>22.9</v>
      </c>
      <c r="V11" s="116">
        <v>22.7</v>
      </c>
      <c r="W11" s="116">
        <v>22.4</v>
      </c>
      <c r="X11" s="116">
        <v>22.3</v>
      </c>
      <c r="Y11" s="116">
        <v>23.6</v>
      </c>
      <c r="Z11" s="117">
        <f t="shared" si="0"/>
        <v>23.650000000000002</v>
      </c>
      <c r="AA11" s="118">
        <v>27.4</v>
      </c>
      <c r="AB11" s="119">
        <v>0.51875</v>
      </c>
      <c r="AC11" s="118">
        <v>20.2</v>
      </c>
      <c r="AD11" s="119">
        <v>0.2347222222222222</v>
      </c>
    </row>
    <row r="12" spans="1:30" ht="11.25" customHeight="1">
      <c r="A12" s="82">
        <v>10</v>
      </c>
      <c r="B12" s="121">
        <v>23.2</v>
      </c>
      <c r="C12" s="121">
        <v>23</v>
      </c>
      <c r="D12" s="121">
        <v>23.1</v>
      </c>
      <c r="E12" s="121">
        <v>22.7</v>
      </c>
      <c r="F12" s="121">
        <v>23.2</v>
      </c>
      <c r="G12" s="121">
        <v>23.6</v>
      </c>
      <c r="H12" s="121">
        <v>25.2</v>
      </c>
      <c r="I12" s="121">
        <v>26.2</v>
      </c>
      <c r="J12" s="121">
        <v>27.3</v>
      </c>
      <c r="K12" s="121">
        <v>26</v>
      </c>
      <c r="L12" s="121">
        <v>26</v>
      </c>
      <c r="M12" s="121">
        <v>24.1</v>
      </c>
      <c r="N12" s="121">
        <v>26.1</v>
      </c>
      <c r="O12" s="121">
        <v>25.6</v>
      </c>
      <c r="P12" s="121">
        <v>25.2</v>
      </c>
      <c r="Q12" s="121">
        <v>24.6</v>
      </c>
      <c r="R12" s="121">
        <v>24.8</v>
      </c>
      <c r="S12" s="121">
        <v>24.6</v>
      </c>
      <c r="T12" s="121">
        <v>24.1</v>
      </c>
      <c r="U12" s="121">
        <v>23.6</v>
      </c>
      <c r="V12" s="121">
        <v>23.4</v>
      </c>
      <c r="W12" s="121">
        <v>24.2</v>
      </c>
      <c r="X12" s="121">
        <v>24.8</v>
      </c>
      <c r="Y12" s="121">
        <v>24</v>
      </c>
      <c r="Z12" s="122">
        <f t="shared" si="0"/>
        <v>24.525000000000006</v>
      </c>
      <c r="AA12" s="105">
        <v>28.3</v>
      </c>
      <c r="AB12" s="123">
        <v>0.3902777777777778</v>
      </c>
      <c r="AC12" s="105">
        <v>22.4</v>
      </c>
      <c r="AD12" s="123">
        <v>0.17708333333333334</v>
      </c>
    </row>
    <row r="13" spans="1:30" ht="11.25" customHeight="1">
      <c r="A13" s="78">
        <v>11</v>
      </c>
      <c r="B13" s="116">
        <v>23.4</v>
      </c>
      <c r="C13" s="116">
        <v>23.5</v>
      </c>
      <c r="D13" s="116">
        <v>23.4</v>
      </c>
      <c r="E13" s="116">
        <v>23.4</v>
      </c>
      <c r="F13" s="116">
        <v>23.3</v>
      </c>
      <c r="G13" s="116">
        <v>24.6</v>
      </c>
      <c r="H13" s="116">
        <v>26.5</v>
      </c>
      <c r="I13" s="116">
        <v>26.1</v>
      </c>
      <c r="J13" s="116">
        <v>27.9</v>
      </c>
      <c r="K13" s="116">
        <v>30.2</v>
      </c>
      <c r="L13" s="116">
        <v>30.3</v>
      </c>
      <c r="M13" s="116">
        <v>27.2</v>
      </c>
      <c r="N13" s="116">
        <v>26.8</v>
      </c>
      <c r="O13" s="116">
        <v>27</v>
      </c>
      <c r="P13" s="116">
        <v>26.8</v>
      </c>
      <c r="Q13" s="116">
        <v>26.4</v>
      </c>
      <c r="R13" s="116">
        <v>26.6</v>
      </c>
      <c r="S13" s="116">
        <v>26.4</v>
      </c>
      <c r="T13" s="116">
        <v>24.7</v>
      </c>
      <c r="U13" s="116">
        <v>24.6</v>
      </c>
      <c r="V13" s="116">
        <v>23.5</v>
      </c>
      <c r="W13" s="116">
        <v>23.9</v>
      </c>
      <c r="X13" s="116">
        <v>22.1</v>
      </c>
      <c r="Y13" s="116">
        <v>22.6</v>
      </c>
      <c r="Z13" s="117">
        <f t="shared" si="0"/>
        <v>25.466666666666665</v>
      </c>
      <c r="AA13" s="118">
        <v>31.7</v>
      </c>
      <c r="AB13" s="119">
        <v>0.4513888888888889</v>
      </c>
      <c r="AC13" s="118">
        <v>22</v>
      </c>
      <c r="AD13" s="119">
        <v>0.9625</v>
      </c>
    </row>
    <row r="14" spans="1:30" ht="11.25" customHeight="1">
      <c r="A14" s="78">
        <v>12</v>
      </c>
      <c r="B14" s="116">
        <v>22.7</v>
      </c>
      <c r="C14" s="116">
        <v>22.2</v>
      </c>
      <c r="D14" s="116">
        <v>21.6</v>
      </c>
      <c r="E14" s="116">
        <v>21.2</v>
      </c>
      <c r="F14" s="116">
        <v>21.6</v>
      </c>
      <c r="G14" s="116">
        <v>22.6</v>
      </c>
      <c r="H14" s="116">
        <v>22.4</v>
      </c>
      <c r="I14" s="116">
        <v>22.2</v>
      </c>
      <c r="J14" s="116">
        <v>22.8</v>
      </c>
      <c r="K14" s="116">
        <v>21.9</v>
      </c>
      <c r="L14" s="116">
        <v>24.1</v>
      </c>
      <c r="M14" s="116">
        <v>24</v>
      </c>
      <c r="N14" s="116">
        <v>25</v>
      </c>
      <c r="O14" s="116">
        <v>24.5</v>
      </c>
      <c r="P14" s="116">
        <v>24.4</v>
      </c>
      <c r="Q14" s="116">
        <v>24.4</v>
      </c>
      <c r="R14" s="116">
        <v>24.2</v>
      </c>
      <c r="S14" s="116">
        <v>23.6</v>
      </c>
      <c r="T14" s="116">
        <v>22.7</v>
      </c>
      <c r="U14" s="116">
        <v>22.6</v>
      </c>
      <c r="V14" s="116">
        <v>22.5</v>
      </c>
      <c r="W14" s="116">
        <v>22.5</v>
      </c>
      <c r="X14" s="116">
        <v>23.2</v>
      </c>
      <c r="Y14" s="116">
        <v>22.7</v>
      </c>
      <c r="Z14" s="117">
        <f t="shared" si="0"/>
        <v>22.983333333333334</v>
      </c>
      <c r="AA14" s="118">
        <v>25.4</v>
      </c>
      <c r="AB14" s="119">
        <v>0.5291666666666667</v>
      </c>
      <c r="AC14" s="118">
        <v>21.1</v>
      </c>
      <c r="AD14" s="119">
        <v>0.19305555555555554</v>
      </c>
    </row>
    <row r="15" spans="1:30" ht="11.25" customHeight="1">
      <c r="A15" s="78">
        <v>13</v>
      </c>
      <c r="B15" s="116">
        <v>23.1</v>
      </c>
      <c r="C15" s="116">
        <v>23.2</v>
      </c>
      <c r="D15" s="116">
        <v>23.4</v>
      </c>
      <c r="E15" s="116">
        <v>23.5</v>
      </c>
      <c r="F15" s="116">
        <v>23.6</v>
      </c>
      <c r="G15" s="116">
        <v>23.8</v>
      </c>
      <c r="H15" s="116">
        <v>24.8</v>
      </c>
      <c r="I15" s="116">
        <v>25.3</v>
      </c>
      <c r="J15" s="116">
        <v>26.6</v>
      </c>
      <c r="K15" s="116">
        <v>29.4</v>
      </c>
      <c r="L15" s="116">
        <v>29.7</v>
      </c>
      <c r="M15" s="116">
        <v>29.8</v>
      </c>
      <c r="N15" s="116">
        <v>29.1</v>
      </c>
      <c r="O15" s="116">
        <v>27.7</v>
      </c>
      <c r="P15" s="116">
        <v>26.5</v>
      </c>
      <c r="Q15" s="116">
        <v>25.4</v>
      </c>
      <c r="R15" s="116">
        <v>24.3</v>
      </c>
      <c r="S15" s="116">
        <v>24.2</v>
      </c>
      <c r="T15" s="116">
        <v>23.7</v>
      </c>
      <c r="U15" s="116">
        <v>23.1</v>
      </c>
      <c r="V15" s="116">
        <v>23.3</v>
      </c>
      <c r="W15" s="116">
        <v>23.1</v>
      </c>
      <c r="X15" s="116">
        <v>23</v>
      </c>
      <c r="Y15" s="116">
        <v>23.1</v>
      </c>
      <c r="Z15" s="117">
        <f t="shared" si="0"/>
        <v>25.1125</v>
      </c>
      <c r="AA15" s="118">
        <v>31.1</v>
      </c>
      <c r="AB15" s="119">
        <v>0.48680555555555555</v>
      </c>
      <c r="AC15" s="118">
        <v>22.6</v>
      </c>
      <c r="AD15" s="119">
        <v>0.9861111111111112</v>
      </c>
    </row>
    <row r="16" spans="1:30" ht="11.25" customHeight="1">
      <c r="A16" s="78">
        <v>14</v>
      </c>
      <c r="B16" s="116">
        <v>22.9</v>
      </c>
      <c r="C16" s="116">
        <v>23.2</v>
      </c>
      <c r="D16" s="116">
        <v>23.1</v>
      </c>
      <c r="E16" s="116">
        <v>22.6</v>
      </c>
      <c r="F16" s="116">
        <v>22.6</v>
      </c>
      <c r="G16" s="116">
        <v>23.3</v>
      </c>
      <c r="H16" s="116">
        <v>26.1</v>
      </c>
      <c r="I16" s="116">
        <v>26.2</v>
      </c>
      <c r="J16" s="116">
        <v>27.9</v>
      </c>
      <c r="K16" s="116">
        <v>27.7</v>
      </c>
      <c r="L16" s="116">
        <v>28.8</v>
      </c>
      <c r="M16" s="116">
        <v>28.8</v>
      </c>
      <c r="N16" s="116">
        <v>28.8</v>
      </c>
      <c r="O16" s="116">
        <v>27</v>
      </c>
      <c r="P16" s="116">
        <v>26.8</v>
      </c>
      <c r="Q16" s="116">
        <v>25.8</v>
      </c>
      <c r="R16" s="116">
        <v>25.8</v>
      </c>
      <c r="S16" s="116">
        <v>25.2</v>
      </c>
      <c r="T16" s="116">
        <v>24.3</v>
      </c>
      <c r="U16" s="116">
        <v>22.8</v>
      </c>
      <c r="V16" s="116">
        <v>22.4</v>
      </c>
      <c r="W16" s="116">
        <v>22.3</v>
      </c>
      <c r="X16" s="116">
        <v>22.4</v>
      </c>
      <c r="Y16" s="116">
        <v>21.9</v>
      </c>
      <c r="Z16" s="117">
        <f t="shared" si="0"/>
        <v>24.94583333333333</v>
      </c>
      <c r="AA16" s="118">
        <v>29.5</v>
      </c>
      <c r="AB16" s="119">
        <v>0.5159722222222222</v>
      </c>
      <c r="AC16" s="118">
        <v>21.8</v>
      </c>
      <c r="AD16" s="119">
        <v>0.9916666666666667</v>
      </c>
    </row>
    <row r="17" spans="1:30" ht="11.25" customHeight="1">
      <c r="A17" s="78">
        <v>15</v>
      </c>
      <c r="B17" s="116">
        <v>22</v>
      </c>
      <c r="C17" s="116">
        <v>21.7</v>
      </c>
      <c r="D17" s="116">
        <v>21.5</v>
      </c>
      <c r="E17" s="116">
        <v>20.7</v>
      </c>
      <c r="F17" s="116">
        <v>21</v>
      </c>
      <c r="G17" s="116">
        <v>22.2</v>
      </c>
      <c r="H17" s="116">
        <v>24.3</v>
      </c>
      <c r="I17" s="116">
        <v>24.7</v>
      </c>
      <c r="J17" s="116">
        <v>25.5</v>
      </c>
      <c r="K17" s="116">
        <v>24.9</v>
      </c>
      <c r="L17" s="116">
        <v>27.3</v>
      </c>
      <c r="M17" s="116">
        <v>28.1</v>
      </c>
      <c r="N17" s="116">
        <v>27.3</v>
      </c>
      <c r="O17" s="116">
        <v>27.6</v>
      </c>
      <c r="P17" s="116">
        <v>27.1</v>
      </c>
      <c r="Q17" s="116">
        <v>27.3</v>
      </c>
      <c r="R17" s="116">
        <v>26.6</v>
      </c>
      <c r="S17" s="116">
        <v>26.5</v>
      </c>
      <c r="T17" s="116">
        <v>25.1</v>
      </c>
      <c r="U17" s="116">
        <v>26.1</v>
      </c>
      <c r="V17" s="116">
        <v>25.7</v>
      </c>
      <c r="W17" s="116">
        <v>24.9</v>
      </c>
      <c r="X17" s="116">
        <v>26</v>
      </c>
      <c r="Y17" s="116">
        <v>25.8</v>
      </c>
      <c r="Z17" s="117">
        <f t="shared" si="0"/>
        <v>24.995833333333337</v>
      </c>
      <c r="AA17" s="118">
        <v>28.5</v>
      </c>
      <c r="AB17" s="119">
        <v>0.5048611111111111</v>
      </c>
      <c r="AC17" s="118">
        <v>20.6</v>
      </c>
      <c r="AD17" s="119">
        <v>0.1763888888888889</v>
      </c>
    </row>
    <row r="18" spans="1:30" ht="11.25" customHeight="1">
      <c r="A18" s="78">
        <v>16</v>
      </c>
      <c r="B18" s="116">
        <v>25.4</v>
      </c>
      <c r="C18" s="116">
        <v>25</v>
      </c>
      <c r="D18" s="116">
        <v>24.8</v>
      </c>
      <c r="E18" s="116">
        <v>25.1</v>
      </c>
      <c r="F18" s="116">
        <v>25.2</v>
      </c>
      <c r="G18" s="116">
        <v>26</v>
      </c>
      <c r="H18" s="116">
        <v>27.6</v>
      </c>
      <c r="I18" s="116">
        <v>29.2</v>
      </c>
      <c r="J18" s="116">
        <v>31.1</v>
      </c>
      <c r="K18" s="116">
        <v>32.1</v>
      </c>
      <c r="L18" s="116">
        <v>29.3</v>
      </c>
      <c r="M18" s="116">
        <v>28.8</v>
      </c>
      <c r="N18" s="116">
        <v>27.9</v>
      </c>
      <c r="O18" s="116">
        <v>29.2</v>
      </c>
      <c r="P18" s="116">
        <v>28.5</v>
      </c>
      <c r="Q18" s="116">
        <v>27.8</v>
      </c>
      <c r="R18" s="116">
        <v>25.4</v>
      </c>
      <c r="S18" s="116">
        <v>23.8</v>
      </c>
      <c r="T18" s="116">
        <v>23.8</v>
      </c>
      <c r="U18" s="116">
        <v>23.7</v>
      </c>
      <c r="V18" s="116">
        <v>23.6</v>
      </c>
      <c r="W18" s="116">
        <v>24.1</v>
      </c>
      <c r="X18" s="116">
        <v>24.6</v>
      </c>
      <c r="Y18" s="116">
        <v>24.8</v>
      </c>
      <c r="Z18" s="117">
        <f t="shared" si="0"/>
        <v>26.533333333333335</v>
      </c>
      <c r="AA18" s="118">
        <v>33</v>
      </c>
      <c r="AB18" s="119">
        <v>0.41875</v>
      </c>
      <c r="AC18" s="118">
        <v>23.6</v>
      </c>
      <c r="AD18" s="119">
        <v>0.8770833333333333</v>
      </c>
    </row>
    <row r="19" spans="1:30" ht="11.25" customHeight="1">
      <c r="A19" s="78">
        <v>17</v>
      </c>
      <c r="B19" s="116">
        <v>24.5</v>
      </c>
      <c r="C19" s="116">
        <v>24.8</v>
      </c>
      <c r="D19" s="116">
        <v>24.5</v>
      </c>
      <c r="E19" s="116">
        <v>24.2</v>
      </c>
      <c r="F19" s="116">
        <v>24.2</v>
      </c>
      <c r="G19" s="116">
        <v>25</v>
      </c>
      <c r="H19" s="116">
        <v>26.2</v>
      </c>
      <c r="I19" s="116">
        <v>27.7</v>
      </c>
      <c r="J19" s="116">
        <v>27.7</v>
      </c>
      <c r="K19" s="116">
        <v>29.7</v>
      </c>
      <c r="L19" s="116">
        <v>28.9</v>
      </c>
      <c r="M19" s="116">
        <v>30.4</v>
      </c>
      <c r="N19" s="116">
        <v>30.1</v>
      </c>
      <c r="O19" s="116">
        <v>29.4</v>
      </c>
      <c r="P19" s="116">
        <v>28.6</v>
      </c>
      <c r="Q19" s="116">
        <v>28.3</v>
      </c>
      <c r="R19" s="116">
        <v>27.9</v>
      </c>
      <c r="S19" s="116">
        <v>27.5</v>
      </c>
      <c r="T19" s="116">
        <v>26.1</v>
      </c>
      <c r="U19" s="116">
        <v>26.7</v>
      </c>
      <c r="V19" s="116">
        <v>26.6</v>
      </c>
      <c r="W19" s="116">
        <v>26.2</v>
      </c>
      <c r="X19" s="116">
        <v>26</v>
      </c>
      <c r="Y19" s="116">
        <v>25.4</v>
      </c>
      <c r="Z19" s="117">
        <f t="shared" si="0"/>
        <v>26.941666666666666</v>
      </c>
      <c r="AA19" s="118">
        <v>32.3</v>
      </c>
      <c r="AB19" s="119">
        <v>0.5243055555555556</v>
      </c>
      <c r="AC19" s="118">
        <v>23.9</v>
      </c>
      <c r="AD19" s="119">
        <v>0.06666666666666667</v>
      </c>
    </row>
    <row r="20" spans="1:30" ht="11.25" customHeight="1">
      <c r="A20" s="78">
        <v>18</v>
      </c>
      <c r="B20" s="116">
        <v>25.1</v>
      </c>
      <c r="C20" s="116">
        <v>25.3</v>
      </c>
      <c r="D20" s="116">
        <v>25</v>
      </c>
      <c r="E20" s="116">
        <v>25.2</v>
      </c>
      <c r="F20" s="116">
        <v>25</v>
      </c>
      <c r="G20" s="116">
        <v>25.7</v>
      </c>
      <c r="H20" s="116">
        <v>27</v>
      </c>
      <c r="I20" s="116">
        <v>27.4</v>
      </c>
      <c r="J20" s="116">
        <v>29.5</v>
      </c>
      <c r="K20" s="116">
        <v>30.2</v>
      </c>
      <c r="L20" s="116">
        <v>29.7</v>
      </c>
      <c r="M20" s="116">
        <v>30</v>
      </c>
      <c r="N20" s="116">
        <v>29.6</v>
      </c>
      <c r="O20" s="116">
        <v>29.1</v>
      </c>
      <c r="P20" s="116">
        <v>29</v>
      </c>
      <c r="Q20" s="116">
        <v>28.9</v>
      </c>
      <c r="R20" s="116">
        <v>29.2</v>
      </c>
      <c r="S20" s="116">
        <v>28.6</v>
      </c>
      <c r="T20" s="116">
        <v>25.6</v>
      </c>
      <c r="U20" s="116">
        <v>24.7</v>
      </c>
      <c r="V20" s="116">
        <v>24.3</v>
      </c>
      <c r="W20" s="116">
        <v>23.7</v>
      </c>
      <c r="X20" s="116">
        <v>23.3</v>
      </c>
      <c r="Y20" s="116">
        <v>23.6</v>
      </c>
      <c r="Z20" s="117">
        <f t="shared" si="0"/>
        <v>26.8625</v>
      </c>
      <c r="AA20" s="118">
        <v>31.2</v>
      </c>
      <c r="AB20" s="119">
        <v>0.5166666666666667</v>
      </c>
      <c r="AC20" s="118">
        <v>23</v>
      </c>
      <c r="AD20" s="119">
        <v>0.95625</v>
      </c>
    </row>
    <row r="21" spans="1:30" ht="11.25" customHeight="1">
      <c r="A21" s="78">
        <v>19</v>
      </c>
      <c r="B21" s="116">
        <v>23.5</v>
      </c>
      <c r="C21" s="116">
        <v>23.6</v>
      </c>
      <c r="D21" s="116">
        <v>24.1</v>
      </c>
      <c r="E21" s="116">
        <v>24.6</v>
      </c>
      <c r="F21" s="116">
        <v>24</v>
      </c>
      <c r="G21" s="116">
        <v>24.6</v>
      </c>
      <c r="H21" s="116">
        <v>26</v>
      </c>
      <c r="I21" s="116">
        <v>25.8</v>
      </c>
      <c r="J21" s="116">
        <v>25</v>
      </c>
      <c r="K21" s="116">
        <v>25.4</v>
      </c>
      <c r="L21" s="116">
        <v>25.4</v>
      </c>
      <c r="M21" s="116">
        <v>27.6</v>
      </c>
      <c r="N21" s="116">
        <v>27.5</v>
      </c>
      <c r="O21" s="116">
        <v>26.4</v>
      </c>
      <c r="P21" s="116">
        <v>26.8</v>
      </c>
      <c r="Q21" s="116">
        <v>24.8</v>
      </c>
      <c r="R21" s="116">
        <v>24.5</v>
      </c>
      <c r="S21" s="116">
        <v>23.8</v>
      </c>
      <c r="T21" s="116">
        <v>24.2</v>
      </c>
      <c r="U21" s="116">
        <v>23.8</v>
      </c>
      <c r="V21" s="116">
        <v>23.4</v>
      </c>
      <c r="W21" s="116">
        <v>23.2</v>
      </c>
      <c r="X21" s="116">
        <v>23.5</v>
      </c>
      <c r="Y21" s="116">
        <v>23.4</v>
      </c>
      <c r="Z21" s="117">
        <f t="shared" si="0"/>
        <v>24.787500000000005</v>
      </c>
      <c r="AA21" s="118">
        <v>28.5</v>
      </c>
      <c r="AB21" s="119">
        <v>0.5513888888888888</v>
      </c>
      <c r="AC21" s="118">
        <v>23</v>
      </c>
      <c r="AD21" s="119">
        <v>0.9729166666666668</v>
      </c>
    </row>
    <row r="22" spans="1:30" ht="11.25" customHeight="1">
      <c r="A22" s="82">
        <v>20</v>
      </c>
      <c r="B22" s="121">
        <v>23.3</v>
      </c>
      <c r="C22" s="121">
        <v>24.7</v>
      </c>
      <c r="D22" s="121">
        <v>24.3</v>
      </c>
      <c r="E22" s="121">
        <v>23.8</v>
      </c>
      <c r="F22" s="121">
        <v>23.8</v>
      </c>
      <c r="G22" s="121">
        <v>24.4</v>
      </c>
      <c r="H22" s="121">
        <v>25.6</v>
      </c>
      <c r="I22" s="121">
        <v>26.5</v>
      </c>
      <c r="J22" s="121">
        <v>28</v>
      </c>
      <c r="K22" s="121">
        <v>29</v>
      </c>
      <c r="L22" s="121">
        <v>29.1</v>
      </c>
      <c r="M22" s="121">
        <v>28.5</v>
      </c>
      <c r="N22" s="121">
        <v>28.8</v>
      </c>
      <c r="O22" s="121">
        <v>28.9</v>
      </c>
      <c r="P22" s="121">
        <v>29.6</v>
      </c>
      <c r="Q22" s="121">
        <v>28.3</v>
      </c>
      <c r="R22" s="121">
        <v>27.8</v>
      </c>
      <c r="S22" s="121">
        <v>27.9</v>
      </c>
      <c r="T22" s="121">
        <v>27.2</v>
      </c>
      <c r="U22" s="121">
        <v>26.9</v>
      </c>
      <c r="V22" s="121">
        <v>26.5</v>
      </c>
      <c r="W22" s="121">
        <v>26</v>
      </c>
      <c r="X22" s="121">
        <v>25.6</v>
      </c>
      <c r="Y22" s="121">
        <v>25.1</v>
      </c>
      <c r="Z22" s="122">
        <f t="shared" si="0"/>
        <v>26.650000000000002</v>
      </c>
      <c r="AA22" s="105">
        <v>30.2</v>
      </c>
      <c r="AB22" s="123">
        <v>0.46388888888888885</v>
      </c>
      <c r="AC22" s="105">
        <v>23.1</v>
      </c>
      <c r="AD22" s="123">
        <v>0.18958333333333333</v>
      </c>
    </row>
    <row r="23" spans="1:30" ht="11.25" customHeight="1">
      <c r="A23" s="78">
        <v>21</v>
      </c>
      <c r="B23" s="116">
        <v>24.7</v>
      </c>
      <c r="C23" s="116">
        <v>24.4</v>
      </c>
      <c r="D23" s="116">
        <v>24.3</v>
      </c>
      <c r="E23" s="116">
        <v>24.1</v>
      </c>
      <c r="F23" s="116">
        <v>24.4</v>
      </c>
      <c r="G23" s="116">
        <v>25.9</v>
      </c>
      <c r="H23" s="116">
        <v>26.6</v>
      </c>
      <c r="I23" s="116">
        <v>28.1</v>
      </c>
      <c r="J23" s="116">
        <v>29.5</v>
      </c>
      <c r="K23" s="116">
        <v>31.1</v>
      </c>
      <c r="L23" s="116">
        <v>31</v>
      </c>
      <c r="M23" s="116">
        <v>29.8</v>
      </c>
      <c r="N23" s="116">
        <v>29.5</v>
      </c>
      <c r="O23" s="116">
        <v>30.5</v>
      </c>
      <c r="P23" s="116">
        <v>30.5</v>
      </c>
      <c r="Q23" s="116">
        <v>29.9</v>
      </c>
      <c r="R23" s="116">
        <v>30.1</v>
      </c>
      <c r="S23" s="116">
        <v>27.7</v>
      </c>
      <c r="T23" s="116">
        <v>27</v>
      </c>
      <c r="U23" s="116">
        <v>26.4</v>
      </c>
      <c r="V23" s="116">
        <v>26.6</v>
      </c>
      <c r="W23" s="116">
        <v>26.3</v>
      </c>
      <c r="X23" s="116">
        <v>26.1</v>
      </c>
      <c r="Y23" s="116">
        <v>25.7</v>
      </c>
      <c r="Z23" s="117">
        <f t="shared" si="0"/>
        <v>27.508333333333336</v>
      </c>
      <c r="AA23" s="118">
        <v>31.9</v>
      </c>
      <c r="AB23" s="119">
        <v>0.4763888888888889</v>
      </c>
      <c r="AC23" s="118">
        <v>24</v>
      </c>
      <c r="AD23" s="119">
        <v>0.19444444444444445</v>
      </c>
    </row>
    <row r="24" spans="1:30" ht="11.25" customHeight="1">
      <c r="A24" s="78">
        <v>22</v>
      </c>
      <c r="B24" s="116">
        <v>25.4</v>
      </c>
      <c r="C24" s="116">
        <v>24.6</v>
      </c>
      <c r="D24" s="116">
        <v>24</v>
      </c>
      <c r="E24" s="116">
        <v>23.3</v>
      </c>
      <c r="F24" s="116">
        <v>22.9</v>
      </c>
      <c r="G24" s="116">
        <v>23.4</v>
      </c>
      <c r="H24" s="116">
        <v>26.4</v>
      </c>
      <c r="I24" s="116">
        <v>27.9</v>
      </c>
      <c r="J24" s="116">
        <v>28.6</v>
      </c>
      <c r="K24" s="116">
        <v>29.9</v>
      </c>
      <c r="L24" s="116">
        <v>30.2</v>
      </c>
      <c r="M24" s="116">
        <v>32.3</v>
      </c>
      <c r="N24" s="116">
        <v>32.7</v>
      </c>
      <c r="O24" s="116">
        <v>31</v>
      </c>
      <c r="P24" s="116">
        <v>31.3</v>
      </c>
      <c r="Q24" s="116">
        <v>31</v>
      </c>
      <c r="R24" s="116">
        <v>30.3</v>
      </c>
      <c r="S24" s="116">
        <v>28.9</v>
      </c>
      <c r="T24" s="116">
        <v>27.1</v>
      </c>
      <c r="U24" s="116">
        <v>26</v>
      </c>
      <c r="V24" s="116">
        <v>25.5</v>
      </c>
      <c r="W24" s="116">
        <v>25.1</v>
      </c>
      <c r="X24" s="116">
        <v>24.6</v>
      </c>
      <c r="Y24" s="116">
        <v>24.3</v>
      </c>
      <c r="Z24" s="117">
        <f t="shared" si="0"/>
        <v>27.362499999999997</v>
      </c>
      <c r="AA24" s="118">
        <v>33.6</v>
      </c>
      <c r="AB24" s="119">
        <v>0.5208333333333334</v>
      </c>
      <c r="AC24" s="118">
        <v>22.8</v>
      </c>
      <c r="AD24" s="119">
        <v>0.2111111111111111</v>
      </c>
    </row>
    <row r="25" spans="1:30" ht="11.25" customHeight="1">
      <c r="A25" s="78">
        <v>23</v>
      </c>
      <c r="B25" s="116">
        <v>24.7</v>
      </c>
      <c r="C25" s="116">
        <v>23.5</v>
      </c>
      <c r="D25" s="116">
        <v>23.3</v>
      </c>
      <c r="E25" s="116">
        <v>24.9</v>
      </c>
      <c r="F25" s="116">
        <v>24.1</v>
      </c>
      <c r="G25" s="116">
        <v>24.8</v>
      </c>
      <c r="H25" s="116">
        <v>27.2</v>
      </c>
      <c r="I25" s="116">
        <v>29.5</v>
      </c>
      <c r="J25" s="116">
        <v>30.2</v>
      </c>
      <c r="K25" s="116">
        <v>31</v>
      </c>
      <c r="L25" s="116">
        <v>32.9</v>
      </c>
      <c r="M25" s="116">
        <v>30.6</v>
      </c>
      <c r="N25" s="116">
        <v>30.7</v>
      </c>
      <c r="O25" s="116">
        <v>30.5</v>
      </c>
      <c r="P25" s="116">
        <v>30.3</v>
      </c>
      <c r="Q25" s="116">
        <v>29.2</v>
      </c>
      <c r="R25" s="116">
        <v>26.9</v>
      </c>
      <c r="S25" s="116">
        <v>25.3</v>
      </c>
      <c r="T25" s="116">
        <v>24.5</v>
      </c>
      <c r="U25" s="116">
        <v>23.2</v>
      </c>
      <c r="V25" s="116">
        <v>22.6</v>
      </c>
      <c r="W25" s="116">
        <v>22.4</v>
      </c>
      <c r="X25" s="116">
        <v>22.3</v>
      </c>
      <c r="Y25" s="116">
        <v>22.4</v>
      </c>
      <c r="Z25" s="117">
        <f t="shared" si="0"/>
        <v>26.54166666666666</v>
      </c>
      <c r="AA25" s="118">
        <v>33</v>
      </c>
      <c r="AB25" s="119">
        <v>0.4611111111111111</v>
      </c>
      <c r="AC25" s="118">
        <v>22.2</v>
      </c>
      <c r="AD25" s="119">
        <v>0.9597222222222223</v>
      </c>
    </row>
    <row r="26" spans="1:30" ht="11.25" customHeight="1">
      <c r="A26" s="78">
        <v>24</v>
      </c>
      <c r="B26" s="116">
        <v>22.4</v>
      </c>
      <c r="C26" s="116">
        <v>22</v>
      </c>
      <c r="D26" s="116">
        <v>21.9</v>
      </c>
      <c r="E26" s="116">
        <v>21.8</v>
      </c>
      <c r="F26" s="116">
        <v>22</v>
      </c>
      <c r="G26" s="116">
        <v>21.9</v>
      </c>
      <c r="H26" s="116">
        <v>22.8</v>
      </c>
      <c r="I26" s="116">
        <v>24.4</v>
      </c>
      <c r="J26" s="116">
        <v>24</v>
      </c>
      <c r="K26" s="116">
        <v>24.7</v>
      </c>
      <c r="L26" s="116">
        <v>26.2</v>
      </c>
      <c r="M26" s="116">
        <v>25.8</v>
      </c>
      <c r="N26" s="116">
        <v>25.9</v>
      </c>
      <c r="O26" s="116" t="s">
        <v>53</v>
      </c>
      <c r="P26" s="116" t="s">
        <v>53</v>
      </c>
      <c r="Q26" s="116">
        <v>24.2</v>
      </c>
      <c r="R26" s="116">
        <v>23.5</v>
      </c>
      <c r="S26" s="116">
        <v>23.3</v>
      </c>
      <c r="T26" s="116">
        <v>23.3</v>
      </c>
      <c r="U26" s="116">
        <v>23.1</v>
      </c>
      <c r="V26" s="116">
        <v>23</v>
      </c>
      <c r="W26" s="116">
        <v>23.2</v>
      </c>
      <c r="X26" s="116">
        <v>22.8</v>
      </c>
      <c r="Y26" s="116">
        <v>22.5</v>
      </c>
      <c r="Z26" s="117">
        <f t="shared" si="0"/>
        <v>23.395454545454548</v>
      </c>
      <c r="AA26" s="118">
        <v>27</v>
      </c>
      <c r="AB26" s="119">
        <v>0.4902777777777778</v>
      </c>
      <c r="AC26" s="118">
        <v>21.7</v>
      </c>
      <c r="AD26" s="119">
        <v>0.22569444444444445</v>
      </c>
    </row>
    <row r="27" spans="1:30" ht="11.25" customHeight="1">
      <c r="A27" s="78">
        <v>25</v>
      </c>
      <c r="B27" s="116">
        <v>22.5</v>
      </c>
      <c r="C27" s="116">
        <v>22.7</v>
      </c>
      <c r="D27" s="116">
        <v>22.7</v>
      </c>
      <c r="E27" s="116">
        <v>22.5</v>
      </c>
      <c r="F27" s="116">
        <v>22.3</v>
      </c>
      <c r="G27" s="116">
        <v>22.1</v>
      </c>
      <c r="H27" s="116">
        <v>21.8</v>
      </c>
      <c r="I27" s="116">
        <v>22.5</v>
      </c>
      <c r="J27" s="116">
        <v>23.2</v>
      </c>
      <c r="K27" s="116">
        <v>24.1</v>
      </c>
      <c r="L27" s="116">
        <v>24.3</v>
      </c>
      <c r="M27" s="116">
        <v>23.3</v>
      </c>
      <c r="N27" s="116">
        <v>24.3</v>
      </c>
      <c r="O27" s="116">
        <v>23.8</v>
      </c>
      <c r="P27" s="116">
        <v>23.9</v>
      </c>
      <c r="Q27" s="116">
        <v>23.7</v>
      </c>
      <c r="R27" s="116">
        <v>23.1</v>
      </c>
      <c r="S27" s="116">
        <v>22.7</v>
      </c>
      <c r="T27" s="116">
        <v>22.2</v>
      </c>
      <c r="U27" s="116">
        <v>22.2</v>
      </c>
      <c r="V27" s="116">
        <v>22.2</v>
      </c>
      <c r="W27" s="116">
        <v>21.9</v>
      </c>
      <c r="X27" s="116">
        <v>21.7</v>
      </c>
      <c r="Y27" s="116">
        <v>21.2</v>
      </c>
      <c r="Z27" s="117">
        <f t="shared" si="0"/>
        <v>22.787499999999998</v>
      </c>
      <c r="AA27" s="118">
        <v>24.9</v>
      </c>
      <c r="AB27" s="119">
        <v>0.5444444444444444</v>
      </c>
      <c r="AC27" s="118">
        <v>21.2</v>
      </c>
      <c r="AD27" s="119">
        <v>1</v>
      </c>
    </row>
    <row r="28" spans="1:30" ht="11.25" customHeight="1">
      <c r="A28" s="78">
        <v>26</v>
      </c>
      <c r="B28" s="116">
        <v>20.5</v>
      </c>
      <c r="C28" s="116">
        <v>20.3</v>
      </c>
      <c r="D28" s="116">
        <v>20.6</v>
      </c>
      <c r="E28" s="116">
        <v>20.5</v>
      </c>
      <c r="F28" s="116">
        <v>20.6</v>
      </c>
      <c r="G28" s="116">
        <v>20.7</v>
      </c>
      <c r="H28" s="116">
        <v>21.4</v>
      </c>
      <c r="I28" s="116">
        <v>22.5</v>
      </c>
      <c r="J28" s="116">
        <v>22.8</v>
      </c>
      <c r="K28" s="116">
        <v>23.5</v>
      </c>
      <c r="L28" s="116">
        <v>24.2</v>
      </c>
      <c r="M28" s="116">
        <v>23.5</v>
      </c>
      <c r="N28" s="116">
        <v>23.8</v>
      </c>
      <c r="O28" s="116">
        <v>22.9</v>
      </c>
      <c r="P28" s="116">
        <v>22.3</v>
      </c>
      <c r="Q28" s="116">
        <v>22.5</v>
      </c>
      <c r="R28" s="116">
        <v>21.7</v>
      </c>
      <c r="S28" s="116">
        <v>21.9</v>
      </c>
      <c r="T28" s="116">
        <v>21.6</v>
      </c>
      <c r="U28" s="116">
        <v>21.5</v>
      </c>
      <c r="V28" s="116">
        <v>21.2</v>
      </c>
      <c r="W28" s="116">
        <v>19.1</v>
      </c>
      <c r="X28" s="116">
        <v>18.2</v>
      </c>
      <c r="Y28" s="116">
        <v>18.3</v>
      </c>
      <c r="Z28" s="117">
        <f t="shared" si="0"/>
        <v>21.504166666666666</v>
      </c>
      <c r="AA28" s="118">
        <v>24.7</v>
      </c>
      <c r="AB28" s="119">
        <v>0.54375</v>
      </c>
      <c r="AC28" s="118">
        <v>18.1</v>
      </c>
      <c r="AD28" s="119">
        <v>0.9972222222222222</v>
      </c>
    </row>
    <row r="29" spans="1:30" ht="11.25" customHeight="1">
      <c r="A29" s="78">
        <v>27</v>
      </c>
      <c r="B29" s="116">
        <v>18.2</v>
      </c>
      <c r="C29" s="116">
        <v>17.1</v>
      </c>
      <c r="D29" s="116">
        <v>16.9</v>
      </c>
      <c r="E29" s="116">
        <v>16.3</v>
      </c>
      <c r="F29" s="116">
        <v>16.4</v>
      </c>
      <c r="G29" s="116">
        <v>18.7</v>
      </c>
      <c r="H29" s="116">
        <v>21.8</v>
      </c>
      <c r="I29" s="116">
        <v>22.5</v>
      </c>
      <c r="J29" s="116">
        <v>22.3</v>
      </c>
      <c r="K29" s="116">
        <v>23.2</v>
      </c>
      <c r="L29" s="116">
        <v>23.2</v>
      </c>
      <c r="M29" s="116">
        <v>23.6</v>
      </c>
      <c r="N29" s="116">
        <v>24.1</v>
      </c>
      <c r="O29" s="116">
        <v>23.4</v>
      </c>
      <c r="P29" s="116">
        <v>23.1</v>
      </c>
      <c r="Q29" s="116">
        <v>22.1</v>
      </c>
      <c r="R29" s="116">
        <v>21.9</v>
      </c>
      <c r="S29" s="116">
        <v>21.2</v>
      </c>
      <c r="T29" s="116">
        <v>20.6</v>
      </c>
      <c r="U29" s="116">
        <v>20.4</v>
      </c>
      <c r="V29" s="116">
        <v>20.4</v>
      </c>
      <c r="W29" s="116">
        <v>20.4</v>
      </c>
      <c r="X29" s="116">
        <v>20.2</v>
      </c>
      <c r="Y29" s="116">
        <v>20.2</v>
      </c>
      <c r="Z29" s="117">
        <f t="shared" si="0"/>
        <v>20.75833333333333</v>
      </c>
      <c r="AA29" s="118">
        <v>24.7</v>
      </c>
      <c r="AB29" s="119">
        <v>0.5409722222222222</v>
      </c>
      <c r="AC29" s="118">
        <v>16.1</v>
      </c>
      <c r="AD29" s="119">
        <v>0.1909722222222222</v>
      </c>
    </row>
    <row r="30" spans="1:30" ht="11.25" customHeight="1">
      <c r="A30" s="78">
        <v>28</v>
      </c>
      <c r="B30" s="116">
        <v>19.8</v>
      </c>
      <c r="C30" s="116">
        <v>19.6</v>
      </c>
      <c r="D30" s="116">
        <v>20</v>
      </c>
      <c r="E30" s="116">
        <v>20.6</v>
      </c>
      <c r="F30" s="116">
        <v>20.6</v>
      </c>
      <c r="G30" s="116">
        <v>21.4</v>
      </c>
      <c r="H30" s="116">
        <v>21.9</v>
      </c>
      <c r="I30" s="116">
        <v>23.2</v>
      </c>
      <c r="J30" s="116">
        <v>22.6</v>
      </c>
      <c r="K30" s="116">
        <v>23.8</v>
      </c>
      <c r="L30" s="116">
        <v>23.5</v>
      </c>
      <c r="M30" s="116">
        <v>24.6</v>
      </c>
      <c r="N30" s="116">
        <v>24.2</v>
      </c>
      <c r="O30" s="116">
        <v>23.7</v>
      </c>
      <c r="P30" s="116">
        <v>23.6</v>
      </c>
      <c r="Q30" s="116">
        <v>23.3</v>
      </c>
      <c r="R30" s="116">
        <v>23</v>
      </c>
      <c r="S30" s="116">
        <v>23</v>
      </c>
      <c r="T30" s="116">
        <v>22.8</v>
      </c>
      <c r="U30" s="116">
        <v>22.7</v>
      </c>
      <c r="V30" s="116">
        <v>23.1</v>
      </c>
      <c r="W30" s="116">
        <v>23.2</v>
      </c>
      <c r="X30" s="116">
        <v>23.2</v>
      </c>
      <c r="Y30" s="116">
        <v>23</v>
      </c>
      <c r="Z30" s="117">
        <f t="shared" si="0"/>
        <v>22.51666666666667</v>
      </c>
      <c r="AA30" s="118">
        <v>25.1</v>
      </c>
      <c r="AB30" s="119">
        <v>0.5333333333333333</v>
      </c>
      <c r="AC30" s="118">
        <v>19.2</v>
      </c>
      <c r="AD30" s="119">
        <v>0.05694444444444444</v>
      </c>
    </row>
    <row r="31" spans="1:30" ht="11.25" customHeight="1">
      <c r="A31" s="78">
        <v>29</v>
      </c>
      <c r="B31" s="116">
        <v>23</v>
      </c>
      <c r="C31" s="116">
        <v>23</v>
      </c>
      <c r="D31" s="116">
        <v>22.8</v>
      </c>
      <c r="E31" s="116">
        <v>23.1</v>
      </c>
      <c r="F31" s="116">
        <v>23.3</v>
      </c>
      <c r="G31" s="116">
        <v>23.4</v>
      </c>
      <c r="H31" s="116">
        <v>23.4</v>
      </c>
      <c r="I31" s="116">
        <v>24.1</v>
      </c>
      <c r="J31" s="116">
        <v>24.4</v>
      </c>
      <c r="K31" s="116">
        <v>24.4</v>
      </c>
      <c r="L31" s="116">
        <v>25.1</v>
      </c>
      <c r="M31" s="116">
        <v>25.3</v>
      </c>
      <c r="N31" s="116">
        <v>25.6</v>
      </c>
      <c r="O31" s="116">
        <v>25.6</v>
      </c>
      <c r="P31" s="116">
        <v>25.1</v>
      </c>
      <c r="Q31" s="116">
        <v>24.9</v>
      </c>
      <c r="R31" s="116">
        <v>24.4</v>
      </c>
      <c r="S31" s="116">
        <v>24</v>
      </c>
      <c r="T31" s="116">
        <v>24.1</v>
      </c>
      <c r="U31" s="116">
        <v>23.8</v>
      </c>
      <c r="V31" s="116">
        <v>23.8</v>
      </c>
      <c r="W31" s="116">
        <v>23.8</v>
      </c>
      <c r="X31" s="116">
        <v>23.8</v>
      </c>
      <c r="Y31" s="116">
        <v>23.6</v>
      </c>
      <c r="Z31" s="117">
        <f t="shared" si="0"/>
        <v>24.075000000000003</v>
      </c>
      <c r="AA31" s="118">
        <v>25.9</v>
      </c>
      <c r="AB31" s="119">
        <v>0.5388888888888889</v>
      </c>
      <c r="AC31" s="118">
        <v>22.7</v>
      </c>
      <c r="AD31" s="119">
        <v>0.1173611111111111</v>
      </c>
    </row>
    <row r="32" spans="1:30" ht="11.25" customHeight="1">
      <c r="A32" s="78">
        <v>30</v>
      </c>
      <c r="B32" s="116">
        <v>23.5</v>
      </c>
      <c r="C32" s="116">
        <v>23.4</v>
      </c>
      <c r="D32" s="116">
        <v>23.3</v>
      </c>
      <c r="E32" s="116">
        <v>23.2</v>
      </c>
      <c r="F32" s="116">
        <v>22.9</v>
      </c>
      <c r="G32" s="116">
        <v>23.1</v>
      </c>
      <c r="H32" s="116">
        <v>23.2</v>
      </c>
      <c r="I32" s="116">
        <v>23.4</v>
      </c>
      <c r="J32" s="116">
        <v>24.2</v>
      </c>
      <c r="K32" s="116">
        <v>25.4</v>
      </c>
      <c r="L32" s="116">
        <v>26.6</v>
      </c>
      <c r="M32" s="116">
        <v>26.8</v>
      </c>
      <c r="N32" s="116">
        <v>26.4</v>
      </c>
      <c r="O32" s="116">
        <v>27.2</v>
      </c>
      <c r="P32" s="116">
        <v>26.9</v>
      </c>
      <c r="Q32" s="116">
        <v>26.1</v>
      </c>
      <c r="R32" s="116">
        <v>25.7</v>
      </c>
      <c r="S32" s="116">
        <v>24.7</v>
      </c>
      <c r="T32" s="116">
        <v>24</v>
      </c>
      <c r="U32" s="116">
        <v>23.6</v>
      </c>
      <c r="V32" s="116">
        <v>23.3</v>
      </c>
      <c r="W32" s="116">
        <v>22.9</v>
      </c>
      <c r="X32" s="116">
        <v>22.6</v>
      </c>
      <c r="Y32" s="116">
        <v>22.4</v>
      </c>
      <c r="Z32" s="117">
        <f t="shared" si="0"/>
        <v>24.366666666666664</v>
      </c>
      <c r="AA32" s="118">
        <v>27.7</v>
      </c>
      <c r="AB32" s="119">
        <v>0.5875</v>
      </c>
      <c r="AC32" s="118">
        <v>22.2</v>
      </c>
      <c r="AD32" s="119">
        <v>0.9888888888888889</v>
      </c>
    </row>
    <row r="33" spans="1:30" ht="11.25" customHeight="1">
      <c r="A33" s="78">
        <v>31</v>
      </c>
      <c r="B33" s="116">
        <v>22</v>
      </c>
      <c r="C33" s="116">
        <v>21.6</v>
      </c>
      <c r="D33" s="116">
        <v>21.5</v>
      </c>
      <c r="E33" s="116">
        <v>21.5</v>
      </c>
      <c r="F33" s="116">
        <v>21.5</v>
      </c>
      <c r="G33" s="116">
        <v>22.7</v>
      </c>
      <c r="H33" s="116">
        <v>24.9</v>
      </c>
      <c r="I33" s="116">
        <v>26.4</v>
      </c>
      <c r="J33" s="116">
        <v>26.2</v>
      </c>
      <c r="K33" s="116">
        <v>25.2</v>
      </c>
      <c r="L33" s="116">
        <v>26</v>
      </c>
      <c r="M33" s="116">
        <v>27.3</v>
      </c>
      <c r="N33" s="116">
        <v>26.9</v>
      </c>
      <c r="O33" s="116">
        <v>26.2</v>
      </c>
      <c r="P33" s="116">
        <v>26.2</v>
      </c>
      <c r="Q33" s="116">
        <v>25.7</v>
      </c>
      <c r="R33" s="116">
        <v>25.6</v>
      </c>
      <c r="S33" s="116">
        <v>25.1</v>
      </c>
      <c r="T33" s="116">
        <v>24.3</v>
      </c>
      <c r="U33" s="116">
        <v>23</v>
      </c>
      <c r="V33" s="116">
        <v>22.8</v>
      </c>
      <c r="W33" s="116">
        <v>22.3</v>
      </c>
      <c r="X33" s="116">
        <v>22.1</v>
      </c>
      <c r="Y33" s="116">
        <v>24</v>
      </c>
      <c r="Z33" s="117">
        <f t="shared" si="0"/>
        <v>24.208333333333332</v>
      </c>
      <c r="AA33" s="118">
        <v>27.8</v>
      </c>
      <c r="AB33" s="119">
        <v>0.5034722222222222</v>
      </c>
      <c r="AC33" s="118">
        <v>20.9</v>
      </c>
      <c r="AD33" s="119">
        <v>0.19166666666666665</v>
      </c>
    </row>
    <row r="34" spans="1:30" ht="15" customHeight="1">
      <c r="A34" s="79" t="s">
        <v>9</v>
      </c>
      <c r="B34" s="124">
        <f aca="true" t="shared" si="1" ref="B34:Y34">AVERAGE(B3:B33)</f>
        <v>22.63548387096774</v>
      </c>
      <c r="C34" s="124">
        <f t="shared" si="1"/>
        <v>22.58709677419355</v>
      </c>
      <c r="D34" s="124">
        <f t="shared" si="1"/>
        <v>22.45483870967742</v>
      </c>
      <c r="E34" s="124">
        <f t="shared" si="1"/>
        <v>22.38709677419355</v>
      </c>
      <c r="F34" s="124">
        <f t="shared" si="1"/>
        <v>22.34516129032258</v>
      </c>
      <c r="G34" s="124">
        <f t="shared" si="1"/>
        <v>22.929032258064517</v>
      </c>
      <c r="H34" s="124">
        <f t="shared" si="1"/>
        <v>24.222580645161287</v>
      </c>
      <c r="I34" s="124">
        <f t="shared" si="1"/>
        <v>24.96451612903226</v>
      </c>
      <c r="J34" s="124">
        <f t="shared" si="1"/>
        <v>25.69032258064517</v>
      </c>
      <c r="K34" s="124">
        <f t="shared" si="1"/>
        <v>26.361290322580643</v>
      </c>
      <c r="L34" s="124">
        <f t="shared" si="1"/>
        <v>26.79677419354839</v>
      </c>
      <c r="M34" s="124">
        <f t="shared" si="1"/>
        <v>26.82903225806451</v>
      </c>
      <c r="N34" s="124">
        <f t="shared" si="1"/>
        <v>26.900000000000002</v>
      </c>
      <c r="O34" s="124">
        <f t="shared" si="1"/>
        <v>26.78666666666667</v>
      </c>
      <c r="P34" s="124">
        <f t="shared" si="1"/>
        <v>26.583333333333332</v>
      </c>
      <c r="Q34" s="124">
        <f t="shared" si="1"/>
        <v>25.98387096774194</v>
      </c>
      <c r="R34" s="124">
        <f t="shared" si="1"/>
        <v>25.448387096774194</v>
      </c>
      <c r="S34" s="124">
        <f t="shared" si="1"/>
        <v>24.916129032258066</v>
      </c>
      <c r="T34" s="124">
        <f t="shared" si="1"/>
        <v>24.074193548387097</v>
      </c>
      <c r="U34" s="124">
        <f t="shared" si="1"/>
        <v>23.6</v>
      </c>
      <c r="V34" s="124">
        <f t="shared" si="1"/>
        <v>23.403225806451612</v>
      </c>
      <c r="W34" s="124">
        <f t="shared" si="1"/>
        <v>23.096774193548384</v>
      </c>
      <c r="X34" s="124">
        <f t="shared" si="1"/>
        <v>22.961290322580652</v>
      </c>
      <c r="Y34" s="124">
        <f t="shared" si="1"/>
        <v>22.880645161290325</v>
      </c>
      <c r="Z34" s="124">
        <f>AVERAGE(B3:Y33)</f>
        <v>24.44555256064691</v>
      </c>
      <c r="AA34" s="125">
        <f>AVERAGE(AA3:AA33)</f>
        <v>28.55806451612904</v>
      </c>
      <c r="AB34" s="126"/>
      <c r="AC34" s="125">
        <f>AVERAGE(AC3:AC33)</f>
        <v>21.316129032258075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13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27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11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33.6</v>
      </c>
      <c r="C46" s="106">
        <f>MATCH(B46,AA3:AA33,0)</f>
        <v>22</v>
      </c>
      <c r="D46" s="107">
        <f>INDEX(AB3:AB33,C46,1)</f>
        <v>0.5208333333333334</v>
      </c>
      <c r="E46" s="120"/>
      <c r="F46" s="104"/>
      <c r="G46" s="105">
        <f>MIN(AC3:AC33)</f>
        <v>16.1</v>
      </c>
      <c r="H46" s="106">
        <v>27</v>
      </c>
      <c r="I46" s="107">
        <f>INDEX(AD3:AD33,H46,1)</f>
        <v>0.1909722222222222</v>
      </c>
    </row>
    <row r="47" spans="1:9" ht="11.25" customHeight="1">
      <c r="A47" s="108"/>
      <c r="B47" s="109"/>
      <c r="C47" s="106"/>
      <c r="D47" s="129"/>
      <c r="E47" s="120"/>
      <c r="F47" s="108"/>
      <c r="G47" s="109"/>
      <c r="H47" s="106">
        <v>6</v>
      </c>
      <c r="I47" s="130">
        <f>INDEX(AD3:AD33,H47,1)</f>
        <v>0.7111111111111111</v>
      </c>
    </row>
    <row r="48" spans="1:9" ht="11.25" customHeight="1">
      <c r="A48" s="110"/>
      <c r="B48" s="111"/>
      <c r="C48" s="112"/>
      <c r="D48" s="128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2018</v>
      </c>
      <c r="AA1" t="s">
        <v>1</v>
      </c>
      <c r="AB1" s="84">
        <v>8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23.1</v>
      </c>
      <c r="C3" s="116">
        <v>23.7</v>
      </c>
      <c r="D3" s="116">
        <v>22.7</v>
      </c>
      <c r="E3" s="116">
        <v>24.3</v>
      </c>
      <c r="F3" s="116">
        <v>23</v>
      </c>
      <c r="G3" s="116">
        <v>24.8</v>
      </c>
      <c r="H3" s="116">
        <v>25.6</v>
      </c>
      <c r="I3" s="116">
        <v>27</v>
      </c>
      <c r="J3" s="116">
        <v>28.3</v>
      </c>
      <c r="K3" s="116">
        <v>28.8</v>
      </c>
      <c r="L3" s="116">
        <v>28.8</v>
      </c>
      <c r="M3" s="116">
        <v>29.6</v>
      </c>
      <c r="N3" s="116">
        <v>29.3</v>
      </c>
      <c r="O3" s="116">
        <v>30</v>
      </c>
      <c r="P3" s="116">
        <v>29.5</v>
      </c>
      <c r="Q3" s="116">
        <v>29</v>
      </c>
      <c r="R3" s="116">
        <v>28.2</v>
      </c>
      <c r="S3" s="116">
        <v>27.7</v>
      </c>
      <c r="T3" s="116">
        <v>25.3</v>
      </c>
      <c r="U3" s="116">
        <v>24.8</v>
      </c>
      <c r="V3" s="116">
        <v>24.5</v>
      </c>
      <c r="W3" s="116">
        <v>24.2</v>
      </c>
      <c r="X3" s="116">
        <v>23.7</v>
      </c>
      <c r="Y3" s="116">
        <v>23.6</v>
      </c>
      <c r="Z3" s="117">
        <f aca="true" t="shared" si="0" ref="Z3:Z33">AVERAGE(B3:Y3)</f>
        <v>26.22916666666667</v>
      </c>
      <c r="AA3" s="118">
        <v>30.5</v>
      </c>
      <c r="AB3" s="119">
        <v>0.5104166666666666</v>
      </c>
      <c r="AC3" s="118">
        <v>22.5</v>
      </c>
      <c r="AD3" s="119">
        <v>0.03333333333333333</v>
      </c>
    </row>
    <row r="4" spans="1:30" ht="11.25" customHeight="1">
      <c r="A4" s="78">
        <v>2</v>
      </c>
      <c r="B4" s="116">
        <v>23.5</v>
      </c>
      <c r="C4" s="116">
        <v>22.8</v>
      </c>
      <c r="D4" s="116">
        <v>22.9</v>
      </c>
      <c r="E4" s="116">
        <v>22.5</v>
      </c>
      <c r="F4" s="116">
        <v>22.7</v>
      </c>
      <c r="G4" s="116">
        <v>24.1</v>
      </c>
      <c r="H4" s="116">
        <v>26.1</v>
      </c>
      <c r="I4" s="116">
        <v>28</v>
      </c>
      <c r="J4" s="116">
        <v>28.7</v>
      </c>
      <c r="K4" s="116">
        <v>28.9</v>
      </c>
      <c r="L4" s="116">
        <v>30</v>
      </c>
      <c r="M4" s="116">
        <v>28.8</v>
      </c>
      <c r="N4" s="116">
        <v>29.4</v>
      </c>
      <c r="O4" s="116">
        <v>28.9</v>
      </c>
      <c r="P4" s="116">
        <v>28.2</v>
      </c>
      <c r="Q4" s="116">
        <v>27.7</v>
      </c>
      <c r="R4" s="116">
        <v>28.2</v>
      </c>
      <c r="S4" s="120">
        <v>26.5</v>
      </c>
      <c r="T4" s="116">
        <v>24.8</v>
      </c>
      <c r="U4" s="116">
        <v>23.9</v>
      </c>
      <c r="V4" s="116">
        <v>23.1</v>
      </c>
      <c r="W4" s="116">
        <v>22.8</v>
      </c>
      <c r="X4" s="116">
        <v>22.7</v>
      </c>
      <c r="Y4" s="116">
        <v>22.2</v>
      </c>
      <c r="Z4" s="117">
        <f t="shared" si="0"/>
        <v>25.724999999999998</v>
      </c>
      <c r="AA4" s="118">
        <v>30.4</v>
      </c>
      <c r="AB4" s="119">
        <v>0.5506944444444445</v>
      </c>
      <c r="AC4" s="118">
        <v>21.7</v>
      </c>
      <c r="AD4" s="119">
        <v>0.998611111111111</v>
      </c>
    </row>
    <row r="5" spans="1:30" ht="11.25" customHeight="1">
      <c r="A5" s="78">
        <v>3</v>
      </c>
      <c r="B5" s="116">
        <v>22.2</v>
      </c>
      <c r="C5" s="116">
        <v>21.8</v>
      </c>
      <c r="D5" s="116">
        <v>21.7</v>
      </c>
      <c r="E5" s="116">
        <v>21.6</v>
      </c>
      <c r="F5" s="116">
        <v>21.4</v>
      </c>
      <c r="G5" s="116">
        <v>22.8</v>
      </c>
      <c r="H5" s="116">
        <v>25.8</v>
      </c>
      <c r="I5" s="116">
        <v>26.2</v>
      </c>
      <c r="J5" s="116">
        <v>27.1</v>
      </c>
      <c r="K5" s="116">
        <v>28.2</v>
      </c>
      <c r="L5" s="116">
        <v>27.2</v>
      </c>
      <c r="M5" s="116">
        <v>27.9</v>
      </c>
      <c r="N5" s="116">
        <v>28.3</v>
      </c>
      <c r="O5" s="116">
        <v>28.2</v>
      </c>
      <c r="P5" s="116">
        <v>27.9</v>
      </c>
      <c r="Q5" s="116">
        <v>27.2</v>
      </c>
      <c r="R5" s="116">
        <v>26.4</v>
      </c>
      <c r="S5" s="116">
        <v>26</v>
      </c>
      <c r="T5" s="116">
        <v>23.8</v>
      </c>
      <c r="U5" s="116">
        <v>22.6</v>
      </c>
      <c r="V5" s="116">
        <v>22.2</v>
      </c>
      <c r="W5" s="116">
        <v>21.3</v>
      </c>
      <c r="X5" s="116">
        <v>21.6</v>
      </c>
      <c r="Y5" s="116">
        <v>21.8</v>
      </c>
      <c r="Z5" s="117">
        <f t="shared" si="0"/>
        <v>24.63333333333333</v>
      </c>
      <c r="AA5" s="118">
        <v>28.6</v>
      </c>
      <c r="AB5" s="119">
        <v>0.5673611111111111</v>
      </c>
      <c r="AC5" s="118">
        <v>21.2</v>
      </c>
      <c r="AD5" s="119">
        <v>0.9375</v>
      </c>
    </row>
    <row r="6" spans="1:30" ht="11.25" customHeight="1">
      <c r="A6" s="78">
        <v>4</v>
      </c>
      <c r="B6" s="116">
        <v>21.8</v>
      </c>
      <c r="C6" s="116">
        <v>21.4</v>
      </c>
      <c r="D6" s="116">
        <v>21.2</v>
      </c>
      <c r="E6" s="116">
        <v>20.3</v>
      </c>
      <c r="F6" s="116">
        <v>20.1</v>
      </c>
      <c r="G6" s="116">
        <v>21.1</v>
      </c>
      <c r="H6" s="116">
        <v>23.6</v>
      </c>
      <c r="I6" s="116">
        <v>26.4</v>
      </c>
      <c r="J6" s="116">
        <v>26.7</v>
      </c>
      <c r="K6" s="116">
        <v>27</v>
      </c>
      <c r="L6" s="116">
        <v>27.1</v>
      </c>
      <c r="M6" s="116">
        <v>28.3</v>
      </c>
      <c r="N6" s="116">
        <v>27.9</v>
      </c>
      <c r="O6" s="116">
        <v>27.8</v>
      </c>
      <c r="P6" s="116">
        <v>27.4</v>
      </c>
      <c r="Q6" s="116">
        <v>26.7</v>
      </c>
      <c r="R6" s="116">
        <v>26</v>
      </c>
      <c r="S6" s="116">
        <v>25.3</v>
      </c>
      <c r="T6" s="116">
        <v>24.8</v>
      </c>
      <c r="U6" s="116">
        <v>22.9</v>
      </c>
      <c r="V6" s="116">
        <v>22.7</v>
      </c>
      <c r="W6" s="116">
        <v>23.1</v>
      </c>
      <c r="X6" s="116">
        <v>23.6</v>
      </c>
      <c r="Y6" s="116">
        <v>24.8</v>
      </c>
      <c r="Z6" s="117">
        <f t="shared" si="0"/>
        <v>24.5</v>
      </c>
      <c r="AA6" s="118">
        <v>28.5</v>
      </c>
      <c r="AB6" s="119">
        <v>0.4923611111111111</v>
      </c>
      <c r="AC6" s="118">
        <v>19.9</v>
      </c>
      <c r="AD6" s="119">
        <v>0.2076388888888889</v>
      </c>
    </row>
    <row r="7" spans="1:30" ht="11.25" customHeight="1">
      <c r="A7" s="78">
        <v>5</v>
      </c>
      <c r="B7" s="116">
        <v>24.9</v>
      </c>
      <c r="C7" s="116">
        <v>24.8</v>
      </c>
      <c r="D7" s="116">
        <v>24.8</v>
      </c>
      <c r="E7" s="116">
        <v>24.6</v>
      </c>
      <c r="F7" s="116">
        <v>24.8</v>
      </c>
      <c r="G7" s="116">
        <v>24.7</v>
      </c>
      <c r="H7" s="116">
        <v>25.9</v>
      </c>
      <c r="I7" s="116">
        <v>27.4</v>
      </c>
      <c r="J7" s="116">
        <v>28.6</v>
      </c>
      <c r="K7" s="116">
        <v>29.8</v>
      </c>
      <c r="L7" s="116">
        <v>30.8</v>
      </c>
      <c r="M7" s="116">
        <v>31.5</v>
      </c>
      <c r="N7" s="116">
        <v>32.4</v>
      </c>
      <c r="O7" s="116">
        <v>30.4</v>
      </c>
      <c r="P7" s="116">
        <v>30</v>
      </c>
      <c r="Q7" s="116">
        <v>29.9</v>
      </c>
      <c r="R7" s="116">
        <v>29.4</v>
      </c>
      <c r="S7" s="116">
        <v>28.5</v>
      </c>
      <c r="T7" s="116">
        <v>26.9</v>
      </c>
      <c r="U7" s="116">
        <v>26.3</v>
      </c>
      <c r="V7" s="116">
        <v>26.1</v>
      </c>
      <c r="W7" s="116">
        <v>26.9</v>
      </c>
      <c r="X7" s="116">
        <v>25.1</v>
      </c>
      <c r="Y7" s="116">
        <v>24.5</v>
      </c>
      <c r="Z7" s="117">
        <f t="shared" si="0"/>
        <v>27.45833333333333</v>
      </c>
      <c r="AA7" s="118">
        <v>32.4</v>
      </c>
      <c r="AB7" s="119">
        <v>0.5444444444444444</v>
      </c>
      <c r="AC7" s="118">
        <v>24.5</v>
      </c>
      <c r="AD7" s="119">
        <v>1</v>
      </c>
    </row>
    <row r="8" spans="1:30" ht="11.25" customHeight="1">
      <c r="A8" s="78">
        <v>6</v>
      </c>
      <c r="B8" s="116">
        <v>25</v>
      </c>
      <c r="C8" s="116">
        <v>25</v>
      </c>
      <c r="D8" s="116">
        <v>23.4</v>
      </c>
      <c r="E8" s="116">
        <v>22.4</v>
      </c>
      <c r="F8" s="116">
        <v>22.3</v>
      </c>
      <c r="G8" s="116">
        <v>22.4</v>
      </c>
      <c r="H8" s="116">
        <v>22.7</v>
      </c>
      <c r="I8" s="116">
        <v>23.2</v>
      </c>
      <c r="J8" s="116">
        <v>23.5</v>
      </c>
      <c r="K8" s="116">
        <v>24.8</v>
      </c>
      <c r="L8" s="116">
        <v>24.3</v>
      </c>
      <c r="M8" s="116">
        <v>25.3</v>
      </c>
      <c r="N8" s="116">
        <v>25.4</v>
      </c>
      <c r="O8" s="116">
        <v>25.4</v>
      </c>
      <c r="P8" s="116">
        <v>23.3</v>
      </c>
      <c r="Q8" s="116">
        <v>21.6</v>
      </c>
      <c r="R8" s="116">
        <v>21.5</v>
      </c>
      <c r="S8" s="116">
        <v>21.6</v>
      </c>
      <c r="T8" s="116">
        <v>21.3</v>
      </c>
      <c r="U8" s="116">
        <v>20.4</v>
      </c>
      <c r="V8" s="116">
        <v>21.1</v>
      </c>
      <c r="W8" s="116">
        <v>21.6</v>
      </c>
      <c r="X8" s="116">
        <v>21.1</v>
      </c>
      <c r="Y8" s="116">
        <v>20.4</v>
      </c>
      <c r="Z8" s="117">
        <f t="shared" si="0"/>
        <v>22.875</v>
      </c>
      <c r="AA8" s="118">
        <v>26</v>
      </c>
      <c r="AB8" s="119">
        <v>0.4861111111111111</v>
      </c>
      <c r="AC8" s="118">
        <v>20.3</v>
      </c>
      <c r="AD8" s="119">
        <v>1</v>
      </c>
    </row>
    <row r="9" spans="1:30" ht="11.25" customHeight="1">
      <c r="A9" s="78">
        <v>7</v>
      </c>
      <c r="B9" s="116">
        <v>19.9</v>
      </c>
      <c r="C9" s="116">
        <v>19.6</v>
      </c>
      <c r="D9" s="116">
        <v>19.5</v>
      </c>
      <c r="E9" s="116">
        <v>19.7</v>
      </c>
      <c r="F9" s="116">
        <v>19.4</v>
      </c>
      <c r="G9" s="116">
        <v>19.2</v>
      </c>
      <c r="H9" s="116">
        <v>19.1</v>
      </c>
      <c r="I9" s="116">
        <v>19.3</v>
      </c>
      <c r="J9" s="116">
        <v>19.7</v>
      </c>
      <c r="K9" s="116">
        <v>20.5</v>
      </c>
      <c r="L9" s="116">
        <v>20.3</v>
      </c>
      <c r="M9" s="116">
        <v>20.9</v>
      </c>
      <c r="N9" s="116">
        <v>21.8</v>
      </c>
      <c r="O9" s="116">
        <v>22.9</v>
      </c>
      <c r="P9" s="116">
        <v>23.3</v>
      </c>
      <c r="Q9" s="116">
        <v>22.2</v>
      </c>
      <c r="R9" s="116">
        <v>21.5</v>
      </c>
      <c r="S9" s="116">
        <v>21.4</v>
      </c>
      <c r="T9" s="116">
        <v>20.7</v>
      </c>
      <c r="U9" s="116">
        <v>20.9</v>
      </c>
      <c r="V9" s="116">
        <v>20.6</v>
      </c>
      <c r="W9" s="116">
        <v>20.2</v>
      </c>
      <c r="X9" s="116">
        <v>20.6</v>
      </c>
      <c r="Y9" s="116">
        <v>20.7</v>
      </c>
      <c r="Z9" s="117">
        <f t="shared" si="0"/>
        <v>20.579166666666666</v>
      </c>
      <c r="AA9" s="118">
        <v>23.4</v>
      </c>
      <c r="AB9" s="119">
        <v>0.6243055555555556</v>
      </c>
      <c r="AC9" s="118">
        <v>18.9</v>
      </c>
      <c r="AD9" s="119">
        <v>0.3034722222222222</v>
      </c>
    </row>
    <row r="10" spans="1:30" ht="11.25" customHeight="1">
      <c r="A10" s="78">
        <v>8</v>
      </c>
      <c r="B10" s="116">
        <v>21.1</v>
      </c>
      <c r="C10" s="116">
        <v>21.4</v>
      </c>
      <c r="D10" s="116">
        <v>21.5</v>
      </c>
      <c r="E10" s="116">
        <v>21.7</v>
      </c>
      <c r="F10" s="116">
        <v>21.7</v>
      </c>
      <c r="G10" s="116">
        <v>21.5</v>
      </c>
      <c r="H10" s="116">
        <v>22.6</v>
      </c>
      <c r="I10" s="116">
        <v>22.9</v>
      </c>
      <c r="J10" s="116">
        <v>22.7</v>
      </c>
      <c r="K10" s="116">
        <v>22.3</v>
      </c>
      <c r="L10" s="116">
        <v>22</v>
      </c>
      <c r="M10" s="116">
        <v>22.1</v>
      </c>
      <c r="N10" s="116">
        <v>22.2</v>
      </c>
      <c r="O10" s="116">
        <v>22.5</v>
      </c>
      <c r="P10" s="116">
        <v>22.7</v>
      </c>
      <c r="Q10" s="116">
        <v>23.1</v>
      </c>
      <c r="R10" s="116">
        <v>23.3</v>
      </c>
      <c r="S10" s="116">
        <v>23.1</v>
      </c>
      <c r="T10" s="116">
        <v>23.7</v>
      </c>
      <c r="U10" s="116">
        <v>23.6</v>
      </c>
      <c r="V10" s="116">
        <v>23.6</v>
      </c>
      <c r="W10" s="116">
        <v>23.5</v>
      </c>
      <c r="X10" s="116">
        <v>23.6</v>
      </c>
      <c r="Y10" s="116">
        <v>23.6</v>
      </c>
      <c r="Z10" s="117">
        <f t="shared" si="0"/>
        <v>22.58333333333334</v>
      </c>
      <c r="AA10" s="118">
        <v>23.7</v>
      </c>
      <c r="AB10" s="119">
        <v>0.998611111111111</v>
      </c>
      <c r="AC10" s="118">
        <v>20.4</v>
      </c>
      <c r="AD10" s="119">
        <v>0.22291666666666665</v>
      </c>
    </row>
    <row r="11" spans="1:30" ht="11.25" customHeight="1">
      <c r="A11" s="78">
        <v>9</v>
      </c>
      <c r="B11" s="116">
        <v>23.4</v>
      </c>
      <c r="C11" s="116">
        <v>23.2</v>
      </c>
      <c r="D11" s="116">
        <v>22.9</v>
      </c>
      <c r="E11" s="116">
        <v>21.7</v>
      </c>
      <c r="F11" s="116">
        <v>21.4</v>
      </c>
      <c r="G11" s="116">
        <v>21.3</v>
      </c>
      <c r="H11" s="116">
        <v>21.3</v>
      </c>
      <c r="I11" s="116">
        <v>21.2</v>
      </c>
      <c r="J11" s="116">
        <v>20.8</v>
      </c>
      <c r="K11" s="116">
        <v>21.4</v>
      </c>
      <c r="L11" s="116">
        <v>22.1</v>
      </c>
      <c r="M11" s="116">
        <v>23.3</v>
      </c>
      <c r="N11" s="116">
        <v>23.8</v>
      </c>
      <c r="O11" s="116">
        <v>24.9</v>
      </c>
      <c r="P11" s="116">
        <v>23.1</v>
      </c>
      <c r="Q11" s="116">
        <v>23.6</v>
      </c>
      <c r="R11" s="116">
        <v>24</v>
      </c>
      <c r="S11" s="116">
        <v>24.1</v>
      </c>
      <c r="T11" s="116">
        <v>24.2</v>
      </c>
      <c r="U11" s="116">
        <v>24.2</v>
      </c>
      <c r="V11" s="116">
        <v>24.2</v>
      </c>
      <c r="W11" s="116">
        <v>24.4</v>
      </c>
      <c r="X11" s="116">
        <v>24</v>
      </c>
      <c r="Y11" s="116">
        <v>24</v>
      </c>
      <c r="Z11" s="117">
        <f t="shared" si="0"/>
        <v>23.020833333333332</v>
      </c>
      <c r="AA11" s="118">
        <v>24.9</v>
      </c>
      <c r="AB11" s="119">
        <v>0.5854166666666667</v>
      </c>
      <c r="AC11" s="118">
        <v>20.7</v>
      </c>
      <c r="AD11" s="119">
        <v>0.36875</v>
      </c>
    </row>
    <row r="12" spans="1:30" ht="11.25" customHeight="1">
      <c r="A12" s="82">
        <v>10</v>
      </c>
      <c r="B12" s="121">
        <v>24.9</v>
      </c>
      <c r="C12" s="121">
        <v>24.9</v>
      </c>
      <c r="D12" s="121">
        <v>23.9</v>
      </c>
      <c r="E12" s="121">
        <v>23.8</v>
      </c>
      <c r="F12" s="121">
        <v>24</v>
      </c>
      <c r="G12" s="121">
        <v>24.8</v>
      </c>
      <c r="H12" s="121">
        <v>25.7</v>
      </c>
      <c r="I12" s="121">
        <v>27</v>
      </c>
      <c r="J12" s="121">
        <v>29.9</v>
      </c>
      <c r="K12" s="121" t="s">
        <v>53</v>
      </c>
      <c r="L12" s="121" t="s">
        <v>53</v>
      </c>
      <c r="M12" s="121" t="s">
        <v>53</v>
      </c>
      <c r="N12" s="121" t="s">
        <v>53</v>
      </c>
      <c r="O12" s="121" t="s">
        <v>53</v>
      </c>
      <c r="P12" s="121">
        <v>29.5</v>
      </c>
      <c r="Q12" s="121">
        <v>28.9</v>
      </c>
      <c r="R12" s="121">
        <v>27.8</v>
      </c>
      <c r="S12" s="121">
        <v>27.6</v>
      </c>
      <c r="T12" s="121">
        <v>27.4</v>
      </c>
      <c r="U12" s="121">
        <v>26</v>
      </c>
      <c r="V12" s="121">
        <v>25.8</v>
      </c>
      <c r="W12" s="121">
        <v>25.5</v>
      </c>
      <c r="X12" s="121">
        <v>24.8</v>
      </c>
      <c r="Y12" s="121">
        <v>24.1</v>
      </c>
      <c r="Z12" s="122">
        <f t="shared" si="0"/>
        <v>26.121052631578948</v>
      </c>
      <c r="AA12" s="105">
        <v>30</v>
      </c>
      <c r="AB12" s="123">
        <v>0.6263888888888889</v>
      </c>
      <c r="AC12" s="105">
        <v>23.3</v>
      </c>
      <c r="AD12" s="123">
        <v>0.15486111111111112</v>
      </c>
    </row>
    <row r="13" spans="1:30" ht="11.25" customHeight="1">
      <c r="A13" s="78">
        <v>11</v>
      </c>
      <c r="B13" s="116">
        <v>23.7</v>
      </c>
      <c r="C13" s="116">
        <v>23.7</v>
      </c>
      <c r="D13" s="116">
        <v>23.8</v>
      </c>
      <c r="E13" s="116">
        <v>23.9</v>
      </c>
      <c r="F13" s="116">
        <v>23.6</v>
      </c>
      <c r="G13" s="116">
        <v>23.7</v>
      </c>
      <c r="H13" s="116">
        <v>23.7</v>
      </c>
      <c r="I13" s="116">
        <v>23.9</v>
      </c>
      <c r="J13" s="116">
        <v>25.2</v>
      </c>
      <c r="K13" s="116">
        <v>27.4</v>
      </c>
      <c r="L13" s="116">
        <v>26.8</v>
      </c>
      <c r="M13" s="116">
        <v>27.4</v>
      </c>
      <c r="N13" s="116">
        <v>26.9</v>
      </c>
      <c r="O13" s="116">
        <v>26.2</v>
      </c>
      <c r="P13" s="116">
        <v>26.7</v>
      </c>
      <c r="Q13" s="116">
        <v>27.2</v>
      </c>
      <c r="R13" s="116">
        <v>26.7</v>
      </c>
      <c r="S13" s="116">
        <v>25.8</v>
      </c>
      <c r="T13" s="116">
        <v>25.3</v>
      </c>
      <c r="U13" s="116">
        <v>25.1</v>
      </c>
      <c r="V13" s="116">
        <v>24.3</v>
      </c>
      <c r="W13" s="116">
        <v>23.9</v>
      </c>
      <c r="X13" s="116">
        <v>23.6</v>
      </c>
      <c r="Y13" s="116">
        <v>23.6</v>
      </c>
      <c r="Z13" s="117">
        <f t="shared" si="0"/>
        <v>25.087499999999995</v>
      </c>
      <c r="AA13" s="118">
        <v>28.8</v>
      </c>
      <c r="AB13" s="119">
        <v>0.5180555555555556</v>
      </c>
      <c r="AC13" s="118">
        <v>23.5</v>
      </c>
      <c r="AD13" s="119">
        <v>0.9979166666666667</v>
      </c>
    </row>
    <row r="14" spans="1:30" ht="11.25" customHeight="1">
      <c r="A14" s="78">
        <v>12</v>
      </c>
      <c r="B14" s="116">
        <v>23.4</v>
      </c>
      <c r="C14" s="116">
        <v>23.1</v>
      </c>
      <c r="D14" s="116">
        <v>23</v>
      </c>
      <c r="E14" s="116">
        <v>23.7</v>
      </c>
      <c r="F14" s="116">
        <v>23.2</v>
      </c>
      <c r="G14" s="116">
        <v>23.8</v>
      </c>
      <c r="H14" s="116">
        <v>25.1</v>
      </c>
      <c r="I14" s="116">
        <v>25.1</v>
      </c>
      <c r="J14" s="116">
        <v>25.7</v>
      </c>
      <c r="K14" s="116">
        <v>25.5</v>
      </c>
      <c r="L14" s="116">
        <v>25.1</v>
      </c>
      <c r="M14" s="116">
        <v>26</v>
      </c>
      <c r="N14" s="116">
        <v>26.2</v>
      </c>
      <c r="O14" s="116">
        <v>26.3</v>
      </c>
      <c r="P14" s="116">
        <v>26.3</v>
      </c>
      <c r="Q14" s="116">
        <v>25.6</v>
      </c>
      <c r="R14" s="116">
        <v>24.9</v>
      </c>
      <c r="S14" s="116">
        <v>24.5</v>
      </c>
      <c r="T14" s="116">
        <v>24.3</v>
      </c>
      <c r="U14" s="116">
        <v>23.8</v>
      </c>
      <c r="V14" s="116">
        <v>23.9</v>
      </c>
      <c r="W14" s="116">
        <v>23.4</v>
      </c>
      <c r="X14" s="116">
        <v>23.5</v>
      </c>
      <c r="Y14" s="116">
        <v>23.2</v>
      </c>
      <c r="Z14" s="117">
        <f t="shared" si="0"/>
        <v>24.525000000000002</v>
      </c>
      <c r="AA14" s="118">
        <v>27.4</v>
      </c>
      <c r="AB14" s="119">
        <v>0.6</v>
      </c>
      <c r="AC14" s="118">
        <v>22.9</v>
      </c>
      <c r="AD14" s="119">
        <v>0.125</v>
      </c>
    </row>
    <row r="15" spans="1:30" ht="11.25" customHeight="1">
      <c r="A15" s="78">
        <v>13</v>
      </c>
      <c r="B15" s="116">
        <v>23.4</v>
      </c>
      <c r="C15" s="116">
        <v>23.3</v>
      </c>
      <c r="D15" s="116">
        <v>23</v>
      </c>
      <c r="E15" s="116">
        <v>23.2</v>
      </c>
      <c r="F15" s="116">
        <v>23.5</v>
      </c>
      <c r="G15" s="116">
        <v>24</v>
      </c>
      <c r="H15" s="116">
        <v>26.5</v>
      </c>
      <c r="I15" s="116">
        <v>26.5</v>
      </c>
      <c r="J15" s="116">
        <v>27.1</v>
      </c>
      <c r="K15" s="116">
        <v>26.7</v>
      </c>
      <c r="L15" s="116">
        <v>27.9</v>
      </c>
      <c r="M15" s="116">
        <v>28.6</v>
      </c>
      <c r="N15" s="116">
        <v>29.3</v>
      </c>
      <c r="O15" s="116">
        <v>28.7</v>
      </c>
      <c r="P15" s="116">
        <v>27.6</v>
      </c>
      <c r="Q15" s="116">
        <v>27.4</v>
      </c>
      <c r="R15" s="116">
        <v>26.1</v>
      </c>
      <c r="S15" s="116">
        <v>25.6</v>
      </c>
      <c r="T15" s="116">
        <v>25.5</v>
      </c>
      <c r="U15" s="116">
        <v>25.4</v>
      </c>
      <c r="V15" s="116">
        <v>25.2</v>
      </c>
      <c r="W15" s="116">
        <v>24.7</v>
      </c>
      <c r="X15" s="116">
        <v>25.2</v>
      </c>
      <c r="Y15" s="116">
        <v>24.8</v>
      </c>
      <c r="Z15" s="117">
        <f t="shared" si="0"/>
        <v>25.800000000000008</v>
      </c>
      <c r="AA15" s="118">
        <v>30.9</v>
      </c>
      <c r="AB15" s="119">
        <v>0.5527777777777778</v>
      </c>
      <c r="AC15" s="118">
        <v>23</v>
      </c>
      <c r="AD15" s="119">
        <v>0.12638888888888888</v>
      </c>
    </row>
    <row r="16" spans="1:30" ht="11.25" customHeight="1">
      <c r="A16" s="78">
        <v>14</v>
      </c>
      <c r="B16" s="116">
        <v>24.7</v>
      </c>
      <c r="C16" s="116">
        <v>24.4</v>
      </c>
      <c r="D16" s="116">
        <v>25.2</v>
      </c>
      <c r="E16" s="116">
        <v>25.8</v>
      </c>
      <c r="F16" s="116">
        <v>26.1</v>
      </c>
      <c r="G16" s="116">
        <v>26.2</v>
      </c>
      <c r="H16" s="116">
        <v>27.5</v>
      </c>
      <c r="I16" s="116">
        <v>28</v>
      </c>
      <c r="J16" s="116">
        <v>30.4</v>
      </c>
      <c r="K16" s="116">
        <v>30.6</v>
      </c>
      <c r="L16" s="116">
        <v>31.9</v>
      </c>
      <c r="M16" s="116">
        <v>31.7</v>
      </c>
      <c r="N16" s="116">
        <v>32.4</v>
      </c>
      <c r="O16" s="116">
        <v>30.5</v>
      </c>
      <c r="P16" s="116">
        <v>31.7</v>
      </c>
      <c r="Q16" s="116">
        <v>30.4</v>
      </c>
      <c r="R16" s="116">
        <v>31.2</v>
      </c>
      <c r="S16" s="116">
        <v>29.6</v>
      </c>
      <c r="T16" s="116">
        <v>28.7</v>
      </c>
      <c r="U16" s="116">
        <v>28.1</v>
      </c>
      <c r="V16" s="116">
        <v>27.7</v>
      </c>
      <c r="W16" s="116">
        <v>26.9</v>
      </c>
      <c r="X16" s="116">
        <v>26.6</v>
      </c>
      <c r="Y16" s="116">
        <v>26.3</v>
      </c>
      <c r="Z16" s="117">
        <f t="shared" si="0"/>
        <v>28.441666666666663</v>
      </c>
      <c r="AA16" s="118">
        <v>33.4</v>
      </c>
      <c r="AB16" s="119">
        <v>0.5305555555555556</v>
      </c>
      <c r="AC16" s="118">
        <v>24.3</v>
      </c>
      <c r="AD16" s="119">
        <v>0.08125</v>
      </c>
    </row>
    <row r="17" spans="1:30" ht="11.25" customHeight="1">
      <c r="A17" s="78">
        <v>15</v>
      </c>
      <c r="B17" s="116">
        <v>25.9</v>
      </c>
      <c r="C17" s="116">
        <v>25.7</v>
      </c>
      <c r="D17" s="116">
        <v>25.7</v>
      </c>
      <c r="E17" s="116">
        <v>25.5</v>
      </c>
      <c r="F17" s="116">
        <v>25.6</v>
      </c>
      <c r="G17" s="116">
        <v>26.3</v>
      </c>
      <c r="H17" s="116">
        <v>26.5</v>
      </c>
      <c r="I17" s="116">
        <v>27.3</v>
      </c>
      <c r="J17" s="116">
        <v>28.8</v>
      </c>
      <c r="K17" s="116">
        <v>31</v>
      </c>
      <c r="L17" s="116">
        <v>31.5</v>
      </c>
      <c r="M17" s="116">
        <v>32.4</v>
      </c>
      <c r="N17" s="116">
        <v>33.4</v>
      </c>
      <c r="O17" s="116">
        <v>32.4</v>
      </c>
      <c r="P17" s="116">
        <v>32.1</v>
      </c>
      <c r="Q17" s="116">
        <v>31.1</v>
      </c>
      <c r="R17" s="116">
        <v>30.2</v>
      </c>
      <c r="S17" s="116">
        <v>29.3</v>
      </c>
      <c r="T17" s="116">
        <v>28.5</v>
      </c>
      <c r="U17" s="116">
        <v>27.9</v>
      </c>
      <c r="V17" s="116">
        <v>27.2</v>
      </c>
      <c r="W17" s="116">
        <v>26.9</v>
      </c>
      <c r="X17" s="116">
        <v>26.5</v>
      </c>
      <c r="Y17" s="116">
        <v>26.4</v>
      </c>
      <c r="Z17" s="117">
        <f t="shared" si="0"/>
        <v>28.504166666666666</v>
      </c>
      <c r="AA17" s="118">
        <v>33.6</v>
      </c>
      <c r="AB17" s="119">
        <v>0.5416666666666666</v>
      </c>
      <c r="AC17" s="118">
        <v>25.3</v>
      </c>
      <c r="AD17" s="119">
        <v>0.13541666666666666</v>
      </c>
    </row>
    <row r="18" spans="1:30" ht="11.25" customHeight="1">
      <c r="A18" s="78">
        <v>16</v>
      </c>
      <c r="B18" s="116">
        <v>26.3</v>
      </c>
      <c r="C18" s="116">
        <v>26.2</v>
      </c>
      <c r="D18" s="116">
        <v>26.2</v>
      </c>
      <c r="E18" s="116">
        <v>26.1</v>
      </c>
      <c r="F18" s="116">
        <v>26.1</v>
      </c>
      <c r="G18" s="116">
        <v>26.5</v>
      </c>
      <c r="H18" s="116">
        <v>26.6</v>
      </c>
      <c r="I18" s="116">
        <v>27.9</v>
      </c>
      <c r="J18" s="116">
        <v>27.9</v>
      </c>
      <c r="K18" s="116">
        <v>29</v>
      </c>
      <c r="L18" s="116">
        <v>29.8</v>
      </c>
      <c r="M18" s="116">
        <v>30.6</v>
      </c>
      <c r="N18" s="116">
        <v>30.2</v>
      </c>
      <c r="O18" s="116">
        <v>30.6</v>
      </c>
      <c r="P18" s="116">
        <v>30.3</v>
      </c>
      <c r="Q18" s="116">
        <v>29.4</v>
      </c>
      <c r="R18" s="116">
        <v>28.4</v>
      </c>
      <c r="S18" s="116">
        <v>27.3</v>
      </c>
      <c r="T18" s="116">
        <v>25.4</v>
      </c>
      <c r="U18" s="116">
        <v>24.3</v>
      </c>
      <c r="V18" s="116">
        <v>24.6</v>
      </c>
      <c r="W18" s="116">
        <v>24.2</v>
      </c>
      <c r="X18" s="116">
        <v>23.7</v>
      </c>
      <c r="Y18" s="116">
        <v>23</v>
      </c>
      <c r="Z18" s="117">
        <f t="shared" si="0"/>
        <v>27.108333333333338</v>
      </c>
      <c r="AA18" s="118">
        <v>31.6</v>
      </c>
      <c r="AB18" s="119">
        <v>0.5125</v>
      </c>
      <c r="AC18" s="118">
        <v>22.8</v>
      </c>
      <c r="AD18" s="119">
        <v>0.9979166666666667</v>
      </c>
    </row>
    <row r="19" spans="1:30" ht="11.25" customHeight="1">
      <c r="A19" s="78">
        <v>17</v>
      </c>
      <c r="B19" s="116">
        <v>23.8</v>
      </c>
      <c r="C19" s="116">
        <v>23.7</v>
      </c>
      <c r="D19" s="116">
        <v>22.9</v>
      </c>
      <c r="E19" s="116">
        <v>22.5</v>
      </c>
      <c r="F19" s="116">
        <v>21.7</v>
      </c>
      <c r="G19" s="116">
        <v>21.7</v>
      </c>
      <c r="H19" s="116">
        <v>22.7</v>
      </c>
      <c r="I19" s="116">
        <v>23.7</v>
      </c>
      <c r="J19" s="116">
        <v>24.6</v>
      </c>
      <c r="K19" s="116">
        <v>25.6</v>
      </c>
      <c r="L19" s="116">
        <v>26.6</v>
      </c>
      <c r="M19" s="116">
        <v>27.2</v>
      </c>
      <c r="N19" s="116">
        <v>27.1</v>
      </c>
      <c r="O19" s="116">
        <v>27.4</v>
      </c>
      <c r="P19" s="116">
        <v>26.3</v>
      </c>
      <c r="Q19" s="116">
        <v>26.3</v>
      </c>
      <c r="R19" s="116">
        <v>25.2</v>
      </c>
      <c r="S19" s="116">
        <v>22.7</v>
      </c>
      <c r="T19" s="116">
        <v>21.1</v>
      </c>
      <c r="U19" s="116">
        <v>20.5</v>
      </c>
      <c r="V19" s="116">
        <v>20.1</v>
      </c>
      <c r="W19" s="116">
        <v>19.8</v>
      </c>
      <c r="X19" s="116">
        <v>19.7</v>
      </c>
      <c r="Y19" s="116">
        <v>19.1</v>
      </c>
      <c r="Z19" s="117">
        <f t="shared" si="0"/>
        <v>23.41666666666667</v>
      </c>
      <c r="AA19" s="118">
        <v>28.1</v>
      </c>
      <c r="AB19" s="119">
        <v>0.5381944444444444</v>
      </c>
      <c r="AC19" s="118">
        <v>19.1</v>
      </c>
      <c r="AD19" s="119">
        <v>1</v>
      </c>
    </row>
    <row r="20" spans="1:30" ht="11.25" customHeight="1">
      <c r="A20" s="78">
        <v>18</v>
      </c>
      <c r="B20" s="116">
        <v>18.8</v>
      </c>
      <c r="C20" s="116">
        <v>17</v>
      </c>
      <c r="D20" s="116">
        <v>18.4</v>
      </c>
      <c r="E20" s="116">
        <v>18.8</v>
      </c>
      <c r="F20" s="116">
        <v>16.2</v>
      </c>
      <c r="G20" s="116">
        <v>17.5</v>
      </c>
      <c r="H20" s="116">
        <v>19.1</v>
      </c>
      <c r="I20" s="116">
        <v>21.1</v>
      </c>
      <c r="J20" s="116">
        <v>20.7</v>
      </c>
      <c r="K20" s="116">
        <v>20.8</v>
      </c>
      <c r="L20" s="116">
        <v>22.4</v>
      </c>
      <c r="M20" s="116">
        <v>22.2</v>
      </c>
      <c r="N20" s="116">
        <v>22.9</v>
      </c>
      <c r="O20" s="116">
        <v>22.3</v>
      </c>
      <c r="P20" s="116">
        <v>22</v>
      </c>
      <c r="Q20" s="116">
        <v>21.5</v>
      </c>
      <c r="R20" s="116">
        <v>21.1</v>
      </c>
      <c r="S20" s="116">
        <v>20.4</v>
      </c>
      <c r="T20" s="116">
        <v>19</v>
      </c>
      <c r="U20" s="116">
        <v>17.3</v>
      </c>
      <c r="V20" s="116">
        <v>16.9</v>
      </c>
      <c r="W20" s="116">
        <v>16.6</v>
      </c>
      <c r="X20" s="116">
        <v>16.5</v>
      </c>
      <c r="Y20" s="116">
        <v>16.1</v>
      </c>
      <c r="Z20" s="117">
        <f t="shared" si="0"/>
        <v>19.400000000000002</v>
      </c>
      <c r="AA20" s="118">
        <v>23.3</v>
      </c>
      <c r="AB20" s="119">
        <v>0.4895833333333333</v>
      </c>
      <c r="AC20" s="118">
        <v>15.7</v>
      </c>
      <c r="AD20" s="119">
        <v>0.2111111111111111</v>
      </c>
    </row>
    <row r="21" spans="1:30" ht="11.25" customHeight="1">
      <c r="A21" s="78">
        <v>19</v>
      </c>
      <c r="B21" s="116">
        <v>15.1</v>
      </c>
      <c r="C21" s="116">
        <v>15.1</v>
      </c>
      <c r="D21" s="116">
        <v>15.7</v>
      </c>
      <c r="E21" s="116">
        <v>15.4</v>
      </c>
      <c r="F21" s="116">
        <v>14.7</v>
      </c>
      <c r="G21" s="116">
        <v>16.6</v>
      </c>
      <c r="H21" s="116">
        <v>20.6</v>
      </c>
      <c r="I21" s="116">
        <v>22.4</v>
      </c>
      <c r="J21" s="116">
        <v>23</v>
      </c>
      <c r="K21" s="116">
        <v>24.2</v>
      </c>
      <c r="L21" s="116">
        <v>24.2</v>
      </c>
      <c r="M21" s="116">
        <v>24.7</v>
      </c>
      <c r="N21" s="116">
        <v>23.8</v>
      </c>
      <c r="O21" s="116">
        <v>23.3</v>
      </c>
      <c r="P21" s="116">
        <v>23</v>
      </c>
      <c r="Q21" s="116">
        <v>22.7</v>
      </c>
      <c r="R21" s="116">
        <v>22.8</v>
      </c>
      <c r="S21" s="116">
        <v>21.4</v>
      </c>
      <c r="T21" s="116">
        <v>19.4</v>
      </c>
      <c r="U21" s="116">
        <v>18.3</v>
      </c>
      <c r="V21" s="116">
        <v>18</v>
      </c>
      <c r="W21" s="116">
        <v>18</v>
      </c>
      <c r="X21" s="116">
        <v>18</v>
      </c>
      <c r="Y21" s="116">
        <v>17.9</v>
      </c>
      <c r="Z21" s="117">
        <f t="shared" si="0"/>
        <v>19.929166666666664</v>
      </c>
      <c r="AA21" s="118">
        <v>25.1</v>
      </c>
      <c r="AB21" s="119">
        <v>0.44166666666666665</v>
      </c>
      <c r="AC21" s="118">
        <v>14.6</v>
      </c>
      <c r="AD21" s="119">
        <v>0.20138888888888887</v>
      </c>
    </row>
    <row r="22" spans="1:30" ht="11.25" customHeight="1">
      <c r="A22" s="82">
        <v>20</v>
      </c>
      <c r="B22" s="121">
        <v>18.1</v>
      </c>
      <c r="C22" s="121">
        <v>18.5</v>
      </c>
      <c r="D22" s="121">
        <v>17.8</v>
      </c>
      <c r="E22" s="121">
        <v>18.2</v>
      </c>
      <c r="F22" s="121">
        <v>18.8</v>
      </c>
      <c r="G22" s="121">
        <v>18.8</v>
      </c>
      <c r="H22" s="121">
        <v>20.6</v>
      </c>
      <c r="I22" s="121">
        <v>22.9</v>
      </c>
      <c r="J22" s="121">
        <v>23.4</v>
      </c>
      <c r="K22" s="121">
        <v>24.3</v>
      </c>
      <c r="L22" s="121">
        <v>23.8</v>
      </c>
      <c r="M22" s="121">
        <v>24.5</v>
      </c>
      <c r="N22" s="121">
        <v>24.2</v>
      </c>
      <c r="O22" s="121">
        <v>24.2</v>
      </c>
      <c r="P22" s="121">
        <v>24.4</v>
      </c>
      <c r="Q22" s="121">
        <v>24.1</v>
      </c>
      <c r="R22" s="121">
        <v>23.5</v>
      </c>
      <c r="S22" s="121">
        <v>23.1</v>
      </c>
      <c r="T22" s="121">
        <v>22.8</v>
      </c>
      <c r="U22" s="121">
        <v>23</v>
      </c>
      <c r="V22" s="121">
        <v>22.7</v>
      </c>
      <c r="W22" s="121">
        <v>22.4</v>
      </c>
      <c r="X22" s="121">
        <v>23</v>
      </c>
      <c r="Y22" s="121">
        <v>22.1</v>
      </c>
      <c r="Z22" s="122">
        <f t="shared" si="0"/>
        <v>22.05</v>
      </c>
      <c r="AA22" s="105">
        <v>25.6</v>
      </c>
      <c r="AB22" s="123">
        <v>0.5104166666666666</v>
      </c>
      <c r="AC22" s="105">
        <v>17.6</v>
      </c>
      <c r="AD22" s="123">
        <v>0.1125</v>
      </c>
    </row>
    <row r="23" spans="1:30" ht="11.25" customHeight="1">
      <c r="A23" s="78">
        <v>21</v>
      </c>
      <c r="B23" s="116">
        <v>23</v>
      </c>
      <c r="C23" s="116">
        <v>23.4</v>
      </c>
      <c r="D23" s="116">
        <v>23.5</v>
      </c>
      <c r="E23" s="116">
        <v>23.5</v>
      </c>
      <c r="F23" s="116">
        <v>23.4</v>
      </c>
      <c r="G23" s="116">
        <v>23.7</v>
      </c>
      <c r="H23" s="116">
        <v>25.4</v>
      </c>
      <c r="I23" s="116">
        <v>26.7</v>
      </c>
      <c r="J23" s="116">
        <v>27.8</v>
      </c>
      <c r="K23" s="116">
        <v>28</v>
      </c>
      <c r="L23" s="116">
        <v>26.9</v>
      </c>
      <c r="M23" s="116">
        <v>27.8</v>
      </c>
      <c r="N23" s="116">
        <v>28.3</v>
      </c>
      <c r="O23" s="116">
        <v>28.5</v>
      </c>
      <c r="P23" s="116">
        <v>29.5</v>
      </c>
      <c r="Q23" s="116">
        <v>28.9</v>
      </c>
      <c r="R23" s="116">
        <v>28.3</v>
      </c>
      <c r="S23" s="116">
        <v>27.5</v>
      </c>
      <c r="T23" s="116">
        <v>27.4</v>
      </c>
      <c r="U23" s="116">
        <v>26</v>
      </c>
      <c r="V23" s="116">
        <v>25.7</v>
      </c>
      <c r="W23" s="116">
        <v>25.8</v>
      </c>
      <c r="X23" s="116">
        <v>25.8</v>
      </c>
      <c r="Y23" s="116">
        <v>25.9</v>
      </c>
      <c r="Z23" s="117">
        <f t="shared" si="0"/>
        <v>26.279166666666665</v>
      </c>
      <c r="AA23" s="118">
        <v>30.1</v>
      </c>
      <c r="AB23" s="119">
        <v>0.6152777777777778</v>
      </c>
      <c r="AC23" s="118">
        <v>22.1</v>
      </c>
      <c r="AD23" s="119">
        <v>0.009722222222222222</v>
      </c>
    </row>
    <row r="24" spans="1:30" ht="11.25" customHeight="1">
      <c r="A24" s="78">
        <v>22</v>
      </c>
      <c r="B24" s="116">
        <v>25.6</v>
      </c>
      <c r="C24" s="116">
        <v>25.7</v>
      </c>
      <c r="D24" s="116">
        <v>25.8</v>
      </c>
      <c r="E24" s="116">
        <v>25.6</v>
      </c>
      <c r="F24" s="116">
        <v>25.7</v>
      </c>
      <c r="G24" s="116">
        <v>26</v>
      </c>
      <c r="H24" s="116">
        <v>26.2</v>
      </c>
      <c r="I24" s="116">
        <v>28</v>
      </c>
      <c r="J24" s="116">
        <v>29.4</v>
      </c>
      <c r="K24" s="116">
        <v>29.3</v>
      </c>
      <c r="L24" s="116">
        <v>31.6</v>
      </c>
      <c r="M24" s="116">
        <v>32.7</v>
      </c>
      <c r="N24" s="116">
        <v>30.8</v>
      </c>
      <c r="O24" s="116">
        <v>30.4</v>
      </c>
      <c r="P24" s="116">
        <v>29.8</v>
      </c>
      <c r="Q24" s="116">
        <v>29.8</v>
      </c>
      <c r="R24" s="116">
        <v>29.3</v>
      </c>
      <c r="S24" s="116">
        <v>28</v>
      </c>
      <c r="T24" s="116">
        <v>27.4</v>
      </c>
      <c r="U24" s="116">
        <v>25.7</v>
      </c>
      <c r="V24" s="116">
        <v>26.1</v>
      </c>
      <c r="W24" s="116">
        <v>26.2</v>
      </c>
      <c r="X24" s="116">
        <v>26.1</v>
      </c>
      <c r="Y24" s="116">
        <v>25.6</v>
      </c>
      <c r="Z24" s="117">
        <f t="shared" si="0"/>
        <v>27.783333333333342</v>
      </c>
      <c r="AA24" s="118">
        <v>33.4</v>
      </c>
      <c r="AB24" s="119">
        <v>0.4784722222222222</v>
      </c>
      <c r="AC24" s="118">
        <v>25.5</v>
      </c>
      <c r="AD24" s="119">
        <v>0.8388888888888889</v>
      </c>
    </row>
    <row r="25" spans="1:30" ht="11.25" customHeight="1">
      <c r="A25" s="78">
        <v>23</v>
      </c>
      <c r="B25" s="116">
        <v>25.6</v>
      </c>
      <c r="C25" s="116">
        <v>25.8</v>
      </c>
      <c r="D25" s="116">
        <v>25.2</v>
      </c>
      <c r="E25" s="116">
        <v>24.8</v>
      </c>
      <c r="F25" s="116">
        <v>25.1</v>
      </c>
      <c r="G25" s="116">
        <v>25.6</v>
      </c>
      <c r="H25" s="116">
        <v>27.1</v>
      </c>
      <c r="I25" s="116">
        <v>28.6</v>
      </c>
      <c r="J25" s="116">
        <v>29.2</v>
      </c>
      <c r="K25" s="116">
        <v>29.8</v>
      </c>
      <c r="L25" s="116">
        <v>30</v>
      </c>
      <c r="M25" s="116">
        <v>29.3</v>
      </c>
      <c r="N25" s="116">
        <v>29.1</v>
      </c>
      <c r="O25" s="116">
        <v>28.6</v>
      </c>
      <c r="P25" s="116">
        <v>28.7</v>
      </c>
      <c r="Q25" s="116">
        <v>27.8</v>
      </c>
      <c r="R25" s="116">
        <v>26.8</v>
      </c>
      <c r="S25" s="116">
        <v>26.4</v>
      </c>
      <c r="T25" s="116">
        <v>26.1</v>
      </c>
      <c r="U25" s="116">
        <v>26.1</v>
      </c>
      <c r="V25" s="116">
        <v>25.8</v>
      </c>
      <c r="W25" s="116">
        <v>25.8</v>
      </c>
      <c r="X25" s="116">
        <v>25.5</v>
      </c>
      <c r="Y25" s="116">
        <v>25.4</v>
      </c>
      <c r="Z25" s="117">
        <f t="shared" si="0"/>
        <v>27.00833333333333</v>
      </c>
      <c r="AA25" s="118">
        <v>31.7</v>
      </c>
      <c r="AB25" s="119">
        <v>0.4388888888888889</v>
      </c>
      <c r="AC25" s="118">
        <v>24.8</v>
      </c>
      <c r="AD25" s="119">
        <v>0.1673611111111111</v>
      </c>
    </row>
    <row r="26" spans="1:30" ht="11.25" customHeight="1">
      <c r="A26" s="78">
        <v>24</v>
      </c>
      <c r="B26" s="116">
        <v>25.4</v>
      </c>
      <c r="C26" s="116">
        <v>25.4</v>
      </c>
      <c r="D26" s="116">
        <v>25.4</v>
      </c>
      <c r="E26" s="116">
        <v>26</v>
      </c>
      <c r="F26" s="116">
        <v>26.3</v>
      </c>
      <c r="G26" s="116">
        <v>26.8</v>
      </c>
      <c r="H26" s="116">
        <v>27.2</v>
      </c>
      <c r="I26" s="116">
        <v>26.5</v>
      </c>
      <c r="J26" s="116">
        <v>26.4</v>
      </c>
      <c r="K26" s="116">
        <v>27.1</v>
      </c>
      <c r="L26" s="116">
        <v>28.2</v>
      </c>
      <c r="M26" s="116">
        <v>29</v>
      </c>
      <c r="N26" s="116">
        <v>29.4</v>
      </c>
      <c r="O26" s="116">
        <v>29.4</v>
      </c>
      <c r="P26" s="116">
        <v>29.5</v>
      </c>
      <c r="Q26" s="116">
        <v>29.2</v>
      </c>
      <c r="R26" s="116">
        <v>28.8</v>
      </c>
      <c r="S26" s="116">
        <v>28.3</v>
      </c>
      <c r="T26" s="116">
        <v>27.8</v>
      </c>
      <c r="U26" s="116">
        <v>27.5</v>
      </c>
      <c r="V26" s="116">
        <v>27.3</v>
      </c>
      <c r="W26" s="116">
        <v>26.9</v>
      </c>
      <c r="X26" s="116">
        <v>26.8</v>
      </c>
      <c r="Y26" s="116">
        <v>26.8</v>
      </c>
      <c r="Z26" s="117">
        <f t="shared" si="0"/>
        <v>27.391666666666655</v>
      </c>
      <c r="AA26" s="118">
        <v>29.8</v>
      </c>
      <c r="AB26" s="119">
        <v>0.6090277777777778</v>
      </c>
      <c r="AC26" s="118">
        <v>25.3</v>
      </c>
      <c r="AD26" s="119">
        <v>0.12847222222222224</v>
      </c>
    </row>
    <row r="27" spans="1:30" ht="11.25" customHeight="1">
      <c r="A27" s="78">
        <v>25</v>
      </c>
      <c r="B27" s="116">
        <v>26.4</v>
      </c>
      <c r="C27" s="116">
        <v>26.3</v>
      </c>
      <c r="D27" s="116">
        <v>26.1</v>
      </c>
      <c r="E27" s="116">
        <v>26.3</v>
      </c>
      <c r="F27" s="116">
        <v>26.2</v>
      </c>
      <c r="G27" s="116">
        <v>26.7</v>
      </c>
      <c r="H27" s="116">
        <v>27.4</v>
      </c>
      <c r="I27" s="116">
        <v>29.2</v>
      </c>
      <c r="J27" s="116">
        <v>30.4</v>
      </c>
      <c r="K27" s="116">
        <v>31.7</v>
      </c>
      <c r="L27" s="116">
        <v>33.1</v>
      </c>
      <c r="M27" s="116">
        <v>34.5</v>
      </c>
      <c r="N27" s="116">
        <v>32.1</v>
      </c>
      <c r="O27" s="116">
        <v>32.3</v>
      </c>
      <c r="P27" s="116">
        <v>32.7</v>
      </c>
      <c r="Q27" s="116">
        <v>31.2</v>
      </c>
      <c r="R27" s="116">
        <v>29.7</v>
      </c>
      <c r="S27" s="116">
        <v>28.9</v>
      </c>
      <c r="T27" s="116">
        <v>28.5</v>
      </c>
      <c r="U27" s="116">
        <v>27.4</v>
      </c>
      <c r="V27" s="116">
        <v>26</v>
      </c>
      <c r="W27" s="116">
        <v>25.5</v>
      </c>
      <c r="X27" s="116">
        <v>25.3</v>
      </c>
      <c r="Y27" s="116">
        <v>25</v>
      </c>
      <c r="Z27" s="117">
        <f t="shared" si="0"/>
        <v>28.704166666666666</v>
      </c>
      <c r="AA27" s="118">
        <v>35.1</v>
      </c>
      <c r="AB27" s="119">
        <v>0.5034722222222222</v>
      </c>
      <c r="AC27" s="118">
        <v>24.9</v>
      </c>
      <c r="AD27" s="119">
        <v>0.9993055555555556</v>
      </c>
    </row>
    <row r="28" spans="1:30" ht="11.25" customHeight="1">
      <c r="A28" s="78">
        <v>26</v>
      </c>
      <c r="B28" s="116">
        <v>24.8</v>
      </c>
      <c r="C28" s="116">
        <v>24.9</v>
      </c>
      <c r="D28" s="116">
        <v>24.7</v>
      </c>
      <c r="E28" s="116">
        <v>24.8</v>
      </c>
      <c r="F28" s="116">
        <v>25</v>
      </c>
      <c r="G28" s="116">
        <v>26.3</v>
      </c>
      <c r="H28" s="116">
        <v>29</v>
      </c>
      <c r="I28" s="116">
        <v>30.6</v>
      </c>
      <c r="J28" s="116">
        <v>31.9</v>
      </c>
      <c r="K28" s="116">
        <v>32.5</v>
      </c>
      <c r="L28" s="116">
        <v>32.8</v>
      </c>
      <c r="M28" s="116">
        <v>32.7</v>
      </c>
      <c r="N28" s="116">
        <v>32.7</v>
      </c>
      <c r="O28" s="116">
        <v>31.8</v>
      </c>
      <c r="P28" s="116">
        <v>30.8</v>
      </c>
      <c r="Q28" s="116">
        <v>29.9</v>
      </c>
      <c r="R28" s="116">
        <v>29.3</v>
      </c>
      <c r="S28" s="116">
        <v>28.4</v>
      </c>
      <c r="T28" s="116">
        <v>27.6</v>
      </c>
      <c r="U28" s="116">
        <v>23.6</v>
      </c>
      <c r="V28" s="116">
        <v>22.6</v>
      </c>
      <c r="W28" s="116">
        <v>24.6</v>
      </c>
      <c r="X28" s="116">
        <v>23.7</v>
      </c>
      <c r="Y28" s="116">
        <v>23.7</v>
      </c>
      <c r="Z28" s="117">
        <f t="shared" si="0"/>
        <v>27.862500000000008</v>
      </c>
      <c r="AA28" s="118">
        <v>33.6</v>
      </c>
      <c r="AB28" s="119">
        <v>0.4479166666666667</v>
      </c>
      <c r="AC28" s="118">
        <v>22.6</v>
      </c>
      <c r="AD28" s="119">
        <v>0.8770833333333333</v>
      </c>
    </row>
    <row r="29" spans="1:30" ht="11.25" customHeight="1">
      <c r="A29" s="78">
        <v>27</v>
      </c>
      <c r="B29" s="116">
        <v>23.6</v>
      </c>
      <c r="C29" s="116">
        <v>23.3</v>
      </c>
      <c r="D29" s="116">
        <v>22.9</v>
      </c>
      <c r="E29" s="116">
        <v>22.5</v>
      </c>
      <c r="F29" s="116">
        <v>22.1</v>
      </c>
      <c r="G29" s="116">
        <v>22.3</v>
      </c>
      <c r="H29" s="116">
        <v>24.1</v>
      </c>
      <c r="I29" s="116">
        <v>28.4</v>
      </c>
      <c r="J29" s="116">
        <v>29</v>
      </c>
      <c r="K29" s="116">
        <v>28.4</v>
      </c>
      <c r="L29" s="116">
        <v>28.4</v>
      </c>
      <c r="M29" s="116">
        <v>27.6</v>
      </c>
      <c r="N29" s="116">
        <v>26.1</v>
      </c>
      <c r="O29" s="116">
        <v>25.2</v>
      </c>
      <c r="P29" s="116">
        <v>23.1</v>
      </c>
      <c r="Q29" s="116">
        <v>23</v>
      </c>
      <c r="R29" s="116">
        <v>22.9</v>
      </c>
      <c r="S29" s="116">
        <v>22.7</v>
      </c>
      <c r="T29" s="116">
        <v>22.5</v>
      </c>
      <c r="U29" s="116">
        <v>22.2</v>
      </c>
      <c r="V29" s="116">
        <v>22.3</v>
      </c>
      <c r="W29" s="116">
        <v>21.8</v>
      </c>
      <c r="X29" s="116">
        <v>22.3</v>
      </c>
      <c r="Y29" s="116">
        <v>21.5</v>
      </c>
      <c r="Z29" s="117">
        <f t="shared" si="0"/>
        <v>24.091666666666665</v>
      </c>
      <c r="AA29" s="118">
        <v>29.5</v>
      </c>
      <c r="AB29" s="119">
        <v>0.38958333333333334</v>
      </c>
      <c r="AC29" s="118">
        <v>21.5</v>
      </c>
      <c r="AD29" s="119">
        <v>1</v>
      </c>
    </row>
    <row r="30" spans="1:30" ht="11.25" customHeight="1">
      <c r="A30" s="78">
        <v>28</v>
      </c>
      <c r="B30" s="116">
        <v>20.6</v>
      </c>
      <c r="C30" s="116">
        <v>20.4</v>
      </c>
      <c r="D30" s="116">
        <v>20.4</v>
      </c>
      <c r="E30" s="116">
        <v>20.6</v>
      </c>
      <c r="F30" s="116">
        <v>20.5</v>
      </c>
      <c r="G30" s="116">
        <v>20.4</v>
      </c>
      <c r="H30" s="116">
        <v>21</v>
      </c>
      <c r="I30" s="116">
        <v>21.5</v>
      </c>
      <c r="J30" s="116">
        <v>22.5</v>
      </c>
      <c r="K30" s="116">
        <v>22.4</v>
      </c>
      <c r="L30" s="116">
        <v>24.7</v>
      </c>
      <c r="M30" s="116">
        <v>23.4</v>
      </c>
      <c r="N30" s="116">
        <v>23.4</v>
      </c>
      <c r="O30" s="116">
        <v>23.4</v>
      </c>
      <c r="P30" s="116">
        <v>22.9</v>
      </c>
      <c r="Q30" s="116">
        <v>23.1</v>
      </c>
      <c r="R30" s="116">
        <v>22.8</v>
      </c>
      <c r="S30" s="116">
        <v>22.8</v>
      </c>
      <c r="T30" s="116">
        <v>22.7</v>
      </c>
      <c r="U30" s="116">
        <v>22.9</v>
      </c>
      <c r="V30" s="116">
        <v>22.8</v>
      </c>
      <c r="W30" s="116">
        <v>22.7</v>
      </c>
      <c r="X30" s="116">
        <v>22.6</v>
      </c>
      <c r="Y30" s="116">
        <v>22.9</v>
      </c>
      <c r="Z30" s="117">
        <f t="shared" si="0"/>
        <v>22.224999999999998</v>
      </c>
      <c r="AA30" s="118">
        <v>24.9</v>
      </c>
      <c r="AB30" s="119">
        <v>0.4604166666666667</v>
      </c>
      <c r="AC30" s="118">
        <v>20.3</v>
      </c>
      <c r="AD30" s="119">
        <v>0.26944444444444443</v>
      </c>
    </row>
    <row r="31" spans="1:30" ht="11.25" customHeight="1">
      <c r="A31" s="78">
        <v>29</v>
      </c>
      <c r="B31" s="116">
        <v>22.6</v>
      </c>
      <c r="C31" s="116">
        <v>23</v>
      </c>
      <c r="D31" s="116">
        <v>22.9</v>
      </c>
      <c r="E31" s="116">
        <v>22.8</v>
      </c>
      <c r="F31" s="116">
        <v>22.9</v>
      </c>
      <c r="G31" s="116">
        <v>22.3</v>
      </c>
      <c r="H31" s="116">
        <v>22.1</v>
      </c>
      <c r="I31" s="116">
        <v>22.9</v>
      </c>
      <c r="J31" s="116">
        <v>23.7</v>
      </c>
      <c r="K31" s="116">
        <v>25</v>
      </c>
      <c r="L31" s="116">
        <v>24.4</v>
      </c>
      <c r="M31" s="116">
        <v>26.3</v>
      </c>
      <c r="N31" s="116">
        <v>24.8</v>
      </c>
      <c r="O31" s="116">
        <v>24.7</v>
      </c>
      <c r="P31" s="116">
        <v>24</v>
      </c>
      <c r="Q31" s="116">
        <v>22.8</v>
      </c>
      <c r="R31" s="116">
        <v>22.5</v>
      </c>
      <c r="S31" s="116">
        <v>22.3</v>
      </c>
      <c r="T31" s="116">
        <v>22.2</v>
      </c>
      <c r="U31" s="116">
        <v>22.4</v>
      </c>
      <c r="V31" s="116">
        <v>22.3</v>
      </c>
      <c r="W31" s="116">
        <v>22</v>
      </c>
      <c r="X31" s="116">
        <v>21.5</v>
      </c>
      <c r="Y31" s="116">
        <v>21.6</v>
      </c>
      <c r="Z31" s="117">
        <f t="shared" si="0"/>
        <v>23.083333333333332</v>
      </c>
      <c r="AA31" s="118">
        <v>26.3</v>
      </c>
      <c r="AB31" s="119">
        <v>0.5006944444444444</v>
      </c>
      <c r="AC31" s="118">
        <v>21.4</v>
      </c>
      <c r="AD31" s="119">
        <v>0.9645833333333332</v>
      </c>
    </row>
    <row r="32" spans="1:30" ht="11.25" customHeight="1">
      <c r="A32" s="78">
        <v>30</v>
      </c>
      <c r="B32" s="116">
        <v>21.7</v>
      </c>
      <c r="C32" s="116">
        <v>21.8</v>
      </c>
      <c r="D32" s="116">
        <v>22.4</v>
      </c>
      <c r="E32" s="116">
        <v>22.6</v>
      </c>
      <c r="F32" s="116">
        <v>23.3</v>
      </c>
      <c r="G32" s="116">
        <v>23.7</v>
      </c>
      <c r="H32" s="116">
        <v>25.3</v>
      </c>
      <c r="I32" s="116">
        <v>25.1</v>
      </c>
      <c r="J32" s="116">
        <v>26.7</v>
      </c>
      <c r="K32" s="116">
        <v>27.8</v>
      </c>
      <c r="L32" s="116">
        <v>29.1</v>
      </c>
      <c r="M32" s="116">
        <v>29.3</v>
      </c>
      <c r="N32" s="116">
        <v>29.2</v>
      </c>
      <c r="O32" s="116">
        <v>27.7</v>
      </c>
      <c r="P32" s="116">
        <v>28.1</v>
      </c>
      <c r="Q32" s="116">
        <v>28.1</v>
      </c>
      <c r="R32" s="116">
        <v>27.7</v>
      </c>
      <c r="S32" s="116">
        <v>25.6</v>
      </c>
      <c r="T32" s="116">
        <v>24.9</v>
      </c>
      <c r="U32" s="116">
        <v>24.2</v>
      </c>
      <c r="V32" s="116">
        <v>24.1</v>
      </c>
      <c r="W32" s="116">
        <v>23.4</v>
      </c>
      <c r="X32" s="116">
        <v>22.9</v>
      </c>
      <c r="Y32" s="116">
        <v>23</v>
      </c>
      <c r="Z32" s="117">
        <f t="shared" si="0"/>
        <v>25.320833333333336</v>
      </c>
      <c r="AA32" s="118">
        <v>30.9</v>
      </c>
      <c r="AB32" s="119">
        <v>0.5402777777777777</v>
      </c>
      <c r="AC32" s="118">
        <v>21.6</v>
      </c>
      <c r="AD32" s="119">
        <v>0.036111111111111115</v>
      </c>
    </row>
    <row r="33" spans="1:30" ht="11.25" customHeight="1">
      <c r="A33" s="78">
        <v>31</v>
      </c>
      <c r="B33" s="116">
        <v>23.8</v>
      </c>
      <c r="C33" s="116">
        <v>24.4</v>
      </c>
      <c r="D33" s="116">
        <v>24.3</v>
      </c>
      <c r="E33" s="116">
        <v>24.4</v>
      </c>
      <c r="F33" s="116">
        <v>24.5</v>
      </c>
      <c r="G33" s="116">
        <v>24.6</v>
      </c>
      <c r="H33" s="116">
        <v>26.5</v>
      </c>
      <c r="I33" s="116">
        <v>27.7</v>
      </c>
      <c r="J33" s="116">
        <v>29.4</v>
      </c>
      <c r="K33" s="116">
        <v>29.9</v>
      </c>
      <c r="L33" s="116">
        <v>30.1</v>
      </c>
      <c r="M33" s="116">
        <v>30.3</v>
      </c>
      <c r="N33" s="116">
        <v>29.8</v>
      </c>
      <c r="O33" s="116">
        <v>27.9</v>
      </c>
      <c r="P33" s="116">
        <v>26.3</v>
      </c>
      <c r="Q33" s="116">
        <v>22.7</v>
      </c>
      <c r="R33" s="116">
        <v>22.6</v>
      </c>
      <c r="S33" s="116">
        <v>22.7</v>
      </c>
      <c r="T33" s="116">
        <v>22.3</v>
      </c>
      <c r="U33" s="116">
        <v>21.9</v>
      </c>
      <c r="V33" s="116">
        <v>22.4</v>
      </c>
      <c r="W33" s="116">
        <v>22</v>
      </c>
      <c r="X33" s="116">
        <v>22.1</v>
      </c>
      <c r="Y33" s="116">
        <v>22.6</v>
      </c>
      <c r="Z33" s="117">
        <f t="shared" si="0"/>
        <v>25.21666666666667</v>
      </c>
      <c r="AA33" s="118">
        <v>31.5</v>
      </c>
      <c r="AB33" s="119">
        <v>0.5736111111111112</v>
      </c>
      <c r="AC33" s="118">
        <v>21.8</v>
      </c>
      <c r="AD33" s="119">
        <v>0.8590277777777778</v>
      </c>
    </row>
    <row r="34" spans="1:30" ht="15" customHeight="1">
      <c r="A34" s="79" t="s">
        <v>9</v>
      </c>
      <c r="B34" s="124">
        <f aca="true" t="shared" si="1" ref="B34:Y34">AVERAGE(B3:B33)</f>
        <v>23.1</v>
      </c>
      <c r="C34" s="124">
        <f t="shared" si="1"/>
        <v>23.02258064516128</v>
      </c>
      <c r="D34" s="124">
        <f t="shared" si="1"/>
        <v>22.89677419354838</v>
      </c>
      <c r="E34" s="124">
        <f t="shared" si="1"/>
        <v>22.890322580645158</v>
      </c>
      <c r="F34" s="124">
        <f t="shared" si="1"/>
        <v>22.751612903225805</v>
      </c>
      <c r="G34" s="124">
        <f t="shared" si="1"/>
        <v>23.232258064516127</v>
      </c>
      <c r="H34" s="124">
        <f t="shared" si="1"/>
        <v>24.47096774193549</v>
      </c>
      <c r="I34" s="124">
        <f t="shared" si="1"/>
        <v>25.567741935483877</v>
      </c>
      <c r="J34" s="124">
        <f t="shared" si="1"/>
        <v>26.4258064516129</v>
      </c>
      <c r="K34" s="124">
        <f t="shared" si="1"/>
        <v>26.956666666666663</v>
      </c>
      <c r="L34" s="124">
        <f t="shared" si="1"/>
        <v>27.39666666666667</v>
      </c>
      <c r="M34" s="124">
        <f t="shared" si="1"/>
        <v>27.86333333333333</v>
      </c>
      <c r="N34" s="124">
        <f t="shared" si="1"/>
        <v>27.75333333333333</v>
      </c>
      <c r="O34" s="124">
        <f t="shared" si="1"/>
        <v>27.426666666666666</v>
      </c>
      <c r="P34" s="124">
        <f t="shared" si="1"/>
        <v>27.11935483870968</v>
      </c>
      <c r="Q34" s="124">
        <f t="shared" si="1"/>
        <v>26.519354838709674</v>
      </c>
      <c r="R34" s="124">
        <f t="shared" si="1"/>
        <v>26.035483870967735</v>
      </c>
      <c r="S34" s="124">
        <f t="shared" si="1"/>
        <v>25.325806451612902</v>
      </c>
      <c r="T34" s="124">
        <f t="shared" si="1"/>
        <v>24.59032258064516</v>
      </c>
      <c r="U34" s="124">
        <f t="shared" si="1"/>
        <v>23.845161290322583</v>
      </c>
      <c r="V34" s="124">
        <f t="shared" si="1"/>
        <v>23.60967741935483</v>
      </c>
      <c r="W34" s="124">
        <f t="shared" si="1"/>
        <v>23.451612903225804</v>
      </c>
      <c r="X34" s="124">
        <f t="shared" si="1"/>
        <v>23.28064516129032</v>
      </c>
      <c r="Y34" s="124">
        <f t="shared" si="1"/>
        <v>23.103225806451615</v>
      </c>
      <c r="Z34" s="124">
        <f>AVERAGE(B3:Y33)</f>
        <v>24.925981055480367</v>
      </c>
      <c r="AA34" s="125">
        <f>AVERAGE(AA3:AA33)</f>
        <v>29.129032258064516</v>
      </c>
      <c r="AB34" s="126"/>
      <c r="AC34" s="125">
        <f>AVERAGE(AC3:AC33)</f>
        <v>21.741935483870968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17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3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26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15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35.1</v>
      </c>
      <c r="C46" s="106">
        <f>MATCH(B46,AA3:AA33,0)</f>
        <v>25</v>
      </c>
      <c r="D46" s="107">
        <f>INDEX(AB3:AB33,C46,1)</f>
        <v>0.5034722222222222</v>
      </c>
      <c r="E46" s="120"/>
      <c r="F46" s="104"/>
      <c r="G46" s="105">
        <f>MIN(AC3:AC33)</f>
        <v>14.6</v>
      </c>
      <c r="H46" s="106">
        <f>MATCH(G46,AC3:AC33,0)</f>
        <v>19</v>
      </c>
      <c r="I46" s="107">
        <f>INDEX(AD3:AD33,H46,1)</f>
        <v>0.20138888888888887</v>
      </c>
    </row>
    <row r="47" spans="1:9" ht="11.25" customHeight="1">
      <c r="A47" s="108"/>
      <c r="B47" s="109"/>
      <c r="C47" s="106"/>
      <c r="D47" s="129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28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2018</v>
      </c>
      <c r="AA1" t="s">
        <v>1</v>
      </c>
      <c r="AB1" s="84">
        <v>9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22.5</v>
      </c>
      <c r="C3" s="116">
        <v>22</v>
      </c>
      <c r="D3" s="116">
        <v>21.3</v>
      </c>
      <c r="E3" s="116">
        <v>21.4</v>
      </c>
      <c r="F3" s="116">
        <v>21.6</v>
      </c>
      <c r="G3" s="116">
        <v>22.1</v>
      </c>
      <c r="H3" s="116">
        <v>23.3</v>
      </c>
      <c r="I3" s="116">
        <v>23</v>
      </c>
      <c r="J3" s="116">
        <v>23.3</v>
      </c>
      <c r="K3" s="116">
        <v>23.9</v>
      </c>
      <c r="L3" s="116">
        <v>24.8</v>
      </c>
      <c r="M3" s="116">
        <v>25</v>
      </c>
      <c r="N3" s="116">
        <v>23.1</v>
      </c>
      <c r="O3" s="116">
        <v>23.7</v>
      </c>
      <c r="P3" s="116">
        <v>24.1</v>
      </c>
      <c r="Q3" s="116">
        <v>23.8</v>
      </c>
      <c r="R3" s="116">
        <v>24.1</v>
      </c>
      <c r="S3" s="116">
        <v>22.3</v>
      </c>
      <c r="T3" s="116">
        <v>22.3</v>
      </c>
      <c r="U3" s="116">
        <v>21</v>
      </c>
      <c r="V3" s="116">
        <v>21.2</v>
      </c>
      <c r="W3" s="116">
        <v>21.4</v>
      </c>
      <c r="X3" s="116">
        <v>20.7</v>
      </c>
      <c r="Y3" s="116">
        <v>20.6</v>
      </c>
      <c r="Z3" s="117">
        <f aca="true" t="shared" si="0" ref="Z3:Z32">AVERAGE(B3:Y3)</f>
        <v>22.60416666666667</v>
      </c>
      <c r="AA3" s="118">
        <v>25.9</v>
      </c>
      <c r="AB3" s="119">
        <v>0.4916666666666667</v>
      </c>
      <c r="AC3" s="118">
        <v>20.3</v>
      </c>
      <c r="AD3" s="119">
        <v>0.9972222222222222</v>
      </c>
    </row>
    <row r="4" spans="1:30" ht="11.25" customHeight="1">
      <c r="A4" s="78">
        <v>2</v>
      </c>
      <c r="B4" s="116">
        <v>20.2</v>
      </c>
      <c r="C4" s="116">
        <v>20</v>
      </c>
      <c r="D4" s="116">
        <v>20.2</v>
      </c>
      <c r="E4" s="116">
        <v>19.9</v>
      </c>
      <c r="F4" s="116">
        <v>20</v>
      </c>
      <c r="G4" s="116">
        <v>20.9</v>
      </c>
      <c r="H4" s="116">
        <v>20.5</v>
      </c>
      <c r="I4" s="116">
        <v>20.9</v>
      </c>
      <c r="J4" s="116">
        <v>21.4</v>
      </c>
      <c r="K4" s="116">
        <v>22</v>
      </c>
      <c r="L4" s="116">
        <v>23.1</v>
      </c>
      <c r="M4" s="116">
        <v>23.5</v>
      </c>
      <c r="N4" s="116">
        <v>24.5</v>
      </c>
      <c r="O4" s="116">
        <v>23.9</v>
      </c>
      <c r="P4" s="116">
        <v>24</v>
      </c>
      <c r="Q4" s="116">
        <v>22.7</v>
      </c>
      <c r="R4" s="116">
        <v>21.9</v>
      </c>
      <c r="S4" s="120">
        <v>21.7</v>
      </c>
      <c r="T4" s="116">
        <v>21.5</v>
      </c>
      <c r="U4" s="116">
        <v>21.8</v>
      </c>
      <c r="V4" s="116">
        <v>21.9</v>
      </c>
      <c r="W4" s="116">
        <v>21.3</v>
      </c>
      <c r="X4" s="116">
        <v>21.2</v>
      </c>
      <c r="Y4" s="116">
        <v>21</v>
      </c>
      <c r="Z4" s="117">
        <f t="shared" si="0"/>
        <v>21.666666666666668</v>
      </c>
      <c r="AA4" s="118">
        <v>24.6</v>
      </c>
      <c r="AB4" s="119">
        <v>0.545138888888889</v>
      </c>
      <c r="AC4" s="118">
        <v>19.8</v>
      </c>
      <c r="AD4" s="119">
        <v>0.17847222222222223</v>
      </c>
    </row>
    <row r="5" spans="1:30" ht="11.25" customHeight="1">
      <c r="A5" s="78">
        <v>3</v>
      </c>
      <c r="B5" s="116">
        <v>21.3</v>
      </c>
      <c r="C5" s="116">
        <v>21.4</v>
      </c>
      <c r="D5" s="116">
        <v>21.4</v>
      </c>
      <c r="E5" s="116">
        <v>21.1</v>
      </c>
      <c r="F5" s="116">
        <v>20.7</v>
      </c>
      <c r="G5" s="116">
        <v>20.9</v>
      </c>
      <c r="H5" s="116">
        <v>21.9</v>
      </c>
      <c r="I5" s="116">
        <v>22.5</v>
      </c>
      <c r="J5" s="116">
        <v>23.1</v>
      </c>
      <c r="K5" s="116">
        <v>23</v>
      </c>
      <c r="L5" s="116">
        <v>23.1</v>
      </c>
      <c r="M5" s="116">
        <v>23.9</v>
      </c>
      <c r="N5" s="116">
        <v>24.4</v>
      </c>
      <c r="O5" s="116">
        <v>23.4</v>
      </c>
      <c r="P5" s="116">
        <v>23.3</v>
      </c>
      <c r="Q5" s="116">
        <v>23.2</v>
      </c>
      <c r="R5" s="116">
        <v>23.5</v>
      </c>
      <c r="S5" s="116">
        <v>23</v>
      </c>
      <c r="T5" s="116">
        <v>22.1</v>
      </c>
      <c r="U5" s="116">
        <v>21.8</v>
      </c>
      <c r="V5" s="116">
        <v>21.7</v>
      </c>
      <c r="W5" s="116">
        <v>21.8</v>
      </c>
      <c r="X5" s="116">
        <v>21.8</v>
      </c>
      <c r="Y5" s="116">
        <v>21.4</v>
      </c>
      <c r="Z5" s="117">
        <f t="shared" si="0"/>
        <v>22.32083333333333</v>
      </c>
      <c r="AA5" s="118">
        <v>24.8</v>
      </c>
      <c r="AB5" s="119">
        <v>0.5576388888888889</v>
      </c>
      <c r="AC5" s="118">
        <v>20.6</v>
      </c>
      <c r="AD5" s="119">
        <v>0.22291666666666665</v>
      </c>
    </row>
    <row r="6" spans="1:30" ht="11.25" customHeight="1">
      <c r="A6" s="78">
        <v>4</v>
      </c>
      <c r="B6" s="116">
        <v>21.1</v>
      </c>
      <c r="C6" s="116">
        <v>21.1</v>
      </c>
      <c r="D6" s="116">
        <v>21.3</v>
      </c>
      <c r="E6" s="116">
        <v>21.2</v>
      </c>
      <c r="F6" s="116">
        <v>21.8</v>
      </c>
      <c r="G6" s="116">
        <v>22.5</v>
      </c>
      <c r="H6" s="116">
        <v>24.7</v>
      </c>
      <c r="I6" s="116">
        <v>25</v>
      </c>
      <c r="J6" s="116">
        <v>24</v>
      </c>
      <c r="K6" s="116">
        <v>23.2</v>
      </c>
      <c r="L6" s="116">
        <v>24.3</v>
      </c>
      <c r="M6" s="116">
        <v>26.4</v>
      </c>
      <c r="N6" s="116">
        <v>26.6</v>
      </c>
      <c r="O6" s="116">
        <v>27.9</v>
      </c>
      <c r="P6" s="116">
        <v>27</v>
      </c>
      <c r="Q6" s="116">
        <v>26.6</v>
      </c>
      <c r="R6" s="116">
        <v>26.6</v>
      </c>
      <c r="S6" s="116">
        <v>26.3</v>
      </c>
      <c r="T6" s="116">
        <v>26.4</v>
      </c>
      <c r="U6" s="116">
        <v>26.3</v>
      </c>
      <c r="V6" s="116">
        <v>27.3</v>
      </c>
      <c r="W6" s="116">
        <v>27.5</v>
      </c>
      <c r="X6" s="116">
        <v>27.2</v>
      </c>
      <c r="Y6" s="116">
        <v>27</v>
      </c>
      <c r="Z6" s="117">
        <f t="shared" si="0"/>
        <v>24.970833333333335</v>
      </c>
      <c r="AA6" s="118">
        <v>28.1</v>
      </c>
      <c r="AB6" s="119">
        <v>0.5791666666666667</v>
      </c>
      <c r="AC6" s="118">
        <v>20.8</v>
      </c>
      <c r="AD6" s="119">
        <v>0.15972222222222224</v>
      </c>
    </row>
    <row r="7" spans="1:30" ht="11.25" customHeight="1">
      <c r="A7" s="78">
        <v>5</v>
      </c>
      <c r="B7" s="116">
        <v>27</v>
      </c>
      <c r="C7" s="116">
        <v>26.8</v>
      </c>
      <c r="D7" s="116">
        <v>26.8</v>
      </c>
      <c r="E7" s="116">
        <v>22.6</v>
      </c>
      <c r="F7" s="116">
        <v>21.2</v>
      </c>
      <c r="G7" s="116">
        <v>22</v>
      </c>
      <c r="H7" s="116">
        <v>21.6</v>
      </c>
      <c r="I7" s="116">
        <v>22.2</v>
      </c>
      <c r="J7" s="116">
        <v>23.6</v>
      </c>
      <c r="K7" s="116">
        <v>25</v>
      </c>
      <c r="L7" s="116">
        <v>26.7</v>
      </c>
      <c r="M7" s="116">
        <v>28.4</v>
      </c>
      <c r="N7" s="116">
        <v>29.5</v>
      </c>
      <c r="O7" s="116">
        <v>30.6</v>
      </c>
      <c r="P7" s="116">
        <v>30.4</v>
      </c>
      <c r="Q7" s="116">
        <v>29.9</v>
      </c>
      <c r="R7" s="116">
        <v>28.9</v>
      </c>
      <c r="S7" s="116">
        <v>27.3</v>
      </c>
      <c r="T7" s="116">
        <v>25.7</v>
      </c>
      <c r="U7" s="116">
        <v>24.2</v>
      </c>
      <c r="V7" s="116">
        <v>23.3</v>
      </c>
      <c r="W7" s="116">
        <v>22.4</v>
      </c>
      <c r="X7" s="116">
        <v>22.4</v>
      </c>
      <c r="Y7" s="116">
        <v>22.5</v>
      </c>
      <c r="Z7" s="117">
        <f t="shared" si="0"/>
        <v>25.458333333333325</v>
      </c>
      <c r="AA7" s="118">
        <v>31.1</v>
      </c>
      <c r="AB7" s="119">
        <v>0.576388888888889</v>
      </c>
      <c r="AC7" s="118">
        <v>20.7</v>
      </c>
      <c r="AD7" s="119">
        <v>0.2743055555555555</v>
      </c>
    </row>
    <row r="8" spans="1:30" ht="11.25" customHeight="1">
      <c r="A8" s="78">
        <v>6</v>
      </c>
      <c r="B8" s="116">
        <v>22.6</v>
      </c>
      <c r="C8" s="116">
        <v>22.7</v>
      </c>
      <c r="D8" s="116">
        <v>23</v>
      </c>
      <c r="E8" s="116">
        <v>23.3</v>
      </c>
      <c r="F8" s="116">
        <v>22.4</v>
      </c>
      <c r="G8" s="116">
        <v>22.3</v>
      </c>
      <c r="H8" s="116">
        <v>24.5</v>
      </c>
      <c r="I8" s="116">
        <v>26</v>
      </c>
      <c r="J8" s="116">
        <v>26.4</v>
      </c>
      <c r="K8" s="116">
        <v>26.9</v>
      </c>
      <c r="L8" s="116">
        <v>26.8</v>
      </c>
      <c r="M8" s="116">
        <v>27</v>
      </c>
      <c r="N8" s="116">
        <v>27.9</v>
      </c>
      <c r="O8" s="116">
        <v>27.6</v>
      </c>
      <c r="P8" s="116">
        <v>27.2</v>
      </c>
      <c r="Q8" s="116">
        <v>25.5</v>
      </c>
      <c r="R8" s="116">
        <v>25.5</v>
      </c>
      <c r="S8" s="116">
        <v>24.4</v>
      </c>
      <c r="T8" s="116">
        <v>23.8</v>
      </c>
      <c r="U8" s="116">
        <v>23.2</v>
      </c>
      <c r="V8" s="116">
        <v>22.8</v>
      </c>
      <c r="W8" s="116">
        <v>22.7</v>
      </c>
      <c r="X8" s="116">
        <v>22.2</v>
      </c>
      <c r="Y8" s="116">
        <v>21.6</v>
      </c>
      <c r="Z8" s="117">
        <f t="shared" si="0"/>
        <v>24.512500000000003</v>
      </c>
      <c r="AA8" s="118">
        <v>28.6</v>
      </c>
      <c r="AB8" s="119">
        <v>0.5381944444444444</v>
      </c>
      <c r="AC8" s="118">
        <v>21.5</v>
      </c>
      <c r="AD8" s="119">
        <v>0.9965277777777778</v>
      </c>
    </row>
    <row r="9" spans="1:30" ht="11.25" customHeight="1">
      <c r="A9" s="78">
        <v>7</v>
      </c>
      <c r="B9" s="116">
        <v>21.5</v>
      </c>
      <c r="C9" s="116">
        <v>22.8</v>
      </c>
      <c r="D9" s="116">
        <v>23.6</v>
      </c>
      <c r="E9" s="116">
        <v>23.3</v>
      </c>
      <c r="F9" s="116">
        <v>22.9</v>
      </c>
      <c r="G9" s="116">
        <v>22.4</v>
      </c>
      <c r="H9" s="116">
        <v>24.1</v>
      </c>
      <c r="I9" s="116">
        <v>24.6</v>
      </c>
      <c r="J9" s="116">
        <v>25.5</v>
      </c>
      <c r="K9" s="116">
        <v>25.6</v>
      </c>
      <c r="L9" s="116">
        <v>27.8</v>
      </c>
      <c r="M9" s="116">
        <v>27.4</v>
      </c>
      <c r="N9" s="116">
        <v>28.2</v>
      </c>
      <c r="O9" s="116">
        <v>29.1</v>
      </c>
      <c r="P9" s="116">
        <v>29</v>
      </c>
      <c r="Q9" s="116">
        <v>28.7</v>
      </c>
      <c r="R9" s="116">
        <v>27.8</v>
      </c>
      <c r="S9" s="116">
        <v>27.1</v>
      </c>
      <c r="T9" s="116">
        <v>26.6</v>
      </c>
      <c r="U9" s="116">
        <v>26</v>
      </c>
      <c r="V9" s="116">
        <v>25.7</v>
      </c>
      <c r="W9" s="116">
        <v>25.8</v>
      </c>
      <c r="X9" s="116">
        <v>25.6</v>
      </c>
      <c r="Y9" s="116">
        <v>25.7</v>
      </c>
      <c r="Z9" s="117">
        <f t="shared" si="0"/>
        <v>25.700000000000003</v>
      </c>
      <c r="AA9" s="118">
        <v>29.3</v>
      </c>
      <c r="AB9" s="119">
        <v>0.5819444444444445</v>
      </c>
      <c r="AC9" s="118">
        <v>21.4</v>
      </c>
      <c r="AD9" s="119">
        <v>0.03888888888888889</v>
      </c>
    </row>
    <row r="10" spans="1:30" ht="11.25" customHeight="1">
      <c r="A10" s="78">
        <v>8</v>
      </c>
      <c r="B10" s="116">
        <v>25.7</v>
      </c>
      <c r="C10" s="116">
        <v>25.6</v>
      </c>
      <c r="D10" s="116">
        <v>25.6</v>
      </c>
      <c r="E10" s="116">
        <v>25.5</v>
      </c>
      <c r="F10" s="116">
        <v>25.5</v>
      </c>
      <c r="G10" s="116">
        <v>25.6</v>
      </c>
      <c r="H10" s="116">
        <v>25.8</v>
      </c>
      <c r="I10" s="116">
        <v>26.3</v>
      </c>
      <c r="J10" s="116">
        <v>27.8</v>
      </c>
      <c r="K10" s="116">
        <v>28.4</v>
      </c>
      <c r="L10" s="116">
        <v>29.2</v>
      </c>
      <c r="M10" s="116">
        <v>30.4</v>
      </c>
      <c r="N10" s="116">
        <v>24.5</v>
      </c>
      <c r="O10" s="116">
        <v>22.6</v>
      </c>
      <c r="P10" s="116">
        <v>21.6</v>
      </c>
      <c r="Q10" s="116">
        <v>21.7</v>
      </c>
      <c r="R10" s="116">
        <v>21.5</v>
      </c>
      <c r="S10" s="116">
        <v>21.2</v>
      </c>
      <c r="T10" s="116">
        <v>21.6</v>
      </c>
      <c r="U10" s="116">
        <v>21.6</v>
      </c>
      <c r="V10" s="116">
        <v>21.8</v>
      </c>
      <c r="W10" s="116">
        <v>22.2</v>
      </c>
      <c r="X10" s="116">
        <v>22.4</v>
      </c>
      <c r="Y10" s="116">
        <v>22</v>
      </c>
      <c r="Z10" s="117">
        <f t="shared" si="0"/>
        <v>24.420833333333334</v>
      </c>
      <c r="AA10" s="118">
        <v>30.7</v>
      </c>
      <c r="AB10" s="119">
        <v>0.4770833333333333</v>
      </c>
      <c r="AC10" s="118">
        <v>21.1</v>
      </c>
      <c r="AD10" s="119">
        <v>0.8569444444444444</v>
      </c>
    </row>
    <row r="11" spans="1:30" ht="11.25" customHeight="1">
      <c r="A11" s="78">
        <v>9</v>
      </c>
      <c r="B11" s="116">
        <v>21.4</v>
      </c>
      <c r="C11" s="116">
        <v>21</v>
      </c>
      <c r="D11" s="116">
        <v>21.3</v>
      </c>
      <c r="E11" s="116">
        <v>21.7</v>
      </c>
      <c r="F11" s="116">
        <v>21.6</v>
      </c>
      <c r="G11" s="116">
        <v>21.6</v>
      </c>
      <c r="H11" s="116">
        <v>22.2</v>
      </c>
      <c r="I11" s="116">
        <v>22.5</v>
      </c>
      <c r="J11" s="116">
        <v>24.3</v>
      </c>
      <c r="K11" s="116">
        <v>24</v>
      </c>
      <c r="L11" s="116">
        <v>24.4</v>
      </c>
      <c r="M11" s="116">
        <v>24.3</v>
      </c>
      <c r="N11" s="116">
        <v>25.4</v>
      </c>
      <c r="O11" s="116">
        <v>25.6</v>
      </c>
      <c r="P11" s="116">
        <v>25.7</v>
      </c>
      <c r="Q11" s="116">
        <v>24.1</v>
      </c>
      <c r="R11" s="116">
        <v>23.8</v>
      </c>
      <c r="S11" s="116">
        <v>23.2</v>
      </c>
      <c r="T11" s="116">
        <v>22.8</v>
      </c>
      <c r="U11" s="116">
        <v>22.3</v>
      </c>
      <c r="V11" s="116">
        <v>22.1</v>
      </c>
      <c r="W11" s="116">
        <v>21.2</v>
      </c>
      <c r="X11" s="116">
        <v>21.2</v>
      </c>
      <c r="Y11" s="116">
        <v>21</v>
      </c>
      <c r="Z11" s="117">
        <f t="shared" si="0"/>
        <v>22.8625</v>
      </c>
      <c r="AA11" s="118">
        <v>25.8</v>
      </c>
      <c r="AB11" s="119">
        <v>0.6173611111111111</v>
      </c>
      <c r="AC11" s="118">
        <v>20.8</v>
      </c>
      <c r="AD11" s="119">
        <v>0.9916666666666667</v>
      </c>
    </row>
    <row r="12" spans="1:30" ht="11.25" customHeight="1">
      <c r="A12" s="82">
        <v>10</v>
      </c>
      <c r="B12" s="121">
        <v>21.3</v>
      </c>
      <c r="C12" s="121">
        <v>20.9</v>
      </c>
      <c r="D12" s="121">
        <v>20.8</v>
      </c>
      <c r="E12" s="121">
        <v>20.9</v>
      </c>
      <c r="F12" s="121">
        <v>20.1</v>
      </c>
      <c r="G12" s="121">
        <v>20.2</v>
      </c>
      <c r="H12" s="121">
        <v>20.8</v>
      </c>
      <c r="I12" s="121">
        <v>21.3</v>
      </c>
      <c r="J12" s="121">
        <v>21.8</v>
      </c>
      <c r="K12" s="121">
        <v>22.6</v>
      </c>
      <c r="L12" s="121">
        <v>23</v>
      </c>
      <c r="M12" s="121">
        <v>24.2</v>
      </c>
      <c r="N12" s="121">
        <v>23.2</v>
      </c>
      <c r="O12" s="121">
        <v>23</v>
      </c>
      <c r="P12" s="121">
        <v>22.5</v>
      </c>
      <c r="Q12" s="121">
        <v>21.7</v>
      </c>
      <c r="R12" s="121">
        <v>21.3</v>
      </c>
      <c r="S12" s="121">
        <v>21.2</v>
      </c>
      <c r="T12" s="121">
        <v>20</v>
      </c>
      <c r="U12" s="121">
        <v>20.2</v>
      </c>
      <c r="V12" s="121">
        <v>19.7</v>
      </c>
      <c r="W12" s="121">
        <v>19.4</v>
      </c>
      <c r="X12" s="121">
        <v>19.2</v>
      </c>
      <c r="Y12" s="121">
        <v>18.8</v>
      </c>
      <c r="Z12" s="122">
        <f t="shared" si="0"/>
        <v>21.17083333333333</v>
      </c>
      <c r="AA12" s="105">
        <v>24.5</v>
      </c>
      <c r="AB12" s="123">
        <v>0.5145833333333333</v>
      </c>
      <c r="AC12" s="105">
        <v>18.8</v>
      </c>
      <c r="AD12" s="123">
        <v>1</v>
      </c>
    </row>
    <row r="13" spans="1:30" ht="11.25" customHeight="1">
      <c r="A13" s="78">
        <v>11</v>
      </c>
      <c r="B13" s="116">
        <v>18.6</v>
      </c>
      <c r="C13" s="116">
        <v>18.3</v>
      </c>
      <c r="D13" s="116">
        <v>18.1</v>
      </c>
      <c r="E13" s="116">
        <v>18.1</v>
      </c>
      <c r="F13" s="116">
        <v>18</v>
      </c>
      <c r="G13" s="116">
        <v>18</v>
      </c>
      <c r="H13" s="116">
        <v>18.6</v>
      </c>
      <c r="I13" s="116">
        <v>20</v>
      </c>
      <c r="J13" s="116">
        <v>20.1</v>
      </c>
      <c r="K13" s="116">
        <v>20.8</v>
      </c>
      <c r="L13" s="116">
        <v>19.9</v>
      </c>
      <c r="M13" s="116">
        <v>20.9</v>
      </c>
      <c r="N13" s="116">
        <v>20.5</v>
      </c>
      <c r="O13" s="116">
        <v>20.1</v>
      </c>
      <c r="P13" s="116">
        <v>20.4</v>
      </c>
      <c r="Q13" s="116">
        <v>20</v>
      </c>
      <c r="R13" s="116">
        <v>19.3</v>
      </c>
      <c r="S13" s="116">
        <v>18.4</v>
      </c>
      <c r="T13" s="116">
        <v>18.1</v>
      </c>
      <c r="U13" s="116">
        <v>18</v>
      </c>
      <c r="V13" s="116">
        <v>17.6</v>
      </c>
      <c r="W13" s="116">
        <v>17.4</v>
      </c>
      <c r="X13" s="116">
        <v>17.6</v>
      </c>
      <c r="Y13" s="116">
        <v>17</v>
      </c>
      <c r="Z13" s="117">
        <f t="shared" si="0"/>
        <v>18.908333333333335</v>
      </c>
      <c r="AA13" s="118">
        <v>21.5</v>
      </c>
      <c r="AB13" s="119">
        <v>0.43402777777777773</v>
      </c>
      <c r="AC13" s="118">
        <v>16.9</v>
      </c>
      <c r="AD13" s="119">
        <v>0.9222222222222222</v>
      </c>
    </row>
    <row r="14" spans="1:30" ht="11.25" customHeight="1">
      <c r="A14" s="78">
        <v>12</v>
      </c>
      <c r="B14" s="116">
        <v>16.5</v>
      </c>
      <c r="C14" s="116">
        <v>16.1</v>
      </c>
      <c r="D14" s="116">
        <v>16</v>
      </c>
      <c r="E14" s="116">
        <v>16.3</v>
      </c>
      <c r="F14" s="116">
        <v>16.4</v>
      </c>
      <c r="G14" s="116">
        <v>16.1</v>
      </c>
      <c r="H14" s="116">
        <v>18.9</v>
      </c>
      <c r="I14" s="116">
        <v>19.8</v>
      </c>
      <c r="J14" s="116">
        <v>20.5</v>
      </c>
      <c r="K14" s="116">
        <v>20.6</v>
      </c>
      <c r="L14" s="116">
        <v>21.2</v>
      </c>
      <c r="M14" s="116">
        <v>20.7</v>
      </c>
      <c r="N14" s="116">
        <v>20.6</v>
      </c>
      <c r="O14" s="116">
        <v>20.5</v>
      </c>
      <c r="P14" s="116">
        <v>20.3</v>
      </c>
      <c r="Q14" s="116">
        <v>19.9</v>
      </c>
      <c r="R14" s="116">
        <v>19</v>
      </c>
      <c r="S14" s="116">
        <v>17.9</v>
      </c>
      <c r="T14" s="116">
        <v>17</v>
      </c>
      <c r="U14" s="116">
        <v>16.7</v>
      </c>
      <c r="V14" s="116">
        <v>16.7</v>
      </c>
      <c r="W14" s="116">
        <v>16.5</v>
      </c>
      <c r="X14" s="116">
        <v>16.5</v>
      </c>
      <c r="Y14" s="116">
        <v>16.2</v>
      </c>
      <c r="Z14" s="117">
        <f t="shared" si="0"/>
        <v>18.204166666666662</v>
      </c>
      <c r="AA14" s="118">
        <v>21.6</v>
      </c>
      <c r="AB14" s="119">
        <v>0.4673611111111111</v>
      </c>
      <c r="AC14" s="118">
        <v>15.4</v>
      </c>
      <c r="AD14" s="119">
        <v>0.23680555555555557</v>
      </c>
    </row>
    <row r="15" spans="1:30" ht="11.25" customHeight="1">
      <c r="A15" s="78">
        <v>13</v>
      </c>
      <c r="B15" s="116">
        <v>16.3</v>
      </c>
      <c r="C15" s="116">
        <v>17</v>
      </c>
      <c r="D15" s="116">
        <v>16.5</v>
      </c>
      <c r="E15" s="116">
        <v>16.8</v>
      </c>
      <c r="F15" s="116">
        <v>16.8</v>
      </c>
      <c r="G15" s="116">
        <v>17.1</v>
      </c>
      <c r="H15" s="116">
        <v>20.5</v>
      </c>
      <c r="I15" s="116">
        <v>22.2</v>
      </c>
      <c r="J15" s="116">
        <v>23.5</v>
      </c>
      <c r="K15" s="116">
        <v>23.2</v>
      </c>
      <c r="L15" s="116">
        <v>22.9</v>
      </c>
      <c r="M15" s="116">
        <v>23.1</v>
      </c>
      <c r="N15" s="116">
        <v>23.6</v>
      </c>
      <c r="O15" s="116">
        <v>24.1</v>
      </c>
      <c r="P15" s="116">
        <v>23.3</v>
      </c>
      <c r="Q15" s="116">
        <v>22.8</v>
      </c>
      <c r="R15" s="116">
        <v>22</v>
      </c>
      <c r="S15" s="116">
        <v>21.8</v>
      </c>
      <c r="T15" s="116">
        <v>20.5</v>
      </c>
      <c r="U15" s="116">
        <v>20.5</v>
      </c>
      <c r="V15" s="116">
        <v>20.6</v>
      </c>
      <c r="W15" s="116">
        <v>20.4</v>
      </c>
      <c r="X15" s="116">
        <v>20</v>
      </c>
      <c r="Y15" s="116">
        <v>19.9</v>
      </c>
      <c r="Z15" s="117">
        <f t="shared" si="0"/>
        <v>20.64166666666667</v>
      </c>
      <c r="AA15" s="118">
        <v>24.5</v>
      </c>
      <c r="AB15" s="119">
        <v>0.5298611111111111</v>
      </c>
      <c r="AC15" s="118">
        <v>16.2</v>
      </c>
      <c r="AD15" s="119">
        <v>0.19652777777777777</v>
      </c>
    </row>
    <row r="16" spans="1:30" ht="11.25" customHeight="1">
      <c r="A16" s="78">
        <v>14</v>
      </c>
      <c r="B16" s="116">
        <v>19.9</v>
      </c>
      <c r="C16" s="116">
        <v>19.6</v>
      </c>
      <c r="D16" s="116">
        <v>19.4</v>
      </c>
      <c r="E16" s="116">
        <v>19.3</v>
      </c>
      <c r="F16" s="116">
        <v>19.1</v>
      </c>
      <c r="G16" s="116">
        <v>19.1</v>
      </c>
      <c r="H16" s="116">
        <v>19.9</v>
      </c>
      <c r="I16" s="116">
        <v>21.4</v>
      </c>
      <c r="J16" s="116">
        <v>22.3</v>
      </c>
      <c r="K16" s="116">
        <v>22.5</v>
      </c>
      <c r="L16" s="116">
        <v>23</v>
      </c>
      <c r="M16" s="116">
        <v>22.8</v>
      </c>
      <c r="N16" s="116">
        <v>23</v>
      </c>
      <c r="O16" s="116">
        <v>22.9</v>
      </c>
      <c r="P16" s="116">
        <v>22.8</v>
      </c>
      <c r="Q16" s="116">
        <v>21.8</v>
      </c>
      <c r="R16" s="116">
        <v>21.8</v>
      </c>
      <c r="S16" s="116">
        <v>20.5</v>
      </c>
      <c r="T16" s="116">
        <v>20.2</v>
      </c>
      <c r="U16" s="116">
        <v>19.9</v>
      </c>
      <c r="V16" s="116">
        <v>19.6</v>
      </c>
      <c r="W16" s="116">
        <v>19.7</v>
      </c>
      <c r="X16" s="116">
        <v>19.6</v>
      </c>
      <c r="Y16" s="116">
        <v>19.7</v>
      </c>
      <c r="Z16" s="117">
        <f t="shared" si="0"/>
        <v>20.825000000000003</v>
      </c>
      <c r="AA16" s="118">
        <v>23.3</v>
      </c>
      <c r="AB16" s="119">
        <v>0.5395833333333333</v>
      </c>
      <c r="AC16" s="118">
        <v>19.1</v>
      </c>
      <c r="AD16" s="119">
        <v>0.26458333333333334</v>
      </c>
    </row>
    <row r="17" spans="1:30" ht="11.25" customHeight="1">
      <c r="A17" s="78">
        <v>15</v>
      </c>
      <c r="B17" s="116">
        <v>20.8</v>
      </c>
      <c r="C17" s="116">
        <v>19.6</v>
      </c>
      <c r="D17" s="116">
        <v>19.3</v>
      </c>
      <c r="E17" s="116">
        <v>19.1</v>
      </c>
      <c r="F17" s="116">
        <v>19.2</v>
      </c>
      <c r="G17" s="116">
        <v>19.3</v>
      </c>
      <c r="H17" s="116">
        <v>19.5</v>
      </c>
      <c r="I17" s="116">
        <v>20.1</v>
      </c>
      <c r="J17" s="116">
        <v>20.2</v>
      </c>
      <c r="K17" s="116">
        <v>19.6</v>
      </c>
      <c r="L17" s="116">
        <v>19.8</v>
      </c>
      <c r="M17" s="116">
        <v>20.1</v>
      </c>
      <c r="N17" s="116">
        <v>21.1</v>
      </c>
      <c r="O17" s="116">
        <v>21.7</v>
      </c>
      <c r="P17" s="116">
        <v>21.6</v>
      </c>
      <c r="Q17" s="116">
        <v>21.4</v>
      </c>
      <c r="R17" s="116">
        <v>21.5</v>
      </c>
      <c r="S17" s="116">
        <v>20.3</v>
      </c>
      <c r="T17" s="116">
        <v>20</v>
      </c>
      <c r="U17" s="116">
        <v>20</v>
      </c>
      <c r="V17" s="116">
        <v>19.8</v>
      </c>
      <c r="W17" s="116">
        <v>19.7</v>
      </c>
      <c r="X17" s="116">
        <v>19.5</v>
      </c>
      <c r="Y17" s="116">
        <v>19.5</v>
      </c>
      <c r="Z17" s="117">
        <f t="shared" si="0"/>
        <v>20.1125</v>
      </c>
      <c r="AA17" s="118">
        <v>22.2</v>
      </c>
      <c r="AB17" s="119">
        <v>0.65</v>
      </c>
      <c r="AC17" s="118">
        <v>19.1</v>
      </c>
      <c r="AD17" s="119">
        <v>0.20833333333333334</v>
      </c>
    </row>
    <row r="18" spans="1:30" ht="11.25" customHeight="1">
      <c r="A18" s="78">
        <v>16</v>
      </c>
      <c r="B18" s="116">
        <v>19.5</v>
      </c>
      <c r="C18" s="116">
        <v>19.6</v>
      </c>
      <c r="D18" s="116">
        <v>19.6</v>
      </c>
      <c r="E18" s="116">
        <v>19.5</v>
      </c>
      <c r="F18" s="116">
        <v>19.3</v>
      </c>
      <c r="G18" s="116">
        <v>19.4</v>
      </c>
      <c r="H18" s="116">
        <v>20.5</v>
      </c>
      <c r="I18" s="116">
        <v>22.3</v>
      </c>
      <c r="J18" s="116">
        <v>22.8</v>
      </c>
      <c r="K18" s="116">
        <v>22.8</v>
      </c>
      <c r="L18" s="116">
        <v>22.5</v>
      </c>
      <c r="M18" s="116">
        <v>23.6</v>
      </c>
      <c r="N18" s="116">
        <v>23.3</v>
      </c>
      <c r="O18" s="116">
        <v>24.4</v>
      </c>
      <c r="P18" s="116">
        <v>24.1</v>
      </c>
      <c r="Q18" s="116">
        <v>23.6</v>
      </c>
      <c r="R18" s="116">
        <v>23</v>
      </c>
      <c r="S18" s="116">
        <v>21.1</v>
      </c>
      <c r="T18" s="116">
        <v>20.3</v>
      </c>
      <c r="U18" s="116">
        <v>20.1</v>
      </c>
      <c r="V18" s="116">
        <v>19.9</v>
      </c>
      <c r="W18" s="116">
        <v>20.2</v>
      </c>
      <c r="X18" s="116">
        <v>21.2</v>
      </c>
      <c r="Y18" s="116">
        <v>21.7</v>
      </c>
      <c r="Z18" s="117">
        <f t="shared" si="0"/>
        <v>21.42916666666667</v>
      </c>
      <c r="AA18" s="118">
        <v>24.7</v>
      </c>
      <c r="AB18" s="119">
        <v>0.5819444444444445</v>
      </c>
      <c r="AC18" s="118">
        <v>19.3</v>
      </c>
      <c r="AD18" s="119">
        <v>0.2576388888888889</v>
      </c>
    </row>
    <row r="19" spans="1:30" ht="11.25" customHeight="1">
      <c r="A19" s="78">
        <v>17</v>
      </c>
      <c r="B19" s="116">
        <v>22.2</v>
      </c>
      <c r="C19" s="116">
        <v>22.3</v>
      </c>
      <c r="D19" s="116">
        <v>21.6</v>
      </c>
      <c r="E19" s="116">
        <v>21.5</v>
      </c>
      <c r="F19" s="116">
        <v>21.8</v>
      </c>
      <c r="G19" s="116">
        <v>21.2</v>
      </c>
      <c r="H19" s="116">
        <v>24.1</v>
      </c>
      <c r="I19" s="116">
        <v>25</v>
      </c>
      <c r="J19" s="116">
        <v>25.4</v>
      </c>
      <c r="K19" s="116">
        <v>23.5</v>
      </c>
      <c r="L19" s="116">
        <v>24.1</v>
      </c>
      <c r="M19" s="116">
        <v>24.6</v>
      </c>
      <c r="N19" s="116">
        <v>24.3</v>
      </c>
      <c r="O19" s="116">
        <v>24</v>
      </c>
      <c r="P19" s="116">
        <v>23.7</v>
      </c>
      <c r="Q19" s="116">
        <v>23.9</v>
      </c>
      <c r="R19" s="116">
        <v>22.5</v>
      </c>
      <c r="S19" s="116">
        <v>21.6</v>
      </c>
      <c r="T19" s="116">
        <v>21.5</v>
      </c>
      <c r="U19" s="116">
        <v>20.7</v>
      </c>
      <c r="V19" s="116">
        <v>20.1</v>
      </c>
      <c r="W19" s="116">
        <v>20.2</v>
      </c>
      <c r="X19" s="116">
        <v>19.7</v>
      </c>
      <c r="Y19" s="116">
        <v>20.1</v>
      </c>
      <c r="Z19" s="117">
        <f t="shared" si="0"/>
        <v>22.483333333333334</v>
      </c>
      <c r="AA19" s="118">
        <v>25.8</v>
      </c>
      <c r="AB19" s="119">
        <v>0.35833333333333334</v>
      </c>
      <c r="AC19" s="118">
        <v>19.6</v>
      </c>
      <c r="AD19" s="119">
        <v>0.9819444444444444</v>
      </c>
    </row>
    <row r="20" spans="1:30" ht="11.25" customHeight="1">
      <c r="A20" s="78">
        <v>18</v>
      </c>
      <c r="B20" s="116">
        <v>20.1</v>
      </c>
      <c r="C20" s="116">
        <v>20</v>
      </c>
      <c r="D20" s="116">
        <v>20.5</v>
      </c>
      <c r="E20" s="116">
        <v>20.2</v>
      </c>
      <c r="F20" s="116">
        <v>20</v>
      </c>
      <c r="G20" s="116">
        <v>20.1</v>
      </c>
      <c r="H20" s="116">
        <v>20.7</v>
      </c>
      <c r="I20" s="116">
        <v>21.8</v>
      </c>
      <c r="J20" s="116">
        <v>22.8</v>
      </c>
      <c r="K20" s="116">
        <v>23.4</v>
      </c>
      <c r="L20" s="116">
        <v>22</v>
      </c>
      <c r="M20" s="116">
        <v>20.4</v>
      </c>
      <c r="N20" s="116">
        <v>21.6</v>
      </c>
      <c r="O20" s="116">
        <v>22.1</v>
      </c>
      <c r="P20" s="116">
        <v>21.9</v>
      </c>
      <c r="Q20" s="116">
        <v>21</v>
      </c>
      <c r="R20" s="116">
        <v>21</v>
      </c>
      <c r="S20" s="116">
        <v>20.3</v>
      </c>
      <c r="T20" s="116">
        <v>19.7</v>
      </c>
      <c r="U20" s="116">
        <v>19.1</v>
      </c>
      <c r="V20" s="116">
        <v>18.8</v>
      </c>
      <c r="W20" s="116">
        <v>19</v>
      </c>
      <c r="X20" s="116">
        <v>18</v>
      </c>
      <c r="Y20" s="116">
        <v>16.5</v>
      </c>
      <c r="Z20" s="117">
        <f t="shared" si="0"/>
        <v>20.458333333333336</v>
      </c>
      <c r="AA20" s="118">
        <v>24.4</v>
      </c>
      <c r="AB20" s="119">
        <v>0.40625</v>
      </c>
      <c r="AC20" s="118">
        <v>16.5</v>
      </c>
      <c r="AD20" s="119">
        <v>1</v>
      </c>
    </row>
    <row r="21" spans="1:30" ht="11.25" customHeight="1">
      <c r="A21" s="78">
        <v>19</v>
      </c>
      <c r="B21" s="116">
        <v>16.2</v>
      </c>
      <c r="C21" s="116">
        <v>16.1</v>
      </c>
      <c r="D21" s="116">
        <v>15.6</v>
      </c>
      <c r="E21" s="116">
        <v>15.2</v>
      </c>
      <c r="F21" s="116">
        <v>14.9</v>
      </c>
      <c r="G21" s="116">
        <v>14.5</v>
      </c>
      <c r="H21" s="116">
        <v>16.2</v>
      </c>
      <c r="I21" s="116">
        <v>18.3</v>
      </c>
      <c r="J21" s="116">
        <v>22.1</v>
      </c>
      <c r="K21" s="116">
        <v>22.3</v>
      </c>
      <c r="L21" s="116">
        <v>23.1</v>
      </c>
      <c r="M21" s="116">
        <v>22.2</v>
      </c>
      <c r="N21" s="116">
        <v>22.3</v>
      </c>
      <c r="O21" s="116">
        <v>22.5</v>
      </c>
      <c r="P21" s="116">
        <v>22.3</v>
      </c>
      <c r="Q21" s="116">
        <v>21.7</v>
      </c>
      <c r="R21" s="116">
        <v>21.2</v>
      </c>
      <c r="S21" s="116">
        <v>17.2</v>
      </c>
      <c r="T21" s="116">
        <v>16.4</v>
      </c>
      <c r="U21" s="116">
        <v>16.3</v>
      </c>
      <c r="V21" s="116">
        <v>16.4</v>
      </c>
      <c r="W21" s="116">
        <v>16.3</v>
      </c>
      <c r="X21" s="116">
        <v>16.3</v>
      </c>
      <c r="Y21" s="116">
        <v>15.9</v>
      </c>
      <c r="Z21" s="117">
        <f t="shared" si="0"/>
        <v>18.395833333333332</v>
      </c>
      <c r="AA21" s="118">
        <v>23.5</v>
      </c>
      <c r="AB21" s="119">
        <v>0.44166666666666665</v>
      </c>
      <c r="AC21" s="118">
        <v>14.1</v>
      </c>
      <c r="AD21" s="119">
        <v>0.22777777777777777</v>
      </c>
    </row>
    <row r="22" spans="1:30" ht="11.25" customHeight="1">
      <c r="A22" s="82">
        <v>20</v>
      </c>
      <c r="B22" s="121">
        <v>16.2</v>
      </c>
      <c r="C22" s="121">
        <v>16</v>
      </c>
      <c r="D22" s="121">
        <v>15.1</v>
      </c>
      <c r="E22" s="121">
        <v>15.6</v>
      </c>
      <c r="F22" s="121">
        <v>16.1</v>
      </c>
      <c r="G22" s="121">
        <v>16.7</v>
      </c>
      <c r="H22" s="121">
        <v>17.1</v>
      </c>
      <c r="I22" s="121">
        <v>18.1</v>
      </c>
      <c r="J22" s="121">
        <v>19.9</v>
      </c>
      <c r="K22" s="121">
        <v>21.2</v>
      </c>
      <c r="L22" s="121">
        <v>21.7</v>
      </c>
      <c r="M22" s="121">
        <v>21.6</v>
      </c>
      <c r="N22" s="121">
        <v>21.8</v>
      </c>
      <c r="O22" s="121">
        <v>21.7</v>
      </c>
      <c r="P22" s="121">
        <v>20</v>
      </c>
      <c r="Q22" s="121">
        <v>18.6</v>
      </c>
      <c r="R22" s="121">
        <v>15.8</v>
      </c>
      <c r="S22" s="121">
        <v>15.7</v>
      </c>
      <c r="T22" s="121">
        <v>15.7</v>
      </c>
      <c r="U22" s="121">
        <v>15</v>
      </c>
      <c r="V22" s="121">
        <v>15</v>
      </c>
      <c r="W22" s="121">
        <v>15.5</v>
      </c>
      <c r="X22" s="121">
        <v>15.8</v>
      </c>
      <c r="Y22" s="121">
        <v>15.9</v>
      </c>
      <c r="Z22" s="122">
        <f t="shared" si="0"/>
        <v>17.575</v>
      </c>
      <c r="AA22" s="105">
        <v>22.3</v>
      </c>
      <c r="AB22" s="123">
        <v>0.4527777777777778</v>
      </c>
      <c r="AC22" s="105">
        <v>14.7</v>
      </c>
      <c r="AD22" s="123">
        <v>0.85</v>
      </c>
    </row>
    <row r="23" spans="1:30" ht="11.25" customHeight="1">
      <c r="A23" s="78">
        <v>21</v>
      </c>
      <c r="B23" s="116">
        <v>16.1</v>
      </c>
      <c r="C23" s="116">
        <v>16.3</v>
      </c>
      <c r="D23" s="116">
        <v>16.5</v>
      </c>
      <c r="E23" s="116">
        <v>16.7</v>
      </c>
      <c r="F23" s="116">
        <v>16.6</v>
      </c>
      <c r="G23" s="116">
        <v>16.9</v>
      </c>
      <c r="H23" s="116">
        <v>16.9</v>
      </c>
      <c r="I23" s="116">
        <v>16.8</v>
      </c>
      <c r="J23" s="116">
        <v>17.3</v>
      </c>
      <c r="K23" s="116">
        <v>17.6</v>
      </c>
      <c r="L23" s="116">
        <v>18</v>
      </c>
      <c r="M23" s="116">
        <v>18.5</v>
      </c>
      <c r="N23" s="116">
        <v>18.7</v>
      </c>
      <c r="O23" s="116">
        <v>19</v>
      </c>
      <c r="P23" s="116">
        <v>18.4</v>
      </c>
      <c r="Q23" s="116">
        <v>18.5</v>
      </c>
      <c r="R23" s="116">
        <v>18.5</v>
      </c>
      <c r="S23" s="116">
        <v>18.5</v>
      </c>
      <c r="T23" s="116">
        <v>18.8</v>
      </c>
      <c r="U23" s="116">
        <v>19</v>
      </c>
      <c r="V23" s="116">
        <v>19</v>
      </c>
      <c r="W23" s="116">
        <v>19.4</v>
      </c>
      <c r="X23" s="116">
        <v>19.6</v>
      </c>
      <c r="Y23" s="116">
        <v>20.1</v>
      </c>
      <c r="Z23" s="117">
        <f t="shared" si="0"/>
        <v>17.9875</v>
      </c>
      <c r="AA23" s="118">
        <v>20.2</v>
      </c>
      <c r="AB23" s="119">
        <v>0.9944444444444445</v>
      </c>
      <c r="AC23" s="118">
        <v>15.9</v>
      </c>
      <c r="AD23" s="119">
        <v>0.009722222222222222</v>
      </c>
    </row>
    <row r="24" spans="1:30" ht="11.25" customHeight="1">
      <c r="A24" s="78">
        <v>22</v>
      </c>
      <c r="B24" s="116">
        <v>20.6</v>
      </c>
      <c r="C24" s="116">
        <v>20.6</v>
      </c>
      <c r="D24" s="116">
        <v>19.6</v>
      </c>
      <c r="E24" s="116">
        <v>19.5</v>
      </c>
      <c r="F24" s="116">
        <v>19.6</v>
      </c>
      <c r="G24" s="116">
        <v>19.7</v>
      </c>
      <c r="H24" s="116">
        <v>21.5</v>
      </c>
      <c r="I24" s="116">
        <v>21.9</v>
      </c>
      <c r="J24" s="116">
        <v>22.6</v>
      </c>
      <c r="K24" s="116">
        <v>22.8</v>
      </c>
      <c r="L24" s="116">
        <v>24</v>
      </c>
      <c r="M24" s="116">
        <v>25.3</v>
      </c>
      <c r="N24" s="116">
        <v>26.9</v>
      </c>
      <c r="O24" s="116">
        <v>23.3</v>
      </c>
      <c r="P24" s="116">
        <v>24</v>
      </c>
      <c r="Q24" s="116">
        <v>24.4</v>
      </c>
      <c r="R24" s="116">
        <v>22.6</v>
      </c>
      <c r="S24" s="116">
        <v>21.5</v>
      </c>
      <c r="T24" s="116">
        <v>21.3</v>
      </c>
      <c r="U24" s="116">
        <v>20.6</v>
      </c>
      <c r="V24" s="116">
        <v>19.5</v>
      </c>
      <c r="W24" s="116">
        <v>18.8</v>
      </c>
      <c r="X24" s="116">
        <v>18.2</v>
      </c>
      <c r="Y24" s="116">
        <v>17.9</v>
      </c>
      <c r="Z24" s="117">
        <f t="shared" si="0"/>
        <v>21.52916666666667</v>
      </c>
      <c r="AA24" s="118">
        <v>27.2</v>
      </c>
      <c r="AB24" s="119">
        <v>0.5409722222222222</v>
      </c>
      <c r="AC24" s="118">
        <v>17.8</v>
      </c>
      <c r="AD24" s="119">
        <v>0.9958333333333332</v>
      </c>
    </row>
    <row r="25" spans="1:30" ht="11.25" customHeight="1">
      <c r="A25" s="78">
        <v>23</v>
      </c>
      <c r="B25" s="116">
        <v>18.1</v>
      </c>
      <c r="C25" s="116">
        <v>18.1</v>
      </c>
      <c r="D25" s="116">
        <v>18.2</v>
      </c>
      <c r="E25" s="116">
        <v>18.3</v>
      </c>
      <c r="F25" s="116">
        <v>18.4</v>
      </c>
      <c r="G25" s="116">
        <v>19</v>
      </c>
      <c r="H25" s="116">
        <v>19.9</v>
      </c>
      <c r="I25" s="116">
        <v>20.6</v>
      </c>
      <c r="J25" s="116">
        <v>21.9</v>
      </c>
      <c r="K25" s="116">
        <v>22.8</v>
      </c>
      <c r="L25" s="116">
        <v>23.9</v>
      </c>
      <c r="M25" s="116">
        <v>23.4</v>
      </c>
      <c r="N25" s="116">
        <v>24</v>
      </c>
      <c r="O25" s="116">
        <v>24.3</v>
      </c>
      <c r="P25" s="116">
        <v>22.9</v>
      </c>
      <c r="Q25" s="116">
        <v>22.7</v>
      </c>
      <c r="R25" s="116">
        <v>22.1</v>
      </c>
      <c r="S25" s="116">
        <v>20</v>
      </c>
      <c r="T25" s="116">
        <v>19.3</v>
      </c>
      <c r="U25" s="116">
        <v>19</v>
      </c>
      <c r="V25" s="116">
        <v>18.8</v>
      </c>
      <c r="W25" s="116">
        <v>18.7</v>
      </c>
      <c r="X25" s="116">
        <v>18.9</v>
      </c>
      <c r="Y25" s="116">
        <v>19</v>
      </c>
      <c r="Z25" s="117">
        <f t="shared" si="0"/>
        <v>20.5125</v>
      </c>
      <c r="AA25" s="118">
        <v>24.4</v>
      </c>
      <c r="AB25" s="119">
        <v>0.5284722222222222</v>
      </c>
      <c r="AC25" s="118">
        <v>17.9</v>
      </c>
      <c r="AD25" s="119">
        <v>0.003472222222222222</v>
      </c>
    </row>
    <row r="26" spans="1:30" ht="11.25" customHeight="1">
      <c r="A26" s="78">
        <v>24</v>
      </c>
      <c r="B26" s="116">
        <v>19.2</v>
      </c>
      <c r="C26" s="116">
        <v>19.2</v>
      </c>
      <c r="D26" s="116">
        <v>18.8</v>
      </c>
      <c r="E26" s="116">
        <v>18.9</v>
      </c>
      <c r="F26" s="116">
        <v>19.2</v>
      </c>
      <c r="G26" s="116">
        <v>19.7</v>
      </c>
      <c r="H26" s="116">
        <v>22.9</v>
      </c>
      <c r="I26" s="116">
        <v>23.8</v>
      </c>
      <c r="J26" s="116">
        <v>24.2</v>
      </c>
      <c r="K26" s="116">
        <v>23.9</v>
      </c>
      <c r="L26" s="116">
        <v>24.1</v>
      </c>
      <c r="M26" s="116">
        <v>24</v>
      </c>
      <c r="N26" s="116">
        <v>23.5</v>
      </c>
      <c r="O26" s="116">
        <v>23.6</v>
      </c>
      <c r="P26" s="116">
        <v>23.5</v>
      </c>
      <c r="Q26" s="116">
        <v>22.8</v>
      </c>
      <c r="R26" s="116">
        <v>22.6</v>
      </c>
      <c r="S26" s="116">
        <v>21.9</v>
      </c>
      <c r="T26" s="116">
        <v>21.8</v>
      </c>
      <c r="U26" s="116">
        <v>20.7</v>
      </c>
      <c r="V26" s="116">
        <v>20.1</v>
      </c>
      <c r="W26" s="116">
        <v>19.7</v>
      </c>
      <c r="X26" s="116">
        <v>19.4</v>
      </c>
      <c r="Y26" s="116">
        <v>19.5</v>
      </c>
      <c r="Z26" s="117">
        <f t="shared" si="0"/>
        <v>21.541666666666668</v>
      </c>
      <c r="AA26" s="118">
        <v>24.3</v>
      </c>
      <c r="AB26" s="119">
        <v>0.513888888888889</v>
      </c>
      <c r="AC26" s="118">
        <v>18.8</v>
      </c>
      <c r="AD26" s="119">
        <v>0.14722222222222223</v>
      </c>
    </row>
    <row r="27" spans="1:30" ht="11.25" customHeight="1">
      <c r="A27" s="78">
        <v>25</v>
      </c>
      <c r="B27" s="116">
        <v>19.5</v>
      </c>
      <c r="C27" s="116">
        <v>19.6</v>
      </c>
      <c r="D27" s="116">
        <v>19.3</v>
      </c>
      <c r="E27" s="116">
        <v>19.4</v>
      </c>
      <c r="F27" s="116">
        <v>19.3</v>
      </c>
      <c r="G27" s="116">
        <v>19.4</v>
      </c>
      <c r="H27" s="116">
        <v>20</v>
      </c>
      <c r="I27" s="116">
        <v>21.9</v>
      </c>
      <c r="J27" s="116">
        <v>22.5</v>
      </c>
      <c r="K27" s="116">
        <v>22</v>
      </c>
      <c r="L27" s="116">
        <v>22</v>
      </c>
      <c r="M27" s="116">
        <v>21.4</v>
      </c>
      <c r="N27" s="116">
        <v>20.5</v>
      </c>
      <c r="O27" s="116">
        <v>18.6</v>
      </c>
      <c r="P27" s="116">
        <v>18</v>
      </c>
      <c r="Q27" s="116">
        <v>17.6</v>
      </c>
      <c r="R27" s="116">
        <v>17.4</v>
      </c>
      <c r="S27" s="116">
        <v>17.3</v>
      </c>
      <c r="T27" s="116">
        <v>17.2</v>
      </c>
      <c r="U27" s="116">
        <v>17.2</v>
      </c>
      <c r="V27" s="116">
        <v>16.9</v>
      </c>
      <c r="W27" s="116">
        <v>17.3</v>
      </c>
      <c r="X27" s="116">
        <v>17.5</v>
      </c>
      <c r="Y27" s="116">
        <v>17.7</v>
      </c>
      <c r="Z27" s="117">
        <f t="shared" si="0"/>
        <v>19.145833333333332</v>
      </c>
      <c r="AA27" s="118">
        <v>22.6</v>
      </c>
      <c r="AB27" s="119">
        <v>0.39375</v>
      </c>
      <c r="AC27" s="118">
        <v>16.8</v>
      </c>
      <c r="AD27" s="119">
        <v>0.88125</v>
      </c>
    </row>
    <row r="28" spans="1:30" ht="11.25" customHeight="1">
      <c r="A28" s="78">
        <v>26</v>
      </c>
      <c r="B28" s="116">
        <v>17.7</v>
      </c>
      <c r="C28" s="116">
        <v>17.1</v>
      </c>
      <c r="D28" s="116">
        <v>16.9</v>
      </c>
      <c r="E28" s="116">
        <v>16.4</v>
      </c>
      <c r="F28" s="116">
        <v>16.2</v>
      </c>
      <c r="G28" s="116">
        <v>15.8</v>
      </c>
      <c r="H28" s="116">
        <v>16.4</v>
      </c>
      <c r="I28" s="116">
        <v>17.1</v>
      </c>
      <c r="J28" s="116">
        <v>18.1</v>
      </c>
      <c r="K28" s="116">
        <v>19</v>
      </c>
      <c r="L28" s="116">
        <v>18.9</v>
      </c>
      <c r="M28" s="116">
        <v>18.4</v>
      </c>
      <c r="N28" s="116">
        <v>18.6</v>
      </c>
      <c r="O28" s="116">
        <v>18.4</v>
      </c>
      <c r="P28" s="116">
        <v>18.8</v>
      </c>
      <c r="Q28" s="116">
        <v>18.8</v>
      </c>
      <c r="R28" s="116">
        <v>18.9</v>
      </c>
      <c r="S28" s="116">
        <v>19</v>
      </c>
      <c r="T28" s="116">
        <v>16.6</v>
      </c>
      <c r="U28" s="116">
        <v>16.4</v>
      </c>
      <c r="V28" s="116">
        <v>16.5</v>
      </c>
      <c r="W28" s="116">
        <v>17</v>
      </c>
      <c r="X28" s="116">
        <v>17.2</v>
      </c>
      <c r="Y28" s="116">
        <v>15.9</v>
      </c>
      <c r="Z28" s="117">
        <f t="shared" si="0"/>
        <v>17.504166666666666</v>
      </c>
      <c r="AA28" s="118">
        <v>19.4</v>
      </c>
      <c r="AB28" s="119">
        <v>0.4076388888888889</v>
      </c>
      <c r="AC28" s="118">
        <v>15.6</v>
      </c>
      <c r="AD28" s="119">
        <v>0.2611111111111111</v>
      </c>
    </row>
    <row r="29" spans="1:30" ht="11.25" customHeight="1">
      <c r="A29" s="78">
        <v>27</v>
      </c>
      <c r="B29" s="116">
        <v>15.2</v>
      </c>
      <c r="C29" s="116">
        <v>15</v>
      </c>
      <c r="D29" s="116">
        <v>14.6</v>
      </c>
      <c r="E29" s="116">
        <v>13.5</v>
      </c>
      <c r="F29" s="116">
        <v>13.3</v>
      </c>
      <c r="G29" s="116">
        <v>13.3</v>
      </c>
      <c r="H29" s="116">
        <v>13.8</v>
      </c>
      <c r="I29" s="116">
        <v>14.9</v>
      </c>
      <c r="J29" s="116">
        <v>15.7</v>
      </c>
      <c r="K29" s="116">
        <v>15.7</v>
      </c>
      <c r="L29" s="116">
        <v>15.8</v>
      </c>
      <c r="M29" s="116">
        <v>16.1</v>
      </c>
      <c r="N29" s="116">
        <v>16.1</v>
      </c>
      <c r="O29" s="116">
        <v>16.3</v>
      </c>
      <c r="P29" s="116">
        <v>16.6</v>
      </c>
      <c r="Q29" s="116">
        <v>17.1</v>
      </c>
      <c r="R29" s="116">
        <v>17.3</v>
      </c>
      <c r="S29" s="116">
        <v>16.4</v>
      </c>
      <c r="T29" s="116">
        <v>15.5</v>
      </c>
      <c r="U29" s="116">
        <v>15.5</v>
      </c>
      <c r="V29" s="116">
        <v>15</v>
      </c>
      <c r="W29" s="116">
        <v>14.6</v>
      </c>
      <c r="X29" s="116">
        <v>14.1</v>
      </c>
      <c r="Y29" s="116">
        <v>14</v>
      </c>
      <c r="Z29" s="117">
        <f t="shared" si="0"/>
        <v>15.225</v>
      </c>
      <c r="AA29" s="118">
        <v>17.5</v>
      </c>
      <c r="AB29" s="119">
        <v>0.7118055555555555</v>
      </c>
      <c r="AC29" s="118">
        <v>12.8</v>
      </c>
      <c r="AD29" s="119">
        <v>0.24027777777777778</v>
      </c>
    </row>
    <row r="30" spans="1:30" ht="11.25" customHeight="1">
      <c r="A30" s="78">
        <v>28</v>
      </c>
      <c r="B30" s="116">
        <v>13.7</v>
      </c>
      <c r="C30" s="116">
        <v>13.6</v>
      </c>
      <c r="D30" s="116">
        <v>13.4</v>
      </c>
      <c r="E30" s="116">
        <v>13.2</v>
      </c>
      <c r="F30" s="116">
        <v>13.3</v>
      </c>
      <c r="G30" s="116">
        <v>13.7</v>
      </c>
      <c r="H30" s="116">
        <v>15.1</v>
      </c>
      <c r="I30" s="116">
        <v>18.8</v>
      </c>
      <c r="J30" s="116">
        <v>19.4</v>
      </c>
      <c r="K30" s="116">
        <v>19.9</v>
      </c>
      <c r="L30" s="116">
        <v>20.1</v>
      </c>
      <c r="M30" s="116">
        <v>20.4</v>
      </c>
      <c r="N30" s="116">
        <v>20.8</v>
      </c>
      <c r="O30" s="116">
        <v>20.9</v>
      </c>
      <c r="P30" s="116">
        <v>21.4</v>
      </c>
      <c r="Q30" s="116">
        <v>20.7</v>
      </c>
      <c r="R30" s="116">
        <v>17.9</v>
      </c>
      <c r="S30" s="116">
        <v>16.3</v>
      </c>
      <c r="T30" s="116">
        <v>15.6</v>
      </c>
      <c r="U30" s="116">
        <v>15.3</v>
      </c>
      <c r="V30" s="116">
        <v>15.2</v>
      </c>
      <c r="W30" s="116">
        <v>15.3</v>
      </c>
      <c r="X30" s="116">
        <v>15.8</v>
      </c>
      <c r="Y30" s="116">
        <v>15.4</v>
      </c>
      <c r="Z30" s="117">
        <f t="shared" si="0"/>
        <v>16.883333333333333</v>
      </c>
      <c r="AA30" s="118">
        <v>21.9</v>
      </c>
      <c r="AB30" s="119">
        <v>0.5701388888888889</v>
      </c>
      <c r="AC30" s="118">
        <v>13</v>
      </c>
      <c r="AD30" s="119">
        <v>0.23680555555555557</v>
      </c>
    </row>
    <row r="31" spans="1:30" ht="11.25" customHeight="1">
      <c r="A31" s="78">
        <v>29</v>
      </c>
      <c r="B31" s="116">
        <v>15.4</v>
      </c>
      <c r="C31" s="116">
        <v>15.7</v>
      </c>
      <c r="D31" s="116">
        <v>15.8</v>
      </c>
      <c r="E31" s="116">
        <v>16.1</v>
      </c>
      <c r="F31" s="116">
        <v>16.4</v>
      </c>
      <c r="G31" s="116">
        <v>16.5</v>
      </c>
      <c r="H31" s="116">
        <v>17.2</v>
      </c>
      <c r="I31" s="116">
        <v>18</v>
      </c>
      <c r="J31" s="116">
        <v>19.9</v>
      </c>
      <c r="K31" s="116">
        <v>20.4</v>
      </c>
      <c r="L31" s="116">
        <v>20.6</v>
      </c>
      <c r="M31" s="116">
        <v>20.9</v>
      </c>
      <c r="N31" s="116">
        <v>21.3</v>
      </c>
      <c r="O31" s="116">
        <v>20.1</v>
      </c>
      <c r="P31" s="116">
        <v>20</v>
      </c>
      <c r="Q31" s="116">
        <v>18.7</v>
      </c>
      <c r="R31" s="116">
        <v>18.2</v>
      </c>
      <c r="S31" s="116">
        <v>18.5</v>
      </c>
      <c r="T31" s="116">
        <v>17.8</v>
      </c>
      <c r="U31" s="116">
        <v>17.7</v>
      </c>
      <c r="V31" s="116">
        <v>17.4</v>
      </c>
      <c r="W31" s="116">
        <v>17.2</v>
      </c>
      <c r="X31" s="116">
        <v>17.2</v>
      </c>
      <c r="Y31" s="116">
        <v>17.2</v>
      </c>
      <c r="Z31" s="117">
        <f t="shared" si="0"/>
        <v>18.091666666666665</v>
      </c>
      <c r="AA31" s="118">
        <v>21.4</v>
      </c>
      <c r="AB31" s="119">
        <v>0.5423611111111112</v>
      </c>
      <c r="AC31" s="118">
        <v>15.3</v>
      </c>
      <c r="AD31" s="119">
        <v>0.03263888888888889</v>
      </c>
    </row>
    <row r="32" spans="1:30" ht="11.25" customHeight="1">
      <c r="A32" s="78">
        <v>30</v>
      </c>
      <c r="B32" s="116">
        <v>17.2</v>
      </c>
      <c r="C32" s="116">
        <v>17.3</v>
      </c>
      <c r="D32" s="116">
        <v>17.4</v>
      </c>
      <c r="E32" s="116">
        <v>17.6</v>
      </c>
      <c r="F32" s="116">
        <v>17.8</v>
      </c>
      <c r="G32" s="116">
        <v>17.9</v>
      </c>
      <c r="H32" s="116">
        <v>18.3</v>
      </c>
      <c r="I32" s="116">
        <v>18.6</v>
      </c>
      <c r="J32" s="116">
        <v>19.2</v>
      </c>
      <c r="K32" s="116">
        <v>20.1</v>
      </c>
      <c r="L32" s="116">
        <v>21.3</v>
      </c>
      <c r="M32" s="116">
        <v>22.5</v>
      </c>
      <c r="N32" s="116">
        <v>21.5</v>
      </c>
      <c r="O32" s="116">
        <v>22.1</v>
      </c>
      <c r="P32" s="116">
        <v>21.4</v>
      </c>
      <c r="Q32" s="116">
        <v>20.7</v>
      </c>
      <c r="R32" s="116">
        <v>20.4</v>
      </c>
      <c r="S32" s="116">
        <v>20.3</v>
      </c>
      <c r="T32" s="116">
        <v>20.6</v>
      </c>
      <c r="U32" s="116">
        <v>21.1</v>
      </c>
      <c r="V32" s="116">
        <v>21.6</v>
      </c>
      <c r="W32" s="116">
        <v>22.9</v>
      </c>
      <c r="X32" s="116">
        <v>23.5</v>
      </c>
      <c r="Y32" s="116">
        <v>24</v>
      </c>
      <c r="Z32" s="117">
        <f t="shared" si="0"/>
        <v>20.220833333333335</v>
      </c>
      <c r="AA32" s="118">
        <v>24</v>
      </c>
      <c r="AB32" s="119">
        <v>1</v>
      </c>
      <c r="AC32" s="118">
        <v>17.1</v>
      </c>
      <c r="AD32" s="119">
        <v>0.04097222222222222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19.453333333333337</v>
      </c>
      <c r="C34" s="124">
        <f t="shared" si="1"/>
        <v>19.380000000000006</v>
      </c>
      <c r="D34" s="124">
        <f t="shared" si="1"/>
        <v>19.25</v>
      </c>
      <c r="E34" s="124">
        <f t="shared" si="1"/>
        <v>19.070000000000004</v>
      </c>
      <c r="F34" s="124">
        <f t="shared" si="1"/>
        <v>18.98333333333333</v>
      </c>
      <c r="G34" s="124">
        <f t="shared" si="1"/>
        <v>19.129999999999995</v>
      </c>
      <c r="H34" s="124">
        <f t="shared" si="1"/>
        <v>20.246666666666663</v>
      </c>
      <c r="I34" s="124">
        <f t="shared" si="1"/>
        <v>21.19</v>
      </c>
      <c r="J34" s="124">
        <f t="shared" si="1"/>
        <v>22.05333333333334</v>
      </c>
      <c r="K34" s="124">
        <f t="shared" si="1"/>
        <v>22.290000000000003</v>
      </c>
      <c r="L34" s="124">
        <f t="shared" si="1"/>
        <v>22.736666666666668</v>
      </c>
      <c r="M34" s="124">
        <f t="shared" si="1"/>
        <v>23.046666666666667</v>
      </c>
      <c r="N34" s="124">
        <f t="shared" si="1"/>
        <v>23.043333333333337</v>
      </c>
      <c r="O34" s="124">
        <f t="shared" si="1"/>
        <v>22.93333333333333</v>
      </c>
      <c r="P34" s="124">
        <f t="shared" si="1"/>
        <v>22.673333333333332</v>
      </c>
      <c r="Q34" s="124">
        <f t="shared" si="1"/>
        <v>22.153333333333332</v>
      </c>
      <c r="R34" s="124">
        <f t="shared" si="1"/>
        <v>21.596666666666668</v>
      </c>
      <c r="S34" s="124">
        <f t="shared" si="1"/>
        <v>20.739999999999995</v>
      </c>
      <c r="T34" s="124">
        <f t="shared" si="1"/>
        <v>20.223333333333336</v>
      </c>
      <c r="U34" s="124">
        <f t="shared" si="1"/>
        <v>19.90666666666667</v>
      </c>
      <c r="V34" s="124">
        <f t="shared" si="1"/>
        <v>19.733333333333334</v>
      </c>
      <c r="W34" s="124">
        <f t="shared" si="1"/>
        <v>19.716666666666665</v>
      </c>
      <c r="X34" s="124">
        <f t="shared" si="1"/>
        <v>19.65</v>
      </c>
      <c r="Y34" s="124">
        <f t="shared" si="1"/>
        <v>19.49</v>
      </c>
      <c r="Z34" s="124">
        <f>AVERAGE(B3:Y33)</f>
        <v>20.778750000000013</v>
      </c>
      <c r="AA34" s="125">
        <f>AVERAGE(AA3:AA33)</f>
        <v>24.336666666666662</v>
      </c>
      <c r="AB34" s="126"/>
      <c r="AC34" s="125">
        <f>AVERAGE(AC3:AC33)</f>
        <v>17.92333333333334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2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9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2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31.1</v>
      </c>
      <c r="C46" s="106">
        <f>MATCH(B46,AA3:AA33,0)</f>
        <v>5</v>
      </c>
      <c r="D46" s="107">
        <f>INDEX(AB3:AB33,C46,1)</f>
        <v>0.576388888888889</v>
      </c>
      <c r="E46" s="120"/>
      <c r="F46" s="104"/>
      <c r="G46" s="105">
        <f>MIN(AC3:AC33)</f>
        <v>12.8</v>
      </c>
      <c r="H46" s="106">
        <f>MATCH(G46,AC3:AC33,0)</f>
        <v>27</v>
      </c>
      <c r="I46" s="107">
        <f>INDEX(AD3:AD33,H46,1)</f>
        <v>0.24027777777777778</v>
      </c>
    </row>
    <row r="47" spans="1:9" ht="11.25" customHeight="1">
      <c r="A47" s="108"/>
      <c r="B47" s="109"/>
      <c r="C47" s="106"/>
      <c r="D47" s="129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28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Ikeda</cp:lastModifiedBy>
  <dcterms:created xsi:type="dcterms:W3CDTF">2014-01-08T01:11:36Z</dcterms:created>
  <dcterms:modified xsi:type="dcterms:W3CDTF">2019-02-05T05:18:03Z</dcterms:modified>
  <cp:category/>
  <cp:version/>
  <cp:contentType/>
  <cp:contentStatus/>
</cp:coreProperties>
</file>