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65" windowHeight="10620" activeTab="0"/>
  </bookViews>
  <sheets>
    <sheet name="１月" sheetId="1" r:id="rId1"/>
    <sheet name="２月" sheetId="2" r:id="rId2"/>
    <sheet name="３月" sheetId="3" r:id="rId3"/>
    <sheet name="４月" sheetId="4" r:id="rId4"/>
    <sheet name="５月" sheetId="5" r:id="rId5"/>
    <sheet name="６月" sheetId="6" r:id="rId6"/>
    <sheet name="７月" sheetId="7" r:id="rId7"/>
    <sheet name="８月" sheetId="8" r:id="rId8"/>
    <sheet name="９月" sheetId="9" r:id="rId9"/>
    <sheet name="１０月" sheetId="10" r:id="rId10"/>
    <sheet name="１１月" sheetId="11" r:id="rId11"/>
    <sheet name="１２月" sheetId="12" r:id="rId12"/>
    <sheet name="平均気温" sheetId="13" r:id="rId13"/>
    <sheet name="最高気温" sheetId="14" r:id="rId14"/>
    <sheet name="最低気温" sheetId="15" r:id="rId15"/>
  </sheets>
  <definedNames>
    <definedName name="c_max" localSheetId="9">'１０月'!$AA$2:$AB$33</definedName>
    <definedName name="c_max" localSheetId="10">'１１月'!$AA$2:$AB$33</definedName>
    <definedName name="c_max" localSheetId="11">'１２月'!$AA$2:$AB$33</definedName>
    <definedName name="c_max" localSheetId="1">'２月'!$AA$2:$AB$33</definedName>
    <definedName name="c_max" localSheetId="2">'３月'!$AA$2:$AB$33</definedName>
    <definedName name="c_max" localSheetId="3">'４月'!$AA$2:$AB$33</definedName>
    <definedName name="c_max" localSheetId="4">'５月'!$AA$2:$AB$33</definedName>
    <definedName name="c_max" localSheetId="5">'６月'!$AA$2:$AB$33</definedName>
    <definedName name="c_max" localSheetId="6">'７月'!$AA$2:$AB$33</definedName>
    <definedName name="c_max" localSheetId="7">'８月'!$AA$2:$AB$33</definedName>
    <definedName name="c_max" localSheetId="8">'９月'!$AA$2:$AB$33</definedName>
    <definedName name="c_max">'１月'!$AA$2:$AB$33</definedName>
    <definedName name="c_min" localSheetId="9">'１０月'!$AC$2:$AD$33</definedName>
    <definedName name="c_min" localSheetId="10">'１１月'!$AC$2:$AD$33</definedName>
    <definedName name="c_min" localSheetId="11">'１２月'!$AC$2:$AD$33</definedName>
    <definedName name="c_min" localSheetId="1">'２月'!$AC$2:$AD$33</definedName>
    <definedName name="c_min" localSheetId="2">'３月'!$AC$2:$AD$33</definedName>
    <definedName name="c_min" localSheetId="3">'４月'!$AC$2:$AD$33</definedName>
    <definedName name="c_min" localSheetId="4">'５月'!$AC$2:$AD$33</definedName>
    <definedName name="c_min" localSheetId="5">'６月'!$AC$2:$AD$33</definedName>
    <definedName name="c_min" localSheetId="6">'７月'!$AC$2:$AD$33</definedName>
    <definedName name="c_min" localSheetId="7">'８月'!$AC$2:$AD$33</definedName>
    <definedName name="c_min" localSheetId="8">'９月'!$AC$2:$AD$33</definedName>
    <definedName name="c_min">'１月'!$AC$2:$AD$33</definedName>
    <definedName name="data" localSheetId="9">'１０月'!$B$3:$Y$33</definedName>
    <definedName name="data" localSheetId="10">'１１月'!$B$3:$Y$33</definedName>
    <definedName name="data" localSheetId="11">'１２月'!$B$3:$Y$33</definedName>
    <definedName name="data" localSheetId="1">'２月'!$B$3:$Y$33</definedName>
    <definedName name="data" localSheetId="2">'３月'!$B$3:$Y$33</definedName>
    <definedName name="data" localSheetId="3">'４月'!$B$3:$Y$33</definedName>
    <definedName name="data" localSheetId="4">'５月'!$B$3:$Y$33</definedName>
    <definedName name="data" localSheetId="5">'６月'!$B$3:$Y$33</definedName>
    <definedName name="data" localSheetId="6">'７月'!$B$3:$Y$33</definedName>
    <definedName name="data" localSheetId="7">'８月'!$B$3:$Y$33</definedName>
    <definedName name="data" localSheetId="8">'９月'!$B$3:$Y$33</definedName>
    <definedName name="data">'１月'!$B$3:$Y$33</definedName>
    <definedName name="mean" localSheetId="9">'１０月'!$Z$3:$Z$33</definedName>
    <definedName name="mean" localSheetId="10">'１１月'!$Z$3:$Z$33</definedName>
    <definedName name="mean" localSheetId="11">'１２月'!$Z$3:$Z$33</definedName>
    <definedName name="mean" localSheetId="1">'２月'!$Z$3:$Z$33</definedName>
    <definedName name="mean" localSheetId="2">'３月'!$Z$3:$Z$33</definedName>
    <definedName name="mean" localSheetId="3">'４月'!$Z$3:$Z$33</definedName>
    <definedName name="mean" localSheetId="4">'５月'!$Z$3:$Z$33</definedName>
    <definedName name="mean" localSheetId="5">'６月'!$Z$3:$Z$33</definedName>
    <definedName name="mean" localSheetId="6">'７月'!$Z$3:$Z$33</definedName>
    <definedName name="mean" localSheetId="7">'８月'!$Z$3:$Z$33</definedName>
    <definedName name="mean" localSheetId="8">'９月'!$Z$3:$Z$33</definedName>
    <definedName name="mean">'１月'!$Z$3:$Z$33</definedName>
    <definedName name="_xlnm.Print_Area" localSheetId="9">'１０月'!$A$1:$AE$48</definedName>
    <definedName name="_xlnm.Print_Area" localSheetId="10">'１１月'!$A$1:$AE$48</definedName>
    <definedName name="_xlnm.Print_Area" localSheetId="11">'１２月'!$A$1:$AE$48</definedName>
    <definedName name="_xlnm.Print_Area" localSheetId="0">'１月'!$A$1:$AE$48</definedName>
    <definedName name="_xlnm.Print_Area" localSheetId="1">'２月'!$A$1:$AE$48</definedName>
    <definedName name="_xlnm.Print_Area" localSheetId="2">'３月'!$A$1:$AE$48</definedName>
    <definedName name="_xlnm.Print_Area" localSheetId="3">'４月'!$A$1:$AE$48</definedName>
    <definedName name="_xlnm.Print_Area" localSheetId="4">'５月'!$A$1:$AE$48</definedName>
    <definedName name="_xlnm.Print_Area" localSheetId="5">'６月'!$A$1:$AE$48</definedName>
    <definedName name="_xlnm.Print_Area" localSheetId="6">'７月'!$A$1:$AE$48</definedName>
    <definedName name="_xlnm.Print_Area" localSheetId="7">'８月'!$A$1:$AE$48</definedName>
    <definedName name="_xlnm.Print_Area" localSheetId="8">'９月'!$A$1:$AE$48</definedName>
    <definedName name="_xlnm.Print_Area" localSheetId="13">'最高気温'!$A$1:$M$44</definedName>
    <definedName name="_xlnm.Print_Area" localSheetId="14">'最低気温'!$A$1:$M$43</definedName>
    <definedName name="最高" localSheetId="9">'１０月'!$AA$3:$AA$33</definedName>
    <definedName name="最高" localSheetId="10">'１１月'!$AA$3:$AA$33</definedName>
    <definedName name="最高" localSheetId="11">'１２月'!$AA$3:$AA$33</definedName>
    <definedName name="最高" localSheetId="1">'２月'!$AA$3:$AA$33</definedName>
    <definedName name="最高" localSheetId="2">'３月'!$AA$3:$AA$33</definedName>
    <definedName name="最高" localSheetId="3">'４月'!$AA$3:$AA$33</definedName>
    <definedName name="最高" localSheetId="4">'５月'!$AA$3:$AA$33</definedName>
    <definedName name="最高" localSheetId="5">'６月'!$AA$3:$AA$33</definedName>
    <definedName name="最高" localSheetId="6">'７月'!$AA$3:$AA$33</definedName>
    <definedName name="最高" localSheetId="7">'８月'!$AA$3:$AA$33</definedName>
    <definedName name="最高" localSheetId="8">'９月'!$AA$3:$AA$33</definedName>
    <definedName name="最高">'１月'!$AA$3:$AA$33</definedName>
    <definedName name="最低" localSheetId="9">'１０月'!$AC$3:$AC$33</definedName>
    <definedName name="最低" localSheetId="10">'１１月'!$AC$3:$AC$33</definedName>
    <definedName name="最低" localSheetId="11">'１２月'!$AC$3:$AC$33</definedName>
    <definedName name="最低" localSheetId="1">'２月'!$AC$3:$AC$33</definedName>
    <definedName name="最低" localSheetId="2">'３月'!$AC$3:$AC$33</definedName>
    <definedName name="最低" localSheetId="3">'４月'!$AC$3:$AC$33</definedName>
    <definedName name="最低" localSheetId="4">'５月'!$AC$3:$AC$33</definedName>
    <definedName name="最低" localSheetId="5">'６月'!$AC$3:$AC$33</definedName>
    <definedName name="最低" localSheetId="6">'７月'!$AC$3:$AC$33</definedName>
    <definedName name="最低" localSheetId="7">'８月'!$AC$3:$AC$33</definedName>
    <definedName name="最低" localSheetId="8">'９月'!$AC$3:$AC$33</definedName>
    <definedName name="最低">'１月'!$AC$3:$AC$33</definedName>
  </definedNames>
  <calcPr fullCalcOnLoad="1"/>
</workbook>
</file>

<file path=xl/sharedStrings.xml><?xml version="1.0" encoding="utf-8"?>
<sst xmlns="http://schemas.openxmlformats.org/spreadsheetml/2006/main" count="508" uniqueCount="54">
  <si>
    <t>気温（℃）</t>
  </si>
  <si>
    <t>年</t>
  </si>
  <si>
    <t>月</t>
  </si>
  <si>
    <t>日</t>
  </si>
  <si>
    <t>日平均</t>
  </si>
  <si>
    <t>最高</t>
  </si>
  <si>
    <t>時刻1</t>
  </si>
  <si>
    <t>最低</t>
  </si>
  <si>
    <t>時刻2</t>
  </si>
  <si>
    <t>月平均</t>
  </si>
  <si>
    <t>気温階級別日数</t>
  </si>
  <si>
    <t>平均気温 0℃未満</t>
  </si>
  <si>
    <t>平均気温25℃以上</t>
  </si>
  <si>
    <t>最低気温 0℃未満</t>
  </si>
  <si>
    <t>最低気温25℃以上</t>
  </si>
  <si>
    <t>最高気温 0℃未満</t>
  </si>
  <si>
    <t>最高気温25℃以上</t>
  </si>
  <si>
    <t>最高気温30℃以上</t>
  </si>
  <si>
    <t>極値</t>
  </si>
  <si>
    <t>最高気温</t>
  </si>
  <si>
    <t>最低気温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</si>
  <si>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</si>
  <si>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</si>
  <si>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</si>
  <si>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</si>
  <si>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</si>
  <si>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</si>
  <si>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</si>
  <si>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</si>
  <si>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</si>
  <si>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</si>
  <si>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</si>
  <si>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</si>
  <si>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</si>
  <si>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上旬平均</t>
  </si>
  <si>
    <t>中旬平均</t>
  </si>
  <si>
    <t>下旬平均</t>
  </si>
  <si>
    <t>平年値</t>
  </si>
  <si>
    <t>月最高</t>
  </si>
  <si>
    <t xml:space="preserve"> 0℃未満</t>
  </si>
  <si>
    <t>25℃以上</t>
  </si>
  <si>
    <t>30℃以上</t>
  </si>
  <si>
    <t>条件１</t>
  </si>
  <si>
    <t>&lt;0</t>
  </si>
  <si>
    <t>条件２</t>
  </si>
  <si>
    <t>&gt;=25</t>
  </si>
  <si>
    <t>条件３</t>
  </si>
  <si>
    <t>&gt;=30</t>
  </si>
  <si>
    <t>月最低</t>
  </si>
  <si>
    <t>諏訪</t>
  </si>
  <si>
    <t>諏訪　平均気温(℃)</t>
  </si>
  <si>
    <t>諏訪　最高気温（℃）</t>
  </si>
  <si>
    <t>諏訪　最低気温（℃）</t>
  </si>
  <si>
    <t>-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</si>
</sst>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[hh]:mm"/>
    <numFmt numFmtId="178" formatCode="0.0_);[Red]\(0.0\)"/>
  </numFmts>
  <fonts count="52">
    <font>
      <sz val="10"/>
      <color indexed="8"/>
      <name val="ＭＳ 明朝"/>
      <family val="1"/>
    </font>
    <font>
      <sz val="12"/>
      <color indexed="8"/>
      <name val="ＭＳ ゴシック"/>
      <family val="3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ＭＳ 明朝"/>
      <family val="1"/>
    </font>
    <font>
      <b/>
      <sz val="10"/>
      <color indexed="9"/>
      <name val="ＭＳ 明朝"/>
      <family val="1"/>
    </font>
    <font>
      <b/>
      <sz val="10"/>
      <color indexed="9"/>
      <name val="Times New Roman"/>
      <family val="1"/>
    </font>
    <font>
      <b/>
      <sz val="10"/>
      <color indexed="8"/>
      <name val="ＭＳ 明朝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b/>
      <sz val="9"/>
      <color indexed="9"/>
      <name val="ＭＳ 明朝"/>
      <family val="1"/>
    </font>
    <font>
      <b/>
      <sz val="9"/>
      <color indexed="9"/>
      <name val="Arial"/>
      <family val="2"/>
    </font>
    <font>
      <sz val="10"/>
      <color indexed="8"/>
      <name val="PosterBodoni It BT"/>
      <family val="2"/>
    </font>
    <font>
      <b/>
      <sz val="9"/>
      <color indexed="9"/>
      <name val="Times New Roman"/>
      <family val="1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139">
    <xf numFmtId="0" fontId="0" fillId="0" borderId="0" xfId="0" applyFill="1" applyAlignment="1" applyProtection="1">
      <alignment/>
      <protection/>
    </xf>
    <xf numFmtId="176" fontId="1" fillId="0" borderId="0" xfId="0" applyNumberFormat="1" applyFont="1" applyFill="1" applyAlignment="1" applyProtection="1">
      <alignment horizontal="left"/>
      <protection/>
    </xf>
    <xf numFmtId="176" fontId="0" fillId="0" borderId="0" xfId="0" applyNumberFormat="1" applyFill="1" applyAlignment="1" applyProtection="1">
      <alignment horizontal="left"/>
      <protection/>
    </xf>
    <xf numFmtId="176" fontId="0" fillId="0" borderId="0" xfId="0" applyNumberFormat="1" applyFill="1" applyAlignment="1" applyProtection="1">
      <alignment/>
      <protection/>
    </xf>
    <xf numFmtId="176" fontId="0" fillId="0" borderId="10" xfId="0" applyNumberFormat="1" applyFill="1" applyBorder="1" applyAlignment="1" applyProtection="1">
      <alignment horizontal="right"/>
      <protection/>
    </xf>
    <xf numFmtId="176" fontId="0" fillId="0" borderId="10" xfId="0" applyNumberFormat="1" applyFill="1" applyBorder="1" applyAlignment="1" applyProtection="1">
      <alignment/>
      <protection/>
    </xf>
    <xf numFmtId="176" fontId="0" fillId="0" borderId="11" xfId="0" applyNumberFormat="1" applyFill="1" applyBorder="1" applyAlignment="1" applyProtection="1">
      <alignment/>
      <protection/>
    </xf>
    <xf numFmtId="176" fontId="0" fillId="0" borderId="12" xfId="0" applyNumberFormat="1" applyFill="1" applyBorder="1" applyAlignment="1" applyProtection="1">
      <alignment/>
      <protection/>
    </xf>
    <xf numFmtId="176" fontId="0" fillId="0" borderId="13" xfId="0" applyNumberFormat="1" applyFill="1" applyBorder="1" applyAlignment="1" applyProtection="1">
      <alignment/>
      <protection/>
    </xf>
    <xf numFmtId="176" fontId="2" fillId="0" borderId="13" xfId="0" applyNumberFormat="1" applyFont="1" applyFill="1" applyBorder="1" applyAlignment="1" applyProtection="1">
      <alignment horizontal="center"/>
      <protection/>
    </xf>
    <xf numFmtId="176" fontId="2" fillId="0" borderId="14" xfId="0" applyNumberFormat="1" applyFont="1" applyFill="1" applyBorder="1" applyAlignment="1" applyProtection="1">
      <alignment horizontal="center"/>
      <protection/>
    </xf>
    <xf numFmtId="176" fontId="2" fillId="0" borderId="15" xfId="0" applyNumberFormat="1" applyFont="1" applyFill="1" applyBorder="1" applyAlignment="1" applyProtection="1">
      <alignment horizontal="center"/>
      <protection/>
    </xf>
    <xf numFmtId="176" fontId="0" fillId="0" borderId="16" xfId="0" applyNumberFormat="1" applyFill="1" applyBorder="1" applyAlignment="1" applyProtection="1">
      <alignment horizontal="left"/>
      <protection/>
    </xf>
    <xf numFmtId="176" fontId="0" fillId="0" borderId="16" xfId="0" applyNumberFormat="1" applyFill="1" applyBorder="1" applyAlignment="1" applyProtection="1">
      <alignment/>
      <protection/>
    </xf>
    <xf numFmtId="176" fontId="0" fillId="0" borderId="17" xfId="0" applyNumberFormat="1" applyFill="1" applyBorder="1" applyAlignment="1" applyProtection="1">
      <alignment/>
      <protection/>
    </xf>
    <xf numFmtId="176" fontId="0" fillId="0" borderId="18" xfId="0" applyNumberFormat="1" applyFill="1" applyBorder="1" applyAlignment="1" applyProtection="1">
      <alignment/>
      <protection/>
    </xf>
    <xf numFmtId="0" fontId="0" fillId="0" borderId="19" xfId="0" applyFill="1" applyBorder="1" applyAlignment="1" applyProtection="1">
      <alignment/>
      <protection/>
    </xf>
    <xf numFmtId="176" fontId="3" fillId="0" borderId="19" xfId="0" applyNumberFormat="1" applyFont="1" applyFill="1" applyBorder="1" applyAlignment="1" applyProtection="1">
      <alignment/>
      <protection/>
    </xf>
    <xf numFmtId="176" fontId="3" fillId="0" borderId="20" xfId="0" applyNumberFormat="1" applyFont="1" applyFill="1" applyBorder="1" applyAlignment="1" applyProtection="1">
      <alignment/>
      <protection/>
    </xf>
    <xf numFmtId="176" fontId="3" fillId="0" borderId="21" xfId="0" applyNumberFormat="1" applyFont="1" applyFill="1" applyBorder="1" applyAlignment="1" applyProtection="1">
      <alignment/>
      <protection/>
    </xf>
    <xf numFmtId="0" fontId="0" fillId="0" borderId="22" xfId="0" applyFill="1" applyBorder="1" applyAlignment="1" applyProtection="1">
      <alignment/>
      <protection/>
    </xf>
    <xf numFmtId="176" fontId="3" fillId="0" borderId="22" xfId="0" applyNumberFormat="1" applyFont="1" applyFill="1" applyBorder="1" applyAlignment="1" applyProtection="1">
      <alignment/>
      <protection/>
    </xf>
    <xf numFmtId="176" fontId="3" fillId="0" borderId="23" xfId="0" applyNumberFormat="1" applyFont="1" applyFill="1" applyBorder="1" applyAlignment="1" applyProtection="1">
      <alignment/>
      <protection/>
    </xf>
    <xf numFmtId="176" fontId="3" fillId="0" borderId="24" xfId="0" applyNumberFormat="1" applyFont="1" applyFill="1" applyBorder="1" applyAlignment="1" applyProtection="1">
      <alignment/>
      <protection/>
    </xf>
    <xf numFmtId="0" fontId="0" fillId="0" borderId="25" xfId="0" applyFill="1" applyBorder="1" applyAlignment="1" applyProtection="1">
      <alignment/>
      <protection/>
    </xf>
    <xf numFmtId="176" fontId="3" fillId="0" borderId="25" xfId="0" applyNumberFormat="1" applyFont="1" applyFill="1" applyBorder="1" applyAlignment="1" applyProtection="1">
      <alignment/>
      <protection/>
    </xf>
    <xf numFmtId="176" fontId="3" fillId="0" borderId="26" xfId="0" applyNumberFormat="1" applyFont="1" applyFill="1" applyBorder="1" applyAlignment="1" applyProtection="1">
      <alignment/>
      <protection/>
    </xf>
    <xf numFmtId="176" fontId="3" fillId="0" borderId="27" xfId="0" applyNumberFormat="1" applyFont="1" applyFill="1" applyBorder="1" applyAlignment="1" applyProtection="1">
      <alignment/>
      <protection/>
    </xf>
    <xf numFmtId="0" fontId="0" fillId="0" borderId="28" xfId="0" applyFill="1" applyBorder="1" applyAlignment="1" applyProtection="1">
      <alignment/>
      <protection/>
    </xf>
    <xf numFmtId="176" fontId="3" fillId="0" borderId="28" xfId="0" applyNumberFormat="1" applyFont="1" applyFill="1" applyBorder="1" applyAlignment="1" applyProtection="1">
      <alignment/>
      <protection/>
    </xf>
    <xf numFmtId="176" fontId="3" fillId="0" borderId="29" xfId="0" applyNumberFormat="1" applyFont="1" applyFill="1" applyBorder="1" applyAlignment="1" applyProtection="1">
      <alignment/>
      <protection/>
    </xf>
    <xf numFmtId="176" fontId="3" fillId="0" borderId="30" xfId="0" applyNumberFormat="1" applyFont="1" applyFill="1" applyBorder="1" applyAlignment="1" applyProtection="1">
      <alignment/>
      <protection/>
    </xf>
    <xf numFmtId="176" fontId="0" fillId="0" borderId="19" xfId="0" applyNumberFormat="1" applyFill="1" applyBorder="1" applyAlignment="1" applyProtection="1">
      <alignment/>
      <protection/>
    </xf>
    <xf numFmtId="176" fontId="0" fillId="0" borderId="22" xfId="0" applyNumberFormat="1" applyFill="1" applyBorder="1" applyAlignment="1" applyProtection="1">
      <alignment/>
      <protection/>
    </xf>
    <xf numFmtId="176" fontId="0" fillId="0" borderId="25" xfId="0" applyNumberFormat="1" applyFill="1" applyBorder="1" applyAlignment="1" applyProtection="1">
      <alignment/>
      <protection/>
    </xf>
    <xf numFmtId="176" fontId="4" fillId="0" borderId="19" xfId="0" applyNumberFormat="1" applyFont="1" applyFill="1" applyBorder="1" applyAlignment="1" applyProtection="1">
      <alignment/>
      <protection/>
    </xf>
    <xf numFmtId="176" fontId="4" fillId="0" borderId="20" xfId="0" applyNumberFormat="1" applyFont="1" applyFill="1" applyBorder="1" applyAlignment="1" applyProtection="1">
      <alignment/>
      <protection/>
    </xf>
    <xf numFmtId="176" fontId="4" fillId="0" borderId="21" xfId="0" applyNumberFormat="1" applyFont="1" applyFill="1" applyBorder="1" applyAlignment="1" applyProtection="1">
      <alignment/>
      <protection/>
    </xf>
    <xf numFmtId="176" fontId="4" fillId="0" borderId="22" xfId="0" applyNumberFormat="1" applyFont="1" applyFill="1" applyBorder="1" applyAlignment="1" applyProtection="1">
      <alignment/>
      <protection/>
    </xf>
    <xf numFmtId="176" fontId="4" fillId="0" borderId="23" xfId="0" applyNumberFormat="1" applyFont="1" applyFill="1" applyBorder="1" applyAlignment="1" applyProtection="1">
      <alignment/>
      <protection/>
    </xf>
    <xf numFmtId="176" fontId="4" fillId="0" borderId="24" xfId="0" applyNumberFormat="1" applyFont="1" applyFill="1" applyBorder="1" applyAlignment="1" applyProtection="1">
      <alignment/>
      <protection/>
    </xf>
    <xf numFmtId="176" fontId="4" fillId="0" borderId="25" xfId="0" applyNumberFormat="1" applyFont="1" applyFill="1" applyBorder="1" applyAlignment="1" applyProtection="1">
      <alignment/>
      <protection/>
    </xf>
    <xf numFmtId="176" fontId="4" fillId="0" borderId="26" xfId="0" applyNumberFormat="1" applyFont="1" applyFill="1" applyBorder="1" applyAlignment="1" applyProtection="1">
      <alignment/>
      <protection/>
    </xf>
    <xf numFmtId="176" fontId="4" fillId="0" borderId="27" xfId="0" applyNumberFormat="1" applyFont="1" applyFill="1" applyBorder="1" applyAlignment="1" applyProtection="1">
      <alignment/>
      <protection/>
    </xf>
    <xf numFmtId="176" fontId="4" fillId="0" borderId="28" xfId="0" applyNumberFormat="1" applyFont="1" applyFill="1" applyBorder="1" applyAlignment="1" applyProtection="1">
      <alignment/>
      <protection/>
    </xf>
    <xf numFmtId="176" fontId="4" fillId="0" borderId="29" xfId="0" applyNumberFormat="1" applyFont="1" applyFill="1" applyBorder="1" applyAlignment="1" applyProtection="1">
      <alignment/>
      <protection/>
    </xf>
    <xf numFmtId="176" fontId="4" fillId="0" borderId="30" xfId="0" applyNumberFormat="1" applyFont="1" applyFill="1" applyBorder="1" applyAlignment="1" applyProtection="1">
      <alignment/>
      <protection/>
    </xf>
    <xf numFmtId="2" fontId="0" fillId="0" borderId="0" xfId="0" applyNumberFormat="1" applyFill="1" applyAlignment="1" applyProtection="1">
      <alignment/>
      <protection/>
    </xf>
    <xf numFmtId="1" fontId="0" fillId="0" borderId="30" xfId="0" applyNumberFormat="1" applyFill="1" applyBorder="1" applyAlignment="1" applyProtection="1">
      <alignment/>
      <protection/>
    </xf>
    <xf numFmtId="176" fontId="0" fillId="0" borderId="0" xfId="0" applyNumberFormat="1" applyFill="1" applyAlignment="1" applyProtection="1">
      <alignment horizontal="right"/>
      <protection/>
    </xf>
    <xf numFmtId="1" fontId="0" fillId="0" borderId="27" xfId="0" applyNumberFormat="1" applyFill="1" applyBorder="1" applyAlignment="1" applyProtection="1">
      <alignment/>
      <protection/>
    </xf>
    <xf numFmtId="0" fontId="4" fillId="0" borderId="12" xfId="0" applyFont="1" applyFill="1" applyBorder="1" applyAlignment="1" applyProtection="1">
      <alignment/>
      <protection/>
    </xf>
    <xf numFmtId="0" fontId="4" fillId="0" borderId="30" xfId="0" applyFont="1" applyFill="1" applyBorder="1" applyAlignment="1" applyProtection="1">
      <alignment/>
      <protection/>
    </xf>
    <xf numFmtId="0" fontId="4" fillId="0" borderId="27" xfId="0" applyFont="1" applyFill="1" applyBorder="1" applyAlignment="1" applyProtection="1">
      <alignment/>
      <protection/>
    </xf>
    <xf numFmtId="176" fontId="5" fillId="0" borderId="0" xfId="0" applyNumberFormat="1" applyFont="1" applyFill="1" applyAlignment="1" applyProtection="1">
      <alignment horizontal="left"/>
      <protection/>
    </xf>
    <xf numFmtId="0" fontId="5" fillId="0" borderId="0" xfId="0" applyFont="1" applyFill="1" applyAlignment="1" applyProtection="1">
      <alignment horizontal="left"/>
      <protection/>
    </xf>
    <xf numFmtId="176" fontId="6" fillId="33" borderId="31" xfId="0" applyNumberFormat="1" applyFont="1" applyFill="1" applyBorder="1" applyAlignment="1" applyProtection="1">
      <alignment/>
      <protection/>
    </xf>
    <xf numFmtId="176" fontId="7" fillId="33" borderId="31" xfId="0" applyNumberFormat="1" applyFont="1" applyFill="1" applyBorder="1" applyAlignment="1" applyProtection="1">
      <alignment/>
      <protection/>
    </xf>
    <xf numFmtId="176" fontId="7" fillId="33" borderId="32" xfId="0" applyNumberFormat="1" applyFont="1" applyFill="1" applyBorder="1" applyAlignment="1" applyProtection="1">
      <alignment/>
      <protection/>
    </xf>
    <xf numFmtId="176" fontId="7" fillId="33" borderId="33" xfId="0" applyNumberFormat="1" applyFont="1" applyFill="1" applyBorder="1" applyAlignment="1" applyProtection="1">
      <alignment/>
      <protection/>
    </xf>
    <xf numFmtId="176" fontId="8" fillId="34" borderId="10" xfId="0" applyNumberFormat="1" applyFont="1" applyFill="1" applyBorder="1" applyAlignment="1" applyProtection="1">
      <alignment/>
      <protection/>
    </xf>
    <xf numFmtId="176" fontId="9" fillId="34" borderId="10" xfId="0" applyNumberFormat="1" applyFont="1" applyFill="1" applyBorder="1" applyAlignment="1" applyProtection="1">
      <alignment/>
      <protection/>
    </xf>
    <xf numFmtId="176" fontId="9" fillId="34" borderId="11" xfId="0" applyNumberFormat="1" applyFont="1" applyFill="1" applyBorder="1" applyAlignment="1" applyProtection="1">
      <alignment/>
      <protection/>
    </xf>
    <xf numFmtId="176" fontId="9" fillId="34" borderId="12" xfId="0" applyNumberFormat="1" applyFont="1" applyFill="1" applyBorder="1" applyAlignment="1" applyProtection="1">
      <alignment/>
      <protection/>
    </xf>
    <xf numFmtId="176" fontId="10" fillId="34" borderId="10" xfId="0" applyNumberFormat="1" applyFont="1" applyFill="1" applyBorder="1" applyAlignment="1" applyProtection="1">
      <alignment/>
      <protection/>
    </xf>
    <xf numFmtId="176" fontId="10" fillId="34" borderId="11" xfId="0" applyNumberFormat="1" applyFont="1" applyFill="1" applyBorder="1" applyAlignment="1" applyProtection="1">
      <alignment/>
      <protection/>
    </xf>
    <xf numFmtId="176" fontId="10" fillId="34" borderId="12" xfId="0" applyNumberFormat="1" applyFont="1" applyFill="1" applyBorder="1" applyAlignment="1" applyProtection="1">
      <alignment/>
      <protection/>
    </xf>
    <xf numFmtId="0" fontId="11" fillId="0" borderId="0" xfId="0" applyFont="1" applyFill="1" applyAlignment="1" applyProtection="1">
      <alignment/>
      <protection/>
    </xf>
    <xf numFmtId="0" fontId="11" fillId="0" borderId="10" xfId="0" applyFont="1" applyFill="1" applyBorder="1" applyAlignment="1" applyProtection="1">
      <alignment horizontal="centerContinuous"/>
      <protection/>
    </xf>
    <xf numFmtId="0" fontId="11" fillId="0" borderId="34" xfId="0" applyFont="1" applyFill="1" applyBorder="1" applyAlignment="1" applyProtection="1">
      <alignment horizontal="centerContinuous"/>
      <protection/>
    </xf>
    <xf numFmtId="0" fontId="11" fillId="0" borderId="28" xfId="0" applyFont="1" applyFill="1" applyBorder="1" applyAlignment="1" applyProtection="1">
      <alignment horizontal="centerContinuous"/>
      <protection/>
    </xf>
    <xf numFmtId="0" fontId="11" fillId="0" borderId="35" xfId="0" applyFont="1" applyFill="1" applyBorder="1" applyAlignment="1" applyProtection="1">
      <alignment horizontal="centerContinuous"/>
      <protection/>
    </xf>
    <xf numFmtId="0" fontId="11" fillId="0" borderId="25" xfId="0" applyFont="1" applyFill="1" applyBorder="1" applyAlignment="1" applyProtection="1">
      <alignment horizontal="centerContinuous"/>
      <protection/>
    </xf>
    <xf numFmtId="0" fontId="11" fillId="0" borderId="36" xfId="0" applyFont="1" applyFill="1" applyBorder="1" applyAlignment="1" applyProtection="1">
      <alignment horizontal="centerContinuous"/>
      <protection/>
    </xf>
    <xf numFmtId="0" fontId="11" fillId="0" borderId="11" xfId="0" applyFont="1" applyFill="1" applyBorder="1" applyAlignment="1" applyProtection="1">
      <alignment horizontal="center"/>
      <protection/>
    </xf>
    <xf numFmtId="0" fontId="11" fillId="0" borderId="10" xfId="0" applyFont="1" applyFill="1" applyBorder="1" applyAlignment="1" applyProtection="1">
      <alignment horizontal="left"/>
      <protection/>
    </xf>
    <xf numFmtId="0" fontId="12" fillId="0" borderId="12" xfId="0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/>
    </xf>
    <xf numFmtId="0" fontId="4" fillId="35" borderId="0" xfId="0" applyFont="1" applyFill="1" applyAlignment="1" applyProtection="1">
      <alignment/>
      <protection/>
    </xf>
    <xf numFmtId="0" fontId="11" fillId="35" borderId="36" xfId="0" applyFont="1" applyFill="1" applyBorder="1" applyAlignment="1" applyProtection="1">
      <alignment horizontal="center"/>
      <protection/>
    </xf>
    <xf numFmtId="0" fontId="13" fillId="36" borderId="34" xfId="0" applyFont="1" applyFill="1" applyBorder="1" applyAlignment="1" applyProtection="1">
      <alignment/>
      <protection/>
    </xf>
    <xf numFmtId="0" fontId="14" fillId="36" borderId="34" xfId="0" applyFont="1" applyFill="1" applyBorder="1" applyAlignment="1" applyProtection="1">
      <alignment horizontal="center"/>
      <protection/>
    </xf>
    <xf numFmtId="0" fontId="4" fillId="35" borderId="35" xfId="0" applyFont="1" applyFill="1" applyBorder="1" applyAlignment="1" applyProtection="1">
      <alignment/>
      <protection/>
    </xf>
    <xf numFmtId="0" fontId="15" fillId="0" borderId="0" xfId="0" applyFont="1" applyFill="1" applyAlignment="1" applyProtection="1">
      <alignment/>
      <protection/>
    </xf>
    <xf numFmtId="0" fontId="15" fillId="0" borderId="0" xfId="0" applyFont="1" applyFill="1" applyAlignment="1" applyProtection="1">
      <alignment horizontal="center"/>
      <protection/>
    </xf>
    <xf numFmtId="0" fontId="13" fillId="36" borderId="34" xfId="0" applyFont="1" applyFill="1" applyBorder="1" applyAlignment="1" applyProtection="1">
      <alignment horizontal="center"/>
      <protection/>
    </xf>
    <xf numFmtId="176" fontId="16" fillId="37" borderId="10" xfId="0" applyNumberFormat="1" applyFont="1" applyFill="1" applyBorder="1" applyAlignment="1" applyProtection="1">
      <alignment/>
      <protection/>
    </xf>
    <xf numFmtId="176" fontId="16" fillId="37" borderId="11" xfId="0" applyNumberFormat="1" applyFont="1" applyFill="1" applyBorder="1" applyAlignment="1" applyProtection="1">
      <alignment/>
      <protection/>
    </xf>
    <xf numFmtId="176" fontId="16" fillId="37" borderId="12" xfId="0" applyNumberFormat="1" applyFont="1" applyFill="1" applyBorder="1" applyAlignment="1" applyProtection="1">
      <alignment/>
      <protection/>
    </xf>
    <xf numFmtId="176" fontId="6" fillId="37" borderId="10" xfId="0" applyNumberFormat="1" applyFont="1" applyFill="1" applyBorder="1" applyAlignment="1" applyProtection="1">
      <alignment/>
      <protection/>
    </xf>
    <xf numFmtId="176" fontId="16" fillId="33" borderId="10" xfId="0" applyNumberFormat="1" applyFont="1" applyFill="1" applyBorder="1" applyAlignment="1" applyProtection="1">
      <alignment/>
      <protection/>
    </xf>
    <xf numFmtId="176" fontId="16" fillId="33" borderId="11" xfId="0" applyNumberFormat="1" applyFont="1" applyFill="1" applyBorder="1" applyAlignment="1" applyProtection="1">
      <alignment/>
      <protection/>
    </xf>
    <xf numFmtId="176" fontId="16" fillId="33" borderId="12" xfId="0" applyNumberFormat="1" applyFont="1" applyFill="1" applyBorder="1" applyAlignment="1" applyProtection="1">
      <alignment/>
      <protection/>
    </xf>
    <xf numFmtId="176" fontId="6" fillId="33" borderId="10" xfId="0" applyNumberFormat="1" applyFont="1" applyFill="1" applyBorder="1" applyAlignment="1" applyProtection="1">
      <alignment/>
      <protection/>
    </xf>
    <xf numFmtId="176" fontId="0" fillId="0" borderId="37" xfId="0" applyNumberFormat="1" applyFill="1" applyBorder="1" applyAlignment="1" applyProtection="1">
      <alignment/>
      <protection/>
    </xf>
    <xf numFmtId="1" fontId="0" fillId="0" borderId="38" xfId="0" applyNumberFormat="1" applyFill="1" applyBorder="1" applyAlignment="1" applyProtection="1">
      <alignment/>
      <protection/>
    </xf>
    <xf numFmtId="1" fontId="0" fillId="0" borderId="12" xfId="0" applyNumberFormat="1" applyFill="1" applyBorder="1" applyAlignment="1" applyProtection="1">
      <alignment/>
      <protection/>
    </xf>
    <xf numFmtId="176" fontId="0" fillId="0" borderId="39" xfId="0" applyNumberFormat="1" applyFill="1" applyBorder="1" applyAlignment="1" applyProtection="1">
      <alignment/>
      <protection/>
    </xf>
    <xf numFmtId="1" fontId="0" fillId="0" borderId="40" xfId="0" applyNumberFormat="1" applyFill="1" applyBorder="1" applyAlignment="1" applyProtection="1">
      <alignment/>
      <protection/>
    </xf>
    <xf numFmtId="1" fontId="0" fillId="0" borderId="41" xfId="0" applyNumberFormat="1" applyFill="1" applyBorder="1" applyAlignment="1" applyProtection="1">
      <alignment/>
      <protection/>
    </xf>
    <xf numFmtId="1" fontId="0" fillId="0" borderId="42" xfId="0" applyNumberFormat="1" applyFill="1" applyBorder="1" applyAlignment="1" applyProtection="1">
      <alignment/>
      <protection/>
    </xf>
    <xf numFmtId="1" fontId="0" fillId="0" borderId="43" xfId="0" applyNumberFormat="1" applyFill="1" applyBorder="1" applyAlignment="1" applyProtection="1">
      <alignment/>
      <protection/>
    </xf>
    <xf numFmtId="1" fontId="0" fillId="0" borderId="21" xfId="0" applyNumberFormat="1" applyFill="1" applyBorder="1" applyAlignment="1" applyProtection="1">
      <alignment/>
      <protection/>
    </xf>
    <xf numFmtId="1" fontId="0" fillId="0" borderId="44" xfId="0" applyNumberFormat="1" applyFill="1" applyBorder="1" applyAlignment="1" applyProtection="1">
      <alignment/>
      <protection/>
    </xf>
    <xf numFmtId="0" fontId="4" fillId="0" borderId="28" xfId="0" applyFont="1" applyFill="1" applyBorder="1" applyAlignment="1" applyProtection="1">
      <alignment shrinkToFit="1"/>
      <protection/>
    </xf>
    <xf numFmtId="176" fontId="4" fillId="0" borderId="35" xfId="0" applyNumberFormat="1" applyFont="1" applyFill="1" applyBorder="1" applyAlignment="1" applyProtection="1">
      <alignment shrinkToFit="1"/>
      <protection/>
    </xf>
    <xf numFmtId="0" fontId="4" fillId="0" borderId="29" xfId="0" applyFont="1" applyFill="1" applyBorder="1" applyAlignment="1" applyProtection="1">
      <alignment shrinkToFit="1"/>
      <protection/>
    </xf>
    <xf numFmtId="20" fontId="4" fillId="0" borderId="30" xfId="0" applyNumberFormat="1" applyFont="1" applyFill="1" applyBorder="1" applyAlignment="1" applyProtection="1">
      <alignment horizontal="center" shrinkToFit="1"/>
      <protection/>
    </xf>
    <xf numFmtId="0" fontId="4" fillId="0" borderId="13" xfId="0" applyFont="1" applyFill="1" applyBorder="1" applyAlignment="1" applyProtection="1">
      <alignment shrinkToFit="1"/>
      <protection/>
    </xf>
    <xf numFmtId="0" fontId="4" fillId="0" borderId="0" xfId="0" applyFont="1" applyFill="1" applyAlignment="1" applyProtection="1">
      <alignment shrinkToFit="1"/>
      <protection/>
    </xf>
    <xf numFmtId="0" fontId="4" fillId="0" borderId="16" xfId="0" applyFont="1" applyFill="1" applyBorder="1" applyAlignment="1" applyProtection="1">
      <alignment shrinkToFit="1"/>
      <protection/>
    </xf>
    <xf numFmtId="0" fontId="4" fillId="0" borderId="45" xfId="0" applyFont="1" applyFill="1" applyBorder="1" applyAlignment="1" applyProtection="1">
      <alignment shrinkToFit="1"/>
      <protection/>
    </xf>
    <xf numFmtId="0" fontId="4" fillId="0" borderId="26" xfId="0" applyFont="1" applyFill="1" applyBorder="1" applyAlignment="1" applyProtection="1">
      <alignment shrinkToFit="1"/>
      <protection/>
    </xf>
    <xf numFmtId="20" fontId="4" fillId="0" borderId="27" xfId="0" applyNumberFormat="1" applyFont="1" applyFill="1" applyBorder="1" applyAlignment="1" applyProtection="1">
      <alignment horizontal="center" shrinkToFit="1"/>
      <protection/>
    </xf>
    <xf numFmtId="177" fontId="4" fillId="0" borderId="30" xfId="0" applyNumberFormat="1" applyFont="1" applyFill="1" applyBorder="1" applyAlignment="1" applyProtection="1">
      <alignment horizontal="center" shrinkToFit="1"/>
      <protection/>
    </xf>
    <xf numFmtId="0" fontId="4" fillId="0" borderId="27" xfId="0" applyFont="1" applyFill="1" applyBorder="1" applyAlignment="1" applyProtection="1">
      <alignment horizontal="center" shrinkToFit="1"/>
      <protection/>
    </xf>
    <xf numFmtId="176" fontId="11" fillId="0" borderId="0" xfId="0" applyNumberFormat="1" applyFont="1" applyFill="1" applyAlignment="1" applyProtection="1">
      <alignment shrinkToFit="1"/>
      <protection/>
    </xf>
    <xf numFmtId="176" fontId="4" fillId="34" borderId="0" xfId="0" applyNumberFormat="1" applyFont="1" applyFill="1" applyAlignment="1" applyProtection="1">
      <alignment shrinkToFit="1"/>
      <protection/>
    </xf>
    <xf numFmtId="176" fontId="4" fillId="0" borderId="0" xfId="0" applyNumberFormat="1" applyFont="1" applyFill="1" applyAlignment="1" applyProtection="1">
      <alignment shrinkToFit="1"/>
      <protection/>
    </xf>
    <xf numFmtId="177" fontId="4" fillId="0" borderId="0" xfId="0" applyNumberFormat="1" applyFont="1" applyFill="1" applyAlignment="1" applyProtection="1">
      <alignment horizontal="center" shrinkToFit="1"/>
      <protection/>
    </xf>
    <xf numFmtId="0" fontId="11" fillId="0" borderId="0" xfId="0" applyFont="1" applyFill="1" applyAlignment="1" applyProtection="1">
      <alignment shrinkToFit="1"/>
      <protection/>
    </xf>
    <xf numFmtId="176" fontId="11" fillId="0" borderId="35" xfId="0" applyNumberFormat="1" applyFont="1" applyFill="1" applyBorder="1" applyAlignment="1" applyProtection="1">
      <alignment shrinkToFit="1"/>
      <protection/>
    </xf>
    <xf numFmtId="176" fontId="4" fillId="34" borderId="35" xfId="0" applyNumberFormat="1" applyFont="1" applyFill="1" applyBorder="1" applyAlignment="1" applyProtection="1">
      <alignment shrinkToFit="1"/>
      <protection/>
    </xf>
    <xf numFmtId="177" fontId="4" fillId="0" borderId="35" xfId="0" applyNumberFormat="1" applyFont="1" applyFill="1" applyBorder="1" applyAlignment="1" applyProtection="1">
      <alignment horizontal="center" shrinkToFit="1"/>
      <protection/>
    </xf>
    <xf numFmtId="176" fontId="4" fillId="34" borderId="36" xfId="0" applyNumberFormat="1" applyFont="1" applyFill="1" applyBorder="1" applyAlignment="1" applyProtection="1">
      <alignment shrinkToFit="1"/>
      <protection/>
    </xf>
    <xf numFmtId="176" fontId="4" fillId="0" borderId="36" xfId="0" applyNumberFormat="1" applyFont="1" applyFill="1" applyBorder="1" applyAlignment="1" applyProtection="1">
      <alignment shrinkToFit="1"/>
      <protection/>
    </xf>
    <xf numFmtId="0" fontId="4" fillId="0" borderId="36" xfId="0" applyFont="1" applyFill="1" applyBorder="1" applyAlignment="1" applyProtection="1">
      <alignment horizontal="center" shrinkToFit="1"/>
      <protection/>
    </xf>
    <xf numFmtId="178" fontId="0" fillId="0" borderId="0" xfId="0" applyNumberFormat="1" applyFill="1" applyAlignment="1" applyProtection="1">
      <alignment shrinkToFit="1"/>
      <protection/>
    </xf>
    <xf numFmtId="178" fontId="4" fillId="0" borderId="0" xfId="0" applyNumberFormat="1" applyFont="1" applyFill="1" applyAlignment="1" applyProtection="1">
      <alignment shrinkToFit="1"/>
      <protection/>
    </xf>
    <xf numFmtId="0" fontId="4" fillId="0" borderId="27" xfId="0" applyFont="1" applyFill="1" applyBorder="1" applyAlignment="1" applyProtection="1">
      <alignment shrinkToFit="1"/>
      <protection/>
    </xf>
    <xf numFmtId="20" fontId="4" fillId="0" borderId="30" xfId="0" applyNumberFormat="1" applyFont="1" applyFill="1" applyBorder="1" applyAlignment="1" applyProtection="1">
      <alignment shrinkToFit="1"/>
      <protection/>
    </xf>
    <xf numFmtId="0" fontId="4" fillId="0" borderId="30" xfId="0" applyFont="1" applyFill="1" applyBorder="1" applyAlignment="1" applyProtection="1">
      <alignment horizontal="center" shrinkToFit="1"/>
      <protection/>
    </xf>
    <xf numFmtId="177" fontId="0" fillId="0" borderId="0" xfId="0" applyNumberFormat="1" applyFill="1" applyAlignment="1" applyProtection="1">
      <alignment shrinkToFit="1"/>
      <protection/>
    </xf>
    <xf numFmtId="178" fontId="0" fillId="0" borderId="46" xfId="0" applyNumberFormat="1" applyFill="1" applyBorder="1" applyAlignment="1" applyProtection="1">
      <alignment shrinkToFit="1"/>
      <protection/>
    </xf>
    <xf numFmtId="177" fontId="0" fillId="0" borderId="46" xfId="0" applyNumberFormat="1" applyFill="1" applyBorder="1" applyAlignment="1" applyProtection="1">
      <alignment shrinkToFit="1"/>
      <protection/>
    </xf>
    <xf numFmtId="178" fontId="0" fillId="0" borderId="0" xfId="0" applyNumberFormat="1" applyFill="1" applyBorder="1" applyAlignment="1" applyProtection="1">
      <alignment shrinkToFit="1"/>
      <protection/>
    </xf>
    <xf numFmtId="177" fontId="0" fillId="0" borderId="0" xfId="0" applyNumberFormat="1" applyFill="1" applyBorder="1" applyAlignment="1" applyProtection="1">
      <alignment shrinkToFit="1"/>
      <protection/>
    </xf>
    <xf numFmtId="178" fontId="0" fillId="0" borderId="47" xfId="0" applyNumberFormat="1" applyFill="1" applyBorder="1" applyAlignment="1" applyProtection="1">
      <alignment shrinkToFit="1"/>
      <protection/>
    </xf>
    <xf numFmtId="177" fontId="0" fillId="0" borderId="47" xfId="0" applyNumberFormat="1" applyFill="1" applyBorder="1" applyAlignment="1" applyProtection="1">
      <alignment shrinkToFit="1"/>
      <protection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333CC"/>
      <rgbColor rgb="00FFFFC0"/>
      <rgbColor rgb="00C0C0C0"/>
      <rgbColor rgb="00000080"/>
      <rgbColor rgb="00FF0000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8"/>
  <sheetViews>
    <sheetView showGridLines="0" tabSelected="1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3">
        <v>2016</v>
      </c>
      <c r="AA1" t="s">
        <v>1</v>
      </c>
      <c r="AB1" s="84">
        <v>1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5" t="s">
        <v>4</v>
      </c>
      <c r="AA2" s="85" t="s">
        <v>5</v>
      </c>
      <c r="AB2" s="80" t="s">
        <v>6</v>
      </c>
      <c r="AC2" s="85" t="s">
        <v>7</v>
      </c>
      <c r="AD2" s="80" t="s">
        <v>8</v>
      </c>
    </row>
    <row r="3" spans="1:30" ht="11.25" customHeight="1">
      <c r="A3" s="78">
        <v>1</v>
      </c>
      <c r="B3" s="116">
        <v>2.7</v>
      </c>
      <c r="C3" s="116">
        <v>3.5</v>
      </c>
      <c r="D3" s="116">
        <v>3.4</v>
      </c>
      <c r="E3" s="116">
        <v>3.4</v>
      </c>
      <c r="F3" s="116">
        <v>2.3</v>
      </c>
      <c r="G3" s="116">
        <v>2</v>
      </c>
      <c r="H3" s="116">
        <v>2.3</v>
      </c>
      <c r="I3" s="116">
        <v>3.2</v>
      </c>
      <c r="J3" s="116">
        <v>4.4</v>
      </c>
      <c r="K3" s="116">
        <v>5.3</v>
      </c>
      <c r="L3" s="116">
        <v>6</v>
      </c>
      <c r="M3" s="116">
        <v>6.9</v>
      </c>
      <c r="N3" s="116">
        <v>7.4</v>
      </c>
      <c r="O3" s="116">
        <v>7.7</v>
      </c>
      <c r="P3" s="116">
        <v>7.8</v>
      </c>
      <c r="Q3" s="116">
        <v>5.5</v>
      </c>
      <c r="R3" s="116">
        <v>3.4</v>
      </c>
      <c r="S3" s="116">
        <v>1.5</v>
      </c>
      <c r="T3" s="116">
        <v>2.5</v>
      </c>
      <c r="U3" s="116">
        <v>0.4</v>
      </c>
      <c r="V3" s="116">
        <v>1.4</v>
      </c>
      <c r="W3" s="116">
        <v>0.2</v>
      </c>
      <c r="X3" s="116">
        <v>0.2</v>
      </c>
      <c r="Y3" s="116">
        <v>0.4</v>
      </c>
      <c r="Z3" s="117">
        <f aca="true" t="shared" si="0" ref="Z3:Z33">AVERAGE(B3:Y3)</f>
        <v>3.4916666666666676</v>
      </c>
      <c r="AA3" s="118">
        <v>8.2</v>
      </c>
      <c r="AB3" s="119">
        <v>0.6222222222222222</v>
      </c>
      <c r="AC3" s="118">
        <v>-0.9</v>
      </c>
      <c r="AD3" s="119">
        <v>0.9347222222222222</v>
      </c>
    </row>
    <row r="4" spans="1:30" ht="11.25" customHeight="1">
      <c r="A4" s="78">
        <v>2</v>
      </c>
      <c r="B4" s="116">
        <v>0.3</v>
      </c>
      <c r="C4" s="116">
        <v>0.4</v>
      </c>
      <c r="D4" s="116">
        <v>0.9</v>
      </c>
      <c r="E4" s="116">
        <v>0.5</v>
      </c>
      <c r="F4" s="116">
        <v>0.9</v>
      </c>
      <c r="G4" s="116">
        <v>0.9</v>
      </c>
      <c r="H4" s="116">
        <v>1.2</v>
      </c>
      <c r="I4" s="116">
        <v>2.7</v>
      </c>
      <c r="J4" s="116">
        <v>5.4</v>
      </c>
      <c r="K4" s="116">
        <v>6.4</v>
      </c>
      <c r="L4" s="116">
        <v>7.4</v>
      </c>
      <c r="M4" s="116">
        <v>8.4</v>
      </c>
      <c r="N4" s="116">
        <v>8.2</v>
      </c>
      <c r="O4" s="116">
        <v>9</v>
      </c>
      <c r="P4" s="116">
        <v>8.9</v>
      </c>
      <c r="Q4" s="116">
        <v>8.2</v>
      </c>
      <c r="R4" s="116">
        <v>6.8</v>
      </c>
      <c r="S4" s="120">
        <v>6.3</v>
      </c>
      <c r="T4" s="116">
        <v>5.9</v>
      </c>
      <c r="U4" s="116">
        <v>5.9</v>
      </c>
      <c r="V4" s="116">
        <v>6.5</v>
      </c>
      <c r="W4" s="116">
        <v>6.5</v>
      </c>
      <c r="X4" s="116">
        <v>6.9</v>
      </c>
      <c r="Y4" s="116">
        <v>7.2</v>
      </c>
      <c r="Z4" s="117">
        <f t="shared" si="0"/>
        <v>5.070833333333334</v>
      </c>
      <c r="AA4" s="118">
        <v>9.2</v>
      </c>
      <c r="AB4" s="119">
        <v>0.5972222222222222</v>
      </c>
      <c r="AC4" s="118">
        <v>0</v>
      </c>
      <c r="AD4" s="119">
        <v>0.07013888888888889</v>
      </c>
    </row>
    <row r="5" spans="1:30" ht="11.25" customHeight="1">
      <c r="A5" s="78">
        <v>3</v>
      </c>
      <c r="B5" s="116">
        <v>7.8</v>
      </c>
      <c r="C5" s="116">
        <v>4.6</v>
      </c>
      <c r="D5" s="116">
        <v>4.5</v>
      </c>
      <c r="E5" s="116">
        <v>6</v>
      </c>
      <c r="F5" s="116">
        <v>6</v>
      </c>
      <c r="G5" s="116">
        <v>5.8</v>
      </c>
      <c r="H5" s="116">
        <v>5.1</v>
      </c>
      <c r="I5" s="116">
        <v>8.8</v>
      </c>
      <c r="J5" s="116">
        <v>11.1</v>
      </c>
      <c r="K5" s="116">
        <v>12.4</v>
      </c>
      <c r="L5" s="116">
        <v>14.2</v>
      </c>
      <c r="M5" s="116">
        <v>14.1</v>
      </c>
      <c r="N5" s="116">
        <v>15.1</v>
      </c>
      <c r="O5" s="116">
        <v>13.9</v>
      </c>
      <c r="P5" s="116">
        <v>13.4</v>
      </c>
      <c r="Q5" s="116">
        <v>10.5</v>
      </c>
      <c r="R5" s="116">
        <v>7.3</v>
      </c>
      <c r="S5" s="116">
        <v>5.8</v>
      </c>
      <c r="T5" s="116">
        <v>5</v>
      </c>
      <c r="U5" s="116">
        <v>4.5</v>
      </c>
      <c r="V5" s="116">
        <v>3.9</v>
      </c>
      <c r="W5" s="116">
        <v>3.9</v>
      </c>
      <c r="X5" s="116">
        <v>3.7</v>
      </c>
      <c r="Y5" s="116">
        <v>3.5</v>
      </c>
      <c r="Z5" s="117">
        <f t="shared" si="0"/>
        <v>7.954166666666667</v>
      </c>
      <c r="AA5" s="118">
        <v>15.6</v>
      </c>
      <c r="AB5" s="119">
        <v>0.5506944444444445</v>
      </c>
      <c r="AC5" s="118">
        <v>3.4</v>
      </c>
      <c r="AD5" s="119">
        <v>0.998611111111111</v>
      </c>
    </row>
    <row r="6" spans="1:30" ht="11.25" customHeight="1">
      <c r="A6" s="78">
        <v>4</v>
      </c>
      <c r="B6" s="116">
        <v>3.3</v>
      </c>
      <c r="C6" s="116">
        <v>2.7</v>
      </c>
      <c r="D6" s="116">
        <v>3.1</v>
      </c>
      <c r="E6" s="116">
        <v>3.4</v>
      </c>
      <c r="F6" s="116">
        <v>3.4</v>
      </c>
      <c r="G6" s="116">
        <v>2.8</v>
      </c>
      <c r="H6" s="116">
        <v>2.2</v>
      </c>
      <c r="I6" s="116">
        <v>3.9</v>
      </c>
      <c r="J6" s="116">
        <v>9.8</v>
      </c>
      <c r="K6" s="116">
        <v>11</v>
      </c>
      <c r="L6" s="116">
        <v>11.2</v>
      </c>
      <c r="M6" s="116">
        <v>11.2</v>
      </c>
      <c r="N6" s="116">
        <v>11.4</v>
      </c>
      <c r="O6" s="116">
        <v>11.1</v>
      </c>
      <c r="P6" s="116">
        <v>10.6</v>
      </c>
      <c r="Q6" s="116">
        <v>10.1</v>
      </c>
      <c r="R6" s="116">
        <v>7.5</v>
      </c>
      <c r="S6" s="116">
        <v>7.3</v>
      </c>
      <c r="T6" s="116">
        <v>8.2</v>
      </c>
      <c r="U6" s="116">
        <v>7.2</v>
      </c>
      <c r="V6" s="116">
        <v>5.7</v>
      </c>
      <c r="W6" s="116">
        <v>5.4</v>
      </c>
      <c r="X6" s="116">
        <v>4.6</v>
      </c>
      <c r="Y6" s="116">
        <v>4.9</v>
      </c>
      <c r="Z6" s="117">
        <f t="shared" si="0"/>
        <v>6.749999999999999</v>
      </c>
      <c r="AA6" s="118">
        <v>11.8</v>
      </c>
      <c r="AB6" s="119">
        <v>0.5375</v>
      </c>
      <c r="AC6" s="118">
        <v>2</v>
      </c>
      <c r="AD6" s="119">
        <v>0.28680555555555554</v>
      </c>
    </row>
    <row r="7" spans="1:30" ht="11.25" customHeight="1">
      <c r="A7" s="78">
        <v>5</v>
      </c>
      <c r="B7" s="116">
        <v>5.5</v>
      </c>
      <c r="C7" s="116">
        <v>4</v>
      </c>
      <c r="D7" s="116">
        <v>3.5</v>
      </c>
      <c r="E7" s="116">
        <v>3.6</v>
      </c>
      <c r="F7" s="116">
        <v>1.6</v>
      </c>
      <c r="G7" s="116">
        <v>2.3</v>
      </c>
      <c r="H7" s="116">
        <v>3.1</v>
      </c>
      <c r="I7" s="116">
        <v>5.7</v>
      </c>
      <c r="J7" s="116">
        <v>8.5</v>
      </c>
      <c r="K7" s="116">
        <v>9.2</v>
      </c>
      <c r="L7" s="116">
        <v>9.1</v>
      </c>
      <c r="M7" s="116">
        <v>8.9</v>
      </c>
      <c r="N7" s="116">
        <v>8.9</v>
      </c>
      <c r="O7" s="116">
        <v>10</v>
      </c>
      <c r="P7" s="116">
        <v>9.4</v>
      </c>
      <c r="Q7" s="116">
        <v>8.6</v>
      </c>
      <c r="R7" s="116">
        <v>7</v>
      </c>
      <c r="S7" s="116">
        <v>6.3</v>
      </c>
      <c r="T7" s="116">
        <v>5.8</v>
      </c>
      <c r="U7" s="116">
        <v>5.4</v>
      </c>
      <c r="V7" s="116">
        <v>4.5</v>
      </c>
      <c r="W7" s="116">
        <v>3.1</v>
      </c>
      <c r="X7" s="116">
        <v>3.3</v>
      </c>
      <c r="Y7" s="116">
        <v>4.4</v>
      </c>
      <c r="Z7" s="117">
        <f t="shared" si="0"/>
        <v>5.904166666666668</v>
      </c>
      <c r="AA7" s="118">
        <v>10.1</v>
      </c>
      <c r="AB7" s="119">
        <v>0.5888888888888889</v>
      </c>
      <c r="AC7" s="118">
        <v>1.3</v>
      </c>
      <c r="AD7" s="119">
        <v>0.21666666666666667</v>
      </c>
    </row>
    <row r="8" spans="1:30" ht="11.25" customHeight="1">
      <c r="A8" s="78">
        <v>6</v>
      </c>
      <c r="B8" s="116">
        <v>3.9</v>
      </c>
      <c r="C8" s="116">
        <v>2.7</v>
      </c>
      <c r="D8" s="116">
        <v>2</v>
      </c>
      <c r="E8" s="116">
        <v>1.4</v>
      </c>
      <c r="F8" s="116">
        <v>0.8</v>
      </c>
      <c r="G8" s="116">
        <v>1.5</v>
      </c>
      <c r="H8" s="116">
        <v>1.1</v>
      </c>
      <c r="I8" s="116">
        <v>1.6</v>
      </c>
      <c r="J8" s="116">
        <v>3.5</v>
      </c>
      <c r="K8" s="116">
        <v>5.1</v>
      </c>
      <c r="L8" s="116">
        <v>5.2</v>
      </c>
      <c r="M8" s="116">
        <v>5.4</v>
      </c>
      <c r="N8" s="116">
        <v>5.7</v>
      </c>
      <c r="O8" s="116">
        <v>6</v>
      </c>
      <c r="P8" s="116">
        <v>5.6</v>
      </c>
      <c r="Q8" s="116">
        <v>5.2</v>
      </c>
      <c r="R8" s="116">
        <v>4.5</v>
      </c>
      <c r="S8" s="116">
        <v>4.1</v>
      </c>
      <c r="T8" s="116">
        <v>3.5</v>
      </c>
      <c r="U8" s="116">
        <v>3.3</v>
      </c>
      <c r="V8" s="116">
        <v>3</v>
      </c>
      <c r="W8" s="116">
        <v>2.7</v>
      </c>
      <c r="X8" s="116">
        <v>4.7</v>
      </c>
      <c r="Y8" s="116">
        <v>4.5</v>
      </c>
      <c r="Z8" s="117">
        <f t="shared" si="0"/>
        <v>3.6250000000000004</v>
      </c>
      <c r="AA8" s="118">
        <v>6</v>
      </c>
      <c r="AB8" s="119">
        <v>0.5930555555555556</v>
      </c>
      <c r="AC8" s="118">
        <v>0.6</v>
      </c>
      <c r="AD8" s="119">
        <v>0.2340277777777778</v>
      </c>
    </row>
    <row r="9" spans="1:30" ht="11.25" customHeight="1">
      <c r="A9" s="78">
        <v>7</v>
      </c>
      <c r="B9" s="116">
        <v>3.3</v>
      </c>
      <c r="C9" s="116">
        <v>2.5</v>
      </c>
      <c r="D9" s="116">
        <v>2.3</v>
      </c>
      <c r="E9" s="116">
        <v>1.2</v>
      </c>
      <c r="F9" s="116">
        <v>1.3</v>
      </c>
      <c r="G9" s="116">
        <v>1</v>
      </c>
      <c r="H9" s="116">
        <v>1</v>
      </c>
      <c r="I9" s="116">
        <v>3.3</v>
      </c>
      <c r="J9" s="116">
        <v>7.3</v>
      </c>
      <c r="K9" s="116">
        <v>8.3</v>
      </c>
      <c r="L9" s="116">
        <v>8.8</v>
      </c>
      <c r="M9" s="116">
        <v>9.7</v>
      </c>
      <c r="N9" s="116">
        <v>8</v>
      </c>
      <c r="O9" s="116">
        <v>7.6</v>
      </c>
      <c r="P9" s="116">
        <v>7.2</v>
      </c>
      <c r="Q9" s="116">
        <v>5.7</v>
      </c>
      <c r="R9" s="116">
        <v>4.4</v>
      </c>
      <c r="S9" s="116">
        <v>3.7</v>
      </c>
      <c r="T9" s="116">
        <v>3.1</v>
      </c>
      <c r="U9" s="116">
        <v>2.7</v>
      </c>
      <c r="V9" s="116">
        <v>2.3</v>
      </c>
      <c r="W9" s="116">
        <v>2.2</v>
      </c>
      <c r="X9" s="116">
        <v>1.9</v>
      </c>
      <c r="Y9" s="116">
        <v>1.1</v>
      </c>
      <c r="Z9" s="117">
        <f t="shared" si="0"/>
        <v>4.1625000000000005</v>
      </c>
      <c r="AA9" s="118">
        <v>10</v>
      </c>
      <c r="AB9" s="119">
        <v>0.5</v>
      </c>
      <c r="AC9" s="118">
        <v>0.5</v>
      </c>
      <c r="AD9" s="119">
        <v>0.26944444444444443</v>
      </c>
    </row>
    <row r="10" spans="1:30" ht="11.25" customHeight="1">
      <c r="A10" s="78">
        <v>8</v>
      </c>
      <c r="B10" s="116">
        <v>-0.2</v>
      </c>
      <c r="C10" s="116">
        <v>-0.6</v>
      </c>
      <c r="D10" s="116">
        <v>-0.5</v>
      </c>
      <c r="E10" s="116">
        <v>0.7</v>
      </c>
      <c r="F10" s="116">
        <v>0.3</v>
      </c>
      <c r="G10" s="116">
        <v>0.5</v>
      </c>
      <c r="H10" s="116">
        <v>0.1</v>
      </c>
      <c r="I10" s="116">
        <v>0.8</v>
      </c>
      <c r="J10" s="116">
        <v>3.8</v>
      </c>
      <c r="K10" s="116">
        <v>4.2</v>
      </c>
      <c r="L10" s="116">
        <v>4.3</v>
      </c>
      <c r="M10" s="116">
        <v>5.2</v>
      </c>
      <c r="N10" s="116">
        <v>5.6</v>
      </c>
      <c r="O10" s="116">
        <v>6.8</v>
      </c>
      <c r="P10" s="116">
        <v>6.5</v>
      </c>
      <c r="Q10" s="116">
        <v>5.7</v>
      </c>
      <c r="R10" s="116">
        <v>2.5</v>
      </c>
      <c r="S10" s="116">
        <v>2</v>
      </c>
      <c r="T10" s="116">
        <v>0.9</v>
      </c>
      <c r="U10" s="116">
        <v>0.4</v>
      </c>
      <c r="V10" s="116">
        <v>0.9</v>
      </c>
      <c r="W10" s="116">
        <v>0.4</v>
      </c>
      <c r="X10" s="116">
        <v>-0.3</v>
      </c>
      <c r="Y10" s="116">
        <v>-0.3</v>
      </c>
      <c r="Z10" s="117">
        <f t="shared" si="0"/>
        <v>2.0708333333333333</v>
      </c>
      <c r="AA10" s="118">
        <v>7.1</v>
      </c>
      <c r="AB10" s="119">
        <v>0.5868055555555556</v>
      </c>
      <c r="AC10" s="118">
        <v>-0.9</v>
      </c>
      <c r="AD10" s="119">
        <v>0.07777777777777778</v>
      </c>
    </row>
    <row r="11" spans="1:30" ht="11.25" customHeight="1">
      <c r="A11" s="78">
        <v>9</v>
      </c>
      <c r="B11" s="116">
        <v>-0.5</v>
      </c>
      <c r="C11" s="116">
        <v>-1</v>
      </c>
      <c r="D11" s="116">
        <v>-0.2</v>
      </c>
      <c r="E11" s="116">
        <v>-1.1</v>
      </c>
      <c r="F11" s="116">
        <v>0.2</v>
      </c>
      <c r="G11" s="116">
        <v>1.4</v>
      </c>
      <c r="H11" s="116">
        <v>2.1</v>
      </c>
      <c r="I11" s="116">
        <v>3.1</v>
      </c>
      <c r="J11" s="116">
        <v>4.9</v>
      </c>
      <c r="K11" s="116">
        <v>6</v>
      </c>
      <c r="L11" s="116">
        <v>7.3</v>
      </c>
      <c r="M11" s="116">
        <v>7.2</v>
      </c>
      <c r="N11" s="116">
        <v>6.6</v>
      </c>
      <c r="O11" s="116">
        <v>6.8</v>
      </c>
      <c r="P11" s="116">
        <v>6.7</v>
      </c>
      <c r="Q11" s="116">
        <v>6.1</v>
      </c>
      <c r="R11" s="116">
        <v>3.4</v>
      </c>
      <c r="S11" s="116">
        <v>1.6</v>
      </c>
      <c r="T11" s="116">
        <v>0.8</v>
      </c>
      <c r="U11" s="116">
        <v>1.6</v>
      </c>
      <c r="V11" s="116">
        <v>1.4</v>
      </c>
      <c r="W11" s="116">
        <v>1.3</v>
      </c>
      <c r="X11" s="116">
        <v>2.3</v>
      </c>
      <c r="Y11" s="116">
        <v>3.7</v>
      </c>
      <c r="Z11" s="117">
        <f t="shared" si="0"/>
        <v>2.9875000000000003</v>
      </c>
      <c r="AA11" s="118">
        <v>7.7</v>
      </c>
      <c r="AB11" s="119">
        <v>0.46597222222222223</v>
      </c>
      <c r="AC11" s="118">
        <v>-1.4</v>
      </c>
      <c r="AD11" s="119">
        <v>0.18194444444444444</v>
      </c>
    </row>
    <row r="12" spans="1:30" ht="11.25" customHeight="1">
      <c r="A12" s="82">
        <v>10</v>
      </c>
      <c r="B12" s="121">
        <v>3.1</v>
      </c>
      <c r="C12" s="121">
        <v>2.5</v>
      </c>
      <c r="D12" s="121">
        <v>2.1</v>
      </c>
      <c r="E12" s="121">
        <v>2.4</v>
      </c>
      <c r="F12" s="121">
        <v>1.6</v>
      </c>
      <c r="G12" s="121">
        <v>1.4</v>
      </c>
      <c r="H12" s="121">
        <v>1.2</v>
      </c>
      <c r="I12" s="121">
        <v>2.2</v>
      </c>
      <c r="J12" s="121">
        <v>6.9</v>
      </c>
      <c r="K12" s="121">
        <v>8</v>
      </c>
      <c r="L12" s="121">
        <v>8.6</v>
      </c>
      <c r="M12" s="121">
        <v>9.6</v>
      </c>
      <c r="N12" s="121">
        <v>10.2</v>
      </c>
      <c r="O12" s="121">
        <v>10.3</v>
      </c>
      <c r="P12" s="121">
        <v>9.7</v>
      </c>
      <c r="Q12" s="121">
        <v>8.7</v>
      </c>
      <c r="R12" s="121">
        <v>4.7</v>
      </c>
      <c r="S12" s="121">
        <v>3.3</v>
      </c>
      <c r="T12" s="121">
        <v>4.1</v>
      </c>
      <c r="U12" s="121">
        <v>3</v>
      </c>
      <c r="V12" s="121">
        <v>2.2</v>
      </c>
      <c r="W12" s="121">
        <v>1.2</v>
      </c>
      <c r="X12" s="121">
        <v>4</v>
      </c>
      <c r="Y12" s="121">
        <v>3.6</v>
      </c>
      <c r="Z12" s="122">
        <f t="shared" si="0"/>
        <v>4.7749999999999995</v>
      </c>
      <c r="AA12" s="105">
        <v>10.5</v>
      </c>
      <c r="AB12" s="123">
        <v>0.5875</v>
      </c>
      <c r="AC12" s="105">
        <v>0</v>
      </c>
      <c r="AD12" s="123">
        <v>0.2743055555555555</v>
      </c>
    </row>
    <row r="13" spans="1:30" ht="11.25" customHeight="1">
      <c r="A13" s="78">
        <v>11</v>
      </c>
      <c r="B13" s="116">
        <v>3.8</v>
      </c>
      <c r="C13" s="116">
        <v>1.2</v>
      </c>
      <c r="D13" s="116">
        <v>0.6</v>
      </c>
      <c r="E13" s="116">
        <v>-0.2</v>
      </c>
      <c r="F13" s="116">
        <v>0.1</v>
      </c>
      <c r="G13" s="116">
        <v>1.3</v>
      </c>
      <c r="H13" s="116">
        <v>0.8</v>
      </c>
      <c r="I13" s="116">
        <v>1.5</v>
      </c>
      <c r="J13" s="116">
        <v>3.5</v>
      </c>
      <c r="K13" s="116">
        <v>4.4</v>
      </c>
      <c r="L13" s="116">
        <v>5.4</v>
      </c>
      <c r="M13" s="116">
        <v>5.7</v>
      </c>
      <c r="N13" s="116">
        <v>5.8</v>
      </c>
      <c r="O13" s="116">
        <v>5.3</v>
      </c>
      <c r="P13" s="116">
        <v>4.9</v>
      </c>
      <c r="Q13" s="116">
        <v>4.7</v>
      </c>
      <c r="R13" s="116">
        <v>4</v>
      </c>
      <c r="S13" s="116">
        <v>2.5</v>
      </c>
      <c r="T13" s="116">
        <v>1.5</v>
      </c>
      <c r="U13" s="116">
        <v>1</v>
      </c>
      <c r="V13" s="116">
        <v>1.2</v>
      </c>
      <c r="W13" s="116">
        <v>1.4</v>
      </c>
      <c r="X13" s="116">
        <v>1.6</v>
      </c>
      <c r="Y13" s="116">
        <v>1.5</v>
      </c>
      <c r="Z13" s="117">
        <f t="shared" si="0"/>
        <v>2.6458333333333335</v>
      </c>
      <c r="AA13" s="118">
        <v>6.1</v>
      </c>
      <c r="AB13" s="119">
        <v>0.5402777777777777</v>
      </c>
      <c r="AC13" s="118">
        <v>-0.6</v>
      </c>
      <c r="AD13" s="119">
        <v>0.2111111111111111</v>
      </c>
    </row>
    <row r="14" spans="1:30" ht="11.25" customHeight="1">
      <c r="A14" s="78">
        <v>12</v>
      </c>
      <c r="B14" s="116">
        <v>1.5</v>
      </c>
      <c r="C14" s="116">
        <v>1.4</v>
      </c>
      <c r="D14" s="116">
        <v>1.4</v>
      </c>
      <c r="E14" s="116">
        <v>1.5</v>
      </c>
      <c r="F14" s="116">
        <v>1.3</v>
      </c>
      <c r="G14" s="116">
        <v>1</v>
      </c>
      <c r="H14" s="116">
        <v>1</v>
      </c>
      <c r="I14" s="116">
        <v>0.9</v>
      </c>
      <c r="J14" s="116">
        <v>1.3</v>
      </c>
      <c r="K14" s="116">
        <v>1.6</v>
      </c>
      <c r="L14" s="116">
        <v>1.5</v>
      </c>
      <c r="M14" s="116">
        <v>1.3</v>
      </c>
      <c r="N14" s="116">
        <v>1.8</v>
      </c>
      <c r="O14" s="116">
        <v>1.6</v>
      </c>
      <c r="P14" s="116">
        <v>1.7</v>
      </c>
      <c r="Q14" s="116">
        <v>1.7</v>
      </c>
      <c r="R14" s="116">
        <v>0.9</v>
      </c>
      <c r="S14" s="116">
        <v>0.9</v>
      </c>
      <c r="T14" s="116">
        <v>0.3</v>
      </c>
      <c r="U14" s="116">
        <v>-0.7</v>
      </c>
      <c r="V14" s="116">
        <v>-1.9</v>
      </c>
      <c r="W14" s="116">
        <v>-3.3</v>
      </c>
      <c r="X14" s="116">
        <v>-2.7</v>
      </c>
      <c r="Y14" s="116">
        <v>-3.5</v>
      </c>
      <c r="Z14" s="117">
        <f t="shared" si="0"/>
        <v>0.5208333333333334</v>
      </c>
      <c r="AA14" s="118">
        <v>2</v>
      </c>
      <c r="AB14" s="119">
        <v>0.06458333333333334</v>
      </c>
      <c r="AC14" s="118">
        <v>-3.5</v>
      </c>
      <c r="AD14" s="119">
        <v>1</v>
      </c>
    </row>
    <row r="15" spans="1:30" ht="11.25" customHeight="1">
      <c r="A15" s="78">
        <v>13</v>
      </c>
      <c r="B15" s="116">
        <v>-2.8</v>
      </c>
      <c r="C15" s="116">
        <v>-3.1</v>
      </c>
      <c r="D15" s="116">
        <v>-3.7</v>
      </c>
      <c r="E15" s="116">
        <v>-3.5</v>
      </c>
      <c r="F15" s="116">
        <v>-3.6</v>
      </c>
      <c r="G15" s="116">
        <v>-3.4</v>
      </c>
      <c r="H15" s="116">
        <v>-3.5</v>
      </c>
      <c r="I15" s="116">
        <v>-2.2</v>
      </c>
      <c r="J15" s="116">
        <v>2.8</v>
      </c>
      <c r="K15" s="116">
        <v>3.6</v>
      </c>
      <c r="L15" s="116">
        <v>5</v>
      </c>
      <c r="M15" s="116">
        <v>4.8</v>
      </c>
      <c r="N15" s="116">
        <v>5.3</v>
      </c>
      <c r="O15" s="116">
        <v>5.6</v>
      </c>
      <c r="P15" s="116">
        <v>5.4</v>
      </c>
      <c r="Q15" s="116">
        <v>4.8</v>
      </c>
      <c r="R15" s="116">
        <v>1.6</v>
      </c>
      <c r="S15" s="116">
        <v>0.7</v>
      </c>
      <c r="T15" s="116">
        <v>0.1</v>
      </c>
      <c r="U15" s="116">
        <v>-0.2</v>
      </c>
      <c r="V15" s="116">
        <v>0.4</v>
      </c>
      <c r="W15" s="116">
        <v>0.3</v>
      </c>
      <c r="X15" s="116">
        <v>-0.7</v>
      </c>
      <c r="Y15" s="116">
        <v>1.8</v>
      </c>
      <c r="Z15" s="117">
        <f t="shared" si="0"/>
        <v>0.6458333333333335</v>
      </c>
      <c r="AA15" s="118">
        <v>6</v>
      </c>
      <c r="AB15" s="119">
        <v>0.5923611111111111</v>
      </c>
      <c r="AC15" s="118">
        <v>-4.3</v>
      </c>
      <c r="AD15" s="119">
        <v>0.1486111111111111</v>
      </c>
    </row>
    <row r="16" spans="1:30" ht="11.25" customHeight="1">
      <c r="A16" s="78">
        <v>14</v>
      </c>
      <c r="B16" s="116">
        <v>2.2</v>
      </c>
      <c r="C16" s="116">
        <v>2.4</v>
      </c>
      <c r="D16" s="116">
        <v>2.4</v>
      </c>
      <c r="E16" s="116">
        <v>2.1</v>
      </c>
      <c r="F16" s="116">
        <v>0.9</v>
      </c>
      <c r="G16" s="116">
        <v>-1.2</v>
      </c>
      <c r="H16" s="116">
        <v>-0.7</v>
      </c>
      <c r="I16" s="116">
        <v>1.2</v>
      </c>
      <c r="J16" s="116">
        <v>5.1</v>
      </c>
      <c r="K16" s="116">
        <v>6</v>
      </c>
      <c r="L16" s="116">
        <v>6.7</v>
      </c>
      <c r="M16" s="116">
        <v>6.7</v>
      </c>
      <c r="N16" s="116">
        <v>6.6</v>
      </c>
      <c r="O16" s="116">
        <v>6.8</v>
      </c>
      <c r="P16" s="116">
        <v>6.3</v>
      </c>
      <c r="Q16" s="116">
        <v>5.3</v>
      </c>
      <c r="R16" s="116">
        <v>4.9</v>
      </c>
      <c r="S16" s="116">
        <v>2.9</v>
      </c>
      <c r="T16" s="116">
        <v>2.5</v>
      </c>
      <c r="U16" s="116">
        <v>2.5</v>
      </c>
      <c r="V16" s="116">
        <v>1.9</v>
      </c>
      <c r="W16" s="116">
        <v>1.7</v>
      </c>
      <c r="X16" s="116">
        <v>1.4</v>
      </c>
      <c r="Y16" s="116">
        <v>0.8</v>
      </c>
      <c r="Z16" s="117">
        <f t="shared" si="0"/>
        <v>3.225</v>
      </c>
      <c r="AA16" s="118">
        <v>7.2</v>
      </c>
      <c r="AB16" s="119">
        <v>0.5333333333333333</v>
      </c>
      <c r="AC16" s="118">
        <v>-1.6</v>
      </c>
      <c r="AD16" s="119">
        <v>0.27152777777777776</v>
      </c>
    </row>
    <row r="17" spans="1:30" ht="11.25" customHeight="1">
      <c r="A17" s="78">
        <v>15</v>
      </c>
      <c r="B17" s="116">
        <v>1.2</v>
      </c>
      <c r="C17" s="116">
        <v>0.9</v>
      </c>
      <c r="D17" s="116">
        <v>0.7</v>
      </c>
      <c r="E17" s="116">
        <v>0.6</v>
      </c>
      <c r="F17" s="116">
        <v>0.3</v>
      </c>
      <c r="G17" s="116">
        <v>0.3</v>
      </c>
      <c r="H17" s="116">
        <v>0.5</v>
      </c>
      <c r="I17" s="116">
        <v>1.6</v>
      </c>
      <c r="J17" s="116">
        <v>2.7</v>
      </c>
      <c r="K17" s="116">
        <v>3.5</v>
      </c>
      <c r="L17" s="116">
        <v>2.1</v>
      </c>
      <c r="M17" s="116">
        <v>2.1</v>
      </c>
      <c r="N17" s="116">
        <v>2.1</v>
      </c>
      <c r="O17" s="116">
        <v>2.2</v>
      </c>
      <c r="P17" s="116">
        <v>2</v>
      </c>
      <c r="Q17" s="116">
        <v>1.3</v>
      </c>
      <c r="R17" s="116">
        <v>0.6</v>
      </c>
      <c r="S17" s="116">
        <v>0.4</v>
      </c>
      <c r="T17" s="116">
        <v>-0.4</v>
      </c>
      <c r="U17" s="116">
        <v>-1.3</v>
      </c>
      <c r="V17" s="116">
        <v>-1.4</v>
      </c>
      <c r="W17" s="116">
        <v>-1.1</v>
      </c>
      <c r="X17" s="116">
        <v>0.2</v>
      </c>
      <c r="Y17" s="116">
        <v>-1.1</v>
      </c>
      <c r="Z17" s="117">
        <f t="shared" si="0"/>
        <v>0.8333333333333334</v>
      </c>
      <c r="AA17" s="118">
        <v>3.7</v>
      </c>
      <c r="AB17" s="119">
        <v>0.4201388888888889</v>
      </c>
      <c r="AC17" s="118">
        <v>-2.3</v>
      </c>
      <c r="AD17" s="119">
        <v>0.8666666666666667</v>
      </c>
    </row>
    <row r="18" spans="1:30" ht="11.25" customHeight="1">
      <c r="A18" s="78">
        <v>16</v>
      </c>
      <c r="B18" s="116">
        <v>-1.4</v>
      </c>
      <c r="C18" s="116">
        <v>-1.1</v>
      </c>
      <c r="D18" s="116">
        <v>-0.8</v>
      </c>
      <c r="E18" s="116">
        <v>-0.7</v>
      </c>
      <c r="F18" s="116">
        <v>-1.7</v>
      </c>
      <c r="G18" s="116">
        <v>-2.4</v>
      </c>
      <c r="H18" s="116">
        <v>-2.2</v>
      </c>
      <c r="I18" s="116">
        <v>-1</v>
      </c>
      <c r="J18" s="116">
        <v>3.6</v>
      </c>
      <c r="K18" s="116">
        <v>4.2</v>
      </c>
      <c r="L18" s="116">
        <v>5.5</v>
      </c>
      <c r="M18" s="116">
        <v>6.9</v>
      </c>
      <c r="N18" s="116">
        <v>7.2</v>
      </c>
      <c r="O18" s="116">
        <v>6.6</v>
      </c>
      <c r="P18" s="116">
        <v>4.5</v>
      </c>
      <c r="Q18" s="116">
        <v>4.6</v>
      </c>
      <c r="R18" s="116">
        <v>2.8</v>
      </c>
      <c r="S18" s="116">
        <v>2.7</v>
      </c>
      <c r="T18" s="116">
        <v>2</v>
      </c>
      <c r="U18" s="116">
        <v>1.8</v>
      </c>
      <c r="V18" s="116">
        <v>0.1</v>
      </c>
      <c r="W18" s="116">
        <v>0.1</v>
      </c>
      <c r="X18" s="116">
        <v>0.3</v>
      </c>
      <c r="Y18" s="116">
        <v>-0.2</v>
      </c>
      <c r="Z18" s="117">
        <f t="shared" si="0"/>
        <v>1.7249999999999996</v>
      </c>
      <c r="AA18" s="118">
        <v>8.1</v>
      </c>
      <c r="AB18" s="119">
        <v>0.5659722222222222</v>
      </c>
      <c r="AC18" s="118">
        <v>-2.7</v>
      </c>
      <c r="AD18" s="119">
        <v>0.27569444444444446</v>
      </c>
    </row>
    <row r="19" spans="1:30" ht="11.25" customHeight="1">
      <c r="A19" s="78">
        <v>17</v>
      </c>
      <c r="B19" s="116">
        <v>-0.2</v>
      </c>
      <c r="C19" s="116">
        <v>-0.2</v>
      </c>
      <c r="D19" s="116">
        <v>-1.6</v>
      </c>
      <c r="E19" s="116">
        <v>-1.7</v>
      </c>
      <c r="F19" s="116">
        <v>-2.6</v>
      </c>
      <c r="G19" s="116">
        <v>-3.1</v>
      </c>
      <c r="H19" s="116">
        <v>-3.1</v>
      </c>
      <c r="I19" s="116">
        <v>-1.8</v>
      </c>
      <c r="J19" s="116">
        <v>1</v>
      </c>
      <c r="K19" s="116">
        <v>4.7</v>
      </c>
      <c r="L19" s="116">
        <v>5.2</v>
      </c>
      <c r="M19" s="116">
        <v>5.9</v>
      </c>
      <c r="N19" s="116">
        <v>4.7</v>
      </c>
      <c r="O19" s="116">
        <v>4.7</v>
      </c>
      <c r="P19" s="116">
        <v>4.4</v>
      </c>
      <c r="Q19" s="116">
        <v>4.3</v>
      </c>
      <c r="R19" s="116">
        <v>4.3</v>
      </c>
      <c r="S19" s="116">
        <v>4.1</v>
      </c>
      <c r="T19" s="116">
        <v>4.2</v>
      </c>
      <c r="U19" s="116">
        <v>3.8</v>
      </c>
      <c r="V19" s="116">
        <v>3.9</v>
      </c>
      <c r="W19" s="116">
        <v>3.6</v>
      </c>
      <c r="X19" s="116">
        <v>2.1</v>
      </c>
      <c r="Y19" s="116">
        <v>1.6</v>
      </c>
      <c r="Z19" s="117">
        <f t="shared" si="0"/>
        <v>2.0083333333333333</v>
      </c>
      <c r="AA19" s="118">
        <v>6.4</v>
      </c>
      <c r="AB19" s="119">
        <v>0.49374999999999997</v>
      </c>
      <c r="AC19" s="118">
        <v>-3.3</v>
      </c>
      <c r="AD19" s="119">
        <v>0.27847222222222223</v>
      </c>
    </row>
    <row r="20" spans="1:30" ht="11.25" customHeight="1">
      <c r="A20" s="78">
        <v>18</v>
      </c>
      <c r="B20" s="116">
        <v>1.8</v>
      </c>
      <c r="C20" s="116">
        <v>1.8</v>
      </c>
      <c r="D20" s="116">
        <v>1.9</v>
      </c>
      <c r="E20" s="116">
        <v>2</v>
      </c>
      <c r="F20" s="116">
        <v>1.9</v>
      </c>
      <c r="G20" s="116">
        <v>2</v>
      </c>
      <c r="H20" s="116">
        <v>2.3</v>
      </c>
      <c r="I20" s="116">
        <v>3.1</v>
      </c>
      <c r="J20" s="116">
        <v>4.3</v>
      </c>
      <c r="K20" s="116">
        <v>6.7</v>
      </c>
      <c r="L20" s="116">
        <v>6.8</v>
      </c>
      <c r="M20" s="116">
        <v>5.4</v>
      </c>
      <c r="N20" s="116">
        <v>4.8</v>
      </c>
      <c r="O20" s="116">
        <v>5.3</v>
      </c>
      <c r="P20" s="116">
        <v>6.5</v>
      </c>
      <c r="Q20" s="116">
        <v>3.4</v>
      </c>
      <c r="R20" s="116">
        <v>3.6</v>
      </c>
      <c r="S20" s="116">
        <v>3.9</v>
      </c>
      <c r="T20" s="116">
        <v>3.9</v>
      </c>
      <c r="U20" s="116">
        <v>3.1</v>
      </c>
      <c r="V20" s="116">
        <v>3.2</v>
      </c>
      <c r="W20" s="116">
        <v>2.2</v>
      </c>
      <c r="X20" s="116">
        <v>0.8</v>
      </c>
      <c r="Y20" s="116">
        <v>0.7</v>
      </c>
      <c r="Z20" s="117">
        <f t="shared" si="0"/>
        <v>3.391666666666667</v>
      </c>
      <c r="AA20" s="118">
        <v>7</v>
      </c>
      <c r="AB20" s="119">
        <v>0.43472222222222223</v>
      </c>
      <c r="AC20" s="118">
        <v>0.1</v>
      </c>
      <c r="AD20" s="119">
        <v>0.9743055555555555</v>
      </c>
    </row>
    <row r="21" spans="1:30" ht="11.25" customHeight="1">
      <c r="A21" s="78">
        <v>19</v>
      </c>
      <c r="B21" s="116">
        <v>0.2</v>
      </c>
      <c r="C21" s="116">
        <v>0.2</v>
      </c>
      <c r="D21" s="116">
        <v>1.1</v>
      </c>
      <c r="E21" s="116">
        <v>2.2</v>
      </c>
      <c r="F21" s="116">
        <v>1.5</v>
      </c>
      <c r="G21" s="116">
        <v>2.6</v>
      </c>
      <c r="H21" s="116">
        <v>2.2</v>
      </c>
      <c r="I21" s="116">
        <v>2.6</v>
      </c>
      <c r="J21" s="116">
        <v>3.2</v>
      </c>
      <c r="K21" s="116">
        <v>4.1</v>
      </c>
      <c r="L21" s="116">
        <v>4.8</v>
      </c>
      <c r="M21" s="116">
        <v>4.7</v>
      </c>
      <c r="N21" s="116">
        <v>5.4</v>
      </c>
      <c r="O21" s="116">
        <v>4.9</v>
      </c>
      <c r="P21" s="116">
        <v>4.7</v>
      </c>
      <c r="Q21" s="116">
        <v>3.8</v>
      </c>
      <c r="R21" s="116">
        <v>2.2</v>
      </c>
      <c r="S21" s="116">
        <v>1.4</v>
      </c>
      <c r="T21" s="116">
        <v>1.2</v>
      </c>
      <c r="U21" s="116">
        <v>0.5</v>
      </c>
      <c r="V21" s="116">
        <v>0.3</v>
      </c>
      <c r="W21" s="116">
        <v>0.1</v>
      </c>
      <c r="X21" s="116">
        <v>-0.4</v>
      </c>
      <c r="Y21" s="116">
        <v>-0.6</v>
      </c>
      <c r="Z21" s="117">
        <f t="shared" si="0"/>
        <v>2.2041666666666666</v>
      </c>
      <c r="AA21" s="118">
        <v>6</v>
      </c>
      <c r="AB21" s="119">
        <v>0.5354166666666667</v>
      </c>
      <c r="AC21" s="118">
        <v>-0.6</v>
      </c>
      <c r="AD21" s="119">
        <v>1</v>
      </c>
    </row>
    <row r="22" spans="1:30" ht="11.25" customHeight="1">
      <c r="A22" s="82">
        <v>20</v>
      </c>
      <c r="B22" s="121">
        <v>-0.6</v>
      </c>
      <c r="C22" s="121">
        <v>-1</v>
      </c>
      <c r="D22" s="121">
        <v>-1.4</v>
      </c>
      <c r="E22" s="121">
        <v>-1.7</v>
      </c>
      <c r="F22" s="121">
        <v>-1.8</v>
      </c>
      <c r="G22" s="121">
        <v>-1.5</v>
      </c>
      <c r="H22" s="121">
        <v>-1.6</v>
      </c>
      <c r="I22" s="121">
        <v>-1</v>
      </c>
      <c r="J22" s="121">
        <v>-0.7</v>
      </c>
      <c r="K22" s="121">
        <v>0.2</v>
      </c>
      <c r="L22" s="121">
        <v>3.1</v>
      </c>
      <c r="M22" s="121">
        <v>4.1</v>
      </c>
      <c r="N22" s="121">
        <v>5</v>
      </c>
      <c r="O22" s="121">
        <v>5.4</v>
      </c>
      <c r="P22" s="121">
        <v>5.6</v>
      </c>
      <c r="Q22" s="121">
        <v>4.6</v>
      </c>
      <c r="R22" s="121">
        <v>3.3</v>
      </c>
      <c r="S22" s="121">
        <v>2.2</v>
      </c>
      <c r="T22" s="121">
        <v>0.9</v>
      </c>
      <c r="U22" s="121">
        <v>-1.4</v>
      </c>
      <c r="V22" s="121">
        <v>-1.9</v>
      </c>
      <c r="W22" s="121">
        <v>-2.6</v>
      </c>
      <c r="X22" s="121">
        <v>-2.9</v>
      </c>
      <c r="Y22" s="121">
        <v>-3</v>
      </c>
      <c r="Z22" s="122">
        <f t="shared" si="0"/>
        <v>0.47083333333333327</v>
      </c>
      <c r="AA22" s="105">
        <v>6</v>
      </c>
      <c r="AB22" s="123">
        <v>0.6236111111111111</v>
      </c>
      <c r="AC22" s="105">
        <v>-3.3</v>
      </c>
      <c r="AD22" s="123">
        <v>0.9916666666666667</v>
      </c>
    </row>
    <row r="23" spans="1:30" ht="11.25" customHeight="1">
      <c r="A23" s="78">
        <v>21</v>
      </c>
      <c r="B23" s="116">
        <v>0.1</v>
      </c>
      <c r="C23" s="116">
        <v>-1.1</v>
      </c>
      <c r="D23" s="116">
        <v>-2.8</v>
      </c>
      <c r="E23" s="116">
        <v>-3</v>
      </c>
      <c r="F23" s="116">
        <v>-2.7</v>
      </c>
      <c r="G23" s="116">
        <v>-2.3</v>
      </c>
      <c r="H23" s="116">
        <v>-3</v>
      </c>
      <c r="I23" s="116">
        <v>-1.9</v>
      </c>
      <c r="J23" s="116">
        <v>2</v>
      </c>
      <c r="K23" s="116">
        <v>3.9</v>
      </c>
      <c r="L23" s="116">
        <v>3.8</v>
      </c>
      <c r="M23" s="116">
        <v>4.5</v>
      </c>
      <c r="N23" s="116">
        <v>5.2</v>
      </c>
      <c r="O23" s="116">
        <v>5.2</v>
      </c>
      <c r="P23" s="116">
        <v>4.9</v>
      </c>
      <c r="Q23" s="116">
        <v>4.1</v>
      </c>
      <c r="R23" s="116">
        <v>1.9</v>
      </c>
      <c r="S23" s="116">
        <v>0.6</v>
      </c>
      <c r="T23" s="116">
        <v>0</v>
      </c>
      <c r="U23" s="116">
        <v>0.1</v>
      </c>
      <c r="V23" s="116">
        <v>-0.5</v>
      </c>
      <c r="W23" s="116">
        <v>-2</v>
      </c>
      <c r="X23" s="116">
        <v>-1.9</v>
      </c>
      <c r="Y23" s="116">
        <v>-0.8</v>
      </c>
      <c r="Z23" s="117">
        <f t="shared" si="0"/>
        <v>0.5958333333333333</v>
      </c>
      <c r="AA23" s="118">
        <v>5.4</v>
      </c>
      <c r="AB23" s="119">
        <v>0.5875</v>
      </c>
      <c r="AC23" s="118">
        <v>-3.4</v>
      </c>
      <c r="AD23" s="119">
        <v>0.11666666666666665</v>
      </c>
    </row>
    <row r="24" spans="1:30" ht="11.25" customHeight="1">
      <c r="A24" s="78">
        <v>22</v>
      </c>
      <c r="B24" s="116">
        <v>0.6</v>
      </c>
      <c r="C24" s="116">
        <v>1.5</v>
      </c>
      <c r="D24" s="116">
        <v>1</v>
      </c>
      <c r="E24" s="116">
        <v>0.9</v>
      </c>
      <c r="F24" s="116">
        <v>-0.6</v>
      </c>
      <c r="G24" s="116">
        <v>-1.1</v>
      </c>
      <c r="H24" s="116">
        <v>-1.7</v>
      </c>
      <c r="I24" s="116">
        <v>1</v>
      </c>
      <c r="J24" s="116">
        <v>2.3</v>
      </c>
      <c r="K24" s="116">
        <v>4</v>
      </c>
      <c r="L24" s="116">
        <v>5.4</v>
      </c>
      <c r="M24" s="116">
        <v>6.6</v>
      </c>
      <c r="N24" s="116">
        <v>5.7</v>
      </c>
      <c r="O24" s="116">
        <v>4.5</v>
      </c>
      <c r="P24" s="116">
        <v>5.5</v>
      </c>
      <c r="Q24" s="116">
        <v>4</v>
      </c>
      <c r="R24" s="116">
        <v>2.4</v>
      </c>
      <c r="S24" s="116">
        <v>1.4</v>
      </c>
      <c r="T24" s="116">
        <v>1.4</v>
      </c>
      <c r="U24" s="116">
        <v>1.2</v>
      </c>
      <c r="V24" s="116">
        <v>1.4</v>
      </c>
      <c r="W24" s="116">
        <v>1.1</v>
      </c>
      <c r="X24" s="116">
        <v>0.8</v>
      </c>
      <c r="Y24" s="116">
        <v>0.6</v>
      </c>
      <c r="Z24" s="117">
        <f t="shared" si="0"/>
        <v>2.079166666666666</v>
      </c>
      <c r="AA24" s="118">
        <v>6.9</v>
      </c>
      <c r="AB24" s="119">
        <v>0.5020833333333333</v>
      </c>
      <c r="AC24" s="118">
        <v>-2.3</v>
      </c>
      <c r="AD24" s="119">
        <v>0.3125</v>
      </c>
    </row>
    <row r="25" spans="1:30" ht="11.25" customHeight="1">
      <c r="A25" s="78">
        <v>23</v>
      </c>
      <c r="B25" s="116">
        <v>0.3</v>
      </c>
      <c r="C25" s="116">
        <v>-0.3</v>
      </c>
      <c r="D25" s="116">
        <v>-1.5</v>
      </c>
      <c r="E25" s="116">
        <v>-2.6</v>
      </c>
      <c r="F25" s="116">
        <v>-1.8</v>
      </c>
      <c r="G25" s="116">
        <v>-2.3</v>
      </c>
      <c r="H25" s="116">
        <v>-2</v>
      </c>
      <c r="I25" s="116">
        <v>-1.5</v>
      </c>
      <c r="J25" s="116">
        <v>-0.2</v>
      </c>
      <c r="K25" s="116">
        <v>0.6</v>
      </c>
      <c r="L25" s="116">
        <v>1.1</v>
      </c>
      <c r="M25" s="116">
        <v>1.5</v>
      </c>
      <c r="N25" s="116">
        <v>1.5</v>
      </c>
      <c r="O25" s="116">
        <v>1.6</v>
      </c>
      <c r="P25" s="116">
        <v>1.5</v>
      </c>
      <c r="Q25" s="116">
        <v>1.2</v>
      </c>
      <c r="R25" s="116">
        <v>-0.5</v>
      </c>
      <c r="S25" s="116">
        <v>-1.2</v>
      </c>
      <c r="T25" s="116">
        <v>-1.2</v>
      </c>
      <c r="U25" s="116">
        <v>-1.1</v>
      </c>
      <c r="V25" s="116">
        <v>-1</v>
      </c>
      <c r="W25" s="116">
        <v>-0.6</v>
      </c>
      <c r="X25" s="116">
        <v>-0.4</v>
      </c>
      <c r="Y25" s="116">
        <v>-0.7</v>
      </c>
      <c r="Z25" s="117">
        <f t="shared" si="0"/>
        <v>-0.39999999999999997</v>
      </c>
      <c r="AA25" s="118">
        <v>2</v>
      </c>
      <c r="AB25" s="119">
        <v>0.5187499999999999</v>
      </c>
      <c r="AC25" s="118">
        <v>-2.7</v>
      </c>
      <c r="AD25" s="119">
        <v>0.19791666666666666</v>
      </c>
    </row>
    <row r="26" spans="1:30" ht="11.25" customHeight="1">
      <c r="A26" s="78">
        <v>24</v>
      </c>
      <c r="B26" s="116">
        <v>-0.2</v>
      </c>
      <c r="C26" s="116">
        <v>-0.3</v>
      </c>
      <c r="D26" s="116">
        <v>-0.5</v>
      </c>
      <c r="E26" s="116">
        <v>-0.9</v>
      </c>
      <c r="F26" s="116">
        <v>-1.4</v>
      </c>
      <c r="G26" s="116">
        <v>-1.1</v>
      </c>
      <c r="H26" s="116">
        <v>-0.5</v>
      </c>
      <c r="I26" s="116">
        <v>0.3</v>
      </c>
      <c r="J26" s="116">
        <v>0.7</v>
      </c>
      <c r="K26" s="116">
        <v>1.2</v>
      </c>
      <c r="L26" s="116">
        <v>1.1</v>
      </c>
      <c r="M26" s="116">
        <v>2.6</v>
      </c>
      <c r="N26" s="116">
        <v>2.8</v>
      </c>
      <c r="O26" s="116">
        <v>1.7</v>
      </c>
      <c r="P26" s="116">
        <v>1.3</v>
      </c>
      <c r="Q26" s="116">
        <v>1</v>
      </c>
      <c r="R26" s="116">
        <v>0.1</v>
      </c>
      <c r="S26" s="116">
        <v>-0.2</v>
      </c>
      <c r="T26" s="116">
        <v>-0.9</v>
      </c>
      <c r="U26" s="116">
        <v>-1.4</v>
      </c>
      <c r="V26" s="116">
        <v>-2.2</v>
      </c>
      <c r="W26" s="116">
        <v>-2.6</v>
      </c>
      <c r="X26" s="116">
        <v>-3.5</v>
      </c>
      <c r="Y26" s="116">
        <v>-3.6</v>
      </c>
      <c r="Z26" s="117">
        <f t="shared" si="0"/>
        <v>-0.2708333333333334</v>
      </c>
      <c r="AA26" s="118">
        <v>3.5</v>
      </c>
      <c r="AB26" s="119">
        <v>0.53125</v>
      </c>
      <c r="AC26" s="118">
        <v>-4.5</v>
      </c>
      <c r="AD26" s="119">
        <v>0.9916666666666667</v>
      </c>
    </row>
    <row r="27" spans="1:30" ht="11.25" customHeight="1">
      <c r="A27" s="78">
        <v>25</v>
      </c>
      <c r="B27" s="116">
        <v>-3.6</v>
      </c>
      <c r="C27" s="116">
        <v>-3.2</v>
      </c>
      <c r="D27" s="116">
        <v>-2.4</v>
      </c>
      <c r="E27" s="116">
        <v>-2.2</v>
      </c>
      <c r="F27" s="116">
        <v>-2.3</v>
      </c>
      <c r="G27" s="116">
        <v>-2.3</v>
      </c>
      <c r="H27" s="116">
        <v>-2.8</v>
      </c>
      <c r="I27" s="116">
        <v>-1.7</v>
      </c>
      <c r="J27" s="116">
        <v>-0.4</v>
      </c>
      <c r="K27" s="116">
        <v>0.4</v>
      </c>
      <c r="L27" s="116">
        <v>1.3</v>
      </c>
      <c r="M27" s="116">
        <v>2.4</v>
      </c>
      <c r="N27" s="116">
        <v>2</v>
      </c>
      <c r="O27" s="116">
        <v>3</v>
      </c>
      <c r="P27" s="116">
        <v>3.2</v>
      </c>
      <c r="Q27" s="116">
        <v>2.7</v>
      </c>
      <c r="R27" s="116">
        <v>1.3</v>
      </c>
      <c r="S27" s="116">
        <v>-1.8</v>
      </c>
      <c r="T27" s="116">
        <v>-2.6</v>
      </c>
      <c r="U27" s="116">
        <v>-2.7</v>
      </c>
      <c r="V27" s="116">
        <v>-2.1</v>
      </c>
      <c r="W27" s="116">
        <v>-2.5</v>
      </c>
      <c r="X27" s="116">
        <v>-3.1</v>
      </c>
      <c r="Y27" s="116">
        <v>-2.9</v>
      </c>
      <c r="Z27" s="117">
        <f t="shared" si="0"/>
        <v>-0.9291666666666668</v>
      </c>
      <c r="AA27" s="118">
        <v>3.8</v>
      </c>
      <c r="AB27" s="119">
        <v>0.6062500000000001</v>
      </c>
      <c r="AC27" s="118">
        <v>-4.6</v>
      </c>
      <c r="AD27" s="119">
        <v>0.010416666666666666</v>
      </c>
    </row>
    <row r="28" spans="1:30" ht="11.25" customHeight="1">
      <c r="A28" s="78">
        <v>26</v>
      </c>
      <c r="B28" s="116">
        <v>-3.9</v>
      </c>
      <c r="C28" s="116">
        <v>-3.6</v>
      </c>
      <c r="D28" s="116">
        <v>-3.7</v>
      </c>
      <c r="E28" s="116">
        <v>-4.1</v>
      </c>
      <c r="F28" s="116">
        <v>-4.2</v>
      </c>
      <c r="G28" s="116">
        <v>-4.1</v>
      </c>
      <c r="H28" s="116">
        <v>-4.2</v>
      </c>
      <c r="I28" s="116">
        <v>-2.5</v>
      </c>
      <c r="J28" s="116">
        <v>3</v>
      </c>
      <c r="K28" s="116">
        <v>4.5</v>
      </c>
      <c r="L28" s="116">
        <v>4.7</v>
      </c>
      <c r="M28" s="116">
        <v>4.8</v>
      </c>
      <c r="N28" s="116">
        <v>5.5</v>
      </c>
      <c r="O28" s="116">
        <v>5.5</v>
      </c>
      <c r="P28" s="116">
        <v>5.6</v>
      </c>
      <c r="Q28" s="116">
        <v>5</v>
      </c>
      <c r="R28" s="116">
        <v>2.2</v>
      </c>
      <c r="S28" s="116">
        <v>0.7</v>
      </c>
      <c r="T28" s="116">
        <v>0</v>
      </c>
      <c r="U28" s="116">
        <v>-2</v>
      </c>
      <c r="V28" s="116">
        <v>-1.1</v>
      </c>
      <c r="W28" s="116">
        <v>-0.7</v>
      </c>
      <c r="X28" s="116">
        <v>-1</v>
      </c>
      <c r="Y28" s="116">
        <v>-2.3</v>
      </c>
      <c r="Z28" s="117">
        <f t="shared" si="0"/>
        <v>0.1708333333333333</v>
      </c>
      <c r="AA28" s="118">
        <v>6.6</v>
      </c>
      <c r="AB28" s="119">
        <v>0.6062500000000001</v>
      </c>
      <c r="AC28" s="118">
        <v>-4.4</v>
      </c>
      <c r="AD28" s="119">
        <v>0.16111111111111112</v>
      </c>
    </row>
    <row r="29" spans="1:30" ht="11.25" customHeight="1">
      <c r="A29" s="78">
        <v>27</v>
      </c>
      <c r="B29" s="116">
        <v>-1.2</v>
      </c>
      <c r="C29" s="116">
        <v>-0.2</v>
      </c>
      <c r="D29" s="116">
        <v>0.8</v>
      </c>
      <c r="E29" s="116">
        <v>0.9</v>
      </c>
      <c r="F29" s="116">
        <v>0.3</v>
      </c>
      <c r="G29" s="116">
        <v>0.5</v>
      </c>
      <c r="H29" s="116">
        <v>0.9</v>
      </c>
      <c r="I29" s="116">
        <v>1.8</v>
      </c>
      <c r="J29" s="116">
        <v>6.6</v>
      </c>
      <c r="K29" s="116">
        <v>7.1</v>
      </c>
      <c r="L29" s="116">
        <v>8.4</v>
      </c>
      <c r="M29" s="116">
        <v>8.9</v>
      </c>
      <c r="N29" s="116">
        <v>9.4</v>
      </c>
      <c r="O29" s="116">
        <v>10.2</v>
      </c>
      <c r="P29" s="116">
        <v>10.1</v>
      </c>
      <c r="Q29" s="116">
        <v>9.6</v>
      </c>
      <c r="R29" s="116">
        <v>4.8</v>
      </c>
      <c r="S29" s="116">
        <v>3.4</v>
      </c>
      <c r="T29" s="116">
        <v>2.6</v>
      </c>
      <c r="U29" s="116">
        <v>1</v>
      </c>
      <c r="V29" s="116">
        <v>0.7</v>
      </c>
      <c r="W29" s="116">
        <v>-0.3</v>
      </c>
      <c r="X29" s="116">
        <v>-0.5</v>
      </c>
      <c r="Y29" s="116">
        <v>0</v>
      </c>
      <c r="Z29" s="117">
        <f t="shared" si="0"/>
        <v>3.5749999999999993</v>
      </c>
      <c r="AA29" s="118">
        <v>10.5</v>
      </c>
      <c r="AB29" s="119">
        <v>0.6104166666666667</v>
      </c>
      <c r="AC29" s="118">
        <v>-2.3</v>
      </c>
      <c r="AD29" s="119">
        <v>0.0020833333333333333</v>
      </c>
    </row>
    <row r="30" spans="1:30" ht="11.25" customHeight="1">
      <c r="A30" s="78">
        <v>28</v>
      </c>
      <c r="B30" s="116">
        <v>-0.1</v>
      </c>
      <c r="C30" s="116">
        <v>0.2</v>
      </c>
      <c r="D30" s="116">
        <v>-0.2</v>
      </c>
      <c r="E30" s="116">
        <v>-0.4</v>
      </c>
      <c r="F30" s="116">
        <v>-0.7</v>
      </c>
      <c r="G30" s="116">
        <v>-1.1</v>
      </c>
      <c r="H30" s="116">
        <v>-0.9</v>
      </c>
      <c r="I30" s="116">
        <v>1.1</v>
      </c>
      <c r="J30" s="116">
        <v>7.9</v>
      </c>
      <c r="K30" s="116">
        <v>8.9</v>
      </c>
      <c r="L30" s="116">
        <v>9.9</v>
      </c>
      <c r="M30" s="116">
        <v>10.3</v>
      </c>
      <c r="N30" s="116">
        <v>10.3</v>
      </c>
      <c r="O30" s="116">
        <v>10.5</v>
      </c>
      <c r="P30" s="116">
        <v>9.6</v>
      </c>
      <c r="Q30" s="116">
        <v>8.9</v>
      </c>
      <c r="R30" s="116">
        <v>6.1</v>
      </c>
      <c r="S30" s="116">
        <v>3.9</v>
      </c>
      <c r="T30" s="116">
        <v>2.7</v>
      </c>
      <c r="U30" s="116">
        <v>1.9</v>
      </c>
      <c r="V30" s="116">
        <v>1.4</v>
      </c>
      <c r="W30" s="116">
        <v>1.5</v>
      </c>
      <c r="X30" s="116">
        <v>0.8</v>
      </c>
      <c r="Y30" s="116">
        <v>0.9</v>
      </c>
      <c r="Z30" s="117">
        <f t="shared" si="0"/>
        <v>3.8916666666666675</v>
      </c>
      <c r="AA30" s="118">
        <v>10.9</v>
      </c>
      <c r="AB30" s="119">
        <v>0.5541666666666667</v>
      </c>
      <c r="AC30" s="118">
        <v>-1.3</v>
      </c>
      <c r="AD30" s="119">
        <v>0.26944444444444443</v>
      </c>
    </row>
    <row r="31" spans="1:30" ht="11.25" customHeight="1">
      <c r="A31" s="78">
        <v>29</v>
      </c>
      <c r="B31" s="116">
        <v>1.3</v>
      </c>
      <c r="C31" s="116">
        <v>0.8</v>
      </c>
      <c r="D31" s="116">
        <v>1.7</v>
      </c>
      <c r="E31" s="116">
        <v>4.1</v>
      </c>
      <c r="F31" s="116">
        <v>4.3</v>
      </c>
      <c r="G31" s="116">
        <v>3.9</v>
      </c>
      <c r="H31" s="116">
        <v>3.8</v>
      </c>
      <c r="I31" s="116">
        <v>3.8</v>
      </c>
      <c r="J31" s="116">
        <v>3.8</v>
      </c>
      <c r="K31" s="116">
        <v>2.8</v>
      </c>
      <c r="L31" s="116">
        <v>2</v>
      </c>
      <c r="M31" s="116">
        <v>1.2</v>
      </c>
      <c r="N31" s="116">
        <v>0.8</v>
      </c>
      <c r="O31" s="116">
        <v>0.1</v>
      </c>
      <c r="P31" s="116">
        <v>-0.3</v>
      </c>
      <c r="Q31" s="116">
        <v>-0.7</v>
      </c>
      <c r="R31" s="116">
        <v>-0.7</v>
      </c>
      <c r="S31" s="116">
        <v>-0.8</v>
      </c>
      <c r="T31" s="116">
        <v>-0.8</v>
      </c>
      <c r="U31" s="116">
        <v>-0.9</v>
      </c>
      <c r="V31" s="116">
        <v>-0.8</v>
      </c>
      <c r="W31" s="116">
        <v>-0.7</v>
      </c>
      <c r="X31" s="116">
        <v>-1.1</v>
      </c>
      <c r="Y31" s="116">
        <v>-1.2</v>
      </c>
      <c r="Z31" s="117">
        <f t="shared" si="0"/>
        <v>1.0999999999999999</v>
      </c>
      <c r="AA31" s="118">
        <v>4.5</v>
      </c>
      <c r="AB31" s="119">
        <v>0.19652777777777777</v>
      </c>
      <c r="AC31" s="118">
        <v>-1.2</v>
      </c>
      <c r="AD31" s="119">
        <v>1</v>
      </c>
    </row>
    <row r="32" spans="1:30" ht="11.25" customHeight="1">
      <c r="A32" s="78">
        <v>30</v>
      </c>
      <c r="B32" s="116">
        <v>-1</v>
      </c>
      <c r="C32" s="116">
        <v>-1</v>
      </c>
      <c r="D32" s="116">
        <v>-0.9</v>
      </c>
      <c r="E32" s="116">
        <v>-0.8</v>
      </c>
      <c r="F32" s="116">
        <v>-0.6</v>
      </c>
      <c r="G32" s="116">
        <v>-0.7</v>
      </c>
      <c r="H32" s="116">
        <v>-0.6</v>
      </c>
      <c r="I32" s="116">
        <v>-0.4</v>
      </c>
      <c r="J32" s="116">
        <v>-0.2</v>
      </c>
      <c r="K32" s="116">
        <v>0.3</v>
      </c>
      <c r="L32" s="116">
        <v>0.8</v>
      </c>
      <c r="M32" s="116">
        <v>1.4</v>
      </c>
      <c r="N32" s="116">
        <v>1.9</v>
      </c>
      <c r="O32" s="116">
        <v>1.6</v>
      </c>
      <c r="P32" s="116">
        <v>1.8</v>
      </c>
      <c r="Q32" s="116">
        <v>1.5</v>
      </c>
      <c r="R32" s="116">
        <v>0.9</v>
      </c>
      <c r="S32" s="116">
        <v>0.1</v>
      </c>
      <c r="T32" s="116">
        <v>-0.3</v>
      </c>
      <c r="U32" s="116">
        <v>0</v>
      </c>
      <c r="V32" s="116">
        <v>-0.1</v>
      </c>
      <c r="W32" s="116">
        <v>-0.3</v>
      </c>
      <c r="X32" s="116">
        <v>-0.5</v>
      </c>
      <c r="Y32" s="116">
        <v>-0.6</v>
      </c>
      <c r="Z32" s="117">
        <f t="shared" si="0"/>
        <v>0.09583333333333333</v>
      </c>
      <c r="AA32" s="118">
        <v>2</v>
      </c>
      <c r="AB32" s="119">
        <v>0.5437500000000001</v>
      </c>
      <c r="AC32" s="118">
        <v>-1.3</v>
      </c>
      <c r="AD32" s="119">
        <v>0.018055555555555557</v>
      </c>
    </row>
    <row r="33" spans="1:30" ht="11.25" customHeight="1">
      <c r="A33" s="78">
        <v>31</v>
      </c>
      <c r="B33" s="116">
        <v>-0.6</v>
      </c>
      <c r="C33" s="116">
        <v>-0.6</v>
      </c>
      <c r="D33" s="116">
        <v>-0.6</v>
      </c>
      <c r="E33" s="116">
        <v>-1.3</v>
      </c>
      <c r="F33" s="116">
        <v>-1.7</v>
      </c>
      <c r="G33" s="116">
        <v>-1.9</v>
      </c>
      <c r="H33" s="116">
        <v>-2.1</v>
      </c>
      <c r="I33" s="116">
        <v>-0.5</v>
      </c>
      <c r="J33" s="116">
        <v>3.5</v>
      </c>
      <c r="K33" s="116">
        <v>4.2</v>
      </c>
      <c r="L33" s="116">
        <v>5</v>
      </c>
      <c r="M33" s="116">
        <v>5.4</v>
      </c>
      <c r="N33" s="116">
        <v>6.2</v>
      </c>
      <c r="O33" s="116">
        <v>6.4</v>
      </c>
      <c r="P33" s="116">
        <v>6.8</v>
      </c>
      <c r="Q33" s="116">
        <v>6.2</v>
      </c>
      <c r="R33" s="116">
        <v>1.8</v>
      </c>
      <c r="S33" s="116">
        <v>0.5</v>
      </c>
      <c r="T33" s="116">
        <v>0</v>
      </c>
      <c r="U33" s="116">
        <v>0.3</v>
      </c>
      <c r="V33" s="116">
        <v>0</v>
      </c>
      <c r="W33" s="116">
        <v>-0.2</v>
      </c>
      <c r="X33" s="116">
        <v>0.7</v>
      </c>
      <c r="Y33" s="116">
        <v>1.6</v>
      </c>
      <c r="Z33" s="117">
        <f t="shared" si="0"/>
        <v>1.6291666666666664</v>
      </c>
      <c r="AA33" s="118">
        <v>7</v>
      </c>
      <c r="AB33" s="119">
        <v>0.6222222222222222</v>
      </c>
      <c r="AC33" s="118">
        <v>-2.5</v>
      </c>
      <c r="AD33" s="119">
        <v>0.25833333333333336</v>
      </c>
    </row>
    <row r="34" spans="1:30" ht="15" customHeight="1">
      <c r="A34" s="79" t="s">
        <v>9</v>
      </c>
      <c r="B34" s="124">
        <f aca="true" t="shared" si="1" ref="B34:Y34">AVERAGE(B3:B33)</f>
        <v>0.8580645161290321</v>
      </c>
      <c r="C34" s="124">
        <f t="shared" si="1"/>
        <v>0.5161290322580642</v>
      </c>
      <c r="D34" s="124">
        <f t="shared" si="1"/>
        <v>0.40645161290322573</v>
      </c>
      <c r="E34" s="124">
        <f t="shared" si="1"/>
        <v>0.4096774193548387</v>
      </c>
      <c r="F34" s="124">
        <f t="shared" si="1"/>
        <v>0.10645161290322588</v>
      </c>
      <c r="G34" s="124">
        <f t="shared" si="1"/>
        <v>0.08709677419354853</v>
      </c>
      <c r="H34" s="124">
        <f t="shared" si="1"/>
        <v>0.06451612903225819</v>
      </c>
      <c r="I34" s="124">
        <f t="shared" si="1"/>
        <v>1.2806451612903227</v>
      </c>
      <c r="J34" s="124">
        <f t="shared" si="1"/>
        <v>3.9161290322580635</v>
      </c>
      <c r="K34" s="124">
        <f t="shared" si="1"/>
        <v>4.929032258064517</v>
      </c>
      <c r="L34" s="124">
        <f t="shared" si="1"/>
        <v>5.538709677419355</v>
      </c>
      <c r="M34" s="124">
        <f t="shared" si="1"/>
        <v>5.929032258064517</v>
      </c>
      <c r="N34" s="124">
        <f t="shared" si="1"/>
        <v>6.035483870967742</v>
      </c>
      <c r="O34" s="124">
        <f t="shared" si="1"/>
        <v>6.061290322580643</v>
      </c>
      <c r="P34" s="124">
        <f t="shared" si="1"/>
        <v>5.86451612903226</v>
      </c>
      <c r="Q34" s="124">
        <f t="shared" si="1"/>
        <v>5.041935483870968</v>
      </c>
      <c r="R34" s="124">
        <f t="shared" si="1"/>
        <v>3.2258064516129026</v>
      </c>
      <c r="S34" s="124">
        <f t="shared" si="1"/>
        <v>2.2645161290322586</v>
      </c>
      <c r="T34" s="124">
        <f t="shared" si="1"/>
        <v>1.8354838709677421</v>
      </c>
      <c r="U34" s="124">
        <f t="shared" si="1"/>
        <v>1.2870967741935482</v>
      </c>
      <c r="V34" s="124">
        <f t="shared" si="1"/>
        <v>1.0741935483870966</v>
      </c>
      <c r="W34" s="124">
        <f t="shared" si="1"/>
        <v>0.7096774193548386</v>
      </c>
      <c r="X34" s="124">
        <f t="shared" si="1"/>
        <v>0.6870967741935484</v>
      </c>
      <c r="Y34" s="124">
        <f t="shared" si="1"/>
        <v>0.7096774193548385</v>
      </c>
      <c r="Z34" s="124">
        <f>AVERAGE(B3:Y33)</f>
        <v>2.4516129032258065</v>
      </c>
      <c r="AA34" s="125">
        <f>AVERAGE(AA3:AA33)</f>
        <v>7.025806451612905</v>
      </c>
      <c r="AB34" s="126"/>
      <c r="AC34" s="125">
        <f>AVERAGE(AC3:AC33)</f>
        <v>-1.5483870967741933</v>
      </c>
      <c r="AD34" s="126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3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23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0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4"/>
      <c r="B46" s="105">
        <f>MAX(AA3:AA33)</f>
        <v>15.6</v>
      </c>
      <c r="C46" s="106">
        <f>MATCH(B46,AA3:AA33,0)</f>
        <v>3</v>
      </c>
      <c r="D46" s="107">
        <f>INDEX(AB3:AB33,C46,1)</f>
        <v>0.5506944444444445</v>
      </c>
      <c r="E46" s="120"/>
      <c r="F46" s="104"/>
      <c r="G46" s="105">
        <f>MIN(AC3:AC33)</f>
        <v>-4.6</v>
      </c>
      <c r="H46" s="106">
        <f>MATCH(G46,AC3:AC33,0)</f>
        <v>25</v>
      </c>
      <c r="I46" s="107">
        <f>INDEX(AD3:AD33,H46,1)</f>
        <v>0.010416666666666666</v>
      </c>
    </row>
    <row r="47" spans="1:9" ht="11.25" customHeight="1">
      <c r="A47" s="108"/>
      <c r="B47" s="109"/>
      <c r="C47" s="106"/>
      <c r="D47" s="107"/>
      <c r="E47" s="120"/>
      <c r="F47" s="108"/>
      <c r="G47" s="109"/>
      <c r="H47" s="106"/>
      <c r="I47" s="114"/>
    </row>
    <row r="48" spans="1:9" ht="11.25" customHeight="1">
      <c r="A48" s="110"/>
      <c r="B48" s="111"/>
      <c r="C48" s="112"/>
      <c r="D48" s="113"/>
      <c r="E48" s="120"/>
      <c r="F48" s="110"/>
      <c r="G48" s="111"/>
      <c r="H48" s="112"/>
      <c r="I48" s="115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3">
        <f>'１月'!Z1</f>
        <v>2016</v>
      </c>
      <c r="AA1" t="s">
        <v>1</v>
      </c>
      <c r="AB1" s="84">
        <v>10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5" t="s">
        <v>4</v>
      </c>
      <c r="AA2" s="85" t="s">
        <v>5</v>
      </c>
      <c r="AB2" s="80" t="s">
        <v>6</v>
      </c>
      <c r="AC2" s="85" t="s">
        <v>7</v>
      </c>
      <c r="AD2" s="80" t="s">
        <v>8</v>
      </c>
    </row>
    <row r="3" spans="1:30" ht="11.25" customHeight="1">
      <c r="A3" s="78">
        <v>1</v>
      </c>
      <c r="B3" s="116">
        <v>16.2</v>
      </c>
      <c r="C3" s="116">
        <v>16.7</v>
      </c>
      <c r="D3" s="116">
        <v>15.6</v>
      </c>
      <c r="E3" s="116">
        <v>15.3</v>
      </c>
      <c r="F3" s="116">
        <v>15.4</v>
      </c>
      <c r="G3" s="116">
        <v>15.6</v>
      </c>
      <c r="H3" s="116">
        <v>15.7</v>
      </c>
      <c r="I3" s="116">
        <v>16.4</v>
      </c>
      <c r="J3" s="116">
        <v>16.7</v>
      </c>
      <c r="K3" s="116">
        <v>16.9</v>
      </c>
      <c r="L3" s="116">
        <v>17.6</v>
      </c>
      <c r="M3" s="116">
        <v>17.7</v>
      </c>
      <c r="N3" s="116">
        <v>17.9</v>
      </c>
      <c r="O3" s="116">
        <v>18.5</v>
      </c>
      <c r="P3" s="116">
        <v>18.4</v>
      </c>
      <c r="Q3" s="116">
        <v>18.2</v>
      </c>
      <c r="R3" s="116">
        <v>16.7</v>
      </c>
      <c r="S3" s="116">
        <v>15.8</v>
      </c>
      <c r="T3" s="116">
        <v>15.8</v>
      </c>
      <c r="U3" s="116">
        <v>15.7</v>
      </c>
      <c r="V3" s="116">
        <v>15.6</v>
      </c>
      <c r="W3" s="116">
        <v>15.1</v>
      </c>
      <c r="X3" s="116">
        <v>14.9</v>
      </c>
      <c r="Y3" s="116">
        <v>14.4</v>
      </c>
      <c r="Z3" s="117">
        <f aca="true" t="shared" si="0" ref="Z3:Z33">AVERAGE(B3:Y3)</f>
        <v>16.366666666666667</v>
      </c>
      <c r="AA3" s="118">
        <v>18.7</v>
      </c>
      <c r="AB3" s="119">
        <v>0.6034722222222222</v>
      </c>
      <c r="AC3" s="118">
        <v>14.3</v>
      </c>
      <c r="AD3" s="119">
        <v>0.9951388888888889</v>
      </c>
    </row>
    <row r="4" spans="1:30" ht="11.25" customHeight="1">
      <c r="A4" s="78">
        <v>2</v>
      </c>
      <c r="B4" s="116">
        <v>14.3</v>
      </c>
      <c r="C4" s="116">
        <v>14.4</v>
      </c>
      <c r="D4" s="116">
        <v>14.5</v>
      </c>
      <c r="E4" s="116">
        <v>14.4</v>
      </c>
      <c r="F4" s="116">
        <v>14.8</v>
      </c>
      <c r="G4" s="116">
        <v>14.9</v>
      </c>
      <c r="H4" s="116">
        <v>16.2</v>
      </c>
      <c r="I4" s="116">
        <v>17.4</v>
      </c>
      <c r="J4" s="116">
        <v>21.5</v>
      </c>
      <c r="K4" s="116">
        <v>21.4</v>
      </c>
      <c r="L4" s="116">
        <v>21.6</v>
      </c>
      <c r="M4" s="116">
        <v>21.8</v>
      </c>
      <c r="N4" s="116">
        <v>21.6</v>
      </c>
      <c r="O4" s="116">
        <v>20.9</v>
      </c>
      <c r="P4" s="116">
        <v>20.9</v>
      </c>
      <c r="Q4" s="116">
        <v>20.8</v>
      </c>
      <c r="R4" s="116">
        <v>19.6</v>
      </c>
      <c r="S4" s="120">
        <v>18.4</v>
      </c>
      <c r="T4" s="116">
        <v>17.5</v>
      </c>
      <c r="U4" s="116">
        <v>17.3</v>
      </c>
      <c r="V4" s="116">
        <v>16.8</v>
      </c>
      <c r="W4" s="116">
        <v>16.4</v>
      </c>
      <c r="X4" s="116">
        <v>16.1</v>
      </c>
      <c r="Y4" s="116">
        <v>16.3</v>
      </c>
      <c r="Z4" s="117">
        <f t="shared" si="0"/>
        <v>17.908333333333335</v>
      </c>
      <c r="AA4" s="118">
        <v>22.3</v>
      </c>
      <c r="AB4" s="119">
        <v>0.3888888888888889</v>
      </c>
      <c r="AC4" s="118">
        <v>14.1</v>
      </c>
      <c r="AD4" s="119">
        <v>0.05069444444444445</v>
      </c>
    </row>
    <row r="5" spans="1:30" ht="11.25" customHeight="1">
      <c r="A5" s="78">
        <v>3</v>
      </c>
      <c r="B5" s="116">
        <v>16.8</v>
      </c>
      <c r="C5" s="116">
        <v>17.2</v>
      </c>
      <c r="D5" s="116">
        <v>18</v>
      </c>
      <c r="E5" s="116">
        <v>18.6</v>
      </c>
      <c r="F5" s="116">
        <v>18.5</v>
      </c>
      <c r="G5" s="116">
        <v>19.1</v>
      </c>
      <c r="H5" s="116">
        <v>20.1</v>
      </c>
      <c r="I5" s="116">
        <v>21.3</v>
      </c>
      <c r="J5" s="116">
        <v>21.8</v>
      </c>
      <c r="K5" s="116">
        <v>21.7</v>
      </c>
      <c r="L5" s="116">
        <v>21.4</v>
      </c>
      <c r="M5" s="116">
        <v>20.8</v>
      </c>
      <c r="N5" s="116">
        <v>20.6</v>
      </c>
      <c r="O5" s="116">
        <v>20.9</v>
      </c>
      <c r="P5" s="116">
        <v>21.2</v>
      </c>
      <c r="Q5" s="116">
        <v>21.4</v>
      </c>
      <c r="R5" s="116">
        <v>21</v>
      </c>
      <c r="S5" s="116">
        <v>20.9</v>
      </c>
      <c r="T5" s="116">
        <v>19.2</v>
      </c>
      <c r="U5" s="116">
        <v>18.5</v>
      </c>
      <c r="V5" s="116">
        <v>18.4</v>
      </c>
      <c r="W5" s="116">
        <v>18.9</v>
      </c>
      <c r="X5" s="116">
        <v>19.4</v>
      </c>
      <c r="Y5" s="116">
        <v>19.1</v>
      </c>
      <c r="Z5" s="117">
        <f t="shared" si="0"/>
        <v>19.783333333333328</v>
      </c>
      <c r="AA5" s="118">
        <v>21.8</v>
      </c>
      <c r="AB5" s="119">
        <v>0.4131944444444444</v>
      </c>
      <c r="AC5" s="118">
        <v>16.3</v>
      </c>
      <c r="AD5" s="119">
        <v>0.004861111111111111</v>
      </c>
    </row>
    <row r="6" spans="1:30" ht="11.25" customHeight="1">
      <c r="A6" s="78">
        <v>4</v>
      </c>
      <c r="B6" s="116">
        <v>19.2</v>
      </c>
      <c r="C6" s="116">
        <v>19.3</v>
      </c>
      <c r="D6" s="116">
        <v>19.3</v>
      </c>
      <c r="E6" s="116">
        <v>20.2</v>
      </c>
      <c r="F6" s="116">
        <v>19.1</v>
      </c>
      <c r="G6" s="116">
        <v>18.7</v>
      </c>
      <c r="H6" s="116">
        <v>19.8</v>
      </c>
      <c r="I6" s="116">
        <v>22.9</v>
      </c>
      <c r="J6" s="116">
        <v>24.3</v>
      </c>
      <c r="K6" s="116">
        <v>26.4</v>
      </c>
      <c r="L6" s="116">
        <v>27.7</v>
      </c>
      <c r="M6" s="116">
        <v>26.9</v>
      </c>
      <c r="N6" s="116">
        <v>27.1</v>
      </c>
      <c r="O6" s="116">
        <v>26.8</v>
      </c>
      <c r="P6" s="116">
        <v>25.8</v>
      </c>
      <c r="Q6" s="116">
        <v>24.1</v>
      </c>
      <c r="R6" s="116">
        <v>21.3</v>
      </c>
      <c r="S6" s="116">
        <v>20</v>
      </c>
      <c r="T6" s="116">
        <v>19</v>
      </c>
      <c r="U6" s="116">
        <v>17.7</v>
      </c>
      <c r="V6" s="116">
        <v>17</v>
      </c>
      <c r="W6" s="116">
        <v>16.5</v>
      </c>
      <c r="X6" s="116">
        <v>16</v>
      </c>
      <c r="Y6" s="116">
        <v>15.7</v>
      </c>
      <c r="Z6" s="117">
        <f t="shared" si="0"/>
        <v>21.283333333333335</v>
      </c>
      <c r="AA6" s="118">
        <v>28.4</v>
      </c>
      <c r="AB6" s="119">
        <v>0.45555555555555555</v>
      </c>
      <c r="AC6" s="118">
        <v>15.2</v>
      </c>
      <c r="AD6" s="119">
        <v>0.9958333333333332</v>
      </c>
    </row>
    <row r="7" spans="1:30" ht="11.25" customHeight="1">
      <c r="A7" s="78">
        <v>5</v>
      </c>
      <c r="B7" s="116">
        <v>15.3</v>
      </c>
      <c r="C7" s="116">
        <v>15.2</v>
      </c>
      <c r="D7" s="116">
        <v>15.2</v>
      </c>
      <c r="E7" s="116">
        <v>15.5</v>
      </c>
      <c r="F7" s="116">
        <v>15.3</v>
      </c>
      <c r="G7" s="116">
        <v>17.5</v>
      </c>
      <c r="H7" s="116">
        <v>18.4</v>
      </c>
      <c r="I7" s="116">
        <v>19.6</v>
      </c>
      <c r="J7" s="116">
        <v>19.7</v>
      </c>
      <c r="K7" s="116">
        <v>20.5</v>
      </c>
      <c r="L7" s="116">
        <v>21.3</v>
      </c>
      <c r="M7" s="116">
        <v>20.7</v>
      </c>
      <c r="N7" s="116">
        <v>20.4</v>
      </c>
      <c r="O7" s="116">
        <v>19.9</v>
      </c>
      <c r="P7" s="116">
        <v>19.4</v>
      </c>
      <c r="Q7" s="116">
        <v>18.4</v>
      </c>
      <c r="R7" s="116">
        <v>18</v>
      </c>
      <c r="S7" s="116">
        <v>17.3</v>
      </c>
      <c r="T7" s="116">
        <v>17.4</v>
      </c>
      <c r="U7" s="116">
        <v>18.1</v>
      </c>
      <c r="V7" s="116">
        <v>20.5</v>
      </c>
      <c r="W7" s="116">
        <v>20.8</v>
      </c>
      <c r="X7" s="116">
        <v>21.3</v>
      </c>
      <c r="Y7" s="116">
        <v>22.3</v>
      </c>
      <c r="Z7" s="117">
        <f t="shared" si="0"/>
        <v>18.666666666666668</v>
      </c>
      <c r="AA7" s="118">
        <v>22.3</v>
      </c>
      <c r="AB7" s="119">
        <v>1</v>
      </c>
      <c r="AC7" s="118">
        <v>15</v>
      </c>
      <c r="AD7" s="119">
        <v>0.1111111111111111</v>
      </c>
    </row>
    <row r="8" spans="1:30" ht="11.25" customHeight="1">
      <c r="A8" s="78">
        <v>6</v>
      </c>
      <c r="B8" s="116">
        <v>23.1</v>
      </c>
      <c r="C8" s="116">
        <v>24.1</v>
      </c>
      <c r="D8" s="116">
        <v>23.2</v>
      </c>
      <c r="E8" s="116">
        <v>21.7</v>
      </c>
      <c r="F8" s="116">
        <v>22.6</v>
      </c>
      <c r="G8" s="116">
        <v>22.3</v>
      </c>
      <c r="H8" s="116">
        <v>23.4</v>
      </c>
      <c r="I8" s="116">
        <v>24.3</v>
      </c>
      <c r="J8" s="116">
        <v>25.9</v>
      </c>
      <c r="K8" s="116">
        <v>26.3</v>
      </c>
      <c r="L8" s="116">
        <v>24.9</v>
      </c>
      <c r="M8" s="116">
        <v>25.3</v>
      </c>
      <c r="N8" s="116">
        <v>24.8</v>
      </c>
      <c r="O8" s="116">
        <v>24.2</v>
      </c>
      <c r="P8" s="116">
        <v>23.6</v>
      </c>
      <c r="Q8" s="116">
        <v>22.3</v>
      </c>
      <c r="R8" s="116">
        <v>20.9</v>
      </c>
      <c r="S8" s="116">
        <v>20.2</v>
      </c>
      <c r="T8" s="116">
        <v>19.9</v>
      </c>
      <c r="U8" s="116">
        <v>19.3</v>
      </c>
      <c r="V8" s="116">
        <v>18.7</v>
      </c>
      <c r="W8" s="116">
        <v>18.4</v>
      </c>
      <c r="X8" s="116">
        <v>18.4</v>
      </c>
      <c r="Y8" s="116">
        <v>17.8</v>
      </c>
      <c r="Z8" s="117">
        <f t="shared" si="0"/>
        <v>22.316666666666666</v>
      </c>
      <c r="AA8" s="118">
        <v>26.6</v>
      </c>
      <c r="AB8" s="119">
        <v>0.4236111111111111</v>
      </c>
      <c r="AC8" s="118">
        <v>17.4</v>
      </c>
      <c r="AD8" s="119">
        <v>0.9125</v>
      </c>
    </row>
    <row r="9" spans="1:30" ht="11.25" customHeight="1">
      <c r="A9" s="78">
        <v>7</v>
      </c>
      <c r="B9" s="116">
        <v>17.8</v>
      </c>
      <c r="C9" s="116">
        <v>17.3</v>
      </c>
      <c r="D9" s="116">
        <v>16.5</v>
      </c>
      <c r="E9" s="116">
        <v>15.5</v>
      </c>
      <c r="F9" s="116">
        <v>14.6</v>
      </c>
      <c r="G9" s="116">
        <v>13.7</v>
      </c>
      <c r="H9" s="116">
        <v>15.9</v>
      </c>
      <c r="I9" s="116">
        <v>17.7</v>
      </c>
      <c r="J9" s="116">
        <v>18.5</v>
      </c>
      <c r="K9" s="116">
        <v>19</v>
      </c>
      <c r="L9" s="116">
        <v>19.2</v>
      </c>
      <c r="M9" s="116">
        <v>19.5</v>
      </c>
      <c r="N9" s="116">
        <v>19.4</v>
      </c>
      <c r="O9" s="116">
        <v>18.2</v>
      </c>
      <c r="P9" s="116">
        <v>18.1</v>
      </c>
      <c r="Q9" s="116">
        <v>17.8</v>
      </c>
      <c r="R9" s="116">
        <v>14.5</v>
      </c>
      <c r="S9" s="116">
        <v>13.1</v>
      </c>
      <c r="T9" s="116">
        <v>12.8</v>
      </c>
      <c r="U9" s="116">
        <v>12.5</v>
      </c>
      <c r="V9" s="116">
        <v>12.7</v>
      </c>
      <c r="W9" s="116">
        <v>12.8</v>
      </c>
      <c r="X9" s="116">
        <v>12.7</v>
      </c>
      <c r="Y9" s="116">
        <v>13.3</v>
      </c>
      <c r="Z9" s="117">
        <f t="shared" si="0"/>
        <v>15.9625</v>
      </c>
      <c r="AA9" s="118">
        <v>20.2</v>
      </c>
      <c r="AB9" s="119">
        <v>0.4861111111111111</v>
      </c>
      <c r="AC9" s="118">
        <v>12.4</v>
      </c>
      <c r="AD9" s="119">
        <v>0.8395833333333332</v>
      </c>
    </row>
    <row r="10" spans="1:30" ht="11.25" customHeight="1">
      <c r="A10" s="78">
        <v>8</v>
      </c>
      <c r="B10" s="116">
        <v>14.5</v>
      </c>
      <c r="C10" s="116">
        <v>15.3</v>
      </c>
      <c r="D10" s="116">
        <v>16.6</v>
      </c>
      <c r="E10" s="116">
        <v>16.5</v>
      </c>
      <c r="F10" s="116">
        <v>16.9</v>
      </c>
      <c r="G10" s="116">
        <v>17.6</v>
      </c>
      <c r="H10" s="116">
        <v>18.2</v>
      </c>
      <c r="I10" s="116">
        <v>17.9</v>
      </c>
      <c r="J10" s="116">
        <v>18.4</v>
      </c>
      <c r="K10" s="116">
        <v>18.2</v>
      </c>
      <c r="L10" s="116">
        <v>18.6</v>
      </c>
      <c r="M10" s="116">
        <v>17.9</v>
      </c>
      <c r="N10" s="116">
        <v>18.6</v>
      </c>
      <c r="O10" s="116">
        <v>18.9</v>
      </c>
      <c r="P10" s="116">
        <v>19.2</v>
      </c>
      <c r="Q10" s="116">
        <v>19.5</v>
      </c>
      <c r="R10" s="116">
        <v>19.6</v>
      </c>
      <c r="S10" s="116">
        <v>19.2</v>
      </c>
      <c r="T10" s="116">
        <v>19.7</v>
      </c>
      <c r="U10" s="116">
        <v>20</v>
      </c>
      <c r="V10" s="116">
        <v>20.2</v>
      </c>
      <c r="W10" s="116">
        <v>20.2</v>
      </c>
      <c r="X10" s="116">
        <v>20.2</v>
      </c>
      <c r="Y10" s="116">
        <v>19.9</v>
      </c>
      <c r="Z10" s="117">
        <f t="shared" si="0"/>
        <v>18.40833333333333</v>
      </c>
      <c r="AA10" s="118">
        <v>20.5</v>
      </c>
      <c r="AB10" s="119">
        <v>0.94375</v>
      </c>
      <c r="AC10" s="118">
        <v>13.2</v>
      </c>
      <c r="AD10" s="119">
        <v>0.003472222222222222</v>
      </c>
    </row>
    <row r="11" spans="1:30" ht="11.25" customHeight="1">
      <c r="A11" s="78">
        <v>9</v>
      </c>
      <c r="B11" s="116">
        <v>20.1</v>
      </c>
      <c r="C11" s="116">
        <v>20.2</v>
      </c>
      <c r="D11" s="116">
        <v>20.6</v>
      </c>
      <c r="E11" s="116">
        <v>20.9</v>
      </c>
      <c r="F11" s="116">
        <v>21</v>
      </c>
      <c r="G11" s="116">
        <v>20.7</v>
      </c>
      <c r="H11" s="116">
        <v>20.2</v>
      </c>
      <c r="I11" s="116">
        <v>20.5</v>
      </c>
      <c r="J11" s="116">
        <v>18.9</v>
      </c>
      <c r="K11" s="116">
        <v>19.4</v>
      </c>
      <c r="L11" s="116">
        <v>20.7</v>
      </c>
      <c r="M11" s="116">
        <v>19.8</v>
      </c>
      <c r="N11" s="116">
        <v>20.5</v>
      </c>
      <c r="O11" s="116">
        <v>20.7</v>
      </c>
      <c r="P11" s="116">
        <v>19.6</v>
      </c>
      <c r="Q11" s="116">
        <v>18.6</v>
      </c>
      <c r="R11" s="116">
        <v>17.3</v>
      </c>
      <c r="S11" s="116">
        <v>14.5</v>
      </c>
      <c r="T11" s="116">
        <v>13.4</v>
      </c>
      <c r="U11" s="116">
        <v>12.4</v>
      </c>
      <c r="V11" s="116">
        <v>12.6</v>
      </c>
      <c r="W11" s="116">
        <v>12.5</v>
      </c>
      <c r="X11" s="116">
        <v>12.1</v>
      </c>
      <c r="Y11" s="116">
        <v>12.2</v>
      </c>
      <c r="Z11" s="117">
        <f t="shared" si="0"/>
        <v>17.89166666666667</v>
      </c>
      <c r="AA11" s="118">
        <v>21.2</v>
      </c>
      <c r="AB11" s="119">
        <v>0.21805555555555556</v>
      </c>
      <c r="AC11" s="118">
        <v>12</v>
      </c>
      <c r="AD11" s="119">
        <v>0.9569444444444444</v>
      </c>
    </row>
    <row r="12" spans="1:30" ht="11.25" customHeight="1">
      <c r="A12" s="82">
        <v>10</v>
      </c>
      <c r="B12" s="121">
        <v>12.2</v>
      </c>
      <c r="C12" s="121">
        <v>12.2</v>
      </c>
      <c r="D12" s="121">
        <v>12.1</v>
      </c>
      <c r="E12" s="121">
        <v>12.3</v>
      </c>
      <c r="F12" s="121">
        <v>12.2</v>
      </c>
      <c r="G12" s="121">
        <v>12.4</v>
      </c>
      <c r="H12" s="121">
        <v>13.3</v>
      </c>
      <c r="I12" s="121">
        <v>15</v>
      </c>
      <c r="J12" s="121">
        <v>14.5</v>
      </c>
      <c r="K12" s="121">
        <v>14.8</v>
      </c>
      <c r="L12" s="121">
        <v>16.5</v>
      </c>
      <c r="M12" s="121">
        <v>15.8</v>
      </c>
      <c r="N12" s="121">
        <v>15.7</v>
      </c>
      <c r="O12" s="121">
        <v>16.4</v>
      </c>
      <c r="P12" s="121">
        <v>15.8</v>
      </c>
      <c r="Q12" s="121">
        <v>15.1</v>
      </c>
      <c r="R12" s="121">
        <v>14.2</v>
      </c>
      <c r="S12" s="121">
        <v>13.9</v>
      </c>
      <c r="T12" s="121">
        <v>13.6</v>
      </c>
      <c r="U12" s="121">
        <v>13.1</v>
      </c>
      <c r="V12" s="121">
        <v>13.5</v>
      </c>
      <c r="W12" s="121">
        <v>13.4</v>
      </c>
      <c r="X12" s="121">
        <v>13</v>
      </c>
      <c r="Y12" s="121">
        <v>13.3</v>
      </c>
      <c r="Z12" s="122">
        <f t="shared" si="0"/>
        <v>13.929166666666667</v>
      </c>
      <c r="AA12" s="105">
        <v>16.7</v>
      </c>
      <c r="AB12" s="123">
        <v>0.46388888888888885</v>
      </c>
      <c r="AC12" s="105">
        <v>11.9</v>
      </c>
      <c r="AD12" s="123">
        <v>0.2340277777777778</v>
      </c>
    </row>
    <row r="13" spans="1:30" ht="11.25" customHeight="1">
      <c r="A13" s="78">
        <v>11</v>
      </c>
      <c r="B13" s="116">
        <v>12.8</v>
      </c>
      <c r="C13" s="116">
        <v>13.3</v>
      </c>
      <c r="D13" s="116">
        <v>12.6</v>
      </c>
      <c r="E13" s="116">
        <v>13</v>
      </c>
      <c r="F13" s="116">
        <v>12.4</v>
      </c>
      <c r="G13" s="116">
        <v>12.5</v>
      </c>
      <c r="H13" s="116">
        <v>12.6</v>
      </c>
      <c r="I13" s="116">
        <v>13.9</v>
      </c>
      <c r="J13" s="116">
        <v>14.1</v>
      </c>
      <c r="K13" s="116">
        <v>14.6</v>
      </c>
      <c r="L13" s="116">
        <v>15.2</v>
      </c>
      <c r="M13" s="116">
        <v>15.1</v>
      </c>
      <c r="N13" s="116">
        <v>14.8</v>
      </c>
      <c r="O13" s="116">
        <v>14.8</v>
      </c>
      <c r="P13" s="116">
        <v>14.6</v>
      </c>
      <c r="Q13" s="116">
        <v>14.1</v>
      </c>
      <c r="R13" s="116">
        <v>12.7</v>
      </c>
      <c r="S13" s="116">
        <v>12.4</v>
      </c>
      <c r="T13" s="116">
        <v>11.9</v>
      </c>
      <c r="U13" s="116">
        <v>11.7</v>
      </c>
      <c r="V13" s="116">
        <v>11.9</v>
      </c>
      <c r="W13" s="116">
        <v>11.2</v>
      </c>
      <c r="X13" s="116">
        <v>10.6</v>
      </c>
      <c r="Y13" s="116">
        <v>10.3</v>
      </c>
      <c r="Z13" s="117">
        <f t="shared" si="0"/>
        <v>13.045833333333333</v>
      </c>
      <c r="AA13" s="118">
        <v>15.5</v>
      </c>
      <c r="AB13" s="119">
        <v>0.44930555555555557</v>
      </c>
      <c r="AC13" s="118">
        <v>9.7</v>
      </c>
      <c r="AD13" s="119">
        <v>0.9847222222222222</v>
      </c>
    </row>
    <row r="14" spans="1:30" ht="11.25" customHeight="1">
      <c r="A14" s="78">
        <v>12</v>
      </c>
      <c r="B14" s="116">
        <v>9.7</v>
      </c>
      <c r="C14" s="116">
        <v>11.7</v>
      </c>
      <c r="D14" s="116">
        <v>11.8</v>
      </c>
      <c r="E14" s="116">
        <v>9.9</v>
      </c>
      <c r="F14" s="116">
        <v>9.4</v>
      </c>
      <c r="G14" s="116">
        <v>9.3</v>
      </c>
      <c r="H14" s="116">
        <v>10.7</v>
      </c>
      <c r="I14" s="116">
        <v>14.4</v>
      </c>
      <c r="J14" s="116">
        <v>18</v>
      </c>
      <c r="K14" s="116">
        <v>17.4</v>
      </c>
      <c r="L14" s="116">
        <v>18.6</v>
      </c>
      <c r="M14" s="116">
        <v>18.4</v>
      </c>
      <c r="N14" s="116">
        <v>18.8</v>
      </c>
      <c r="O14" s="116" t="s">
        <v>53</v>
      </c>
      <c r="P14" s="116">
        <v>17.9</v>
      </c>
      <c r="Q14" s="116">
        <v>17.5</v>
      </c>
      <c r="R14" s="116">
        <v>14</v>
      </c>
      <c r="S14" s="116">
        <v>13.3</v>
      </c>
      <c r="T14" s="116">
        <v>12.7</v>
      </c>
      <c r="U14" s="116">
        <v>13.7</v>
      </c>
      <c r="V14" s="116">
        <v>13.9</v>
      </c>
      <c r="W14" s="116">
        <v>13.8</v>
      </c>
      <c r="X14" s="116">
        <v>13.4</v>
      </c>
      <c r="Y14" s="116">
        <v>12.9</v>
      </c>
      <c r="Z14" s="117">
        <f t="shared" si="0"/>
        <v>13.965217391304348</v>
      </c>
      <c r="AA14" s="118">
        <v>19</v>
      </c>
      <c r="AB14" s="119">
        <v>0.49513888888888885</v>
      </c>
      <c r="AC14" s="118">
        <v>9.1</v>
      </c>
      <c r="AD14" s="119">
        <v>0.25833333333333336</v>
      </c>
    </row>
    <row r="15" spans="1:30" ht="11.25" customHeight="1">
      <c r="A15" s="78">
        <v>13</v>
      </c>
      <c r="B15" s="116">
        <v>12.4</v>
      </c>
      <c r="C15" s="116">
        <v>12.3</v>
      </c>
      <c r="D15" s="116">
        <v>11.8</v>
      </c>
      <c r="E15" s="116">
        <v>11.6</v>
      </c>
      <c r="F15" s="116">
        <v>11.4</v>
      </c>
      <c r="G15" s="116">
        <v>11.1</v>
      </c>
      <c r="H15" s="116">
        <v>11.6</v>
      </c>
      <c r="I15" s="116">
        <v>12.2</v>
      </c>
      <c r="J15" s="116">
        <v>12</v>
      </c>
      <c r="K15" s="116">
        <v>12.4</v>
      </c>
      <c r="L15" s="116">
        <v>12.4</v>
      </c>
      <c r="M15" s="116">
        <v>12.5</v>
      </c>
      <c r="N15" s="116">
        <v>13</v>
      </c>
      <c r="O15" s="116">
        <v>12.8</v>
      </c>
      <c r="P15" s="116">
        <v>12.2</v>
      </c>
      <c r="Q15" s="116">
        <v>12.1</v>
      </c>
      <c r="R15" s="116">
        <v>11.4</v>
      </c>
      <c r="S15" s="116">
        <v>11.2</v>
      </c>
      <c r="T15" s="116">
        <v>11.1</v>
      </c>
      <c r="U15" s="116">
        <v>11.1</v>
      </c>
      <c r="V15" s="116">
        <v>11.3</v>
      </c>
      <c r="W15" s="116">
        <v>11.4</v>
      </c>
      <c r="X15" s="116">
        <v>10.5</v>
      </c>
      <c r="Y15" s="116">
        <v>10.4</v>
      </c>
      <c r="Z15" s="117">
        <f t="shared" si="0"/>
        <v>11.758333333333331</v>
      </c>
      <c r="AA15" s="118">
        <v>13.1</v>
      </c>
      <c r="AB15" s="119">
        <v>0.5604166666666667</v>
      </c>
      <c r="AC15" s="118">
        <v>10</v>
      </c>
      <c r="AD15" s="119">
        <v>0.9881944444444444</v>
      </c>
    </row>
    <row r="16" spans="1:30" ht="11.25" customHeight="1">
      <c r="A16" s="78">
        <v>14</v>
      </c>
      <c r="B16" s="116">
        <v>10</v>
      </c>
      <c r="C16" s="116">
        <v>9.3</v>
      </c>
      <c r="D16" s="116">
        <v>7.9</v>
      </c>
      <c r="E16" s="116">
        <v>8</v>
      </c>
      <c r="F16" s="116">
        <v>10.4</v>
      </c>
      <c r="G16" s="116">
        <v>10.8</v>
      </c>
      <c r="H16" s="116">
        <v>11.1</v>
      </c>
      <c r="I16" s="116">
        <v>14</v>
      </c>
      <c r="J16" s="116">
        <v>15.8</v>
      </c>
      <c r="K16" s="116">
        <v>15.7</v>
      </c>
      <c r="L16" s="116">
        <v>16</v>
      </c>
      <c r="M16" s="116">
        <v>15.4</v>
      </c>
      <c r="N16" s="116">
        <v>15.9</v>
      </c>
      <c r="O16" s="116">
        <v>15.5</v>
      </c>
      <c r="P16" s="116">
        <v>15.8</v>
      </c>
      <c r="Q16" s="116">
        <v>15.6</v>
      </c>
      <c r="R16" s="116">
        <v>10.9</v>
      </c>
      <c r="S16" s="116">
        <v>10.1</v>
      </c>
      <c r="T16" s="116">
        <v>9.8</v>
      </c>
      <c r="U16" s="116">
        <v>9.1</v>
      </c>
      <c r="V16" s="116">
        <v>8.6</v>
      </c>
      <c r="W16" s="116">
        <v>9.5</v>
      </c>
      <c r="X16" s="116">
        <v>9.1</v>
      </c>
      <c r="Y16" s="116">
        <v>8.3</v>
      </c>
      <c r="Z16" s="117">
        <f t="shared" si="0"/>
        <v>11.775000000000004</v>
      </c>
      <c r="AA16" s="118">
        <v>16.5</v>
      </c>
      <c r="AB16" s="119">
        <v>0.3888888888888889</v>
      </c>
      <c r="AC16" s="118">
        <v>7.5</v>
      </c>
      <c r="AD16" s="119">
        <v>0.15486111111111112</v>
      </c>
    </row>
    <row r="17" spans="1:30" ht="11.25" customHeight="1">
      <c r="A17" s="78">
        <v>15</v>
      </c>
      <c r="B17" s="116">
        <v>7.7</v>
      </c>
      <c r="C17" s="116">
        <v>8.4</v>
      </c>
      <c r="D17" s="116">
        <v>8.4</v>
      </c>
      <c r="E17" s="116">
        <v>9.7</v>
      </c>
      <c r="F17" s="116">
        <v>8.9</v>
      </c>
      <c r="G17" s="116">
        <v>9.9</v>
      </c>
      <c r="H17" s="116">
        <v>10.8</v>
      </c>
      <c r="I17" s="116">
        <v>13.6</v>
      </c>
      <c r="J17" s="116">
        <v>16.7</v>
      </c>
      <c r="K17" s="116">
        <v>17.6</v>
      </c>
      <c r="L17" s="116">
        <v>18.1</v>
      </c>
      <c r="M17" s="116">
        <v>18.5</v>
      </c>
      <c r="N17" s="116">
        <v>18.9</v>
      </c>
      <c r="O17" s="116">
        <v>18.2</v>
      </c>
      <c r="P17" s="116">
        <v>17.9</v>
      </c>
      <c r="Q17" s="116">
        <v>17.5</v>
      </c>
      <c r="R17" s="116">
        <v>13.1</v>
      </c>
      <c r="S17" s="116">
        <v>11.8</v>
      </c>
      <c r="T17" s="116">
        <v>11.5</v>
      </c>
      <c r="U17" s="116">
        <v>11.1</v>
      </c>
      <c r="V17" s="116">
        <v>10.8</v>
      </c>
      <c r="W17" s="116">
        <v>10.7</v>
      </c>
      <c r="X17" s="116">
        <v>10.4</v>
      </c>
      <c r="Y17" s="116">
        <v>9.8</v>
      </c>
      <c r="Z17" s="117">
        <f t="shared" si="0"/>
        <v>12.916666666666666</v>
      </c>
      <c r="AA17" s="118">
        <v>19.2</v>
      </c>
      <c r="AB17" s="119">
        <v>0.5347222222222222</v>
      </c>
      <c r="AC17" s="118">
        <v>7.3</v>
      </c>
      <c r="AD17" s="119">
        <v>0.13819444444444443</v>
      </c>
    </row>
    <row r="18" spans="1:30" ht="11.25" customHeight="1">
      <c r="A18" s="78">
        <v>16</v>
      </c>
      <c r="B18" s="116">
        <v>9.7</v>
      </c>
      <c r="C18" s="116">
        <v>10.4</v>
      </c>
      <c r="D18" s="116">
        <v>11.3</v>
      </c>
      <c r="E18" s="116">
        <v>10.9</v>
      </c>
      <c r="F18" s="116">
        <v>9.2</v>
      </c>
      <c r="G18" s="116">
        <v>8.8</v>
      </c>
      <c r="H18" s="116">
        <v>10.6</v>
      </c>
      <c r="I18" s="116">
        <v>14.2</v>
      </c>
      <c r="J18" s="116">
        <v>18.1</v>
      </c>
      <c r="K18" s="116">
        <v>19.2</v>
      </c>
      <c r="L18" s="116">
        <v>19.9</v>
      </c>
      <c r="M18" s="116">
        <v>20.1</v>
      </c>
      <c r="N18" s="116">
        <v>19.7</v>
      </c>
      <c r="O18" s="116">
        <v>19.3</v>
      </c>
      <c r="P18" s="116">
        <v>19.4</v>
      </c>
      <c r="Q18" s="116">
        <v>19.3</v>
      </c>
      <c r="R18" s="116">
        <v>14.8</v>
      </c>
      <c r="S18" s="116">
        <v>14.7</v>
      </c>
      <c r="T18" s="116">
        <v>13.8</v>
      </c>
      <c r="U18" s="116">
        <v>13.4</v>
      </c>
      <c r="V18" s="116">
        <v>13.2</v>
      </c>
      <c r="W18" s="116">
        <v>13.2</v>
      </c>
      <c r="X18" s="116">
        <v>13.4</v>
      </c>
      <c r="Y18" s="116">
        <v>13.9</v>
      </c>
      <c r="Z18" s="117">
        <f t="shared" si="0"/>
        <v>14.604166666666664</v>
      </c>
      <c r="AA18" s="118">
        <v>20.7</v>
      </c>
      <c r="AB18" s="119">
        <v>0.5201388888888888</v>
      </c>
      <c r="AC18" s="118">
        <v>8.6</v>
      </c>
      <c r="AD18" s="119">
        <v>0.24305555555555555</v>
      </c>
    </row>
    <row r="19" spans="1:30" ht="11.25" customHeight="1">
      <c r="A19" s="78">
        <v>17</v>
      </c>
      <c r="B19" s="116">
        <v>14.2</v>
      </c>
      <c r="C19" s="116">
        <v>14.9</v>
      </c>
      <c r="D19" s="116">
        <v>14.3</v>
      </c>
      <c r="E19" s="116">
        <v>14.8</v>
      </c>
      <c r="F19" s="116">
        <v>15.3</v>
      </c>
      <c r="G19" s="116">
        <v>15.1</v>
      </c>
      <c r="H19" s="116">
        <v>15.5</v>
      </c>
      <c r="I19" s="116">
        <v>16.1</v>
      </c>
      <c r="J19" s="116">
        <v>16.3</v>
      </c>
      <c r="K19" s="116">
        <v>16.7</v>
      </c>
      <c r="L19" s="116">
        <v>15.9</v>
      </c>
      <c r="M19" s="116">
        <v>16.1</v>
      </c>
      <c r="N19" s="116">
        <v>16.8</v>
      </c>
      <c r="O19" s="116">
        <v>17.3</v>
      </c>
      <c r="P19" s="116">
        <v>17.3</v>
      </c>
      <c r="Q19" s="116">
        <v>16.9</v>
      </c>
      <c r="R19" s="116">
        <v>17.2</v>
      </c>
      <c r="S19" s="116">
        <v>17.1</v>
      </c>
      <c r="T19" s="116">
        <v>17.7</v>
      </c>
      <c r="U19" s="116">
        <v>17.8</v>
      </c>
      <c r="V19" s="116">
        <v>17.3</v>
      </c>
      <c r="W19" s="116">
        <v>17.5</v>
      </c>
      <c r="X19" s="116">
        <v>18</v>
      </c>
      <c r="Y19" s="116">
        <v>18.5</v>
      </c>
      <c r="Z19" s="117">
        <f t="shared" si="0"/>
        <v>16.44166666666667</v>
      </c>
      <c r="AA19" s="118">
        <v>18.5</v>
      </c>
      <c r="AB19" s="119">
        <v>1</v>
      </c>
      <c r="AC19" s="118">
        <v>13.9</v>
      </c>
      <c r="AD19" s="119">
        <v>0.0020833333333333333</v>
      </c>
    </row>
    <row r="20" spans="1:30" ht="11.25" customHeight="1">
      <c r="A20" s="78">
        <v>18</v>
      </c>
      <c r="B20" s="116">
        <v>18.9</v>
      </c>
      <c r="C20" s="116">
        <v>19.2</v>
      </c>
      <c r="D20" s="116">
        <v>18</v>
      </c>
      <c r="E20" s="116">
        <v>17</v>
      </c>
      <c r="F20" s="116">
        <v>16.8</v>
      </c>
      <c r="G20" s="116">
        <v>16.7</v>
      </c>
      <c r="H20" s="116">
        <v>17.6</v>
      </c>
      <c r="I20" s="116">
        <v>18.8</v>
      </c>
      <c r="J20" s="116">
        <v>20.4</v>
      </c>
      <c r="K20" s="116">
        <v>20.8</v>
      </c>
      <c r="L20" s="116">
        <v>21.3</v>
      </c>
      <c r="M20" s="116">
        <v>20.7</v>
      </c>
      <c r="N20" s="116">
        <v>21.8</v>
      </c>
      <c r="O20" s="116">
        <v>22</v>
      </c>
      <c r="P20" s="116">
        <v>21.6</v>
      </c>
      <c r="Q20" s="116">
        <v>20.6</v>
      </c>
      <c r="R20" s="116">
        <v>19.1</v>
      </c>
      <c r="S20" s="116">
        <v>17.7</v>
      </c>
      <c r="T20" s="116">
        <v>17.4</v>
      </c>
      <c r="U20" s="116">
        <v>17.6</v>
      </c>
      <c r="V20" s="116">
        <v>18.6</v>
      </c>
      <c r="W20" s="116">
        <v>18</v>
      </c>
      <c r="X20" s="116">
        <v>17</v>
      </c>
      <c r="Y20" s="116">
        <v>15.7</v>
      </c>
      <c r="Z20" s="117">
        <f t="shared" si="0"/>
        <v>18.887500000000003</v>
      </c>
      <c r="AA20" s="118">
        <v>22.1</v>
      </c>
      <c r="AB20" s="119">
        <v>0.5381944444444444</v>
      </c>
      <c r="AC20" s="118">
        <v>15.7</v>
      </c>
      <c r="AD20" s="119">
        <v>1</v>
      </c>
    </row>
    <row r="21" spans="1:30" ht="11.25" customHeight="1">
      <c r="A21" s="78">
        <v>19</v>
      </c>
      <c r="B21" s="116">
        <v>16.5</v>
      </c>
      <c r="C21" s="116">
        <v>16.8</v>
      </c>
      <c r="D21" s="116">
        <v>14.8</v>
      </c>
      <c r="E21" s="116">
        <v>14.2</v>
      </c>
      <c r="F21" s="116">
        <v>15.6</v>
      </c>
      <c r="G21" s="116">
        <v>15.2</v>
      </c>
      <c r="H21" s="116">
        <v>16.9</v>
      </c>
      <c r="I21" s="116">
        <v>18.1</v>
      </c>
      <c r="J21" s="116">
        <v>19</v>
      </c>
      <c r="K21" s="116">
        <v>18.8</v>
      </c>
      <c r="L21" s="116">
        <v>18.2</v>
      </c>
      <c r="M21" s="116">
        <v>18.8</v>
      </c>
      <c r="N21" s="116">
        <v>18.9</v>
      </c>
      <c r="O21" s="116">
        <v>18</v>
      </c>
      <c r="P21" s="116">
        <v>17.9</v>
      </c>
      <c r="Q21" s="116">
        <v>17.4</v>
      </c>
      <c r="R21" s="116">
        <v>16.2</v>
      </c>
      <c r="S21" s="116">
        <v>15.2</v>
      </c>
      <c r="T21" s="116">
        <v>14.5</v>
      </c>
      <c r="U21" s="116">
        <v>13.9</v>
      </c>
      <c r="V21" s="116">
        <v>13.8</v>
      </c>
      <c r="W21" s="116">
        <v>13.8</v>
      </c>
      <c r="X21" s="116">
        <v>14.1</v>
      </c>
      <c r="Y21" s="116">
        <v>14.1</v>
      </c>
      <c r="Z21" s="117">
        <f t="shared" si="0"/>
        <v>16.279166666666665</v>
      </c>
      <c r="AA21" s="118">
        <v>19.7</v>
      </c>
      <c r="AB21" s="119">
        <v>0.40277777777777773</v>
      </c>
      <c r="AC21" s="118">
        <v>13.5</v>
      </c>
      <c r="AD21" s="119">
        <v>0.9868055555555556</v>
      </c>
    </row>
    <row r="22" spans="1:30" ht="11.25" customHeight="1">
      <c r="A22" s="82">
        <v>20</v>
      </c>
      <c r="B22" s="121">
        <v>14.1</v>
      </c>
      <c r="C22" s="121">
        <v>13.8</v>
      </c>
      <c r="D22" s="121">
        <v>15.1</v>
      </c>
      <c r="E22" s="121">
        <v>15.8</v>
      </c>
      <c r="F22" s="121">
        <v>16.3</v>
      </c>
      <c r="G22" s="121">
        <v>16.4</v>
      </c>
      <c r="H22" s="121">
        <v>17.1</v>
      </c>
      <c r="I22" s="121">
        <v>18.7</v>
      </c>
      <c r="J22" s="121">
        <v>20</v>
      </c>
      <c r="K22" s="121">
        <v>21.3</v>
      </c>
      <c r="L22" s="121">
        <v>23.2</v>
      </c>
      <c r="M22" s="121">
        <v>23.8</v>
      </c>
      <c r="N22" s="121">
        <v>24.6</v>
      </c>
      <c r="O22" s="121">
        <v>24.9</v>
      </c>
      <c r="P22" s="121">
        <v>23.9</v>
      </c>
      <c r="Q22" s="121">
        <v>20.8</v>
      </c>
      <c r="R22" s="121">
        <v>16.4</v>
      </c>
      <c r="S22" s="121">
        <v>15.3</v>
      </c>
      <c r="T22" s="121">
        <v>16.6</v>
      </c>
      <c r="U22" s="121">
        <v>18.3</v>
      </c>
      <c r="V22" s="121">
        <v>17.5</v>
      </c>
      <c r="W22" s="121">
        <v>16.8</v>
      </c>
      <c r="X22" s="121">
        <v>16.1</v>
      </c>
      <c r="Y22" s="121">
        <v>15.3</v>
      </c>
      <c r="Z22" s="122">
        <f t="shared" si="0"/>
        <v>18.420833333333338</v>
      </c>
      <c r="AA22" s="105">
        <v>25</v>
      </c>
      <c r="AB22" s="123">
        <v>0.5833333333333334</v>
      </c>
      <c r="AC22" s="105">
        <v>13.5</v>
      </c>
      <c r="AD22" s="123">
        <v>0.06388888888888888</v>
      </c>
    </row>
    <row r="23" spans="1:30" ht="11.25" customHeight="1">
      <c r="A23" s="78">
        <v>21</v>
      </c>
      <c r="B23" s="116">
        <v>15</v>
      </c>
      <c r="C23" s="116">
        <v>12.3</v>
      </c>
      <c r="D23" s="116">
        <v>11.4</v>
      </c>
      <c r="E23" s="116">
        <v>10.4</v>
      </c>
      <c r="F23" s="116">
        <v>9.5</v>
      </c>
      <c r="G23" s="116">
        <v>9.8</v>
      </c>
      <c r="H23" s="116">
        <v>12.6</v>
      </c>
      <c r="I23" s="116">
        <v>14.2</v>
      </c>
      <c r="J23" s="116">
        <v>15.3</v>
      </c>
      <c r="K23" s="116">
        <v>17.3</v>
      </c>
      <c r="L23" s="116">
        <v>17.5</v>
      </c>
      <c r="M23" s="116">
        <v>17.6</v>
      </c>
      <c r="N23" s="116">
        <v>17.6</v>
      </c>
      <c r="O23" s="116">
        <v>17.4</v>
      </c>
      <c r="P23" s="116">
        <v>16</v>
      </c>
      <c r="Q23" s="116">
        <v>15</v>
      </c>
      <c r="R23" s="116">
        <v>12.4</v>
      </c>
      <c r="S23" s="116">
        <v>11.5</v>
      </c>
      <c r="T23" s="116">
        <v>10.9</v>
      </c>
      <c r="U23" s="116">
        <v>10.2</v>
      </c>
      <c r="V23" s="116">
        <v>10.6</v>
      </c>
      <c r="W23" s="116">
        <v>10</v>
      </c>
      <c r="X23" s="116">
        <v>9.6</v>
      </c>
      <c r="Y23" s="116">
        <v>9.6</v>
      </c>
      <c r="Z23" s="117">
        <f t="shared" si="0"/>
        <v>13.070833333333335</v>
      </c>
      <c r="AA23" s="118">
        <v>18.7</v>
      </c>
      <c r="AB23" s="119">
        <v>0.5534722222222223</v>
      </c>
      <c r="AC23" s="118">
        <v>8.7</v>
      </c>
      <c r="AD23" s="119">
        <v>0.21666666666666667</v>
      </c>
    </row>
    <row r="24" spans="1:30" ht="11.25" customHeight="1">
      <c r="A24" s="78">
        <v>22</v>
      </c>
      <c r="B24" s="116">
        <v>9.3</v>
      </c>
      <c r="C24" s="116">
        <v>9</v>
      </c>
      <c r="D24" s="116">
        <v>8.7</v>
      </c>
      <c r="E24" s="116">
        <v>9</v>
      </c>
      <c r="F24" s="116">
        <v>9.6</v>
      </c>
      <c r="G24" s="116">
        <v>10</v>
      </c>
      <c r="H24" s="116">
        <v>12.3</v>
      </c>
      <c r="I24" s="116">
        <v>13.6</v>
      </c>
      <c r="J24" s="116">
        <v>14.4</v>
      </c>
      <c r="K24" s="116">
        <v>15.2</v>
      </c>
      <c r="L24" s="116">
        <v>15.4</v>
      </c>
      <c r="M24" s="116">
        <v>15</v>
      </c>
      <c r="N24" s="116">
        <v>15.5</v>
      </c>
      <c r="O24" s="116">
        <v>15.5</v>
      </c>
      <c r="P24" s="116">
        <v>15.8</v>
      </c>
      <c r="Q24" s="116">
        <v>15</v>
      </c>
      <c r="R24" s="116">
        <v>13.8</v>
      </c>
      <c r="S24" s="116">
        <v>13.1</v>
      </c>
      <c r="T24" s="116">
        <v>13.5</v>
      </c>
      <c r="U24" s="116">
        <v>14.3</v>
      </c>
      <c r="V24" s="116">
        <v>14.4</v>
      </c>
      <c r="W24" s="116">
        <v>14.1</v>
      </c>
      <c r="X24" s="116">
        <v>14.5</v>
      </c>
      <c r="Y24" s="116">
        <v>14.2</v>
      </c>
      <c r="Z24" s="117">
        <f t="shared" si="0"/>
        <v>13.133333333333333</v>
      </c>
      <c r="AA24" s="118">
        <v>16</v>
      </c>
      <c r="AB24" s="119">
        <v>0.5437500000000001</v>
      </c>
      <c r="AC24" s="118">
        <v>8.6</v>
      </c>
      <c r="AD24" s="119">
        <v>0.1361111111111111</v>
      </c>
    </row>
    <row r="25" spans="1:30" ht="11.25" customHeight="1">
      <c r="A25" s="78">
        <v>23</v>
      </c>
      <c r="B25" s="116">
        <v>13.2</v>
      </c>
      <c r="C25" s="116">
        <v>12.8</v>
      </c>
      <c r="D25" s="116">
        <v>12.5</v>
      </c>
      <c r="E25" s="116">
        <v>12.9</v>
      </c>
      <c r="F25" s="116">
        <v>13</v>
      </c>
      <c r="G25" s="116">
        <v>12.3</v>
      </c>
      <c r="H25" s="116">
        <v>11.7</v>
      </c>
      <c r="I25" s="116">
        <v>14.4</v>
      </c>
      <c r="J25" s="116">
        <v>15.8</v>
      </c>
      <c r="K25" s="116">
        <v>16.3</v>
      </c>
      <c r="L25" s="116">
        <v>16.6</v>
      </c>
      <c r="M25" s="116">
        <v>16.9</v>
      </c>
      <c r="N25" s="116">
        <v>16.7</v>
      </c>
      <c r="O25" s="116">
        <v>16.3</v>
      </c>
      <c r="P25" s="116">
        <v>15</v>
      </c>
      <c r="Q25" s="116">
        <v>14.7</v>
      </c>
      <c r="R25" s="116">
        <v>13.5</v>
      </c>
      <c r="S25" s="116">
        <v>12.1</v>
      </c>
      <c r="T25" s="116">
        <v>10</v>
      </c>
      <c r="U25" s="116">
        <v>8.9</v>
      </c>
      <c r="V25" s="116">
        <v>9.1</v>
      </c>
      <c r="W25" s="116">
        <v>8.3</v>
      </c>
      <c r="X25" s="116">
        <v>7.4</v>
      </c>
      <c r="Y25" s="116">
        <v>7.3</v>
      </c>
      <c r="Z25" s="117">
        <f t="shared" si="0"/>
        <v>12.820833333333333</v>
      </c>
      <c r="AA25" s="118">
        <v>17.2</v>
      </c>
      <c r="AB25" s="119">
        <v>0.4979166666666666</v>
      </c>
      <c r="AC25" s="118">
        <v>6.9</v>
      </c>
      <c r="AD25" s="119">
        <v>0.9847222222222222</v>
      </c>
    </row>
    <row r="26" spans="1:30" ht="11.25" customHeight="1">
      <c r="A26" s="78">
        <v>24</v>
      </c>
      <c r="B26" s="116">
        <v>7.3</v>
      </c>
      <c r="C26" s="116">
        <v>6.5</v>
      </c>
      <c r="D26" s="116">
        <v>6.8</v>
      </c>
      <c r="E26" s="116">
        <v>6.4</v>
      </c>
      <c r="F26" s="116">
        <v>4.7</v>
      </c>
      <c r="G26" s="116">
        <v>4.1</v>
      </c>
      <c r="H26" s="116">
        <v>5.7</v>
      </c>
      <c r="I26" s="116">
        <v>10.1</v>
      </c>
      <c r="J26" s="116">
        <v>11.3</v>
      </c>
      <c r="K26" s="116">
        <v>13.3</v>
      </c>
      <c r="L26" s="116">
        <v>15</v>
      </c>
      <c r="M26" s="116">
        <v>13.6</v>
      </c>
      <c r="N26" s="116">
        <v>13.9</v>
      </c>
      <c r="O26" s="116">
        <v>13.3</v>
      </c>
      <c r="P26" s="116">
        <v>13.5</v>
      </c>
      <c r="Q26" s="116">
        <v>13.2</v>
      </c>
      <c r="R26" s="116">
        <v>9.2</v>
      </c>
      <c r="S26" s="116">
        <v>8.9</v>
      </c>
      <c r="T26" s="116">
        <v>8.5</v>
      </c>
      <c r="U26" s="116">
        <v>7.9</v>
      </c>
      <c r="V26" s="116">
        <v>6.8</v>
      </c>
      <c r="W26" s="116">
        <v>6.3</v>
      </c>
      <c r="X26" s="116">
        <v>10</v>
      </c>
      <c r="Y26" s="116">
        <v>6.3</v>
      </c>
      <c r="Z26" s="117">
        <f t="shared" si="0"/>
        <v>9.275</v>
      </c>
      <c r="AA26" s="118">
        <v>15</v>
      </c>
      <c r="AB26" s="119">
        <v>0.4583333333333333</v>
      </c>
      <c r="AC26" s="118">
        <v>4</v>
      </c>
      <c r="AD26" s="119">
        <v>0.2520833333333333</v>
      </c>
    </row>
    <row r="27" spans="1:30" ht="11.25" customHeight="1">
      <c r="A27" s="78">
        <v>25</v>
      </c>
      <c r="B27" s="116">
        <v>5.8</v>
      </c>
      <c r="C27" s="116">
        <v>5.9</v>
      </c>
      <c r="D27" s="116">
        <v>5.7</v>
      </c>
      <c r="E27" s="116">
        <v>6.4</v>
      </c>
      <c r="F27" s="116">
        <v>5.4</v>
      </c>
      <c r="G27" s="116">
        <v>5.6</v>
      </c>
      <c r="H27" s="116">
        <v>6.9</v>
      </c>
      <c r="I27" s="116">
        <v>10.4</v>
      </c>
      <c r="J27" s="116">
        <v>13.7</v>
      </c>
      <c r="K27" s="116">
        <v>14.1</v>
      </c>
      <c r="L27" s="116">
        <v>14.6</v>
      </c>
      <c r="M27" s="116">
        <v>15</v>
      </c>
      <c r="N27" s="116">
        <v>16</v>
      </c>
      <c r="O27" s="116">
        <v>15.9</v>
      </c>
      <c r="P27" s="116">
        <v>16.1</v>
      </c>
      <c r="Q27" s="116">
        <v>14.2</v>
      </c>
      <c r="R27" s="116">
        <v>12.6</v>
      </c>
      <c r="S27" s="116">
        <v>13.1</v>
      </c>
      <c r="T27" s="116">
        <v>11.9</v>
      </c>
      <c r="U27" s="116">
        <v>12</v>
      </c>
      <c r="V27" s="116">
        <v>12.7</v>
      </c>
      <c r="W27" s="116">
        <v>13</v>
      </c>
      <c r="X27" s="116">
        <v>13.1</v>
      </c>
      <c r="Y27" s="116">
        <v>13.8</v>
      </c>
      <c r="Z27" s="117">
        <f t="shared" si="0"/>
        <v>11.4125</v>
      </c>
      <c r="AA27" s="118">
        <v>16.3</v>
      </c>
      <c r="AB27" s="119">
        <v>0.5465277777777778</v>
      </c>
      <c r="AC27" s="118">
        <v>5.1</v>
      </c>
      <c r="AD27" s="119">
        <v>0.15416666666666667</v>
      </c>
    </row>
    <row r="28" spans="1:30" ht="11.25" customHeight="1">
      <c r="A28" s="78">
        <v>26</v>
      </c>
      <c r="B28" s="116">
        <v>13.9</v>
      </c>
      <c r="C28" s="116">
        <v>13.5</v>
      </c>
      <c r="D28" s="116">
        <v>13.8</v>
      </c>
      <c r="E28" s="116">
        <v>13.8</v>
      </c>
      <c r="F28" s="116">
        <v>14.2</v>
      </c>
      <c r="G28" s="116">
        <v>14.6</v>
      </c>
      <c r="H28" s="116">
        <v>16.2</v>
      </c>
      <c r="I28" s="116">
        <v>18</v>
      </c>
      <c r="J28" s="116">
        <v>18.6</v>
      </c>
      <c r="K28" s="116">
        <v>19.3</v>
      </c>
      <c r="L28" s="116">
        <v>21</v>
      </c>
      <c r="M28" s="116">
        <v>21.4</v>
      </c>
      <c r="N28" s="116">
        <v>20.4</v>
      </c>
      <c r="O28" s="116">
        <v>21.2</v>
      </c>
      <c r="P28" s="116">
        <v>20.4</v>
      </c>
      <c r="Q28" s="116">
        <v>19.3</v>
      </c>
      <c r="R28" s="116">
        <v>16.6</v>
      </c>
      <c r="S28" s="116">
        <v>15.3</v>
      </c>
      <c r="T28" s="116">
        <v>14.3</v>
      </c>
      <c r="U28" s="116">
        <v>14.4</v>
      </c>
      <c r="V28" s="116">
        <v>16.8</v>
      </c>
      <c r="W28" s="116">
        <v>15.6</v>
      </c>
      <c r="X28" s="116">
        <v>16.2</v>
      </c>
      <c r="Y28" s="116">
        <v>15</v>
      </c>
      <c r="Z28" s="117">
        <f t="shared" si="0"/>
        <v>16.825000000000003</v>
      </c>
      <c r="AA28" s="118">
        <v>22.5</v>
      </c>
      <c r="AB28" s="119">
        <v>0.5243055555555556</v>
      </c>
      <c r="AC28" s="118">
        <v>13.3</v>
      </c>
      <c r="AD28" s="119">
        <v>0.06874999999999999</v>
      </c>
    </row>
    <row r="29" spans="1:30" ht="11.25" customHeight="1">
      <c r="A29" s="78">
        <v>27</v>
      </c>
      <c r="B29" s="116">
        <v>14.6</v>
      </c>
      <c r="C29" s="116">
        <v>14.2</v>
      </c>
      <c r="D29" s="116">
        <v>13</v>
      </c>
      <c r="E29" s="116">
        <v>13.2</v>
      </c>
      <c r="F29" s="116">
        <v>10.6</v>
      </c>
      <c r="G29" s="116">
        <v>10.5</v>
      </c>
      <c r="H29" s="116">
        <v>12.9</v>
      </c>
      <c r="I29" s="116">
        <v>16</v>
      </c>
      <c r="J29" s="116">
        <v>16.7</v>
      </c>
      <c r="K29" s="116">
        <v>17.5</v>
      </c>
      <c r="L29" s="116">
        <v>18.1</v>
      </c>
      <c r="M29" s="116">
        <v>18.8</v>
      </c>
      <c r="N29" s="116">
        <v>19.1</v>
      </c>
      <c r="O29" s="116">
        <v>18.8</v>
      </c>
      <c r="P29" s="116">
        <v>18</v>
      </c>
      <c r="Q29" s="116">
        <v>15.9</v>
      </c>
      <c r="R29" s="116">
        <v>14.4</v>
      </c>
      <c r="S29" s="116">
        <v>10.8</v>
      </c>
      <c r="T29" s="116">
        <v>9.1</v>
      </c>
      <c r="U29" s="116">
        <v>10.6</v>
      </c>
      <c r="V29" s="116">
        <v>10.9</v>
      </c>
      <c r="W29" s="116">
        <v>11.1</v>
      </c>
      <c r="X29" s="116">
        <v>10.8</v>
      </c>
      <c r="Y29" s="116">
        <v>10.2</v>
      </c>
      <c r="Z29" s="117">
        <f t="shared" si="0"/>
        <v>13.991666666666669</v>
      </c>
      <c r="AA29" s="118">
        <v>19.6</v>
      </c>
      <c r="AB29" s="119">
        <v>0.5256944444444445</v>
      </c>
      <c r="AC29" s="118">
        <v>8.1</v>
      </c>
      <c r="AD29" s="119">
        <v>0.8208333333333333</v>
      </c>
    </row>
    <row r="30" spans="1:30" ht="11.25" customHeight="1">
      <c r="A30" s="78">
        <v>28</v>
      </c>
      <c r="B30" s="116">
        <v>9.1</v>
      </c>
      <c r="C30" s="116">
        <v>9.1</v>
      </c>
      <c r="D30" s="116">
        <v>9</v>
      </c>
      <c r="E30" s="116">
        <v>7.5</v>
      </c>
      <c r="F30" s="116">
        <v>7.9</v>
      </c>
      <c r="G30" s="116">
        <v>8.8</v>
      </c>
      <c r="H30" s="116">
        <v>9.6</v>
      </c>
      <c r="I30" s="116">
        <v>10.4</v>
      </c>
      <c r="J30" s="116">
        <v>12.7</v>
      </c>
      <c r="K30" s="116">
        <v>12.4</v>
      </c>
      <c r="L30" s="116">
        <v>11.8</v>
      </c>
      <c r="M30" s="116">
        <v>11.7</v>
      </c>
      <c r="N30" s="116">
        <v>11.8</v>
      </c>
      <c r="O30" s="116">
        <v>10.8</v>
      </c>
      <c r="P30" s="116">
        <v>9.7</v>
      </c>
      <c r="Q30" s="116">
        <v>9.4</v>
      </c>
      <c r="R30" s="116">
        <v>9.8</v>
      </c>
      <c r="S30" s="116">
        <v>10.9</v>
      </c>
      <c r="T30" s="116">
        <v>11.3</v>
      </c>
      <c r="U30" s="116">
        <v>11.7</v>
      </c>
      <c r="V30" s="116">
        <v>11.8</v>
      </c>
      <c r="W30" s="116">
        <v>11.8</v>
      </c>
      <c r="X30" s="116">
        <v>12.2</v>
      </c>
      <c r="Y30" s="116">
        <v>12.5</v>
      </c>
      <c r="Z30" s="117">
        <f t="shared" si="0"/>
        <v>10.570833333333335</v>
      </c>
      <c r="AA30" s="118">
        <v>12.7</v>
      </c>
      <c r="AB30" s="119">
        <v>0.3756944444444445</v>
      </c>
      <c r="AC30" s="118">
        <v>7.4</v>
      </c>
      <c r="AD30" s="119">
        <v>0.1638888888888889</v>
      </c>
    </row>
    <row r="31" spans="1:30" ht="11.25" customHeight="1">
      <c r="A31" s="78">
        <v>29</v>
      </c>
      <c r="B31" s="116">
        <v>12.1</v>
      </c>
      <c r="C31" s="116">
        <v>12.1</v>
      </c>
      <c r="D31" s="116">
        <v>11.7</v>
      </c>
      <c r="E31" s="116">
        <v>11.7</v>
      </c>
      <c r="F31" s="116">
        <v>11.7</v>
      </c>
      <c r="G31" s="116">
        <v>11.4</v>
      </c>
      <c r="H31" s="116">
        <v>11.3</v>
      </c>
      <c r="I31" s="116">
        <v>15</v>
      </c>
      <c r="J31" s="116">
        <v>16.5</v>
      </c>
      <c r="K31" s="116">
        <v>17.2</v>
      </c>
      <c r="L31" s="116">
        <v>17.9</v>
      </c>
      <c r="M31" s="116">
        <v>17.3</v>
      </c>
      <c r="N31" s="116">
        <v>16.7</v>
      </c>
      <c r="O31" s="116">
        <v>16.2</v>
      </c>
      <c r="P31" s="116">
        <v>14.9</v>
      </c>
      <c r="Q31" s="116">
        <v>12.4</v>
      </c>
      <c r="R31" s="116">
        <v>10.1</v>
      </c>
      <c r="S31" s="116">
        <v>9</v>
      </c>
      <c r="T31" s="116">
        <v>8.2</v>
      </c>
      <c r="U31" s="116">
        <v>8.1</v>
      </c>
      <c r="V31" s="116">
        <v>7.7</v>
      </c>
      <c r="W31" s="116">
        <v>8.3</v>
      </c>
      <c r="X31" s="116">
        <v>7.7</v>
      </c>
      <c r="Y31" s="116">
        <v>7.7</v>
      </c>
      <c r="Z31" s="117">
        <f t="shared" si="0"/>
        <v>12.204166666666666</v>
      </c>
      <c r="AA31" s="118">
        <v>18.1</v>
      </c>
      <c r="AB31" s="119">
        <v>0.45416666666666666</v>
      </c>
      <c r="AC31" s="118">
        <v>7.4</v>
      </c>
      <c r="AD31" s="119">
        <v>0.8840277777777777</v>
      </c>
    </row>
    <row r="32" spans="1:30" ht="11.25" customHeight="1">
      <c r="A32" s="78">
        <v>30</v>
      </c>
      <c r="B32" s="116">
        <v>7.1</v>
      </c>
      <c r="C32" s="116">
        <v>7.3</v>
      </c>
      <c r="D32" s="116">
        <v>7.6</v>
      </c>
      <c r="E32" s="116">
        <v>6.8</v>
      </c>
      <c r="F32" s="116">
        <v>7.6</v>
      </c>
      <c r="G32" s="116">
        <v>6.7</v>
      </c>
      <c r="H32" s="116">
        <v>7.1</v>
      </c>
      <c r="I32" s="116">
        <v>7.9</v>
      </c>
      <c r="J32" s="116">
        <v>9.2</v>
      </c>
      <c r="K32" s="116">
        <v>10.1</v>
      </c>
      <c r="L32" s="116">
        <v>10.6</v>
      </c>
      <c r="M32" s="116">
        <v>10.6</v>
      </c>
      <c r="N32" s="116">
        <v>11.2</v>
      </c>
      <c r="O32" s="116">
        <v>11.4</v>
      </c>
      <c r="P32" s="116">
        <v>11.7</v>
      </c>
      <c r="Q32" s="116">
        <v>9.5</v>
      </c>
      <c r="R32" s="116">
        <v>8.1</v>
      </c>
      <c r="S32" s="116">
        <v>7.5</v>
      </c>
      <c r="T32" s="116">
        <v>6.8</v>
      </c>
      <c r="U32" s="116">
        <v>6.6</v>
      </c>
      <c r="V32" s="116">
        <v>6.3</v>
      </c>
      <c r="W32" s="116">
        <v>5.7</v>
      </c>
      <c r="X32" s="116">
        <v>5.5</v>
      </c>
      <c r="Y32" s="116">
        <v>5.6</v>
      </c>
      <c r="Z32" s="117">
        <f t="shared" si="0"/>
        <v>8.104166666666666</v>
      </c>
      <c r="AA32" s="118">
        <v>12</v>
      </c>
      <c r="AB32" s="119">
        <v>0.6208333333333333</v>
      </c>
      <c r="AC32" s="118">
        <v>5.4</v>
      </c>
      <c r="AD32" s="119">
        <v>0.9708333333333333</v>
      </c>
    </row>
    <row r="33" spans="1:30" ht="11.25" customHeight="1">
      <c r="A33" s="78">
        <v>31</v>
      </c>
      <c r="B33" s="116">
        <v>5.7</v>
      </c>
      <c r="C33" s="116">
        <v>5.5</v>
      </c>
      <c r="D33" s="116">
        <v>5.8</v>
      </c>
      <c r="E33" s="116">
        <v>6.6</v>
      </c>
      <c r="F33" s="116">
        <v>7.9</v>
      </c>
      <c r="G33" s="116">
        <v>6.9</v>
      </c>
      <c r="H33" s="116">
        <v>8.2</v>
      </c>
      <c r="I33" s="116">
        <v>12</v>
      </c>
      <c r="J33" s="116">
        <v>14.9</v>
      </c>
      <c r="K33" s="116">
        <v>15.5</v>
      </c>
      <c r="L33" s="116">
        <v>15.5</v>
      </c>
      <c r="M33" s="116">
        <v>15.9</v>
      </c>
      <c r="N33" s="116">
        <v>16.2</v>
      </c>
      <c r="O33" s="116">
        <v>16.2</v>
      </c>
      <c r="P33" s="116">
        <v>15.1</v>
      </c>
      <c r="Q33" s="116">
        <v>14.1</v>
      </c>
      <c r="R33" s="116">
        <v>13.8</v>
      </c>
      <c r="S33" s="116">
        <v>12</v>
      </c>
      <c r="T33" s="116">
        <v>12.2</v>
      </c>
      <c r="U33" s="116">
        <v>11.8</v>
      </c>
      <c r="V33" s="116">
        <v>11.4</v>
      </c>
      <c r="W33" s="116">
        <v>11.2</v>
      </c>
      <c r="X33" s="116">
        <v>11</v>
      </c>
      <c r="Y33" s="116">
        <v>11.2</v>
      </c>
      <c r="Z33" s="117">
        <f t="shared" si="0"/>
        <v>11.524999999999999</v>
      </c>
      <c r="AA33" s="118">
        <v>17</v>
      </c>
      <c r="AB33" s="119">
        <v>0.48125</v>
      </c>
      <c r="AC33" s="118">
        <v>5.2</v>
      </c>
      <c r="AD33" s="119">
        <v>0.10416666666666667</v>
      </c>
    </row>
    <row r="34" spans="1:30" ht="15" customHeight="1">
      <c r="A34" s="79" t="s">
        <v>9</v>
      </c>
      <c r="B34" s="124">
        <f aca="true" t="shared" si="1" ref="B34:Y34">AVERAGE(B3:B33)</f>
        <v>13.180645161290323</v>
      </c>
      <c r="C34" s="124">
        <f t="shared" si="1"/>
        <v>13.232258064516133</v>
      </c>
      <c r="D34" s="124">
        <f t="shared" si="1"/>
        <v>13.01935483870968</v>
      </c>
      <c r="E34" s="124">
        <f t="shared" si="1"/>
        <v>12.919354838709676</v>
      </c>
      <c r="F34" s="124">
        <f t="shared" si="1"/>
        <v>12.845161290322583</v>
      </c>
      <c r="G34" s="124">
        <f t="shared" si="1"/>
        <v>12.870967741935486</v>
      </c>
      <c r="H34" s="124">
        <f t="shared" si="1"/>
        <v>13.87741935483871</v>
      </c>
      <c r="I34" s="124">
        <f t="shared" si="1"/>
        <v>15.774193548387096</v>
      </c>
      <c r="J34" s="124">
        <f t="shared" si="1"/>
        <v>17.08709677419355</v>
      </c>
      <c r="K34" s="124">
        <f t="shared" si="1"/>
        <v>17.654838709677424</v>
      </c>
      <c r="L34" s="124">
        <f t="shared" si="1"/>
        <v>18.138709677419353</v>
      </c>
      <c r="M34" s="124">
        <f t="shared" si="1"/>
        <v>18.045161290322582</v>
      </c>
      <c r="N34" s="124">
        <f t="shared" si="1"/>
        <v>18.222580645161294</v>
      </c>
      <c r="O34" s="124">
        <f t="shared" si="1"/>
        <v>18.040000000000003</v>
      </c>
      <c r="P34" s="124">
        <f t="shared" si="1"/>
        <v>17.63548387096774</v>
      </c>
      <c r="Q34" s="124">
        <f t="shared" si="1"/>
        <v>16.796774193548384</v>
      </c>
      <c r="R34" s="124">
        <f t="shared" si="1"/>
        <v>14.941935483870969</v>
      </c>
      <c r="S34" s="124">
        <f t="shared" si="1"/>
        <v>14.074193548387097</v>
      </c>
      <c r="T34" s="124">
        <f t="shared" si="1"/>
        <v>13.612903225806452</v>
      </c>
      <c r="U34" s="124">
        <f t="shared" si="1"/>
        <v>13.509677419354839</v>
      </c>
      <c r="V34" s="124">
        <f t="shared" si="1"/>
        <v>13.593548387096776</v>
      </c>
      <c r="W34" s="124">
        <f t="shared" si="1"/>
        <v>13.429032258064519</v>
      </c>
      <c r="X34" s="124">
        <f t="shared" si="1"/>
        <v>13.377419354838711</v>
      </c>
      <c r="Y34" s="124">
        <f t="shared" si="1"/>
        <v>13.125806451612906</v>
      </c>
      <c r="Z34" s="124">
        <f>AVERAGE(B3:Y33)</f>
        <v>14.954374158815614</v>
      </c>
      <c r="AA34" s="125">
        <f>AVERAGE(AA3:AA33)</f>
        <v>19.13225806451613</v>
      </c>
      <c r="AB34" s="126"/>
      <c r="AC34" s="125">
        <f>AVERAGE(AC3:AC33)</f>
        <v>10.667741935483871</v>
      </c>
      <c r="AD34" s="126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0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3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4"/>
      <c r="B46" s="105">
        <f>MAX(AA3:AA33)</f>
        <v>28.4</v>
      </c>
      <c r="C46" s="106">
        <f>MATCH(B46,AA3:AA33,0)</f>
        <v>4</v>
      </c>
      <c r="D46" s="107">
        <f>INDEX(AB3:AB33,C46,1)</f>
        <v>0.45555555555555555</v>
      </c>
      <c r="E46" s="120"/>
      <c r="F46" s="104"/>
      <c r="G46" s="105">
        <f>MIN(AC3:AC33)</f>
        <v>4</v>
      </c>
      <c r="H46" s="106">
        <f>MATCH(G46,AC3:AC33,0)</f>
        <v>24</v>
      </c>
      <c r="I46" s="107">
        <f>INDEX(AD3:AD33,H46,1)</f>
        <v>0.2520833333333333</v>
      </c>
    </row>
    <row r="47" spans="1:9" ht="11.25" customHeight="1">
      <c r="A47" s="108"/>
      <c r="B47" s="109"/>
      <c r="C47" s="106"/>
      <c r="D47" s="107"/>
      <c r="E47" s="120"/>
      <c r="F47" s="108"/>
      <c r="G47" s="109"/>
      <c r="H47" s="106"/>
      <c r="I47" s="131"/>
    </row>
    <row r="48" spans="1:9" ht="11.25" customHeight="1">
      <c r="A48" s="110"/>
      <c r="B48" s="111"/>
      <c r="C48" s="112"/>
      <c r="D48" s="129"/>
      <c r="E48" s="120"/>
      <c r="F48" s="110"/>
      <c r="G48" s="111"/>
      <c r="H48" s="112"/>
      <c r="I48" s="115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3">
        <f>'１月'!Z1</f>
        <v>2016</v>
      </c>
      <c r="AA1" t="s">
        <v>1</v>
      </c>
      <c r="AB1" s="84">
        <v>11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5" t="s">
        <v>4</v>
      </c>
      <c r="AA2" s="85" t="s">
        <v>5</v>
      </c>
      <c r="AB2" s="80" t="s">
        <v>6</v>
      </c>
      <c r="AC2" s="85" t="s">
        <v>7</v>
      </c>
      <c r="AD2" s="80" t="s">
        <v>8</v>
      </c>
    </row>
    <row r="3" spans="1:30" ht="11.25" customHeight="1">
      <c r="A3" s="78">
        <v>1</v>
      </c>
      <c r="B3" s="116">
        <v>11.1</v>
      </c>
      <c r="C3" s="116">
        <v>11</v>
      </c>
      <c r="D3" s="116">
        <v>11</v>
      </c>
      <c r="E3" s="116">
        <v>11</v>
      </c>
      <c r="F3" s="116">
        <v>10.7</v>
      </c>
      <c r="G3" s="116">
        <v>10.6</v>
      </c>
      <c r="H3" s="116">
        <v>10.4</v>
      </c>
      <c r="I3" s="116">
        <v>9.8</v>
      </c>
      <c r="J3" s="116">
        <v>10.4</v>
      </c>
      <c r="K3" s="116">
        <v>11.1</v>
      </c>
      <c r="L3" s="116">
        <v>11.4</v>
      </c>
      <c r="M3" s="116">
        <v>12</v>
      </c>
      <c r="N3" s="116">
        <v>12.6</v>
      </c>
      <c r="O3" s="116">
        <v>14.1</v>
      </c>
      <c r="P3" s="116">
        <v>14</v>
      </c>
      <c r="Q3" s="116">
        <v>13.2</v>
      </c>
      <c r="R3" s="116">
        <v>12.2</v>
      </c>
      <c r="S3" s="116">
        <v>9.7</v>
      </c>
      <c r="T3" s="116">
        <v>8.8</v>
      </c>
      <c r="U3" s="116">
        <v>8.7</v>
      </c>
      <c r="V3" s="116">
        <v>8.4</v>
      </c>
      <c r="W3" s="116">
        <v>7.6</v>
      </c>
      <c r="X3" s="116">
        <v>7.1</v>
      </c>
      <c r="Y3" s="116">
        <v>7</v>
      </c>
      <c r="Z3" s="117">
        <f aca="true" t="shared" si="0" ref="Z3:Z32">AVERAGE(B3:Y3)</f>
        <v>10.579166666666664</v>
      </c>
      <c r="AA3" s="118">
        <v>14.3</v>
      </c>
      <c r="AB3" s="119">
        <v>0.5895833333333333</v>
      </c>
      <c r="AC3" s="118">
        <v>6.9</v>
      </c>
      <c r="AD3" s="119">
        <v>0.9993055555555556</v>
      </c>
    </row>
    <row r="4" spans="1:30" ht="11.25" customHeight="1">
      <c r="A4" s="78">
        <v>2</v>
      </c>
      <c r="B4" s="116">
        <v>6.7</v>
      </c>
      <c r="C4" s="116">
        <v>6.9</v>
      </c>
      <c r="D4" s="116">
        <v>6.6</v>
      </c>
      <c r="E4" s="116">
        <v>6.3</v>
      </c>
      <c r="F4" s="116">
        <v>6.3</v>
      </c>
      <c r="G4" s="116">
        <v>6.6</v>
      </c>
      <c r="H4" s="116">
        <v>6.7</v>
      </c>
      <c r="I4" s="116">
        <v>7.1</v>
      </c>
      <c r="J4" s="116">
        <v>7.4</v>
      </c>
      <c r="K4" s="116">
        <v>7.7</v>
      </c>
      <c r="L4" s="116">
        <v>8</v>
      </c>
      <c r="M4" s="116">
        <v>8.4</v>
      </c>
      <c r="N4" s="116">
        <v>8.3</v>
      </c>
      <c r="O4" s="116">
        <v>8.7</v>
      </c>
      <c r="P4" s="116">
        <v>8.7</v>
      </c>
      <c r="Q4" s="116">
        <v>8.7</v>
      </c>
      <c r="R4" s="116">
        <v>8.3</v>
      </c>
      <c r="S4" s="120">
        <v>8</v>
      </c>
      <c r="T4" s="116">
        <v>7.2</v>
      </c>
      <c r="U4" s="116">
        <v>7.5</v>
      </c>
      <c r="V4" s="116">
        <v>7.6</v>
      </c>
      <c r="W4" s="116">
        <v>7.6</v>
      </c>
      <c r="X4" s="116">
        <v>7.3</v>
      </c>
      <c r="Y4" s="116">
        <v>6.9</v>
      </c>
      <c r="Z4" s="117">
        <f t="shared" si="0"/>
        <v>7.479166666666668</v>
      </c>
      <c r="AA4" s="118">
        <v>8.9</v>
      </c>
      <c r="AB4" s="119">
        <v>0.6458333333333334</v>
      </c>
      <c r="AC4" s="118">
        <v>6.2</v>
      </c>
      <c r="AD4" s="119">
        <v>0.23124999999999998</v>
      </c>
    </row>
    <row r="5" spans="1:30" ht="11.25" customHeight="1">
      <c r="A5" s="78">
        <v>3</v>
      </c>
      <c r="B5" s="116">
        <v>7</v>
      </c>
      <c r="C5" s="116">
        <v>7.1</v>
      </c>
      <c r="D5" s="116">
        <v>7.1</v>
      </c>
      <c r="E5" s="116">
        <v>7.4</v>
      </c>
      <c r="F5" s="116">
        <v>7.6</v>
      </c>
      <c r="G5" s="116">
        <v>7.8</v>
      </c>
      <c r="H5" s="116">
        <v>8.3</v>
      </c>
      <c r="I5" s="116">
        <v>10.1</v>
      </c>
      <c r="J5" s="116">
        <v>12.8</v>
      </c>
      <c r="K5" s="116">
        <v>13.9</v>
      </c>
      <c r="L5" s="116">
        <v>14.5</v>
      </c>
      <c r="M5" s="116">
        <v>15.4</v>
      </c>
      <c r="N5" s="116">
        <v>15.9</v>
      </c>
      <c r="O5" s="116">
        <v>15.9</v>
      </c>
      <c r="P5" s="116">
        <v>15.1</v>
      </c>
      <c r="Q5" s="116">
        <v>12.7</v>
      </c>
      <c r="R5" s="116">
        <v>10.6</v>
      </c>
      <c r="S5" s="116">
        <v>10.2</v>
      </c>
      <c r="T5" s="116">
        <v>10.3</v>
      </c>
      <c r="U5" s="116">
        <v>10.2</v>
      </c>
      <c r="V5" s="116">
        <v>8.9</v>
      </c>
      <c r="W5" s="116">
        <v>5.8</v>
      </c>
      <c r="X5" s="116">
        <v>5.5</v>
      </c>
      <c r="Y5" s="116">
        <v>5.2</v>
      </c>
      <c r="Z5" s="117">
        <f t="shared" si="0"/>
        <v>10.220833333333333</v>
      </c>
      <c r="AA5" s="118">
        <v>16.4</v>
      </c>
      <c r="AB5" s="119">
        <v>0.5680555555555555</v>
      </c>
      <c r="AC5" s="118">
        <v>4.7</v>
      </c>
      <c r="AD5" s="119">
        <v>0.9923611111111111</v>
      </c>
    </row>
    <row r="6" spans="1:30" ht="11.25" customHeight="1">
      <c r="A6" s="78">
        <v>4</v>
      </c>
      <c r="B6" s="116">
        <v>5</v>
      </c>
      <c r="C6" s="116">
        <v>5.2</v>
      </c>
      <c r="D6" s="116">
        <v>7.7</v>
      </c>
      <c r="E6" s="116">
        <v>8.4</v>
      </c>
      <c r="F6" s="116">
        <v>8.5</v>
      </c>
      <c r="G6" s="116">
        <v>8.2</v>
      </c>
      <c r="H6" s="116">
        <v>9.5</v>
      </c>
      <c r="I6" s="116">
        <v>9.7</v>
      </c>
      <c r="J6" s="116">
        <v>11.8</v>
      </c>
      <c r="K6" s="116">
        <v>13</v>
      </c>
      <c r="L6" s="116">
        <v>13.4</v>
      </c>
      <c r="M6" s="116">
        <v>13.9</v>
      </c>
      <c r="N6" s="116">
        <v>14.2</v>
      </c>
      <c r="O6" s="116">
        <v>14.3</v>
      </c>
      <c r="P6" s="116">
        <v>13.9</v>
      </c>
      <c r="Q6" s="116">
        <v>11.7</v>
      </c>
      <c r="R6" s="116">
        <v>8</v>
      </c>
      <c r="S6" s="116">
        <v>9</v>
      </c>
      <c r="T6" s="116">
        <v>8.1</v>
      </c>
      <c r="U6" s="116">
        <v>6.4</v>
      </c>
      <c r="V6" s="116">
        <v>6.1</v>
      </c>
      <c r="W6" s="116">
        <v>6.1</v>
      </c>
      <c r="X6" s="116">
        <v>5.4</v>
      </c>
      <c r="Y6" s="116">
        <v>6.5</v>
      </c>
      <c r="Z6" s="117">
        <f t="shared" si="0"/>
        <v>9.333333333333334</v>
      </c>
      <c r="AA6" s="118">
        <v>14.6</v>
      </c>
      <c r="AB6" s="119">
        <v>0.5527777777777778</v>
      </c>
      <c r="AC6" s="118">
        <v>4.3</v>
      </c>
      <c r="AD6" s="119">
        <v>0.06666666666666667</v>
      </c>
    </row>
    <row r="7" spans="1:30" ht="11.25" customHeight="1">
      <c r="A7" s="78">
        <v>5</v>
      </c>
      <c r="B7" s="116">
        <v>6.9</v>
      </c>
      <c r="C7" s="116">
        <v>7.8</v>
      </c>
      <c r="D7" s="116">
        <v>7.9</v>
      </c>
      <c r="E7" s="116">
        <v>8.3</v>
      </c>
      <c r="F7" s="116">
        <v>9.1</v>
      </c>
      <c r="G7" s="116">
        <v>10</v>
      </c>
      <c r="H7" s="116">
        <v>10</v>
      </c>
      <c r="I7" s="116">
        <v>11</v>
      </c>
      <c r="J7" s="116">
        <v>12.7</v>
      </c>
      <c r="K7" s="116">
        <v>13.3</v>
      </c>
      <c r="L7" s="116">
        <v>16.1</v>
      </c>
      <c r="M7" s="116">
        <v>16.2</v>
      </c>
      <c r="N7" s="116">
        <v>17.2</v>
      </c>
      <c r="O7" s="116">
        <v>17.3</v>
      </c>
      <c r="P7" s="116">
        <v>17.2</v>
      </c>
      <c r="Q7" s="116">
        <v>15.2</v>
      </c>
      <c r="R7" s="116">
        <v>13.8</v>
      </c>
      <c r="S7" s="116">
        <v>12.3</v>
      </c>
      <c r="T7" s="116">
        <v>11.8</v>
      </c>
      <c r="U7" s="116">
        <v>10.6</v>
      </c>
      <c r="V7" s="116">
        <v>10.8</v>
      </c>
      <c r="W7" s="116">
        <v>9.9</v>
      </c>
      <c r="X7" s="116">
        <v>9.6</v>
      </c>
      <c r="Y7" s="116">
        <v>9.4</v>
      </c>
      <c r="Z7" s="117">
        <f t="shared" si="0"/>
        <v>11.85</v>
      </c>
      <c r="AA7" s="118">
        <v>18</v>
      </c>
      <c r="AB7" s="119">
        <v>0.5715277777777777</v>
      </c>
      <c r="AC7" s="118">
        <v>6.4</v>
      </c>
      <c r="AD7" s="119">
        <v>0.052083333333333336</v>
      </c>
    </row>
    <row r="8" spans="1:30" ht="11.25" customHeight="1">
      <c r="A8" s="78">
        <v>6</v>
      </c>
      <c r="B8" s="116">
        <v>10.5</v>
      </c>
      <c r="C8" s="116">
        <v>9.3</v>
      </c>
      <c r="D8" s="116">
        <v>9</v>
      </c>
      <c r="E8" s="116">
        <v>9.3</v>
      </c>
      <c r="F8" s="116">
        <v>7.9</v>
      </c>
      <c r="G8" s="116">
        <v>8.5</v>
      </c>
      <c r="H8" s="116">
        <v>8.5</v>
      </c>
      <c r="I8" s="116">
        <v>13.4</v>
      </c>
      <c r="J8" s="116">
        <v>14.4</v>
      </c>
      <c r="K8" s="116">
        <v>15.4</v>
      </c>
      <c r="L8" s="116">
        <v>15.6</v>
      </c>
      <c r="M8" s="116">
        <v>15.8</v>
      </c>
      <c r="N8" s="116">
        <v>15.8</v>
      </c>
      <c r="O8" s="116">
        <v>14.3</v>
      </c>
      <c r="P8" s="116">
        <v>13.2</v>
      </c>
      <c r="Q8" s="116">
        <v>11.5</v>
      </c>
      <c r="R8" s="116">
        <v>10</v>
      </c>
      <c r="S8" s="116">
        <v>8.5</v>
      </c>
      <c r="T8" s="116">
        <v>5.9</v>
      </c>
      <c r="U8" s="116">
        <v>5.4</v>
      </c>
      <c r="V8" s="116">
        <v>4</v>
      </c>
      <c r="W8" s="116">
        <v>4.5</v>
      </c>
      <c r="X8" s="116">
        <v>5.2</v>
      </c>
      <c r="Y8" s="116">
        <v>4.2</v>
      </c>
      <c r="Z8" s="117">
        <f t="shared" si="0"/>
        <v>10.004166666666668</v>
      </c>
      <c r="AA8" s="118">
        <v>16.1</v>
      </c>
      <c r="AB8" s="119">
        <v>0.5347222222222222</v>
      </c>
      <c r="AC8" s="118">
        <v>3.9</v>
      </c>
      <c r="AD8" s="119">
        <v>0.8770833333333333</v>
      </c>
    </row>
    <row r="9" spans="1:30" ht="11.25" customHeight="1">
      <c r="A9" s="78">
        <v>7</v>
      </c>
      <c r="B9" s="116">
        <v>4.4</v>
      </c>
      <c r="C9" s="116">
        <v>3.8</v>
      </c>
      <c r="D9" s="116">
        <v>2.6</v>
      </c>
      <c r="E9" s="116">
        <v>1.5</v>
      </c>
      <c r="F9" s="116">
        <v>2.9</v>
      </c>
      <c r="G9" s="116">
        <v>3.7</v>
      </c>
      <c r="H9" s="116">
        <v>4.9</v>
      </c>
      <c r="I9" s="116">
        <v>6.3</v>
      </c>
      <c r="J9" s="116">
        <v>7.6</v>
      </c>
      <c r="K9" s="116">
        <v>8.3</v>
      </c>
      <c r="L9" s="116">
        <v>8.7</v>
      </c>
      <c r="M9" s="116">
        <v>9.1</v>
      </c>
      <c r="N9" s="116">
        <v>8.9</v>
      </c>
      <c r="O9" s="116">
        <v>9.3</v>
      </c>
      <c r="P9" s="116">
        <v>8.8</v>
      </c>
      <c r="Q9" s="116">
        <v>7.9</v>
      </c>
      <c r="R9" s="116">
        <v>6.3</v>
      </c>
      <c r="S9" s="116">
        <v>6.8</v>
      </c>
      <c r="T9" s="116">
        <v>6.7</v>
      </c>
      <c r="U9" s="116">
        <v>6.2</v>
      </c>
      <c r="V9" s="116">
        <v>5.1</v>
      </c>
      <c r="W9" s="116">
        <v>4.2</v>
      </c>
      <c r="X9" s="116">
        <v>3.8</v>
      </c>
      <c r="Y9" s="116">
        <v>3.9</v>
      </c>
      <c r="Z9" s="117">
        <f t="shared" si="0"/>
        <v>5.904166666666668</v>
      </c>
      <c r="AA9" s="118">
        <v>9.5</v>
      </c>
      <c r="AB9" s="119">
        <v>0.5243055555555556</v>
      </c>
      <c r="AC9" s="118">
        <v>1.4</v>
      </c>
      <c r="AD9" s="119">
        <v>0.18888888888888888</v>
      </c>
    </row>
    <row r="10" spans="1:30" ht="11.25" customHeight="1">
      <c r="A10" s="78">
        <v>8</v>
      </c>
      <c r="B10" s="116">
        <v>3.4</v>
      </c>
      <c r="C10" s="116">
        <v>3.6</v>
      </c>
      <c r="D10" s="116">
        <v>3.9</v>
      </c>
      <c r="E10" s="116">
        <v>4</v>
      </c>
      <c r="F10" s="116">
        <v>4.1</v>
      </c>
      <c r="G10" s="116">
        <v>3.7</v>
      </c>
      <c r="H10" s="116">
        <v>4.6</v>
      </c>
      <c r="I10" s="116">
        <v>7.5</v>
      </c>
      <c r="J10" s="116">
        <v>10.4</v>
      </c>
      <c r="K10" s="116">
        <v>11.6</v>
      </c>
      <c r="L10" s="116">
        <v>12.6</v>
      </c>
      <c r="M10" s="116">
        <v>11.9</v>
      </c>
      <c r="N10" s="116">
        <v>11.2</v>
      </c>
      <c r="O10" s="116">
        <v>11.2</v>
      </c>
      <c r="P10" s="116">
        <v>11.1</v>
      </c>
      <c r="Q10" s="116">
        <v>10.1</v>
      </c>
      <c r="R10" s="116">
        <v>9.7</v>
      </c>
      <c r="S10" s="116">
        <v>9.9</v>
      </c>
      <c r="T10" s="116">
        <v>10.3</v>
      </c>
      <c r="U10" s="116">
        <v>10.7</v>
      </c>
      <c r="V10" s="116">
        <v>10.5</v>
      </c>
      <c r="W10" s="116">
        <v>8.8</v>
      </c>
      <c r="X10" s="116">
        <v>8.7</v>
      </c>
      <c r="Y10" s="116">
        <v>8.9</v>
      </c>
      <c r="Z10" s="117">
        <f t="shared" si="0"/>
        <v>8.433333333333334</v>
      </c>
      <c r="AA10" s="118">
        <v>12.6</v>
      </c>
      <c r="AB10" s="119">
        <v>0.4590277777777778</v>
      </c>
      <c r="AC10" s="118">
        <v>3</v>
      </c>
      <c r="AD10" s="119">
        <v>0.2652777777777778</v>
      </c>
    </row>
    <row r="11" spans="1:30" ht="11.25" customHeight="1">
      <c r="A11" s="78">
        <v>9</v>
      </c>
      <c r="B11" s="116">
        <v>8.1</v>
      </c>
      <c r="C11" s="116">
        <v>7</v>
      </c>
      <c r="D11" s="116">
        <v>7</v>
      </c>
      <c r="E11" s="116">
        <v>7.3</v>
      </c>
      <c r="F11" s="116">
        <v>6.7</v>
      </c>
      <c r="G11" s="116">
        <v>6.4</v>
      </c>
      <c r="H11" s="116">
        <v>6</v>
      </c>
      <c r="I11" s="116">
        <v>7</v>
      </c>
      <c r="J11" s="116">
        <v>8</v>
      </c>
      <c r="K11" s="116">
        <v>9.3</v>
      </c>
      <c r="L11" s="116">
        <v>9.8</v>
      </c>
      <c r="M11" s="116">
        <v>10</v>
      </c>
      <c r="N11" s="116">
        <v>9.7</v>
      </c>
      <c r="O11" s="116">
        <v>9.2</v>
      </c>
      <c r="P11" s="116">
        <v>8.6</v>
      </c>
      <c r="Q11" s="116">
        <v>7.1</v>
      </c>
      <c r="R11" s="116">
        <v>6.1</v>
      </c>
      <c r="S11" s="116">
        <v>6.1</v>
      </c>
      <c r="T11" s="116">
        <v>5.9</v>
      </c>
      <c r="U11" s="116">
        <v>5.7</v>
      </c>
      <c r="V11" s="116">
        <v>4.3</v>
      </c>
      <c r="W11" s="116">
        <v>4.1</v>
      </c>
      <c r="X11" s="116">
        <v>1.5</v>
      </c>
      <c r="Y11" s="116">
        <v>0.7</v>
      </c>
      <c r="Z11" s="117">
        <f t="shared" si="0"/>
        <v>6.733333333333332</v>
      </c>
      <c r="AA11" s="118">
        <v>10.2</v>
      </c>
      <c r="AB11" s="119">
        <v>0.4861111111111111</v>
      </c>
      <c r="AC11" s="118">
        <v>0.7</v>
      </c>
      <c r="AD11" s="119">
        <v>1</v>
      </c>
    </row>
    <row r="12" spans="1:30" ht="11.25" customHeight="1">
      <c r="A12" s="82">
        <v>10</v>
      </c>
      <c r="B12" s="121">
        <v>0.3</v>
      </c>
      <c r="C12" s="121">
        <v>0</v>
      </c>
      <c r="D12" s="121">
        <v>0.1</v>
      </c>
      <c r="E12" s="121">
        <v>0.6</v>
      </c>
      <c r="F12" s="121">
        <v>3.1</v>
      </c>
      <c r="G12" s="121">
        <v>3.7</v>
      </c>
      <c r="H12" s="121">
        <v>3.2</v>
      </c>
      <c r="I12" s="121">
        <v>4.6</v>
      </c>
      <c r="J12" s="121">
        <v>5.6</v>
      </c>
      <c r="K12" s="121">
        <v>7.2</v>
      </c>
      <c r="L12" s="121">
        <v>7.4</v>
      </c>
      <c r="M12" s="121">
        <v>8.9</v>
      </c>
      <c r="N12" s="121">
        <v>8.4</v>
      </c>
      <c r="O12" s="121">
        <v>8.4</v>
      </c>
      <c r="P12" s="121">
        <v>8.1</v>
      </c>
      <c r="Q12" s="121">
        <v>8</v>
      </c>
      <c r="R12" s="121">
        <v>5.3</v>
      </c>
      <c r="S12" s="121">
        <v>5.1</v>
      </c>
      <c r="T12" s="121">
        <v>5</v>
      </c>
      <c r="U12" s="121">
        <v>5.2</v>
      </c>
      <c r="V12" s="121">
        <v>5.2</v>
      </c>
      <c r="W12" s="121">
        <v>5.3</v>
      </c>
      <c r="X12" s="121">
        <v>5.7</v>
      </c>
      <c r="Y12" s="121">
        <v>6.1</v>
      </c>
      <c r="Z12" s="122">
        <f t="shared" si="0"/>
        <v>5.020833333333333</v>
      </c>
      <c r="AA12" s="105">
        <v>9.6</v>
      </c>
      <c r="AB12" s="123">
        <v>0.5145833333333333</v>
      </c>
      <c r="AC12" s="105">
        <v>-0.3</v>
      </c>
      <c r="AD12" s="123">
        <v>0.12083333333333333</v>
      </c>
    </row>
    <row r="13" spans="1:30" ht="11.25" customHeight="1">
      <c r="A13" s="78">
        <v>11</v>
      </c>
      <c r="B13" s="116">
        <v>6.7</v>
      </c>
      <c r="C13" s="116">
        <v>6.2</v>
      </c>
      <c r="D13" s="116">
        <v>6.3</v>
      </c>
      <c r="E13" s="116">
        <v>6.2</v>
      </c>
      <c r="F13" s="116">
        <v>6.3</v>
      </c>
      <c r="G13" s="116">
        <v>6.9</v>
      </c>
      <c r="H13" s="116">
        <v>7.1</v>
      </c>
      <c r="I13" s="116">
        <v>7.5</v>
      </c>
      <c r="J13" s="116">
        <v>7</v>
      </c>
      <c r="K13" s="116">
        <v>7.3</v>
      </c>
      <c r="L13" s="116">
        <v>7.8</v>
      </c>
      <c r="M13" s="116">
        <v>8.3</v>
      </c>
      <c r="N13" s="116">
        <v>9.6</v>
      </c>
      <c r="O13" s="116">
        <v>9.9</v>
      </c>
      <c r="P13" s="116">
        <v>10.6</v>
      </c>
      <c r="Q13" s="116">
        <v>10.4</v>
      </c>
      <c r="R13" s="116">
        <v>10.4</v>
      </c>
      <c r="S13" s="116">
        <v>10.7</v>
      </c>
      <c r="T13" s="116">
        <v>11.1</v>
      </c>
      <c r="U13" s="116">
        <v>10.5</v>
      </c>
      <c r="V13" s="116">
        <v>10.2</v>
      </c>
      <c r="W13" s="116">
        <v>9.7</v>
      </c>
      <c r="X13" s="116">
        <v>9.6</v>
      </c>
      <c r="Y13" s="116">
        <v>10</v>
      </c>
      <c r="Z13" s="117">
        <f t="shared" si="0"/>
        <v>8.595833333333331</v>
      </c>
      <c r="AA13" s="118">
        <v>11.1</v>
      </c>
      <c r="AB13" s="119">
        <v>0.7944444444444444</v>
      </c>
      <c r="AC13" s="118">
        <v>5.8</v>
      </c>
      <c r="AD13" s="119">
        <v>0.015972222222222224</v>
      </c>
    </row>
    <row r="14" spans="1:30" ht="11.25" customHeight="1">
      <c r="A14" s="78">
        <v>12</v>
      </c>
      <c r="B14" s="116">
        <v>10.3</v>
      </c>
      <c r="C14" s="116">
        <v>10.3</v>
      </c>
      <c r="D14" s="116">
        <v>9.4</v>
      </c>
      <c r="E14" s="116">
        <v>8.8</v>
      </c>
      <c r="F14" s="116">
        <v>8.1</v>
      </c>
      <c r="G14" s="116">
        <v>7.7</v>
      </c>
      <c r="H14" s="116">
        <v>8.6</v>
      </c>
      <c r="I14" s="116">
        <v>10.9</v>
      </c>
      <c r="J14" s="116">
        <v>13.2</v>
      </c>
      <c r="K14" s="116">
        <v>13.6</v>
      </c>
      <c r="L14" s="116">
        <v>14.7</v>
      </c>
      <c r="M14" s="116">
        <v>15.1</v>
      </c>
      <c r="N14" s="116">
        <v>15.7</v>
      </c>
      <c r="O14" s="116">
        <v>14.8</v>
      </c>
      <c r="P14" s="116">
        <v>16.2</v>
      </c>
      <c r="Q14" s="116">
        <v>11.6</v>
      </c>
      <c r="R14" s="116">
        <v>9.7</v>
      </c>
      <c r="S14" s="116">
        <v>8.9</v>
      </c>
      <c r="T14" s="116">
        <v>9</v>
      </c>
      <c r="U14" s="116">
        <v>7.5</v>
      </c>
      <c r="V14" s="116">
        <v>6.8</v>
      </c>
      <c r="W14" s="116">
        <v>6.3</v>
      </c>
      <c r="X14" s="116">
        <v>6.4</v>
      </c>
      <c r="Y14" s="116">
        <v>6</v>
      </c>
      <c r="Z14" s="117">
        <f t="shared" si="0"/>
        <v>10.4</v>
      </c>
      <c r="AA14" s="118">
        <v>16.6</v>
      </c>
      <c r="AB14" s="119">
        <v>0.5472222222222222</v>
      </c>
      <c r="AC14" s="118">
        <v>5.8</v>
      </c>
      <c r="AD14" s="119">
        <v>0.9909722222222223</v>
      </c>
    </row>
    <row r="15" spans="1:30" ht="11.25" customHeight="1">
      <c r="A15" s="78">
        <v>13</v>
      </c>
      <c r="B15" s="116">
        <v>5.9</v>
      </c>
      <c r="C15" s="116">
        <v>5.8</v>
      </c>
      <c r="D15" s="116">
        <v>6.1</v>
      </c>
      <c r="E15" s="116">
        <v>6</v>
      </c>
      <c r="F15" s="116">
        <v>5.8</v>
      </c>
      <c r="G15" s="116">
        <v>6.1</v>
      </c>
      <c r="H15" s="116">
        <v>7.2</v>
      </c>
      <c r="I15" s="116">
        <v>11.1</v>
      </c>
      <c r="J15" s="116">
        <v>14</v>
      </c>
      <c r="K15" s="116">
        <v>14.2</v>
      </c>
      <c r="L15" s="116">
        <v>15</v>
      </c>
      <c r="M15" s="116">
        <v>15.7</v>
      </c>
      <c r="N15" s="116">
        <v>15.9</v>
      </c>
      <c r="O15" s="116">
        <v>16.4</v>
      </c>
      <c r="P15" s="116">
        <v>16.1</v>
      </c>
      <c r="Q15" s="116">
        <v>14.6</v>
      </c>
      <c r="R15" s="116">
        <v>10.9</v>
      </c>
      <c r="S15" s="116">
        <v>10.1</v>
      </c>
      <c r="T15" s="116">
        <v>9.3</v>
      </c>
      <c r="U15" s="116">
        <v>9.4</v>
      </c>
      <c r="V15" s="116">
        <v>9.5</v>
      </c>
      <c r="W15" s="116">
        <v>9.2</v>
      </c>
      <c r="X15" s="116">
        <v>9</v>
      </c>
      <c r="Y15" s="116">
        <v>9.1</v>
      </c>
      <c r="Z15" s="117">
        <f t="shared" si="0"/>
        <v>10.516666666666667</v>
      </c>
      <c r="AA15" s="118">
        <v>16.5</v>
      </c>
      <c r="AB15" s="119">
        <v>0.607638888888889</v>
      </c>
      <c r="AC15" s="118">
        <v>5.5</v>
      </c>
      <c r="AD15" s="119">
        <v>0.1729166666666667</v>
      </c>
    </row>
    <row r="16" spans="1:30" ht="11.25" customHeight="1">
      <c r="A16" s="78">
        <v>14</v>
      </c>
      <c r="B16" s="116">
        <v>9.3</v>
      </c>
      <c r="C16" s="116">
        <v>9.9</v>
      </c>
      <c r="D16" s="116">
        <v>10.3</v>
      </c>
      <c r="E16" s="116">
        <v>10.1</v>
      </c>
      <c r="F16" s="116">
        <v>10.4</v>
      </c>
      <c r="G16" s="116">
        <v>11.8</v>
      </c>
      <c r="H16" s="116">
        <v>10.7</v>
      </c>
      <c r="I16" s="116">
        <v>13.1</v>
      </c>
      <c r="J16" s="116">
        <v>13.9</v>
      </c>
      <c r="K16" s="116">
        <v>14.5</v>
      </c>
      <c r="L16" s="116">
        <v>14.8</v>
      </c>
      <c r="M16" s="116">
        <v>14.7</v>
      </c>
      <c r="N16" s="116">
        <v>14.7</v>
      </c>
      <c r="O16" s="116">
        <v>14.3</v>
      </c>
      <c r="P16" s="116">
        <v>14.5</v>
      </c>
      <c r="Q16" s="116">
        <v>13.8</v>
      </c>
      <c r="R16" s="116">
        <v>12.6</v>
      </c>
      <c r="S16" s="116">
        <v>12.4</v>
      </c>
      <c r="T16" s="116">
        <v>13.6</v>
      </c>
      <c r="U16" s="116">
        <v>13.9</v>
      </c>
      <c r="V16" s="116">
        <v>13.3</v>
      </c>
      <c r="W16" s="116">
        <v>13.3</v>
      </c>
      <c r="X16" s="116">
        <v>12.5</v>
      </c>
      <c r="Y16" s="116">
        <v>12.3</v>
      </c>
      <c r="Z16" s="117">
        <f t="shared" si="0"/>
        <v>12.695833333333335</v>
      </c>
      <c r="AA16" s="118">
        <v>14.9</v>
      </c>
      <c r="AB16" s="119">
        <v>0.4916666666666667</v>
      </c>
      <c r="AC16" s="118">
        <v>9</v>
      </c>
      <c r="AD16" s="119">
        <v>0.016666666666666666</v>
      </c>
    </row>
    <row r="17" spans="1:30" ht="11.25" customHeight="1">
      <c r="A17" s="78">
        <v>15</v>
      </c>
      <c r="B17" s="116">
        <v>12.2</v>
      </c>
      <c r="C17" s="116">
        <v>12.5</v>
      </c>
      <c r="D17" s="116">
        <v>13.1</v>
      </c>
      <c r="E17" s="116">
        <v>13.6</v>
      </c>
      <c r="F17" s="116">
        <v>13.5</v>
      </c>
      <c r="G17" s="116">
        <v>12.1</v>
      </c>
      <c r="H17" s="116">
        <v>11.9</v>
      </c>
      <c r="I17" s="116">
        <v>12.4</v>
      </c>
      <c r="J17" s="116">
        <v>14.9</v>
      </c>
      <c r="K17" s="116">
        <v>16.5</v>
      </c>
      <c r="L17" s="116">
        <v>16.2</v>
      </c>
      <c r="M17" s="116">
        <v>17</v>
      </c>
      <c r="N17" s="116">
        <v>18</v>
      </c>
      <c r="O17" s="116">
        <v>17.3</v>
      </c>
      <c r="P17" s="116">
        <v>16.5</v>
      </c>
      <c r="Q17" s="116">
        <v>15.4</v>
      </c>
      <c r="R17" s="116">
        <v>14.9</v>
      </c>
      <c r="S17" s="116">
        <v>13.7</v>
      </c>
      <c r="T17" s="116">
        <v>14.3</v>
      </c>
      <c r="U17" s="116">
        <v>12.6</v>
      </c>
      <c r="V17" s="116">
        <v>11.6</v>
      </c>
      <c r="W17" s="116">
        <v>10.8</v>
      </c>
      <c r="X17" s="116">
        <v>10.3</v>
      </c>
      <c r="Y17" s="116">
        <v>9.5</v>
      </c>
      <c r="Z17" s="117">
        <f t="shared" si="0"/>
        <v>13.783333333333339</v>
      </c>
      <c r="AA17" s="118">
        <v>18.1</v>
      </c>
      <c r="AB17" s="119">
        <v>0.5416666666666666</v>
      </c>
      <c r="AC17" s="118">
        <v>9.2</v>
      </c>
      <c r="AD17" s="119">
        <v>0.9965277777777778</v>
      </c>
    </row>
    <row r="18" spans="1:30" ht="11.25" customHeight="1">
      <c r="A18" s="78">
        <v>16</v>
      </c>
      <c r="B18" s="116">
        <v>8.5</v>
      </c>
      <c r="C18" s="116">
        <v>7.6</v>
      </c>
      <c r="D18" s="116">
        <v>4.5</v>
      </c>
      <c r="E18" s="116">
        <v>3.7</v>
      </c>
      <c r="F18" s="116">
        <v>3.8</v>
      </c>
      <c r="G18" s="116">
        <v>3.2</v>
      </c>
      <c r="H18" s="116">
        <v>4.6</v>
      </c>
      <c r="I18" s="116">
        <v>7.8</v>
      </c>
      <c r="J18" s="116">
        <v>9.2</v>
      </c>
      <c r="K18" s="116">
        <v>11.1</v>
      </c>
      <c r="L18" s="116">
        <v>11.7</v>
      </c>
      <c r="M18" s="116">
        <v>12.8</v>
      </c>
      <c r="N18" s="116">
        <v>13.1</v>
      </c>
      <c r="O18" s="116">
        <v>12.5</v>
      </c>
      <c r="P18" s="116">
        <v>12.1</v>
      </c>
      <c r="Q18" s="116">
        <v>10</v>
      </c>
      <c r="R18" s="116">
        <v>6.8</v>
      </c>
      <c r="S18" s="116">
        <v>5.7</v>
      </c>
      <c r="T18" s="116">
        <v>6</v>
      </c>
      <c r="U18" s="116">
        <v>5.6</v>
      </c>
      <c r="V18" s="116">
        <v>5.1</v>
      </c>
      <c r="W18" s="116">
        <v>5.4</v>
      </c>
      <c r="X18" s="116">
        <v>5.9</v>
      </c>
      <c r="Y18" s="116">
        <v>6</v>
      </c>
      <c r="Z18" s="117">
        <f t="shared" si="0"/>
        <v>7.6125</v>
      </c>
      <c r="AA18" s="118">
        <v>13.5</v>
      </c>
      <c r="AB18" s="119">
        <v>0.5722222222222222</v>
      </c>
      <c r="AC18" s="118">
        <v>2.5</v>
      </c>
      <c r="AD18" s="119">
        <v>0.2736111111111111</v>
      </c>
    </row>
    <row r="19" spans="1:30" ht="11.25" customHeight="1">
      <c r="A19" s="78">
        <v>17</v>
      </c>
      <c r="B19" s="116">
        <v>5.9</v>
      </c>
      <c r="C19" s="116">
        <v>5</v>
      </c>
      <c r="D19" s="116">
        <v>6.5</v>
      </c>
      <c r="E19" s="116">
        <v>6.3</v>
      </c>
      <c r="F19" s="116">
        <v>5.8</v>
      </c>
      <c r="G19" s="116">
        <v>4.8</v>
      </c>
      <c r="H19" s="116">
        <v>5</v>
      </c>
      <c r="I19" s="116">
        <v>8</v>
      </c>
      <c r="J19" s="116">
        <v>12.5</v>
      </c>
      <c r="K19" s="116">
        <v>13.7</v>
      </c>
      <c r="L19" s="116">
        <v>14</v>
      </c>
      <c r="M19" s="116">
        <v>12.9</v>
      </c>
      <c r="N19" s="116">
        <v>12.4</v>
      </c>
      <c r="O19" s="116">
        <v>11.6</v>
      </c>
      <c r="P19" s="116">
        <v>11.4</v>
      </c>
      <c r="Q19" s="116">
        <v>10.8</v>
      </c>
      <c r="R19" s="116">
        <v>8.4</v>
      </c>
      <c r="S19" s="116">
        <v>8.8</v>
      </c>
      <c r="T19" s="116">
        <v>8.4</v>
      </c>
      <c r="U19" s="116">
        <v>8.4</v>
      </c>
      <c r="V19" s="116">
        <v>7.8</v>
      </c>
      <c r="W19" s="116">
        <v>7.2</v>
      </c>
      <c r="X19" s="116">
        <v>7.1</v>
      </c>
      <c r="Y19" s="116">
        <v>5.4</v>
      </c>
      <c r="Z19" s="117">
        <f t="shared" si="0"/>
        <v>8.670833333333336</v>
      </c>
      <c r="AA19" s="118">
        <v>14.9</v>
      </c>
      <c r="AB19" s="119">
        <v>0.44930555555555557</v>
      </c>
      <c r="AC19" s="118">
        <v>4.5</v>
      </c>
      <c r="AD19" s="119">
        <v>0.26875</v>
      </c>
    </row>
    <row r="20" spans="1:30" ht="11.25" customHeight="1">
      <c r="A20" s="78">
        <v>18</v>
      </c>
      <c r="B20" s="116">
        <v>3.4</v>
      </c>
      <c r="C20" s="116">
        <v>3.2</v>
      </c>
      <c r="D20" s="116">
        <v>2.1</v>
      </c>
      <c r="E20" s="116">
        <v>1.2</v>
      </c>
      <c r="F20" s="116">
        <v>0.9</v>
      </c>
      <c r="G20" s="116">
        <v>1</v>
      </c>
      <c r="H20" s="116">
        <v>2.8</v>
      </c>
      <c r="I20" s="116">
        <v>4.7</v>
      </c>
      <c r="J20" s="116">
        <v>8.3</v>
      </c>
      <c r="K20" s="116">
        <v>9.6</v>
      </c>
      <c r="L20" s="116">
        <v>9.8</v>
      </c>
      <c r="M20" s="116">
        <v>10.6</v>
      </c>
      <c r="N20" s="116">
        <v>10.7</v>
      </c>
      <c r="O20" s="116">
        <v>11.3</v>
      </c>
      <c r="P20" s="116">
        <v>11.6</v>
      </c>
      <c r="Q20" s="116">
        <v>9.8</v>
      </c>
      <c r="R20" s="116">
        <v>7.2</v>
      </c>
      <c r="S20" s="116">
        <v>6.9</v>
      </c>
      <c r="T20" s="116">
        <v>8.4</v>
      </c>
      <c r="U20" s="116">
        <v>7.8</v>
      </c>
      <c r="V20" s="116">
        <v>7.5</v>
      </c>
      <c r="W20" s="116">
        <v>9.4</v>
      </c>
      <c r="X20" s="116">
        <v>8.5</v>
      </c>
      <c r="Y20" s="116">
        <v>7.6</v>
      </c>
      <c r="Z20" s="117">
        <f t="shared" si="0"/>
        <v>6.845833333333334</v>
      </c>
      <c r="AA20" s="118">
        <v>11.6</v>
      </c>
      <c r="AB20" s="119">
        <v>0.6277777777777778</v>
      </c>
      <c r="AC20" s="118">
        <v>0.7</v>
      </c>
      <c r="AD20" s="119">
        <v>0.23263888888888887</v>
      </c>
    </row>
    <row r="21" spans="1:30" ht="11.25" customHeight="1">
      <c r="A21" s="78">
        <v>19</v>
      </c>
      <c r="B21" s="116">
        <v>10.6</v>
      </c>
      <c r="C21" s="116">
        <v>11</v>
      </c>
      <c r="D21" s="116">
        <v>12.1</v>
      </c>
      <c r="E21" s="116">
        <v>9.1</v>
      </c>
      <c r="F21" s="116">
        <v>9.1</v>
      </c>
      <c r="G21" s="116">
        <v>9.6</v>
      </c>
      <c r="H21" s="116">
        <v>10.9</v>
      </c>
      <c r="I21" s="116">
        <v>11.1</v>
      </c>
      <c r="J21" s="116">
        <v>10.8</v>
      </c>
      <c r="K21" s="116">
        <v>11.2</v>
      </c>
      <c r="L21" s="116">
        <v>11.6</v>
      </c>
      <c r="M21" s="116">
        <v>11.7</v>
      </c>
      <c r="N21" s="116">
        <v>11.7</v>
      </c>
      <c r="O21" s="116">
        <v>11.8</v>
      </c>
      <c r="P21" s="116">
        <v>11.9</v>
      </c>
      <c r="Q21" s="116">
        <v>11.9</v>
      </c>
      <c r="R21" s="116">
        <v>12</v>
      </c>
      <c r="S21" s="116">
        <v>11.4</v>
      </c>
      <c r="T21" s="116">
        <v>11.3</v>
      </c>
      <c r="U21" s="116">
        <v>11.3</v>
      </c>
      <c r="V21" s="116">
        <v>11.2</v>
      </c>
      <c r="W21" s="116">
        <v>10.8</v>
      </c>
      <c r="X21" s="116">
        <v>10.6</v>
      </c>
      <c r="Y21" s="116">
        <v>10.7</v>
      </c>
      <c r="Z21" s="117">
        <f t="shared" si="0"/>
        <v>11.058333333333335</v>
      </c>
      <c r="AA21" s="118">
        <v>12.6</v>
      </c>
      <c r="AB21" s="119">
        <v>0.31527777777777777</v>
      </c>
      <c r="AC21" s="118">
        <v>7.5</v>
      </c>
      <c r="AD21" s="119">
        <v>0.0020833333333333333</v>
      </c>
    </row>
    <row r="22" spans="1:30" ht="11.25" customHeight="1">
      <c r="A22" s="82">
        <v>20</v>
      </c>
      <c r="B22" s="121">
        <v>10.7</v>
      </c>
      <c r="C22" s="121">
        <v>10.7</v>
      </c>
      <c r="D22" s="121">
        <v>10.7</v>
      </c>
      <c r="E22" s="121">
        <v>10.9</v>
      </c>
      <c r="F22" s="121">
        <v>10.9</v>
      </c>
      <c r="G22" s="121">
        <v>10.8</v>
      </c>
      <c r="H22" s="121">
        <v>11.4</v>
      </c>
      <c r="I22" s="121">
        <v>12.2</v>
      </c>
      <c r="J22" s="121">
        <v>12.7</v>
      </c>
      <c r="K22" s="121">
        <v>14.3</v>
      </c>
      <c r="L22" s="121">
        <v>15.4</v>
      </c>
      <c r="M22" s="121">
        <v>15.4</v>
      </c>
      <c r="N22" s="121">
        <v>16.5</v>
      </c>
      <c r="O22" s="121">
        <v>16.6</v>
      </c>
      <c r="P22" s="121">
        <v>16.7</v>
      </c>
      <c r="Q22" s="121">
        <v>14.1</v>
      </c>
      <c r="R22" s="121">
        <v>12.8</v>
      </c>
      <c r="S22" s="121">
        <v>12.2</v>
      </c>
      <c r="T22" s="121">
        <v>12.3</v>
      </c>
      <c r="U22" s="121">
        <v>11.8</v>
      </c>
      <c r="V22" s="121">
        <v>10.5</v>
      </c>
      <c r="W22" s="121">
        <v>9.9</v>
      </c>
      <c r="X22" s="121">
        <v>10.2</v>
      </c>
      <c r="Y22" s="121">
        <v>9.3</v>
      </c>
      <c r="Z22" s="122">
        <f t="shared" si="0"/>
        <v>12.45833333333333</v>
      </c>
      <c r="AA22" s="105">
        <v>17.1</v>
      </c>
      <c r="AB22" s="123">
        <v>0.607638888888889</v>
      </c>
      <c r="AC22" s="105">
        <v>9.3</v>
      </c>
      <c r="AD22" s="123">
        <v>1</v>
      </c>
    </row>
    <row r="23" spans="1:30" ht="11.25" customHeight="1">
      <c r="A23" s="78">
        <v>21</v>
      </c>
      <c r="B23" s="116">
        <v>8.9</v>
      </c>
      <c r="C23" s="116">
        <v>8.4</v>
      </c>
      <c r="D23" s="116">
        <v>8.3</v>
      </c>
      <c r="E23" s="116">
        <v>8.1</v>
      </c>
      <c r="F23" s="116">
        <v>7.4</v>
      </c>
      <c r="G23" s="116">
        <v>7.1</v>
      </c>
      <c r="H23" s="116">
        <v>8.6</v>
      </c>
      <c r="I23" s="116">
        <v>10.3</v>
      </c>
      <c r="J23" s="116">
        <v>11</v>
      </c>
      <c r="K23" s="116">
        <v>10.4</v>
      </c>
      <c r="L23" s="116">
        <v>10.6</v>
      </c>
      <c r="M23" s="116">
        <v>10.4</v>
      </c>
      <c r="N23" s="116">
        <v>10.4</v>
      </c>
      <c r="O23" s="116">
        <v>10.7</v>
      </c>
      <c r="P23" s="116">
        <v>10.6</v>
      </c>
      <c r="Q23" s="116">
        <v>10</v>
      </c>
      <c r="R23" s="116">
        <v>9.8</v>
      </c>
      <c r="S23" s="116">
        <v>9.2</v>
      </c>
      <c r="T23" s="116">
        <v>8.7</v>
      </c>
      <c r="U23" s="116">
        <v>8</v>
      </c>
      <c r="V23" s="116">
        <v>9</v>
      </c>
      <c r="W23" s="116">
        <v>9.3</v>
      </c>
      <c r="X23" s="116">
        <v>10.3</v>
      </c>
      <c r="Y23" s="116">
        <v>11.4</v>
      </c>
      <c r="Z23" s="117">
        <f t="shared" si="0"/>
        <v>9.454166666666667</v>
      </c>
      <c r="AA23" s="118">
        <v>11.7</v>
      </c>
      <c r="AB23" s="119">
        <v>0.9888888888888889</v>
      </c>
      <c r="AC23" s="118">
        <v>6.9</v>
      </c>
      <c r="AD23" s="119">
        <v>0.26875</v>
      </c>
    </row>
    <row r="24" spans="1:30" ht="11.25" customHeight="1">
      <c r="A24" s="78">
        <v>22</v>
      </c>
      <c r="B24" s="116">
        <v>9.4</v>
      </c>
      <c r="C24" s="116">
        <v>9.4</v>
      </c>
      <c r="D24" s="116">
        <v>9.9</v>
      </c>
      <c r="E24" s="116">
        <v>9.8</v>
      </c>
      <c r="F24" s="116">
        <v>9.8</v>
      </c>
      <c r="G24" s="116">
        <v>10.2</v>
      </c>
      <c r="H24" s="116">
        <v>10.4</v>
      </c>
      <c r="I24" s="116">
        <v>10.7</v>
      </c>
      <c r="J24" s="116">
        <v>11.7</v>
      </c>
      <c r="K24" s="116">
        <v>14.3</v>
      </c>
      <c r="L24" s="116">
        <v>15.8</v>
      </c>
      <c r="M24" s="116">
        <v>16.2</v>
      </c>
      <c r="N24" s="116">
        <v>16.5</v>
      </c>
      <c r="O24" s="116">
        <v>16.7</v>
      </c>
      <c r="P24" s="116">
        <v>16.2</v>
      </c>
      <c r="Q24" s="116">
        <v>14.5</v>
      </c>
      <c r="R24" s="116">
        <v>13.4</v>
      </c>
      <c r="S24" s="116">
        <v>12.3</v>
      </c>
      <c r="T24" s="116">
        <v>11.7</v>
      </c>
      <c r="U24" s="116">
        <v>10.9</v>
      </c>
      <c r="V24" s="116">
        <v>10.7</v>
      </c>
      <c r="W24" s="116">
        <v>10.6</v>
      </c>
      <c r="X24" s="116">
        <v>10.1</v>
      </c>
      <c r="Y24" s="116">
        <v>10.8</v>
      </c>
      <c r="Z24" s="117">
        <f t="shared" si="0"/>
        <v>12.16666666666667</v>
      </c>
      <c r="AA24" s="118">
        <v>16.7</v>
      </c>
      <c r="AB24" s="119">
        <v>0.5951388888888889</v>
      </c>
      <c r="AC24" s="118">
        <v>9.2</v>
      </c>
      <c r="AD24" s="119">
        <v>0.06597222222222222</v>
      </c>
    </row>
    <row r="25" spans="1:30" ht="11.25" customHeight="1">
      <c r="A25" s="78">
        <v>23</v>
      </c>
      <c r="B25" s="116">
        <v>10.6</v>
      </c>
      <c r="C25" s="116">
        <v>10.9</v>
      </c>
      <c r="D25" s="116">
        <v>11.4</v>
      </c>
      <c r="E25" s="116">
        <v>8.9</v>
      </c>
      <c r="F25" s="116">
        <v>7.8</v>
      </c>
      <c r="G25" s="116">
        <v>6.5</v>
      </c>
      <c r="H25" s="116">
        <v>6.3</v>
      </c>
      <c r="I25" s="116">
        <v>6.4</v>
      </c>
      <c r="J25" s="116">
        <v>7.4</v>
      </c>
      <c r="K25" s="116">
        <v>7.3</v>
      </c>
      <c r="L25" s="116">
        <v>7.9</v>
      </c>
      <c r="M25" s="116">
        <v>8.3</v>
      </c>
      <c r="N25" s="116">
        <v>8.8</v>
      </c>
      <c r="O25" s="116">
        <v>8.6</v>
      </c>
      <c r="P25" s="116">
        <v>8.2</v>
      </c>
      <c r="Q25" s="116">
        <v>7.2</v>
      </c>
      <c r="R25" s="116">
        <v>6.1</v>
      </c>
      <c r="S25" s="116">
        <v>5.1</v>
      </c>
      <c r="T25" s="116">
        <v>4.5</v>
      </c>
      <c r="U25" s="116">
        <v>4.8</v>
      </c>
      <c r="V25" s="116">
        <v>5</v>
      </c>
      <c r="W25" s="116">
        <v>4.5</v>
      </c>
      <c r="X25" s="116">
        <v>4.5</v>
      </c>
      <c r="Y25" s="116">
        <v>4.5</v>
      </c>
      <c r="Z25" s="117">
        <f t="shared" si="0"/>
        <v>7.145833333333333</v>
      </c>
      <c r="AA25" s="118">
        <v>12.3</v>
      </c>
      <c r="AB25" s="119">
        <v>0.11388888888888889</v>
      </c>
      <c r="AC25" s="118">
        <v>4</v>
      </c>
      <c r="AD25" s="119">
        <v>0.7847222222222222</v>
      </c>
    </row>
    <row r="26" spans="1:30" ht="11.25" customHeight="1">
      <c r="A26" s="78">
        <v>24</v>
      </c>
      <c r="B26" s="116">
        <v>3.9</v>
      </c>
      <c r="C26" s="116">
        <v>3.5</v>
      </c>
      <c r="D26" s="116">
        <v>3.1</v>
      </c>
      <c r="E26" s="116">
        <v>2.9</v>
      </c>
      <c r="F26" s="116">
        <v>2.5</v>
      </c>
      <c r="G26" s="116">
        <v>1.9</v>
      </c>
      <c r="H26" s="116">
        <v>-0.3</v>
      </c>
      <c r="I26" s="116">
        <v>-0.7</v>
      </c>
      <c r="J26" s="116">
        <v>-0.9</v>
      </c>
      <c r="K26" s="116">
        <v>-0.2</v>
      </c>
      <c r="L26" s="116">
        <v>0.2</v>
      </c>
      <c r="M26" s="116">
        <v>0.3</v>
      </c>
      <c r="N26" s="116">
        <v>0.2</v>
      </c>
      <c r="O26" s="116">
        <v>0.5</v>
      </c>
      <c r="P26" s="116">
        <v>0.4</v>
      </c>
      <c r="Q26" s="116">
        <v>0.7</v>
      </c>
      <c r="R26" s="116">
        <v>0.6</v>
      </c>
      <c r="S26" s="116">
        <v>0.7</v>
      </c>
      <c r="T26" s="116">
        <v>0.8</v>
      </c>
      <c r="U26" s="116">
        <v>0.4</v>
      </c>
      <c r="V26" s="116">
        <v>0.6</v>
      </c>
      <c r="W26" s="116">
        <v>-0.2</v>
      </c>
      <c r="X26" s="116">
        <v>-1.1</v>
      </c>
      <c r="Y26" s="116">
        <v>0.5</v>
      </c>
      <c r="Z26" s="117">
        <f t="shared" si="0"/>
        <v>0.8458333333333332</v>
      </c>
      <c r="AA26" s="118">
        <v>4.6</v>
      </c>
      <c r="AB26" s="119">
        <v>0.001388888888888889</v>
      </c>
      <c r="AC26" s="118">
        <v>-1.4</v>
      </c>
      <c r="AD26" s="119">
        <v>0.9840277777777778</v>
      </c>
    </row>
    <row r="27" spans="1:30" ht="11.25" customHeight="1">
      <c r="A27" s="78">
        <v>25</v>
      </c>
      <c r="B27" s="116">
        <v>-1.3</v>
      </c>
      <c r="C27" s="116">
        <v>-1.4</v>
      </c>
      <c r="D27" s="116">
        <v>-1.6</v>
      </c>
      <c r="E27" s="116">
        <v>-1.5</v>
      </c>
      <c r="F27" s="116">
        <v>-1.7</v>
      </c>
      <c r="G27" s="116">
        <v>-1.5</v>
      </c>
      <c r="H27" s="116">
        <v>-1.4</v>
      </c>
      <c r="I27" s="116">
        <v>0.6</v>
      </c>
      <c r="J27" s="116">
        <v>3.4</v>
      </c>
      <c r="K27" s="116">
        <v>6.5</v>
      </c>
      <c r="L27" s="116">
        <v>7.3</v>
      </c>
      <c r="M27" s="116">
        <v>7.6</v>
      </c>
      <c r="N27" s="116">
        <v>8.4</v>
      </c>
      <c r="O27" s="116">
        <v>8.3</v>
      </c>
      <c r="P27" s="116">
        <v>8</v>
      </c>
      <c r="Q27" s="116">
        <v>5.1</v>
      </c>
      <c r="R27" s="116">
        <v>3.5</v>
      </c>
      <c r="S27" s="116">
        <v>3.1</v>
      </c>
      <c r="T27" s="116">
        <v>4.5</v>
      </c>
      <c r="U27" s="116">
        <v>5.3</v>
      </c>
      <c r="V27" s="116">
        <v>2.7</v>
      </c>
      <c r="W27" s="116">
        <v>1.9</v>
      </c>
      <c r="X27" s="116">
        <v>1.5</v>
      </c>
      <c r="Y27" s="116">
        <v>1</v>
      </c>
      <c r="Z27" s="117">
        <f t="shared" si="0"/>
        <v>2.8458333333333337</v>
      </c>
      <c r="AA27" s="118">
        <v>8.9</v>
      </c>
      <c r="AB27" s="119">
        <v>0.5708333333333333</v>
      </c>
      <c r="AC27" s="118">
        <v>-2</v>
      </c>
      <c r="AD27" s="119">
        <v>0.225</v>
      </c>
    </row>
    <row r="28" spans="1:30" ht="11.25" customHeight="1">
      <c r="A28" s="78">
        <v>26</v>
      </c>
      <c r="B28" s="116">
        <v>1.3</v>
      </c>
      <c r="C28" s="116">
        <v>0.4</v>
      </c>
      <c r="D28" s="116">
        <v>0.3</v>
      </c>
      <c r="E28" s="116">
        <v>0</v>
      </c>
      <c r="F28" s="116">
        <v>0</v>
      </c>
      <c r="G28" s="116">
        <v>0</v>
      </c>
      <c r="H28" s="116">
        <v>0.1</v>
      </c>
      <c r="I28" s="116">
        <v>3.4</v>
      </c>
      <c r="J28" s="116">
        <v>6.7</v>
      </c>
      <c r="K28" s="116">
        <v>7.8</v>
      </c>
      <c r="L28" s="116">
        <v>8.2</v>
      </c>
      <c r="M28" s="116">
        <v>8.5</v>
      </c>
      <c r="N28" s="116">
        <v>8.6</v>
      </c>
      <c r="O28" s="116">
        <v>8.1</v>
      </c>
      <c r="P28" s="116">
        <v>8.5</v>
      </c>
      <c r="Q28" s="116">
        <v>7.2</v>
      </c>
      <c r="R28" s="116">
        <v>4.6</v>
      </c>
      <c r="S28" s="116">
        <v>4.7</v>
      </c>
      <c r="T28" s="116">
        <v>4.9</v>
      </c>
      <c r="U28" s="116">
        <v>5.6</v>
      </c>
      <c r="V28" s="116">
        <v>5</v>
      </c>
      <c r="W28" s="116">
        <v>5.7</v>
      </c>
      <c r="X28" s="116">
        <v>6.7</v>
      </c>
      <c r="Y28" s="116">
        <v>6.3</v>
      </c>
      <c r="Z28" s="117">
        <f t="shared" si="0"/>
        <v>4.691666666666667</v>
      </c>
      <c r="AA28" s="118">
        <v>8.9</v>
      </c>
      <c r="AB28" s="119">
        <v>0.5263888888888889</v>
      </c>
      <c r="AC28" s="118">
        <v>-0.3</v>
      </c>
      <c r="AD28" s="119">
        <v>0.27638888888888885</v>
      </c>
    </row>
    <row r="29" spans="1:30" ht="11.25" customHeight="1">
      <c r="A29" s="78">
        <v>27</v>
      </c>
      <c r="B29" s="116">
        <v>6.6</v>
      </c>
      <c r="C29" s="116">
        <v>7.1</v>
      </c>
      <c r="D29" s="116">
        <v>7.2</v>
      </c>
      <c r="E29" s="116">
        <v>7.2</v>
      </c>
      <c r="F29" s="116">
        <v>7.2</v>
      </c>
      <c r="G29" s="116">
        <v>7.2</v>
      </c>
      <c r="H29" s="116">
        <v>7.7</v>
      </c>
      <c r="I29" s="116">
        <v>8.2</v>
      </c>
      <c r="J29" s="116">
        <v>8.9</v>
      </c>
      <c r="K29" s="116">
        <v>10.6</v>
      </c>
      <c r="L29" s="116">
        <v>11.1</v>
      </c>
      <c r="M29" s="116">
        <v>11.2</v>
      </c>
      <c r="N29" s="116">
        <v>11.4</v>
      </c>
      <c r="O29" s="116">
        <v>11</v>
      </c>
      <c r="P29" s="116">
        <v>9.8</v>
      </c>
      <c r="Q29" s="116">
        <v>9.2</v>
      </c>
      <c r="R29" s="116">
        <v>9</v>
      </c>
      <c r="S29" s="116">
        <v>8.4</v>
      </c>
      <c r="T29" s="116">
        <v>8</v>
      </c>
      <c r="U29" s="116">
        <v>7.8</v>
      </c>
      <c r="V29" s="116">
        <v>7.8</v>
      </c>
      <c r="W29" s="116">
        <v>8</v>
      </c>
      <c r="X29" s="116">
        <v>8</v>
      </c>
      <c r="Y29" s="116">
        <v>7.8</v>
      </c>
      <c r="Z29" s="117">
        <f t="shared" si="0"/>
        <v>8.600000000000001</v>
      </c>
      <c r="AA29" s="118">
        <v>11.4</v>
      </c>
      <c r="AB29" s="119">
        <v>0.5715277777777777</v>
      </c>
      <c r="AC29" s="118">
        <v>6.3</v>
      </c>
      <c r="AD29" s="119">
        <v>0.002777777777777778</v>
      </c>
    </row>
    <row r="30" spans="1:30" ht="11.25" customHeight="1">
      <c r="A30" s="78">
        <v>28</v>
      </c>
      <c r="B30" s="116">
        <v>7.7</v>
      </c>
      <c r="C30" s="116">
        <v>8.1</v>
      </c>
      <c r="D30" s="116">
        <v>7.9</v>
      </c>
      <c r="E30" s="116">
        <v>7.4</v>
      </c>
      <c r="F30" s="116">
        <v>7.4</v>
      </c>
      <c r="G30" s="116">
        <v>6.8</v>
      </c>
      <c r="H30" s="116">
        <v>6.9</v>
      </c>
      <c r="I30" s="116">
        <v>7.7</v>
      </c>
      <c r="J30" s="116">
        <v>8.6</v>
      </c>
      <c r="K30" s="116">
        <v>9.2</v>
      </c>
      <c r="L30" s="116">
        <v>9.6</v>
      </c>
      <c r="M30" s="116">
        <v>10.2</v>
      </c>
      <c r="N30" s="116">
        <v>11.2</v>
      </c>
      <c r="O30" s="116">
        <v>9.9</v>
      </c>
      <c r="P30" s="116">
        <v>9</v>
      </c>
      <c r="Q30" s="116">
        <v>7.3</v>
      </c>
      <c r="R30" s="116">
        <v>6.3</v>
      </c>
      <c r="S30" s="116">
        <v>5.8</v>
      </c>
      <c r="T30" s="116">
        <v>6.1</v>
      </c>
      <c r="U30" s="116">
        <v>6</v>
      </c>
      <c r="V30" s="116">
        <v>3.1</v>
      </c>
      <c r="W30" s="116">
        <v>1.7</v>
      </c>
      <c r="X30" s="116">
        <v>0.7</v>
      </c>
      <c r="Y30" s="116">
        <v>0.3</v>
      </c>
      <c r="Z30" s="117">
        <f t="shared" si="0"/>
        <v>6.870833333333334</v>
      </c>
      <c r="AA30" s="118">
        <v>11.2</v>
      </c>
      <c r="AB30" s="119">
        <v>0.5430555555555555</v>
      </c>
      <c r="AC30" s="118">
        <v>0.3</v>
      </c>
      <c r="AD30" s="119">
        <v>1</v>
      </c>
    </row>
    <row r="31" spans="1:30" ht="11.25" customHeight="1">
      <c r="A31" s="78">
        <v>29</v>
      </c>
      <c r="B31" s="116">
        <v>0.7</v>
      </c>
      <c r="C31" s="116">
        <v>1.1</v>
      </c>
      <c r="D31" s="116">
        <v>1.2</v>
      </c>
      <c r="E31" s="116">
        <v>1.2</v>
      </c>
      <c r="F31" s="116">
        <v>3</v>
      </c>
      <c r="G31" s="116">
        <v>2.4</v>
      </c>
      <c r="H31" s="116">
        <v>4.3</v>
      </c>
      <c r="I31" s="116">
        <v>6</v>
      </c>
      <c r="J31" s="116">
        <v>7.8</v>
      </c>
      <c r="K31" s="116">
        <v>8.8</v>
      </c>
      <c r="L31" s="116">
        <v>8.8</v>
      </c>
      <c r="M31" s="116">
        <v>9.5</v>
      </c>
      <c r="N31" s="116">
        <v>9</v>
      </c>
      <c r="O31" s="116">
        <v>9.9</v>
      </c>
      <c r="P31" s="116">
        <v>9.2</v>
      </c>
      <c r="Q31" s="116">
        <v>7.5</v>
      </c>
      <c r="R31" s="116">
        <v>4.9</v>
      </c>
      <c r="S31" s="116">
        <v>3</v>
      </c>
      <c r="T31" s="116">
        <v>2</v>
      </c>
      <c r="U31" s="116">
        <v>1.7</v>
      </c>
      <c r="V31" s="116">
        <v>2.6</v>
      </c>
      <c r="W31" s="116">
        <v>1.9</v>
      </c>
      <c r="X31" s="116">
        <v>0.6</v>
      </c>
      <c r="Y31" s="116">
        <v>0.8</v>
      </c>
      <c r="Z31" s="117">
        <f t="shared" si="0"/>
        <v>4.495833333333334</v>
      </c>
      <c r="AA31" s="118">
        <v>10.4</v>
      </c>
      <c r="AB31" s="119">
        <v>0.5784722222222222</v>
      </c>
      <c r="AC31" s="118">
        <v>0.2</v>
      </c>
      <c r="AD31" s="119">
        <v>0.9951388888888889</v>
      </c>
    </row>
    <row r="32" spans="1:30" ht="11.25" customHeight="1">
      <c r="A32" s="78">
        <v>30</v>
      </c>
      <c r="B32" s="116">
        <v>0.1</v>
      </c>
      <c r="C32" s="116">
        <v>2</v>
      </c>
      <c r="D32" s="116">
        <v>1.6</v>
      </c>
      <c r="E32" s="116">
        <v>2.2</v>
      </c>
      <c r="F32" s="116">
        <v>1.4</v>
      </c>
      <c r="G32" s="116">
        <v>0.8</v>
      </c>
      <c r="H32" s="116">
        <v>1.2</v>
      </c>
      <c r="I32" s="116">
        <v>3.8</v>
      </c>
      <c r="J32" s="116">
        <v>5</v>
      </c>
      <c r="K32" s="116">
        <v>6.1</v>
      </c>
      <c r="L32" s="116">
        <v>6.9</v>
      </c>
      <c r="M32" s="116">
        <v>7</v>
      </c>
      <c r="N32" s="116">
        <v>6.9</v>
      </c>
      <c r="O32" s="116">
        <v>7</v>
      </c>
      <c r="P32" s="116">
        <v>6.7</v>
      </c>
      <c r="Q32" s="116">
        <v>6.4</v>
      </c>
      <c r="R32" s="116">
        <v>4.9</v>
      </c>
      <c r="S32" s="116">
        <v>4.6</v>
      </c>
      <c r="T32" s="116">
        <v>5.1</v>
      </c>
      <c r="U32" s="116">
        <v>5.4</v>
      </c>
      <c r="V32" s="116">
        <v>5.5</v>
      </c>
      <c r="W32" s="116">
        <v>5.3</v>
      </c>
      <c r="X32" s="116">
        <v>6.6</v>
      </c>
      <c r="Y32" s="116">
        <v>6.4</v>
      </c>
      <c r="Z32" s="117">
        <f t="shared" si="0"/>
        <v>4.5375000000000005</v>
      </c>
      <c r="AA32" s="118">
        <v>7.7</v>
      </c>
      <c r="AB32" s="119">
        <v>0.4756944444444444</v>
      </c>
      <c r="AC32" s="118">
        <v>-0.2</v>
      </c>
      <c r="AD32" s="119">
        <v>0.05625</v>
      </c>
    </row>
    <row r="33" spans="1:30" ht="11.25" customHeight="1">
      <c r="A33" s="78">
        <v>31</v>
      </c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7"/>
      <c r="AA33" s="118"/>
      <c r="AB33" s="119"/>
      <c r="AC33" s="118"/>
      <c r="AD33" s="119"/>
    </row>
    <row r="34" spans="1:30" ht="15" customHeight="1">
      <c r="A34" s="79" t="s">
        <v>9</v>
      </c>
      <c r="B34" s="124">
        <f aca="true" t="shared" si="1" ref="B34:Y34">AVERAGE(B3:B33)</f>
        <v>6.493333333333333</v>
      </c>
      <c r="C34" s="124">
        <f t="shared" si="1"/>
        <v>6.446666666666666</v>
      </c>
      <c r="D34" s="124">
        <f t="shared" si="1"/>
        <v>6.4433333333333325</v>
      </c>
      <c r="E34" s="124">
        <f t="shared" si="1"/>
        <v>6.206666666666666</v>
      </c>
      <c r="F34" s="124">
        <f t="shared" si="1"/>
        <v>6.210000000000002</v>
      </c>
      <c r="G34" s="124">
        <f t="shared" si="1"/>
        <v>6.153333333333334</v>
      </c>
      <c r="H34" s="124">
        <f t="shared" si="1"/>
        <v>6.536666666666666</v>
      </c>
      <c r="I34" s="124">
        <f t="shared" si="1"/>
        <v>8.056666666666667</v>
      </c>
      <c r="J34" s="124">
        <f t="shared" si="1"/>
        <v>9.573333333333334</v>
      </c>
      <c r="K34" s="124">
        <f t="shared" si="1"/>
        <v>10.586666666666668</v>
      </c>
      <c r="L34" s="124">
        <f t="shared" si="1"/>
        <v>11.163333333333334</v>
      </c>
      <c r="M34" s="124">
        <f t="shared" si="1"/>
        <v>11.5</v>
      </c>
      <c r="N34" s="124">
        <f t="shared" si="1"/>
        <v>11.729999999999997</v>
      </c>
      <c r="O34" s="124">
        <f t="shared" si="1"/>
        <v>11.663333333333334</v>
      </c>
      <c r="P34" s="124">
        <f t="shared" si="1"/>
        <v>11.429999999999998</v>
      </c>
      <c r="Q34" s="124">
        <f t="shared" si="1"/>
        <v>10.120000000000001</v>
      </c>
      <c r="R34" s="124">
        <f t="shared" si="1"/>
        <v>8.636666666666667</v>
      </c>
      <c r="S34" s="124">
        <f t="shared" si="1"/>
        <v>8.11</v>
      </c>
      <c r="T34" s="124">
        <f t="shared" si="1"/>
        <v>8.000000000000002</v>
      </c>
      <c r="U34" s="124">
        <f t="shared" si="1"/>
        <v>7.7100000000000035</v>
      </c>
      <c r="V34" s="124">
        <f t="shared" si="1"/>
        <v>7.213333333333332</v>
      </c>
      <c r="W34" s="124">
        <f t="shared" si="1"/>
        <v>6.820000000000001</v>
      </c>
      <c r="X34" s="124">
        <f t="shared" si="1"/>
        <v>6.593333333333332</v>
      </c>
      <c r="Y34" s="124">
        <f t="shared" si="1"/>
        <v>6.483333333333336</v>
      </c>
      <c r="Z34" s="124">
        <f>AVERAGE(B3:Y33)</f>
        <v>8.328333333333326</v>
      </c>
      <c r="AA34" s="125">
        <f>AVERAGE(AA3:AA33)</f>
        <v>12.696666666666664</v>
      </c>
      <c r="AB34" s="126"/>
      <c r="AC34" s="125">
        <f>AVERAGE(AC3:AC33)</f>
        <v>4</v>
      </c>
      <c r="AD34" s="126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5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0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4"/>
      <c r="B46" s="105">
        <f>MAX(AA3:AA33)</f>
        <v>18.1</v>
      </c>
      <c r="C46" s="106">
        <f>MATCH(B46,AA3:AA33,0)</f>
        <v>15</v>
      </c>
      <c r="D46" s="107">
        <f>INDEX(AB3:AB33,C46,1)</f>
        <v>0.5416666666666666</v>
      </c>
      <c r="E46" s="120"/>
      <c r="F46" s="104"/>
      <c r="G46" s="105">
        <f>MIN(AC3:AC33)</f>
        <v>-2</v>
      </c>
      <c r="H46" s="106">
        <f>MATCH(G46,AC3:AC33,0)</f>
        <v>25</v>
      </c>
      <c r="I46" s="107">
        <f>INDEX(AD3:AD33,H46,1)</f>
        <v>0.225</v>
      </c>
    </row>
    <row r="47" spans="1:9" ht="11.25" customHeight="1">
      <c r="A47" s="108"/>
      <c r="B47" s="109"/>
      <c r="C47" s="106"/>
      <c r="D47" s="130"/>
      <c r="E47" s="120"/>
      <c r="F47" s="108"/>
      <c r="G47" s="109"/>
      <c r="H47" s="106"/>
      <c r="I47" s="107"/>
    </row>
    <row r="48" spans="1:9" ht="11.25" customHeight="1">
      <c r="A48" s="110"/>
      <c r="B48" s="111"/>
      <c r="C48" s="112"/>
      <c r="D48" s="129"/>
      <c r="E48" s="120"/>
      <c r="F48" s="110"/>
      <c r="G48" s="111"/>
      <c r="H48" s="112"/>
      <c r="I48" s="115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3">
        <f>'１月'!Z1</f>
        <v>2016</v>
      </c>
      <c r="AA1" t="s">
        <v>1</v>
      </c>
      <c r="AB1" s="84">
        <v>12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5" t="s">
        <v>4</v>
      </c>
      <c r="AA2" s="85" t="s">
        <v>5</v>
      </c>
      <c r="AB2" s="80" t="s">
        <v>6</v>
      </c>
      <c r="AC2" s="85" t="s">
        <v>7</v>
      </c>
      <c r="AD2" s="80" t="s">
        <v>8</v>
      </c>
    </row>
    <row r="3" spans="1:30" ht="11.25" customHeight="1">
      <c r="A3" s="78">
        <v>1</v>
      </c>
      <c r="B3" s="116">
        <v>6.7</v>
      </c>
      <c r="C3" s="116">
        <v>6.7</v>
      </c>
      <c r="D3" s="116">
        <v>8.2</v>
      </c>
      <c r="E3" s="116">
        <v>7.6</v>
      </c>
      <c r="F3" s="116">
        <v>6.8</v>
      </c>
      <c r="G3" s="116">
        <v>7.5</v>
      </c>
      <c r="H3" s="116">
        <v>7.7</v>
      </c>
      <c r="I3" s="116">
        <v>8.3</v>
      </c>
      <c r="J3" s="116">
        <v>9</v>
      </c>
      <c r="K3" s="116">
        <v>10.3</v>
      </c>
      <c r="L3" s="116">
        <v>10.6</v>
      </c>
      <c r="M3" s="116">
        <v>10.6</v>
      </c>
      <c r="N3" s="116">
        <v>12.4</v>
      </c>
      <c r="O3" s="116">
        <v>14.1</v>
      </c>
      <c r="P3" s="116">
        <v>13.7</v>
      </c>
      <c r="Q3" s="116">
        <v>12.6</v>
      </c>
      <c r="R3" s="116">
        <v>12.4</v>
      </c>
      <c r="S3" s="116">
        <v>11.9</v>
      </c>
      <c r="T3" s="116">
        <v>11.4</v>
      </c>
      <c r="U3" s="116">
        <v>9.9</v>
      </c>
      <c r="V3" s="116">
        <v>9.8</v>
      </c>
      <c r="W3" s="116">
        <v>9.1</v>
      </c>
      <c r="X3" s="116">
        <v>10.2</v>
      </c>
      <c r="Y3" s="116">
        <v>10.7</v>
      </c>
      <c r="Z3" s="117">
        <f aca="true" t="shared" si="0" ref="Z3:Z33">AVERAGE(B3:Y3)</f>
        <v>9.924999999999999</v>
      </c>
      <c r="AA3" s="118">
        <v>15.1</v>
      </c>
      <c r="AB3" s="119">
        <v>0.5708333333333333</v>
      </c>
      <c r="AC3" s="118">
        <v>6.1</v>
      </c>
      <c r="AD3" s="119">
        <v>0.018055555555555557</v>
      </c>
    </row>
    <row r="4" spans="1:30" ht="11.25" customHeight="1">
      <c r="A4" s="78">
        <v>2</v>
      </c>
      <c r="B4" s="116">
        <v>9.9</v>
      </c>
      <c r="C4" s="116">
        <v>8.5</v>
      </c>
      <c r="D4" s="116">
        <v>7.5</v>
      </c>
      <c r="E4" s="116">
        <v>7.4</v>
      </c>
      <c r="F4" s="116">
        <v>6.7</v>
      </c>
      <c r="G4" s="116">
        <v>6.8</v>
      </c>
      <c r="H4" s="116">
        <v>6.4</v>
      </c>
      <c r="I4" s="116">
        <v>8.3</v>
      </c>
      <c r="J4" s="116">
        <v>9.4</v>
      </c>
      <c r="K4" s="116">
        <v>10.1</v>
      </c>
      <c r="L4" s="116">
        <v>11</v>
      </c>
      <c r="M4" s="116">
        <v>11.9</v>
      </c>
      <c r="N4" s="116">
        <v>11.9</v>
      </c>
      <c r="O4" s="116">
        <v>12.2</v>
      </c>
      <c r="P4" s="116">
        <v>11.9</v>
      </c>
      <c r="Q4" s="116">
        <v>8.2</v>
      </c>
      <c r="R4" s="116">
        <v>5.7</v>
      </c>
      <c r="S4" s="120">
        <v>4.4</v>
      </c>
      <c r="T4" s="116">
        <v>4.4</v>
      </c>
      <c r="U4" s="116">
        <v>6</v>
      </c>
      <c r="V4" s="116">
        <v>5.1</v>
      </c>
      <c r="W4" s="116">
        <v>4.9</v>
      </c>
      <c r="X4" s="116">
        <v>4.1</v>
      </c>
      <c r="Y4" s="116">
        <v>3.1</v>
      </c>
      <c r="Z4" s="117">
        <f t="shared" si="0"/>
        <v>7.741666666666666</v>
      </c>
      <c r="AA4" s="118">
        <v>12.5</v>
      </c>
      <c r="AB4" s="119">
        <v>0.5645833333333333</v>
      </c>
      <c r="AC4" s="118">
        <v>3</v>
      </c>
      <c r="AD4" s="119">
        <v>1</v>
      </c>
    </row>
    <row r="5" spans="1:30" ht="11.25" customHeight="1">
      <c r="A5" s="78">
        <v>3</v>
      </c>
      <c r="B5" s="116">
        <v>2.8</v>
      </c>
      <c r="C5" s="116">
        <v>2.6</v>
      </c>
      <c r="D5" s="116">
        <v>2.7</v>
      </c>
      <c r="E5" s="116">
        <v>4.1</v>
      </c>
      <c r="F5" s="116">
        <v>3.8</v>
      </c>
      <c r="G5" s="116">
        <v>3.1</v>
      </c>
      <c r="H5" s="116">
        <v>4</v>
      </c>
      <c r="I5" s="116">
        <v>5.5</v>
      </c>
      <c r="J5" s="116">
        <v>10.6</v>
      </c>
      <c r="K5" s="116">
        <v>12.5</v>
      </c>
      <c r="L5" s="116">
        <v>12.5</v>
      </c>
      <c r="M5" s="116">
        <v>12.7</v>
      </c>
      <c r="N5" s="116">
        <v>12.9</v>
      </c>
      <c r="O5" s="116">
        <v>12.6</v>
      </c>
      <c r="P5" s="116">
        <v>12.7</v>
      </c>
      <c r="Q5" s="116">
        <v>10.8</v>
      </c>
      <c r="R5" s="116">
        <v>8.3</v>
      </c>
      <c r="S5" s="116">
        <v>7.6</v>
      </c>
      <c r="T5" s="116">
        <v>6.9</v>
      </c>
      <c r="U5" s="116">
        <v>6.9</v>
      </c>
      <c r="V5" s="116">
        <v>6.3</v>
      </c>
      <c r="W5" s="116">
        <v>6.3</v>
      </c>
      <c r="X5" s="116">
        <v>6.7</v>
      </c>
      <c r="Y5" s="116">
        <v>7.5</v>
      </c>
      <c r="Z5" s="117">
        <f t="shared" si="0"/>
        <v>7.600000000000001</v>
      </c>
      <c r="AA5" s="118">
        <v>13.2</v>
      </c>
      <c r="AB5" s="119">
        <v>0.5819444444444445</v>
      </c>
      <c r="AC5" s="118">
        <v>2.2</v>
      </c>
      <c r="AD5" s="119">
        <v>0.13749999999999998</v>
      </c>
    </row>
    <row r="6" spans="1:30" ht="11.25" customHeight="1">
      <c r="A6" s="78">
        <v>4</v>
      </c>
      <c r="B6" s="116">
        <v>7.6</v>
      </c>
      <c r="C6" s="116">
        <v>7.8</v>
      </c>
      <c r="D6" s="116">
        <v>8</v>
      </c>
      <c r="E6" s="116">
        <v>7.2</v>
      </c>
      <c r="F6" s="116">
        <v>6.2</v>
      </c>
      <c r="G6" s="116">
        <v>8</v>
      </c>
      <c r="H6" s="116">
        <v>7.5</v>
      </c>
      <c r="I6" s="116">
        <v>10.7</v>
      </c>
      <c r="J6" s="116">
        <v>13.9</v>
      </c>
      <c r="K6" s="116">
        <v>14.5</v>
      </c>
      <c r="L6" s="116">
        <v>14.8</v>
      </c>
      <c r="M6" s="116">
        <v>14.3</v>
      </c>
      <c r="N6" s="116">
        <v>13.6</v>
      </c>
      <c r="O6" s="116">
        <v>13.1</v>
      </c>
      <c r="P6" s="116">
        <v>12.6</v>
      </c>
      <c r="Q6" s="116">
        <v>11.2</v>
      </c>
      <c r="R6" s="116">
        <v>9.3</v>
      </c>
      <c r="S6" s="116">
        <v>9.2</v>
      </c>
      <c r="T6" s="116">
        <v>8.5</v>
      </c>
      <c r="U6" s="116">
        <v>9.8</v>
      </c>
      <c r="V6" s="116">
        <v>8.9</v>
      </c>
      <c r="W6" s="116">
        <v>10.3</v>
      </c>
      <c r="X6" s="116">
        <v>9.6</v>
      </c>
      <c r="Y6" s="116">
        <v>10.6</v>
      </c>
      <c r="Z6" s="117">
        <f t="shared" si="0"/>
        <v>10.299999999999999</v>
      </c>
      <c r="AA6" s="118">
        <v>15.2</v>
      </c>
      <c r="AB6" s="119">
        <v>0.47291666666666665</v>
      </c>
      <c r="AC6" s="118">
        <v>6.2</v>
      </c>
      <c r="AD6" s="119">
        <v>0.20902777777777778</v>
      </c>
    </row>
    <row r="7" spans="1:30" ht="11.25" customHeight="1">
      <c r="A7" s="78">
        <v>5</v>
      </c>
      <c r="B7" s="116">
        <v>9.4</v>
      </c>
      <c r="C7" s="116">
        <v>9.3</v>
      </c>
      <c r="D7" s="116">
        <v>9.4</v>
      </c>
      <c r="E7" s="116">
        <v>9.4</v>
      </c>
      <c r="F7" s="116">
        <v>8.9</v>
      </c>
      <c r="G7" s="116">
        <v>8</v>
      </c>
      <c r="H7" s="116">
        <v>7.7</v>
      </c>
      <c r="I7" s="116">
        <v>9.7</v>
      </c>
      <c r="J7" s="116">
        <v>12.7</v>
      </c>
      <c r="K7" s="116">
        <v>14.2</v>
      </c>
      <c r="L7" s="116">
        <v>14.8</v>
      </c>
      <c r="M7" s="116">
        <v>15.7</v>
      </c>
      <c r="N7" s="116">
        <v>16.6</v>
      </c>
      <c r="O7" s="116">
        <v>15.8</v>
      </c>
      <c r="P7" s="116">
        <v>14.3</v>
      </c>
      <c r="Q7" s="116">
        <v>12</v>
      </c>
      <c r="R7" s="116">
        <v>9.9</v>
      </c>
      <c r="S7" s="116">
        <v>9.2</v>
      </c>
      <c r="T7" s="116">
        <v>8.9</v>
      </c>
      <c r="U7" s="116">
        <v>8.7</v>
      </c>
      <c r="V7" s="116">
        <v>8.9</v>
      </c>
      <c r="W7" s="116">
        <v>8.6</v>
      </c>
      <c r="X7" s="116">
        <v>9.7</v>
      </c>
      <c r="Y7" s="116">
        <v>8.8</v>
      </c>
      <c r="Z7" s="117">
        <f t="shared" si="0"/>
        <v>10.858333333333333</v>
      </c>
      <c r="AA7" s="118">
        <v>16.7</v>
      </c>
      <c r="AB7" s="119">
        <v>0.55625</v>
      </c>
      <c r="AC7" s="118">
        <v>7.5</v>
      </c>
      <c r="AD7" s="119">
        <v>0.27847222222222223</v>
      </c>
    </row>
    <row r="8" spans="1:30" ht="11.25" customHeight="1">
      <c r="A8" s="78">
        <v>6</v>
      </c>
      <c r="B8" s="116">
        <v>11.1</v>
      </c>
      <c r="C8" s="116">
        <v>11.1</v>
      </c>
      <c r="D8" s="116">
        <v>8.8</v>
      </c>
      <c r="E8" s="116">
        <v>8.4</v>
      </c>
      <c r="F8" s="116">
        <v>8.4</v>
      </c>
      <c r="G8" s="116">
        <v>10.4</v>
      </c>
      <c r="H8" s="116">
        <v>9.1</v>
      </c>
      <c r="I8" s="116">
        <v>11.7</v>
      </c>
      <c r="J8" s="116">
        <v>12.1</v>
      </c>
      <c r="K8" s="116">
        <v>13.1</v>
      </c>
      <c r="L8" s="116">
        <v>12.3</v>
      </c>
      <c r="M8" s="116">
        <v>11.9</v>
      </c>
      <c r="N8" s="116">
        <v>11.3</v>
      </c>
      <c r="O8" s="116">
        <v>10.4</v>
      </c>
      <c r="P8" s="116">
        <v>8.9</v>
      </c>
      <c r="Q8" s="116">
        <v>6.9</v>
      </c>
      <c r="R8" s="116">
        <v>5.4</v>
      </c>
      <c r="S8" s="116">
        <v>4.2</v>
      </c>
      <c r="T8" s="116">
        <v>4.1</v>
      </c>
      <c r="U8" s="116">
        <v>3.8</v>
      </c>
      <c r="V8" s="116">
        <v>3.3</v>
      </c>
      <c r="W8" s="116">
        <v>2.7</v>
      </c>
      <c r="X8" s="116">
        <v>2.7</v>
      </c>
      <c r="Y8" s="116">
        <v>1.5</v>
      </c>
      <c r="Z8" s="117">
        <f t="shared" si="0"/>
        <v>8.066666666666666</v>
      </c>
      <c r="AA8" s="118">
        <v>13.7</v>
      </c>
      <c r="AB8" s="119">
        <v>0.43472222222222223</v>
      </c>
      <c r="AC8" s="118">
        <v>1.2</v>
      </c>
      <c r="AD8" s="119">
        <v>0.9909722222222223</v>
      </c>
    </row>
    <row r="9" spans="1:30" ht="11.25" customHeight="1">
      <c r="A9" s="78">
        <v>7</v>
      </c>
      <c r="B9" s="116">
        <v>0</v>
      </c>
      <c r="C9" s="116">
        <v>-0.8</v>
      </c>
      <c r="D9" s="116">
        <v>1.8</v>
      </c>
      <c r="E9" s="116">
        <v>-0.2</v>
      </c>
      <c r="F9" s="116">
        <v>-0.4</v>
      </c>
      <c r="G9" s="116">
        <v>-1</v>
      </c>
      <c r="H9" s="116">
        <v>0</v>
      </c>
      <c r="I9" s="116">
        <v>1.5</v>
      </c>
      <c r="J9" s="116">
        <v>4.2</v>
      </c>
      <c r="K9" s="116">
        <v>5</v>
      </c>
      <c r="L9" s="116">
        <v>5.9</v>
      </c>
      <c r="M9" s="116">
        <v>6.9</v>
      </c>
      <c r="N9" s="116">
        <v>7.5</v>
      </c>
      <c r="O9" s="116">
        <v>7.8</v>
      </c>
      <c r="P9" s="116">
        <v>7.4</v>
      </c>
      <c r="Q9" s="116">
        <v>5</v>
      </c>
      <c r="R9" s="116">
        <v>2.8</v>
      </c>
      <c r="S9" s="116">
        <v>3.5</v>
      </c>
      <c r="T9" s="116">
        <v>3.8</v>
      </c>
      <c r="U9" s="116">
        <v>3.8</v>
      </c>
      <c r="V9" s="116">
        <v>3.8</v>
      </c>
      <c r="W9" s="116">
        <v>3.8</v>
      </c>
      <c r="X9" s="116">
        <v>3</v>
      </c>
      <c r="Y9" s="116">
        <v>2.7</v>
      </c>
      <c r="Z9" s="117">
        <f t="shared" si="0"/>
        <v>3.241666666666666</v>
      </c>
      <c r="AA9" s="118">
        <v>8.1</v>
      </c>
      <c r="AB9" s="119">
        <v>0.5666666666666667</v>
      </c>
      <c r="AC9" s="118">
        <v>-1</v>
      </c>
      <c r="AD9" s="119">
        <v>0.2513888888888889</v>
      </c>
    </row>
    <row r="10" spans="1:30" ht="11.25" customHeight="1">
      <c r="A10" s="78">
        <v>8</v>
      </c>
      <c r="B10" s="116">
        <v>2</v>
      </c>
      <c r="C10" s="116">
        <v>3</v>
      </c>
      <c r="D10" s="116">
        <v>3.4</v>
      </c>
      <c r="E10" s="116">
        <v>2.3</v>
      </c>
      <c r="F10" s="116">
        <v>1.4</v>
      </c>
      <c r="G10" s="116">
        <v>0.8</v>
      </c>
      <c r="H10" s="116">
        <v>1.7</v>
      </c>
      <c r="I10" s="116">
        <v>6.5</v>
      </c>
      <c r="J10" s="116">
        <v>8.2</v>
      </c>
      <c r="K10" s="116">
        <v>9.2</v>
      </c>
      <c r="L10" s="116">
        <v>9.5</v>
      </c>
      <c r="M10" s="116">
        <v>10.1</v>
      </c>
      <c r="N10" s="116">
        <v>9.8</v>
      </c>
      <c r="O10" s="116">
        <v>10.2</v>
      </c>
      <c r="P10" s="116">
        <v>9.5</v>
      </c>
      <c r="Q10" s="116">
        <v>6.2</v>
      </c>
      <c r="R10" s="116">
        <v>5.8</v>
      </c>
      <c r="S10" s="116">
        <v>3.6</v>
      </c>
      <c r="T10" s="116">
        <v>3.7</v>
      </c>
      <c r="U10" s="116">
        <v>2.6</v>
      </c>
      <c r="V10" s="116">
        <v>1.7</v>
      </c>
      <c r="W10" s="116">
        <v>1.6</v>
      </c>
      <c r="X10" s="116">
        <v>1.4</v>
      </c>
      <c r="Y10" s="116">
        <v>2.6</v>
      </c>
      <c r="Z10" s="117">
        <f t="shared" si="0"/>
        <v>4.866666666666666</v>
      </c>
      <c r="AA10" s="118">
        <v>10.5</v>
      </c>
      <c r="AB10" s="119">
        <v>0.5812499999999999</v>
      </c>
      <c r="AC10" s="118">
        <v>0.8</v>
      </c>
      <c r="AD10" s="119">
        <v>0.2555555555555556</v>
      </c>
    </row>
    <row r="11" spans="1:30" ht="11.25" customHeight="1">
      <c r="A11" s="78">
        <v>9</v>
      </c>
      <c r="B11" s="116">
        <v>3.1</v>
      </c>
      <c r="C11" s="116">
        <v>3.5</v>
      </c>
      <c r="D11" s="116">
        <v>4.4</v>
      </c>
      <c r="E11" s="116">
        <v>4.4</v>
      </c>
      <c r="F11" s="116">
        <v>4.6</v>
      </c>
      <c r="G11" s="116">
        <v>5.2</v>
      </c>
      <c r="H11" s="116">
        <v>4.9</v>
      </c>
      <c r="I11" s="116">
        <v>8.9</v>
      </c>
      <c r="J11" s="116">
        <v>9.1</v>
      </c>
      <c r="K11" s="116">
        <v>9.6</v>
      </c>
      <c r="L11" s="116">
        <v>11.4</v>
      </c>
      <c r="M11" s="116">
        <v>12.5</v>
      </c>
      <c r="N11" s="116">
        <v>12.8</v>
      </c>
      <c r="O11" s="116">
        <v>13.4</v>
      </c>
      <c r="P11" s="116">
        <v>13.3</v>
      </c>
      <c r="Q11" s="116">
        <v>11.7</v>
      </c>
      <c r="R11" s="116">
        <v>10.9</v>
      </c>
      <c r="S11" s="116">
        <v>10.2</v>
      </c>
      <c r="T11" s="116">
        <v>8.3</v>
      </c>
      <c r="U11" s="116">
        <v>6.9</v>
      </c>
      <c r="V11" s="116">
        <v>5.4</v>
      </c>
      <c r="W11" s="116">
        <v>5.2</v>
      </c>
      <c r="X11" s="116">
        <v>6.5</v>
      </c>
      <c r="Y11" s="116">
        <v>7.6</v>
      </c>
      <c r="Z11" s="117">
        <f t="shared" si="0"/>
        <v>8.075000000000001</v>
      </c>
      <c r="AA11" s="118">
        <v>13.7</v>
      </c>
      <c r="AB11" s="119">
        <v>0.6118055555555556</v>
      </c>
      <c r="AC11" s="118">
        <v>2.6</v>
      </c>
      <c r="AD11" s="119">
        <v>0.0062499999999999995</v>
      </c>
    </row>
    <row r="12" spans="1:30" ht="11.25" customHeight="1">
      <c r="A12" s="82">
        <v>10</v>
      </c>
      <c r="B12" s="121">
        <v>7.8</v>
      </c>
      <c r="C12" s="121">
        <v>7.3</v>
      </c>
      <c r="D12" s="121">
        <v>6.9</v>
      </c>
      <c r="E12" s="121">
        <v>6.3</v>
      </c>
      <c r="F12" s="121">
        <v>6.2</v>
      </c>
      <c r="G12" s="121">
        <v>5.7</v>
      </c>
      <c r="H12" s="121">
        <v>5</v>
      </c>
      <c r="I12" s="121">
        <v>5.3</v>
      </c>
      <c r="J12" s="121">
        <v>6.5</v>
      </c>
      <c r="K12" s="121">
        <v>7.5</v>
      </c>
      <c r="L12" s="121">
        <v>7.5</v>
      </c>
      <c r="M12" s="121">
        <v>7.7</v>
      </c>
      <c r="N12" s="121">
        <v>7.3</v>
      </c>
      <c r="O12" s="121">
        <v>7.2</v>
      </c>
      <c r="P12" s="121">
        <v>6.4</v>
      </c>
      <c r="Q12" s="121">
        <v>4.7</v>
      </c>
      <c r="R12" s="121">
        <v>3.8</v>
      </c>
      <c r="S12" s="121">
        <v>3.3</v>
      </c>
      <c r="T12" s="121">
        <v>2.6</v>
      </c>
      <c r="U12" s="121">
        <v>2.5</v>
      </c>
      <c r="V12" s="121">
        <v>2.5</v>
      </c>
      <c r="W12" s="121">
        <v>2.7</v>
      </c>
      <c r="X12" s="121">
        <v>1.6</v>
      </c>
      <c r="Y12" s="121">
        <v>0.4</v>
      </c>
      <c r="Z12" s="122">
        <f t="shared" si="0"/>
        <v>5.195833333333334</v>
      </c>
      <c r="AA12" s="105">
        <v>8.2</v>
      </c>
      <c r="AB12" s="123">
        <v>0.5256944444444445</v>
      </c>
      <c r="AC12" s="105">
        <v>-0.2</v>
      </c>
      <c r="AD12" s="123">
        <v>0.9881944444444444</v>
      </c>
    </row>
    <row r="13" spans="1:30" ht="11.25" customHeight="1">
      <c r="A13" s="78">
        <v>11</v>
      </c>
      <c r="B13" s="116">
        <v>-0.8</v>
      </c>
      <c r="C13" s="116">
        <v>-0.6</v>
      </c>
      <c r="D13" s="116">
        <v>-1.6</v>
      </c>
      <c r="E13" s="116">
        <v>-2.1</v>
      </c>
      <c r="F13" s="116">
        <v>-2</v>
      </c>
      <c r="G13" s="116">
        <v>-2.5</v>
      </c>
      <c r="H13" s="116">
        <v>0.4</v>
      </c>
      <c r="I13" s="116">
        <v>2.5</v>
      </c>
      <c r="J13" s="116">
        <v>4.1</v>
      </c>
      <c r="K13" s="116">
        <v>4.9</v>
      </c>
      <c r="L13" s="116">
        <v>5.3</v>
      </c>
      <c r="M13" s="116">
        <v>5.3</v>
      </c>
      <c r="N13" s="116">
        <v>5.5</v>
      </c>
      <c r="O13" s="116">
        <v>5.1</v>
      </c>
      <c r="P13" s="116">
        <v>4.8</v>
      </c>
      <c r="Q13" s="116">
        <v>3.4</v>
      </c>
      <c r="R13" s="116">
        <v>2.4</v>
      </c>
      <c r="S13" s="116">
        <v>1.8</v>
      </c>
      <c r="T13" s="116">
        <v>1.6</v>
      </c>
      <c r="U13" s="116">
        <v>1</v>
      </c>
      <c r="V13" s="116">
        <v>0.5</v>
      </c>
      <c r="W13" s="116">
        <v>-0.6</v>
      </c>
      <c r="X13" s="116">
        <v>-2</v>
      </c>
      <c r="Y13" s="116">
        <v>-2.5</v>
      </c>
      <c r="Z13" s="117">
        <f t="shared" si="0"/>
        <v>1.4124999999999999</v>
      </c>
      <c r="AA13" s="118">
        <v>5.9</v>
      </c>
      <c r="AB13" s="119">
        <v>0.4784722222222222</v>
      </c>
      <c r="AC13" s="118">
        <v>-2.7</v>
      </c>
      <c r="AD13" s="119">
        <v>0.9763888888888889</v>
      </c>
    </row>
    <row r="14" spans="1:30" ht="11.25" customHeight="1">
      <c r="A14" s="78">
        <v>12</v>
      </c>
      <c r="B14" s="116">
        <v>-2.6</v>
      </c>
      <c r="C14" s="116">
        <v>-2.4</v>
      </c>
      <c r="D14" s="116">
        <v>-2.9</v>
      </c>
      <c r="E14" s="116">
        <v>-2.7</v>
      </c>
      <c r="F14" s="116">
        <v>-2.7</v>
      </c>
      <c r="G14" s="116">
        <v>-2.5</v>
      </c>
      <c r="H14" s="116">
        <v>-1.9</v>
      </c>
      <c r="I14" s="116">
        <v>-0.6</v>
      </c>
      <c r="J14" s="116">
        <v>4.4</v>
      </c>
      <c r="K14" s="116">
        <v>5.4</v>
      </c>
      <c r="L14" s="116">
        <v>6.4</v>
      </c>
      <c r="M14" s="116">
        <v>7.4</v>
      </c>
      <c r="N14" s="116">
        <v>7.2</v>
      </c>
      <c r="O14" s="116">
        <v>7.1</v>
      </c>
      <c r="P14" s="116">
        <v>6.4</v>
      </c>
      <c r="Q14" s="116">
        <v>4</v>
      </c>
      <c r="R14" s="116">
        <v>2</v>
      </c>
      <c r="S14" s="116">
        <v>1.2</v>
      </c>
      <c r="T14" s="116">
        <v>0.6</v>
      </c>
      <c r="U14" s="116">
        <v>1.4</v>
      </c>
      <c r="V14" s="116">
        <v>2.2</v>
      </c>
      <c r="W14" s="116">
        <v>3.2</v>
      </c>
      <c r="X14" s="116">
        <v>3.5</v>
      </c>
      <c r="Y14" s="116">
        <v>3.4</v>
      </c>
      <c r="Z14" s="117">
        <f t="shared" si="0"/>
        <v>1.979166666666667</v>
      </c>
      <c r="AA14" s="118">
        <v>7.7</v>
      </c>
      <c r="AB14" s="119">
        <v>0.5013888888888889</v>
      </c>
      <c r="AC14" s="118">
        <v>-3.1</v>
      </c>
      <c r="AD14" s="119">
        <v>0.15486111111111112</v>
      </c>
    </row>
    <row r="15" spans="1:30" ht="11.25" customHeight="1">
      <c r="A15" s="78">
        <v>13</v>
      </c>
      <c r="B15" s="116">
        <v>3.6</v>
      </c>
      <c r="C15" s="116">
        <v>4.2</v>
      </c>
      <c r="D15" s="116">
        <v>4.6</v>
      </c>
      <c r="E15" s="116">
        <v>7</v>
      </c>
      <c r="F15" s="116">
        <v>7.6</v>
      </c>
      <c r="G15" s="116">
        <v>7.9</v>
      </c>
      <c r="H15" s="116">
        <v>8.3</v>
      </c>
      <c r="I15" s="116">
        <v>8.2</v>
      </c>
      <c r="J15" s="116">
        <v>8.1</v>
      </c>
      <c r="K15" s="116">
        <v>8.7</v>
      </c>
      <c r="L15" s="116">
        <v>9.3</v>
      </c>
      <c r="M15" s="116">
        <v>10.7</v>
      </c>
      <c r="N15" s="116">
        <v>11.3</v>
      </c>
      <c r="O15" s="116">
        <v>11.7</v>
      </c>
      <c r="P15" s="116">
        <v>11.2</v>
      </c>
      <c r="Q15" s="116">
        <v>10.6</v>
      </c>
      <c r="R15" s="116">
        <v>10.3</v>
      </c>
      <c r="S15" s="116">
        <v>9.5</v>
      </c>
      <c r="T15" s="116">
        <v>9.2</v>
      </c>
      <c r="U15" s="116">
        <v>8.8</v>
      </c>
      <c r="V15" s="116">
        <v>8.3</v>
      </c>
      <c r="W15" s="116">
        <v>7.5</v>
      </c>
      <c r="X15" s="116">
        <v>7.1</v>
      </c>
      <c r="Y15" s="116">
        <v>7.3</v>
      </c>
      <c r="Z15" s="117">
        <f t="shared" si="0"/>
        <v>8.375000000000002</v>
      </c>
      <c r="AA15" s="118">
        <v>11.8</v>
      </c>
      <c r="AB15" s="119">
        <v>0.5944444444444444</v>
      </c>
      <c r="AC15" s="118">
        <v>3.1</v>
      </c>
      <c r="AD15" s="119">
        <v>0.06319444444444444</v>
      </c>
    </row>
    <row r="16" spans="1:30" ht="11.25" customHeight="1">
      <c r="A16" s="78">
        <v>14</v>
      </c>
      <c r="B16" s="116">
        <v>7</v>
      </c>
      <c r="C16" s="116">
        <v>7</v>
      </c>
      <c r="D16" s="116">
        <v>6.8</v>
      </c>
      <c r="E16" s="116">
        <v>6.5</v>
      </c>
      <c r="F16" s="116">
        <v>5.9</v>
      </c>
      <c r="G16" s="116">
        <v>5.9</v>
      </c>
      <c r="H16" s="116">
        <v>5.1</v>
      </c>
      <c r="I16" s="116">
        <v>4.9</v>
      </c>
      <c r="J16" s="116">
        <v>5</v>
      </c>
      <c r="K16" s="116">
        <v>4.8</v>
      </c>
      <c r="L16" s="116">
        <v>5.8</v>
      </c>
      <c r="M16" s="116">
        <v>6.4</v>
      </c>
      <c r="N16" s="116">
        <v>5.8</v>
      </c>
      <c r="O16" s="116">
        <v>6.1</v>
      </c>
      <c r="P16" s="116">
        <v>5.4</v>
      </c>
      <c r="Q16" s="116">
        <v>5.2</v>
      </c>
      <c r="R16" s="116">
        <v>4</v>
      </c>
      <c r="S16" s="116">
        <v>3.4</v>
      </c>
      <c r="T16" s="116">
        <v>2.8</v>
      </c>
      <c r="U16" s="116">
        <v>0.6</v>
      </c>
      <c r="V16" s="116">
        <v>0.1</v>
      </c>
      <c r="W16" s="116">
        <v>-0.9</v>
      </c>
      <c r="X16" s="116">
        <v>0.7</v>
      </c>
      <c r="Y16" s="116">
        <v>1.3</v>
      </c>
      <c r="Z16" s="117">
        <f t="shared" si="0"/>
        <v>4.3999999999999995</v>
      </c>
      <c r="AA16" s="118">
        <v>7.4</v>
      </c>
      <c r="AB16" s="119">
        <v>0.0006944444444444445</v>
      </c>
      <c r="AC16" s="118">
        <v>-0.9</v>
      </c>
      <c r="AD16" s="119">
        <v>0.9166666666666666</v>
      </c>
    </row>
    <row r="17" spans="1:30" ht="11.25" customHeight="1">
      <c r="A17" s="78">
        <v>15</v>
      </c>
      <c r="B17" s="116">
        <v>2.1</v>
      </c>
      <c r="C17" s="116">
        <v>2.1</v>
      </c>
      <c r="D17" s="116">
        <v>1.9</v>
      </c>
      <c r="E17" s="116">
        <v>1.9</v>
      </c>
      <c r="F17" s="116">
        <v>2.1</v>
      </c>
      <c r="G17" s="116">
        <v>1.3</v>
      </c>
      <c r="H17" s="116">
        <v>0.4</v>
      </c>
      <c r="I17" s="116">
        <v>1.1</v>
      </c>
      <c r="J17" s="116">
        <v>4</v>
      </c>
      <c r="K17" s="116">
        <v>4.9</v>
      </c>
      <c r="L17" s="116">
        <v>5.9</v>
      </c>
      <c r="M17" s="116">
        <v>6.4</v>
      </c>
      <c r="N17" s="116">
        <v>6.4</v>
      </c>
      <c r="O17" s="116">
        <v>6.8</v>
      </c>
      <c r="P17" s="116">
        <v>6.3</v>
      </c>
      <c r="Q17" s="116">
        <v>4.3</v>
      </c>
      <c r="R17" s="116">
        <v>2.9</v>
      </c>
      <c r="S17" s="116">
        <v>2.4</v>
      </c>
      <c r="T17" s="116">
        <v>2.3</v>
      </c>
      <c r="U17" s="116">
        <v>2.1</v>
      </c>
      <c r="V17" s="116">
        <v>2.2</v>
      </c>
      <c r="W17" s="116">
        <v>2.1</v>
      </c>
      <c r="X17" s="116">
        <v>0.1</v>
      </c>
      <c r="Y17" s="116">
        <v>-0.5</v>
      </c>
      <c r="Z17" s="117">
        <f t="shared" si="0"/>
        <v>2.9791666666666656</v>
      </c>
      <c r="AA17" s="118">
        <v>7.1</v>
      </c>
      <c r="AB17" s="119">
        <v>0.5784722222222222</v>
      </c>
      <c r="AC17" s="118">
        <v>-0.9</v>
      </c>
      <c r="AD17" s="119">
        <v>0.9784722222222223</v>
      </c>
    </row>
    <row r="18" spans="1:30" ht="11.25" customHeight="1">
      <c r="A18" s="78">
        <v>16</v>
      </c>
      <c r="B18" s="116">
        <v>-1.9</v>
      </c>
      <c r="C18" s="116">
        <v>-1.9</v>
      </c>
      <c r="D18" s="116">
        <v>-1.9</v>
      </c>
      <c r="E18" s="116">
        <v>-1.7</v>
      </c>
      <c r="F18" s="116">
        <v>-0.7</v>
      </c>
      <c r="G18" s="116">
        <v>-0.3</v>
      </c>
      <c r="H18" s="116">
        <v>0.2</v>
      </c>
      <c r="I18" s="116">
        <v>0.9</v>
      </c>
      <c r="J18" s="116">
        <v>4.3</v>
      </c>
      <c r="K18" s="116">
        <v>3.9</v>
      </c>
      <c r="L18" s="116">
        <v>5.3</v>
      </c>
      <c r="M18" s="116">
        <v>5.9</v>
      </c>
      <c r="N18" s="116">
        <v>6.1</v>
      </c>
      <c r="O18" s="116">
        <v>6.1</v>
      </c>
      <c r="P18" s="116">
        <v>4.8</v>
      </c>
      <c r="Q18" s="116">
        <v>2.9</v>
      </c>
      <c r="R18" s="116">
        <v>1.6</v>
      </c>
      <c r="S18" s="116">
        <v>0.8</v>
      </c>
      <c r="T18" s="116">
        <v>0.1</v>
      </c>
      <c r="U18" s="116">
        <v>-0.3</v>
      </c>
      <c r="V18" s="116">
        <v>-2.5</v>
      </c>
      <c r="W18" s="116">
        <v>-2.8</v>
      </c>
      <c r="X18" s="116">
        <v>-2.5</v>
      </c>
      <c r="Y18" s="116">
        <v>-3.2</v>
      </c>
      <c r="Z18" s="117">
        <f t="shared" si="0"/>
        <v>0.9666666666666665</v>
      </c>
      <c r="AA18" s="118">
        <v>6.8</v>
      </c>
      <c r="AB18" s="119">
        <v>0.5743055555555555</v>
      </c>
      <c r="AC18" s="118">
        <v>-3.2</v>
      </c>
      <c r="AD18" s="119">
        <v>1</v>
      </c>
    </row>
    <row r="19" spans="1:30" ht="11.25" customHeight="1">
      <c r="A19" s="78">
        <v>17</v>
      </c>
      <c r="B19" s="116">
        <v>-3.1</v>
      </c>
      <c r="C19" s="116">
        <v>-3.4</v>
      </c>
      <c r="D19" s="116">
        <v>-1.6</v>
      </c>
      <c r="E19" s="116">
        <v>-1.4</v>
      </c>
      <c r="F19" s="116">
        <v>-1.1</v>
      </c>
      <c r="G19" s="116">
        <v>-0.9</v>
      </c>
      <c r="H19" s="116">
        <v>0</v>
      </c>
      <c r="I19" s="116">
        <v>2.1</v>
      </c>
      <c r="J19" s="116">
        <v>4.2</v>
      </c>
      <c r="K19" s="116">
        <v>5.6</v>
      </c>
      <c r="L19" s="116">
        <v>6.7</v>
      </c>
      <c r="M19" s="116">
        <v>7.6</v>
      </c>
      <c r="N19" s="116">
        <v>8.2</v>
      </c>
      <c r="O19" s="116">
        <v>8.9</v>
      </c>
      <c r="P19" s="116">
        <v>7.8</v>
      </c>
      <c r="Q19" s="116">
        <v>6.8</v>
      </c>
      <c r="R19" s="116">
        <v>2.6</v>
      </c>
      <c r="S19" s="116">
        <v>1.7</v>
      </c>
      <c r="T19" s="116">
        <v>1.5</v>
      </c>
      <c r="U19" s="116">
        <v>3.9</v>
      </c>
      <c r="V19" s="116">
        <v>3.2</v>
      </c>
      <c r="W19" s="116">
        <v>0.7</v>
      </c>
      <c r="X19" s="116">
        <v>0</v>
      </c>
      <c r="Y19" s="116">
        <v>1.2</v>
      </c>
      <c r="Z19" s="117">
        <f t="shared" si="0"/>
        <v>2.5500000000000003</v>
      </c>
      <c r="AA19" s="118">
        <v>9.3</v>
      </c>
      <c r="AB19" s="119">
        <v>0.5715277777777777</v>
      </c>
      <c r="AC19" s="118">
        <v>-3.5</v>
      </c>
      <c r="AD19" s="119">
        <v>0.051388888888888894</v>
      </c>
    </row>
    <row r="20" spans="1:30" ht="11.25" customHeight="1">
      <c r="A20" s="78">
        <v>18</v>
      </c>
      <c r="B20" s="116">
        <v>0.8</v>
      </c>
      <c r="C20" s="116">
        <v>0</v>
      </c>
      <c r="D20" s="116">
        <v>-0.5</v>
      </c>
      <c r="E20" s="116">
        <v>-0.2</v>
      </c>
      <c r="F20" s="116">
        <v>0.2</v>
      </c>
      <c r="G20" s="116">
        <v>1.4</v>
      </c>
      <c r="H20" s="116">
        <v>1.6</v>
      </c>
      <c r="I20" s="116">
        <v>3.5</v>
      </c>
      <c r="J20" s="116">
        <v>7.3</v>
      </c>
      <c r="K20" s="116">
        <v>9.8</v>
      </c>
      <c r="L20" s="116">
        <v>11.3</v>
      </c>
      <c r="M20" s="116">
        <v>12</v>
      </c>
      <c r="N20" s="116">
        <v>12.3</v>
      </c>
      <c r="O20" s="116">
        <v>12</v>
      </c>
      <c r="P20" s="116">
        <v>11.3</v>
      </c>
      <c r="Q20" s="116">
        <v>10.1</v>
      </c>
      <c r="R20" s="116">
        <v>6.3</v>
      </c>
      <c r="S20" s="116">
        <v>5.5</v>
      </c>
      <c r="T20" s="116">
        <v>4.9</v>
      </c>
      <c r="U20" s="116">
        <v>5.4</v>
      </c>
      <c r="V20" s="116">
        <v>3.7</v>
      </c>
      <c r="W20" s="116">
        <v>4</v>
      </c>
      <c r="X20" s="116">
        <v>5</v>
      </c>
      <c r="Y20" s="116">
        <v>4.7</v>
      </c>
      <c r="Z20" s="117">
        <f t="shared" si="0"/>
        <v>5.516666666666667</v>
      </c>
      <c r="AA20" s="118">
        <v>12.6</v>
      </c>
      <c r="AB20" s="119">
        <v>0.5256944444444445</v>
      </c>
      <c r="AC20" s="118">
        <v>-0.8</v>
      </c>
      <c r="AD20" s="119">
        <v>0.16111111111111112</v>
      </c>
    </row>
    <row r="21" spans="1:30" ht="11.25" customHeight="1">
      <c r="A21" s="78">
        <v>19</v>
      </c>
      <c r="B21" s="116">
        <v>5</v>
      </c>
      <c r="C21" s="116">
        <v>5.1</v>
      </c>
      <c r="D21" s="116">
        <v>3.6</v>
      </c>
      <c r="E21" s="116">
        <v>3.9</v>
      </c>
      <c r="F21" s="116">
        <v>3.5</v>
      </c>
      <c r="G21" s="116">
        <v>3.2</v>
      </c>
      <c r="H21" s="116">
        <v>6.5</v>
      </c>
      <c r="I21" s="116">
        <v>8.8</v>
      </c>
      <c r="J21" s="116">
        <v>9.5</v>
      </c>
      <c r="K21" s="116">
        <v>12.1</v>
      </c>
      <c r="L21" s="116">
        <v>13.2</v>
      </c>
      <c r="M21" s="116">
        <v>13</v>
      </c>
      <c r="N21" s="116">
        <v>13.4</v>
      </c>
      <c r="O21" s="116">
        <v>13.1</v>
      </c>
      <c r="P21" s="116">
        <v>12.8</v>
      </c>
      <c r="Q21" s="116">
        <v>10.5</v>
      </c>
      <c r="R21" s="116">
        <v>6.5</v>
      </c>
      <c r="S21" s="116">
        <v>5.9</v>
      </c>
      <c r="T21" s="116">
        <v>5.7</v>
      </c>
      <c r="U21" s="116">
        <v>4.8</v>
      </c>
      <c r="V21" s="116">
        <v>4.8</v>
      </c>
      <c r="W21" s="116">
        <v>4.7</v>
      </c>
      <c r="X21" s="116">
        <v>5.4</v>
      </c>
      <c r="Y21" s="116">
        <v>5.4</v>
      </c>
      <c r="Z21" s="117">
        <f t="shared" si="0"/>
        <v>7.516666666666667</v>
      </c>
      <c r="AA21" s="118">
        <v>14.1</v>
      </c>
      <c r="AB21" s="119">
        <v>0.53125</v>
      </c>
      <c r="AC21" s="118">
        <v>2.4</v>
      </c>
      <c r="AD21" s="119">
        <v>0.14652777777777778</v>
      </c>
    </row>
    <row r="22" spans="1:30" ht="11.25" customHeight="1">
      <c r="A22" s="82">
        <v>20</v>
      </c>
      <c r="B22" s="121">
        <v>5</v>
      </c>
      <c r="C22" s="121">
        <v>3.7</v>
      </c>
      <c r="D22" s="121">
        <v>4.5</v>
      </c>
      <c r="E22" s="121">
        <v>3.3</v>
      </c>
      <c r="F22" s="121">
        <v>3.1</v>
      </c>
      <c r="G22" s="121">
        <v>3.7</v>
      </c>
      <c r="H22" s="121">
        <v>4.1</v>
      </c>
      <c r="I22" s="121">
        <v>6.7</v>
      </c>
      <c r="J22" s="121">
        <v>8.7</v>
      </c>
      <c r="K22" s="121">
        <v>13.2</v>
      </c>
      <c r="L22" s="121">
        <v>12.9</v>
      </c>
      <c r="M22" s="121">
        <v>13.7</v>
      </c>
      <c r="N22" s="121">
        <v>13.9</v>
      </c>
      <c r="O22" s="121">
        <v>14.2</v>
      </c>
      <c r="P22" s="121">
        <v>13.5</v>
      </c>
      <c r="Q22" s="121">
        <v>10.6</v>
      </c>
      <c r="R22" s="121">
        <v>9.5</v>
      </c>
      <c r="S22" s="121">
        <v>9.6</v>
      </c>
      <c r="T22" s="121">
        <v>8.4</v>
      </c>
      <c r="U22" s="121">
        <v>8</v>
      </c>
      <c r="V22" s="121">
        <v>7.2</v>
      </c>
      <c r="W22" s="121">
        <v>6.5</v>
      </c>
      <c r="X22" s="121">
        <v>5.6</v>
      </c>
      <c r="Y22" s="121">
        <v>5.6</v>
      </c>
      <c r="Z22" s="122">
        <f t="shared" si="0"/>
        <v>8.133333333333333</v>
      </c>
      <c r="AA22" s="105">
        <v>14.5</v>
      </c>
      <c r="AB22" s="123">
        <v>0.6166666666666667</v>
      </c>
      <c r="AC22" s="105">
        <v>2.7</v>
      </c>
      <c r="AD22" s="123">
        <v>0.17916666666666667</v>
      </c>
    </row>
    <row r="23" spans="1:30" ht="11.25" customHeight="1">
      <c r="A23" s="78">
        <v>21</v>
      </c>
      <c r="B23" s="116">
        <v>5.3</v>
      </c>
      <c r="C23" s="116">
        <v>5</v>
      </c>
      <c r="D23" s="116">
        <v>5.3</v>
      </c>
      <c r="E23" s="116">
        <v>5.6</v>
      </c>
      <c r="F23" s="116">
        <v>5.5</v>
      </c>
      <c r="G23" s="116">
        <v>5.1</v>
      </c>
      <c r="H23" s="116">
        <v>4.9</v>
      </c>
      <c r="I23" s="116">
        <v>6.9</v>
      </c>
      <c r="J23" s="116">
        <v>10.5</v>
      </c>
      <c r="K23" s="116">
        <v>12.6</v>
      </c>
      <c r="L23" s="116">
        <v>13.6</v>
      </c>
      <c r="M23" s="116">
        <v>13.8</v>
      </c>
      <c r="N23" s="116">
        <v>14</v>
      </c>
      <c r="O23" s="116">
        <v>14.3</v>
      </c>
      <c r="P23" s="116">
        <v>14.2</v>
      </c>
      <c r="Q23" s="116">
        <v>12.6</v>
      </c>
      <c r="R23" s="116">
        <v>8.9</v>
      </c>
      <c r="S23" s="116">
        <v>7.8</v>
      </c>
      <c r="T23" s="116">
        <v>6.8</v>
      </c>
      <c r="U23" s="116">
        <v>7.3</v>
      </c>
      <c r="V23" s="116">
        <v>6.8</v>
      </c>
      <c r="W23" s="116">
        <v>8.1</v>
      </c>
      <c r="X23" s="116">
        <v>8</v>
      </c>
      <c r="Y23" s="116">
        <v>8.7</v>
      </c>
      <c r="Z23" s="117">
        <f t="shared" si="0"/>
        <v>8.816666666666668</v>
      </c>
      <c r="AA23" s="118">
        <v>14.5</v>
      </c>
      <c r="AB23" s="119">
        <v>0.6013888888888889</v>
      </c>
      <c r="AC23" s="118">
        <v>4.7</v>
      </c>
      <c r="AD23" s="119">
        <v>0.2625</v>
      </c>
    </row>
    <row r="24" spans="1:30" ht="11.25" customHeight="1">
      <c r="A24" s="78">
        <v>22</v>
      </c>
      <c r="B24" s="116">
        <v>10.1</v>
      </c>
      <c r="C24" s="116">
        <v>10.2</v>
      </c>
      <c r="D24" s="116">
        <v>10.5</v>
      </c>
      <c r="E24" s="116">
        <v>10.9</v>
      </c>
      <c r="F24" s="116">
        <v>11.5</v>
      </c>
      <c r="G24" s="116">
        <v>13.2</v>
      </c>
      <c r="H24" s="116">
        <v>11.7</v>
      </c>
      <c r="I24" s="116">
        <v>12</v>
      </c>
      <c r="J24" s="116">
        <v>12.8</v>
      </c>
      <c r="K24" s="116">
        <v>13.7</v>
      </c>
      <c r="L24" s="116">
        <v>14.5</v>
      </c>
      <c r="M24" s="116">
        <v>14.3</v>
      </c>
      <c r="N24" s="116">
        <v>14.4</v>
      </c>
      <c r="O24" s="116">
        <v>13.1</v>
      </c>
      <c r="P24" s="116">
        <v>14.1</v>
      </c>
      <c r="Q24" s="116">
        <v>14.1</v>
      </c>
      <c r="R24" s="116">
        <v>14.8</v>
      </c>
      <c r="S24" s="116">
        <v>15</v>
      </c>
      <c r="T24" s="116">
        <v>15.5</v>
      </c>
      <c r="U24" s="116">
        <v>15.9</v>
      </c>
      <c r="V24" s="116">
        <v>15.8</v>
      </c>
      <c r="W24" s="116">
        <v>15.5</v>
      </c>
      <c r="X24" s="116">
        <v>15</v>
      </c>
      <c r="Y24" s="116">
        <v>15.5</v>
      </c>
      <c r="Z24" s="117">
        <f t="shared" si="0"/>
        <v>13.504166666666668</v>
      </c>
      <c r="AA24" s="118">
        <v>16.1</v>
      </c>
      <c r="AB24" s="119">
        <v>0.85</v>
      </c>
      <c r="AC24" s="118">
        <v>8.7</v>
      </c>
      <c r="AD24" s="119">
        <v>0.003472222222222222</v>
      </c>
    </row>
    <row r="25" spans="1:30" ht="11.25" customHeight="1">
      <c r="A25" s="78">
        <v>23</v>
      </c>
      <c r="B25" s="116">
        <v>15.6</v>
      </c>
      <c r="C25" s="116">
        <v>15.6</v>
      </c>
      <c r="D25" s="116">
        <v>15.3</v>
      </c>
      <c r="E25" s="116">
        <v>14.1</v>
      </c>
      <c r="F25" s="116">
        <v>13.2</v>
      </c>
      <c r="G25" s="116">
        <v>13.4</v>
      </c>
      <c r="H25" s="116">
        <v>13</v>
      </c>
      <c r="I25" s="116">
        <v>12.4</v>
      </c>
      <c r="J25" s="116">
        <v>12.1</v>
      </c>
      <c r="K25" s="116">
        <v>13.6</v>
      </c>
      <c r="L25" s="116">
        <v>14</v>
      </c>
      <c r="M25" s="116">
        <v>14.8</v>
      </c>
      <c r="N25" s="116">
        <v>13.3</v>
      </c>
      <c r="O25" s="116">
        <v>12.6</v>
      </c>
      <c r="P25" s="116">
        <v>12.4</v>
      </c>
      <c r="Q25" s="116">
        <v>10.3</v>
      </c>
      <c r="R25" s="116">
        <v>9.2</v>
      </c>
      <c r="S25" s="116">
        <v>8.6</v>
      </c>
      <c r="T25" s="116">
        <v>8.3</v>
      </c>
      <c r="U25" s="116">
        <v>7.8</v>
      </c>
      <c r="V25" s="116">
        <v>7.8</v>
      </c>
      <c r="W25" s="116">
        <v>7.2</v>
      </c>
      <c r="X25" s="116">
        <v>7.1</v>
      </c>
      <c r="Y25" s="116">
        <v>6.1</v>
      </c>
      <c r="Z25" s="117">
        <f t="shared" si="0"/>
        <v>11.575000000000003</v>
      </c>
      <c r="AA25" s="118">
        <v>15.9</v>
      </c>
      <c r="AB25" s="119">
        <v>0.030555555555555555</v>
      </c>
      <c r="AC25" s="118">
        <v>6.1</v>
      </c>
      <c r="AD25" s="119">
        <v>1</v>
      </c>
    </row>
    <row r="26" spans="1:30" ht="11.25" customHeight="1">
      <c r="A26" s="78">
        <v>24</v>
      </c>
      <c r="B26" s="116">
        <v>3.8</v>
      </c>
      <c r="C26" s="116">
        <v>5.2</v>
      </c>
      <c r="D26" s="116">
        <v>4.8</v>
      </c>
      <c r="E26" s="116">
        <v>4.5</v>
      </c>
      <c r="F26" s="116">
        <v>4.4</v>
      </c>
      <c r="G26" s="116">
        <v>4</v>
      </c>
      <c r="H26" s="116">
        <v>3.9</v>
      </c>
      <c r="I26" s="116">
        <v>4.4</v>
      </c>
      <c r="J26" s="116">
        <v>5.8</v>
      </c>
      <c r="K26" s="116">
        <v>6.7</v>
      </c>
      <c r="L26" s="116">
        <v>7.2</v>
      </c>
      <c r="M26" s="116">
        <v>7.6</v>
      </c>
      <c r="N26" s="116">
        <v>7.6</v>
      </c>
      <c r="O26" s="116">
        <v>7.7</v>
      </c>
      <c r="P26" s="116">
        <v>7.2</v>
      </c>
      <c r="Q26" s="116">
        <v>5.5</v>
      </c>
      <c r="R26" s="116">
        <v>3.5</v>
      </c>
      <c r="S26" s="116">
        <v>3</v>
      </c>
      <c r="T26" s="116">
        <v>0.8</v>
      </c>
      <c r="U26" s="116">
        <v>2.4</v>
      </c>
      <c r="V26" s="116">
        <v>1.2</v>
      </c>
      <c r="W26" s="116">
        <v>1</v>
      </c>
      <c r="X26" s="116">
        <v>0.3</v>
      </c>
      <c r="Y26" s="116">
        <v>0.3</v>
      </c>
      <c r="Z26" s="117">
        <f t="shared" si="0"/>
        <v>4.283333333333334</v>
      </c>
      <c r="AA26" s="118">
        <v>8.1</v>
      </c>
      <c r="AB26" s="119">
        <v>0.5243055555555556</v>
      </c>
      <c r="AC26" s="118">
        <v>-0.8</v>
      </c>
      <c r="AD26" s="119">
        <v>0.9909722222222223</v>
      </c>
    </row>
    <row r="27" spans="1:30" ht="11.25" customHeight="1">
      <c r="A27" s="78">
        <v>25</v>
      </c>
      <c r="B27" s="116">
        <v>-0.6</v>
      </c>
      <c r="C27" s="116">
        <v>-0.9</v>
      </c>
      <c r="D27" s="116">
        <v>-1.5</v>
      </c>
      <c r="E27" s="116">
        <v>-1.4</v>
      </c>
      <c r="F27" s="116">
        <v>-1.7</v>
      </c>
      <c r="G27" s="116">
        <v>-1.3</v>
      </c>
      <c r="H27" s="116">
        <v>-1.9</v>
      </c>
      <c r="I27" s="116">
        <v>0</v>
      </c>
      <c r="J27" s="116">
        <v>3.1</v>
      </c>
      <c r="K27" s="116">
        <v>5.8</v>
      </c>
      <c r="L27" s="116">
        <v>7.5</v>
      </c>
      <c r="M27" s="116">
        <v>8.1</v>
      </c>
      <c r="N27" s="116">
        <v>7.9</v>
      </c>
      <c r="O27" s="116">
        <v>7.9</v>
      </c>
      <c r="P27" s="116">
        <v>8.2</v>
      </c>
      <c r="Q27" s="116">
        <v>5.7</v>
      </c>
      <c r="R27" s="116">
        <v>2.9</v>
      </c>
      <c r="S27" s="116">
        <v>2</v>
      </c>
      <c r="T27" s="116">
        <v>1.8</v>
      </c>
      <c r="U27" s="116">
        <v>1.7</v>
      </c>
      <c r="V27" s="116">
        <v>1.1</v>
      </c>
      <c r="W27" s="116">
        <v>0.6</v>
      </c>
      <c r="X27" s="116">
        <v>1</v>
      </c>
      <c r="Y27" s="116">
        <v>2</v>
      </c>
      <c r="Z27" s="117">
        <f t="shared" si="0"/>
        <v>2.416666666666667</v>
      </c>
      <c r="AA27" s="118">
        <v>8.5</v>
      </c>
      <c r="AB27" s="119">
        <v>0.4986111111111111</v>
      </c>
      <c r="AC27" s="118">
        <v>-2</v>
      </c>
      <c r="AD27" s="119">
        <v>0.30624999999999997</v>
      </c>
    </row>
    <row r="28" spans="1:30" ht="11.25" customHeight="1">
      <c r="A28" s="78">
        <v>26</v>
      </c>
      <c r="B28" s="116">
        <v>2.3</v>
      </c>
      <c r="C28" s="116">
        <v>1.2</v>
      </c>
      <c r="D28" s="116">
        <v>1.2</v>
      </c>
      <c r="E28" s="116">
        <v>2.4</v>
      </c>
      <c r="F28" s="116">
        <v>1.9</v>
      </c>
      <c r="G28" s="116">
        <v>1.5</v>
      </c>
      <c r="H28" s="116">
        <v>3.4</v>
      </c>
      <c r="I28" s="116">
        <v>4.6</v>
      </c>
      <c r="J28" s="116">
        <v>7</v>
      </c>
      <c r="K28" s="116">
        <v>7.8</v>
      </c>
      <c r="L28" s="116">
        <v>9.3</v>
      </c>
      <c r="M28" s="116">
        <v>10.7</v>
      </c>
      <c r="N28" s="116">
        <v>10.4</v>
      </c>
      <c r="O28" s="116">
        <v>10.6</v>
      </c>
      <c r="P28" s="116">
        <v>10.1</v>
      </c>
      <c r="Q28" s="116">
        <v>9.5</v>
      </c>
      <c r="R28" s="116">
        <v>9.1</v>
      </c>
      <c r="S28" s="116">
        <v>9.4</v>
      </c>
      <c r="T28" s="116">
        <v>9.1</v>
      </c>
      <c r="U28" s="116">
        <v>8.4</v>
      </c>
      <c r="V28" s="116">
        <v>8.4</v>
      </c>
      <c r="W28" s="116">
        <v>8.2</v>
      </c>
      <c r="X28" s="116">
        <v>8</v>
      </c>
      <c r="Y28" s="116">
        <v>8.3</v>
      </c>
      <c r="Z28" s="117">
        <f t="shared" si="0"/>
        <v>6.783333333333332</v>
      </c>
      <c r="AA28" s="118">
        <v>11.3</v>
      </c>
      <c r="AB28" s="119">
        <v>0.525</v>
      </c>
      <c r="AC28" s="118">
        <v>0.5</v>
      </c>
      <c r="AD28" s="119">
        <v>0.06666666666666667</v>
      </c>
    </row>
    <row r="29" spans="1:30" ht="11.25" customHeight="1">
      <c r="A29" s="78">
        <v>27</v>
      </c>
      <c r="B29" s="116">
        <v>8.1</v>
      </c>
      <c r="C29" s="116">
        <v>8.8</v>
      </c>
      <c r="D29" s="116">
        <v>8.7</v>
      </c>
      <c r="E29" s="116">
        <v>9.1</v>
      </c>
      <c r="F29" s="116">
        <v>9.5</v>
      </c>
      <c r="G29" s="116">
        <v>9.7</v>
      </c>
      <c r="H29" s="116">
        <v>9.6</v>
      </c>
      <c r="I29" s="116">
        <v>10.9</v>
      </c>
      <c r="J29" s="116">
        <v>11.6</v>
      </c>
      <c r="K29" s="116">
        <v>12.1</v>
      </c>
      <c r="L29" s="116">
        <v>10</v>
      </c>
      <c r="M29" s="116">
        <v>10.8</v>
      </c>
      <c r="N29" s="116">
        <v>11.9</v>
      </c>
      <c r="O29" s="116">
        <v>9.9</v>
      </c>
      <c r="P29" s="116">
        <v>9.5</v>
      </c>
      <c r="Q29" s="116">
        <v>7.6</v>
      </c>
      <c r="R29" s="116">
        <v>5.5</v>
      </c>
      <c r="S29" s="116">
        <v>4.6</v>
      </c>
      <c r="T29" s="116">
        <v>4.5</v>
      </c>
      <c r="U29" s="116">
        <v>3.9</v>
      </c>
      <c r="V29" s="116">
        <v>3.7</v>
      </c>
      <c r="W29" s="116">
        <v>3.7</v>
      </c>
      <c r="X29" s="116">
        <v>3.7</v>
      </c>
      <c r="Y29" s="116">
        <v>3.4</v>
      </c>
      <c r="Z29" s="117">
        <f t="shared" si="0"/>
        <v>7.949999999999998</v>
      </c>
      <c r="AA29" s="118">
        <v>12.2</v>
      </c>
      <c r="AB29" s="119">
        <v>0.42569444444444443</v>
      </c>
      <c r="AC29" s="118">
        <v>3.1</v>
      </c>
      <c r="AD29" s="119">
        <v>0.9659722222222222</v>
      </c>
    </row>
    <row r="30" spans="1:30" ht="11.25" customHeight="1">
      <c r="A30" s="78">
        <v>28</v>
      </c>
      <c r="B30" s="116">
        <v>3.1</v>
      </c>
      <c r="C30" s="116">
        <v>2.4</v>
      </c>
      <c r="D30" s="116">
        <v>0.8</v>
      </c>
      <c r="E30" s="116">
        <v>-0.5</v>
      </c>
      <c r="F30" s="116">
        <v>1.6</v>
      </c>
      <c r="G30" s="116">
        <v>1.6</v>
      </c>
      <c r="H30" s="116">
        <v>1.8</v>
      </c>
      <c r="I30" s="116">
        <v>2.6</v>
      </c>
      <c r="J30" s="116">
        <v>3.2</v>
      </c>
      <c r="K30" s="116">
        <v>4.2</v>
      </c>
      <c r="L30" s="116">
        <v>4.5</v>
      </c>
      <c r="M30" s="116">
        <v>4.7</v>
      </c>
      <c r="N30" s="116">
        <v>5.2</v>
      </c>
      <c r="O30" s="116">
        <v>4.2</v>
      </c>
      <c r="P30" s="116">
        <v>4.3</v>
      </c>
      <c r="Q30" s="116">
        <v>3.3</v>
      </c>
      <c r="R30" s="116">
        <v>0.5</v>
      </c>
      <c r="S30" s="116">
        <v>-1.1</v>
      </c>
      <c r="T30" s="116">
        <v>-1.5</v>
      </c>
      <c r="U30" s="116">
        <v>-2.5</v>
      </c>
      <c r="V30" s="116">
        <v>-2.5</v>
      </c>
      <c r="W30" s="116">
        <v>-3</v>
      </c>
      <c r="X30" s="116">
        <v>-3.2</v>
      </c>
      <c r="Y30" s="116">
        <v>-2.9</v>
      </c>
      <c r="Z30" s="117">
        <f t="shared" si="0"/>
        <v>1.2833333333333332</v>
      </c>
      <c r="AA30" s="118">
        <v>5.5</v>
      </c>
      <c r="AB30" s="119">
        <v>0.5409722222222222</v>
      </c>
      <c r="AC30" s="118">
        <v>-3.4</v>
      </c>
      <c r="AD30" s="119">
        <v>0.9763888888888889</v>
      </c>
    </row>
    <row r="31" spans="1:30" ht="11.25" customHeight="1">
      <c r="A31" s="78">
        <v>29</v>
      </c>
      <c r="B31" s="116">
        <v>-2.9</v>
      </c>
      <c r="C31" s="116">
        <v>-1.8</v>
      </c>
      <c r="D31" s="116">
        <v>-1.7</v>
      </c>
      <c r="E31" s="116">
        <v>-2.3</v>
      </c>
      <c r="F31" s="116">
        <v>-1.2</v>
      </c>
      <c r="G31" s="116">
        <v>-1.7</v>
      </c>
      <c r="H31" s="116">
        <v>-1.1</v>
      </c>
      <c r="I31" s="116">
        <v>0.1</v>
      </c>
      <c r="J31" s="116">
        <v>3.6</v>
      </c>
      <c r="K31" s="116">
        <v>4.3</v>
      </c>
      <c r="L31" s="116">
        <v>4.8</v>
      </c>
      <c r="M31" s="116">
        <v>5.4</v>
      </c>
      <c r="N31" s="116">
        <v>6</v>
      </c>
      <c r="O31" s="116">
        <v>6.4</v>
      </c>
      <c r="P31" s="116">
        <v>6.5</v>
      </c>
      <c r="Q31" s="116">
        <v>5.6</v>
      </c>
      <c r="R31" s="116">
        <v>2.5</v>
      </c>
      <c r="S31" s="116">
        <v>1.2</v>
      </c>
      <c r="T31" s="116">
        <v>0.3</v>
      </c>
      <c r="U31" s="116">
        <v>0</v>
      </c>
      <c r="V31" s="116">
        <v>3.7</v>
      </c>
      <c r="W31" s="116">
        <v>3.6</v>
      </c>
      <c r="X31" s="116">
        <v>3</v>
      </c>
      <c r="Y31" s="116">
        <v>2.2</v>
      </c>
      <c r="Z31" s="117">
        <f t="shared" si="0"/>
        <v>1.9375000000000002</v>
      </c>
      <c r="AA31" s="118">
        <v>6.7</v>
      </c>
      <c r="AB31" s="119">
        <v>0.6326388888888889</v>
      </c>
      <c r="AC31" s="118">
        <v>-3.5</v>
      </c>
      <c r="AD31" s="119">
        <v>0.03194444444444445</v>
      </c>
    </row>
    <row r="32" spans="1:30" ht="11.25" customHeight="1">
      <c r="A32" s="78">
        <v>30</v>
      </c>
      <c r="B32" s="116">
        <v>1.7</v>
      </c>
      <c r="C32" s="116">
        <v>1.6</v>
      </c>
      <c r="D32" s="116">
        <v>1.6</v>
      </c>
      <c r="E32" s="116">
        <v>1</v>
      </c>
      <c r="F32" s="116">
        <v>0.9</v>
      </c>
      <c r="G32" s="116">
        <v>0.1</v>
      </c>
      <c r="H32" s="116">
        <v>-0.6</v>
      </c>
      <c r="I32" s="116">
        <v>1.2</v>
      </c>
      <c r="J32" s="116">
        <v>2.2</v>
      </c>
      <c r="K32" s="116">
        <v>3.3</v>
      </c>
      <c r="L32" s="116">
        <v>3.7</v>
      </c>
      <c r="M32" s="116">
        <v>4.2</v>
      </c>
      <c r="N32" s="116">
        <v>5.3</v>
      </c>
      <c r="O32" s="116">
        <v>5.1</v>
      </c>
      <c r="P32" s="116">
        <v>4.8</v>
      </c>
      <c r="Q32" s="116">
        <v>4.1</v>
      </c>
      <c r="R32" s="116">
        <v>2.6</v>
      </c>
      <c r="S32" s="116">
        <v>1.7</v>
      </c>
      <c r="T32" s="116">
        <v>1.6</v>
      </c>
      <c r="U32" s="116">
        <v>1.6</v>
      </c>
      <c r="V32" s="116">
        <v>-0.2</v>
      </c>
      <c r="W32" s="116">
        <v>0</v>
      </c>
      <c r="X32" s="116">
        <v>-1.7</v>
      </c>
      <c r="Y32" s="116">
        <v>-2.3</v>
      </c>
      <c r="Z32" s="117">
        <f t="shared" si="0"/>
        <v>1.8125</v>
      </c>
      <c r="AA32" s="118">
        <v>5.3</v>
      </c>
      <c r="AB32" s="119">
        <v>0.545138888888889</v>
      </c>
      <c r="AC32" s="118">
        <v>-2.4</v>
      </c>
      <c r="AD32" s="119">
        <v>0.9888888888888889</v>
      </c>
    </row>
    <row r="33" spans="1:30" ht="11.25" customHeight="1">
      <c r="A33" s="78">
        <v>31</v>
      </c>
      <c r="B33" s="116">
        <v>-2.6</v>
      </c>
      <c r="C33" s="116">
        <v>-2.1</v>
      </c>
      <c r="D33" s="116">
        <v>-2.1</v>
      </c>
      <c r="E33" s="116">
        <v>-2.3</v>
      </c>
      <c r="F33" s="116">
        <v>-3.3</v>
      </c>
      <c r="G33" s="116">
        <v>-1.5</v>
      </c>
      <c r="H33" s="116">
        <v>-0.2</v>
      </c>
      <c r="I33" s="116">
        <v>2</v>
      </c>
      <c r="J33" s="116">
        <v>3.2</v>
      </c>
      <c r="K33" s="116">
        <v>4.6</v>
      </c>
      <c r="L33" s="116">
        <v>6.6</v>
      </c>
      <c r="M33" s="116">
        <v>8</v>
      </c>
      <c r="N33" s="116">
        <v>8.3</v>
      </c>
      <c r="O33" s="116">
        <v>8.9</v>
      </c>
      <c r="P33" s="116">
        <v>9.5</v>
      </c>
      <c r="Q33" s="116">
        <v>7.8</v>
      </c>
      <c r="R33" s="116">
        <v>4.4</v>
      </c>
      <c r="S33" s="116">
        <v>2.6</v>
      </c>
      <c r="T33" s="116">
        <v>1.9</v>
      </c>
      <c r="U33" s="116">
        <v>2</v>
      </c>
      <c r="V33" s="116">
        <v>1</v>
      </c>
      <c r="W33" s="116">
        <v>1.9</v>
      </c>
      <c r="X33" s="116">
        <v>1.7</v>
      </c>
      <c r="Y33" s="116">
        <v>0.9</v>
      </c>
      <c r="Z33" s="117">
        <f t="shared" si="0"/>
        <v>2.55</v>
      </c>
      <c r="AA33" s="118">
        <v>9.7</v>
      </c>
      <c r="AB33" s="119">
        <v>0.6437499999999999</v>
      </c>
      <c r="AC33" s="118">
        <v>-3.4</v>
      </c>
      <c r="AD33" s="119">
        <v>0.20972222222222223</v>
      </c>
    </row>
    <row r="34" spans="1:30" ht="15" customHeight="1">
      <c r="A34" s="79" t="s">
        <v>9</v>
      </c>
      <c r="B34" s="124">
        <f aca="true" t="shared" si="1" ref="B34:Y34">AVERAGE(B3:B33)</f>
        <v>3.851612903225805</v>
      </c>
      <c r="C34" s="124">
        <f t="shared" si="1"/>
        <v>3.806451612903226</v>
      </c>
      <c r="D34" s="124">
        <f t="shared" si="1"/>
        <v>3.770967741935483</v>
      </c>
      <c r="E34" s="124">
        <f t="shared" si="1"/>
        <v>3.6290322580645156</v>
      </c>
      <c r="F34" s="124">
        <f t="shared" si="1"/>
        <v>3.5741935483870972</v>
      </c>
      <c r="G34" s="124">
        <f t="shared" si="1"/>
        <v>3.7354838709677423</v>
      </c>
      <c r="H34" s="124">
        <f t="shared" si="1"/>
        <v>3.974193548387097</v>
      </c>
      <c r="I34" s="124">
        <f t="shared" si="1"/>
        <v>5.5354838709677425</v>
      </c>
      <c r="J34" s="124">
        <f t="shared" si="1"/>
        <v>7.432258064516128</v>
      </c>
      <c r="K34" s="124">
        <f t="shared" si="1"/>
        <v>8.64516129032258</v>
      </c>
      <c r="L34" s="124">
        <f t="shared" si="1"/>
        <v>9.293548387096775</v>
      </c>
      <c r="M34" s="124">
        <f t="shared" si="1"/>
        <v>9.841935483870968</v>
      </c>
      <c r="N34" s="124">
        <f t="shared" si="1"/>
        <v>10.016129032258064</v>
      </c>
      <c r="O34" s="124">
        <f t="shared" si="1"/>
        <v>9.954838709677416</v>
      </c>
      <c r="P34" s="124">
        <f t="shared" si="1"/>
        <v>9.54193548387097</v>
      </c>
      <c r="Q34" s="124">
        <f t="shared" si="1"/>
        <v>7.864516129032258</v>
      </c>
      <c r="R34" s="124">
        <f t="shared" si="1"/>
        <v>6.009677419354838</v>
      </c>
      <c r="S34" s="124">
        <f t="shared" si="1"/>
        <v>5.280645161290321</v>
      </c>
      <c r="T34" s="124">
        <f t="shared" si="1"/>
        <v>4.800000000000002</v>
      </c>
      <c r="U34" s="124">
        <f t="shared" si="1"/>
        <v>4.680645161290323</v>
      </c>
      <c r="V34" s="124">
        <f t="shared" si="1"/>
        <v>4.264516129032257</v>
      </c>
      <c r="W34" s="124">
        <f t="shared" si="1"/>
        <v>4.077419354838709</v>
      </c>
      <c r="X34" s="124">
        <f t="shared" si="1"/>
        <v>3.912903225806451</v>
      </c>
      <c r="Y34" s="124">
        <f t="shared" si="1"/>
        <v>3.883870967741936</v>
      </c>
      <c r="Z34" s="124">
        <f>AVERAGE(B3:Y33)</f>
        <v>5.890725806451617</v>
      </c>
      <c r="AA34" s="125">
        <f>AVERAGE(AA3:AA33)</f>
        <v>10.9</v>
      </c>
      <c r="AB34" s="126"/>
      <c r="AC34" s="125">
        <f>AVERAGE(AC3:AC33)</f>
        <v>0.9387096774193553</v>
      </c>
      <c r="AD34" s="126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15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0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4"/>
      <c r="B46" s="105">
        <f>MAX(AA3:AA33)</f>
        <v>16.7</v>
      </c>
      <c r="C46" s="106">
        <f>MATCH(B46,AA3:AA33,0)</f>
        <v>5</v>
      </c>
      <c r="D46" s="107">
        <f>INDEX(AB3:AB33,C46,1)</f>
        <v>0.55625</v>
      </c>
      <c r="E46" s="120"/>
      <c r="F46" s="104"/>
      <c r="G46" s="105">
        <f>MIN(AC3:AC33)</f>
        <v>-3.5</v>
      </c>
      <c r="H46" s="106">
        <v>29</v>
      </c>
      <c r="I46" s="107">
        <f>INDEX(AD3:AD33,H46,1)</f>
        <v>0.03194444444444445</v>
      </c>
    </row>
    <row r="47" spans="1:9" ht="11.25" customHeight="1">
      <c r="A47" s="108"/>
      <c r="B47" s="109"/>
      <c r="C47" s="106"/>
      <c r="D47" s="107"/>
      <c r="E47" s="120"/>
      <c r="F47" s="108"/>
      <c r="G47" s="109"/>
      <c r="H47" s="106">
        <v>17</v>
      </c>
      <c r="I47" s="107">
        <v>0.051388888888888894</v>
      </c>
    </row>
    <row r="48" spans="1:9" ht="11.25" customHeight="1">
      <c r="A48" s="110"/>
      <c r="B48" s="111"/>
      <c r="C48" s="112"/>
      <c r="D48" s="129"/>
      <c r="E48" s="120"/>
      <c r="F48" s="110"/>
      <c r="G48" s="111"/>
      <c r="H48" s="112"/>
      <c r="I48" s="115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41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10.75390625" style="3" customWidth="1"/>
    <col min="2" max="13" width="7.25390625" style="3" customWidth="1"/>
    <col min="14" max="14" width="2.75390625" style="3" customWidth="1"/>
  </cols>
  <sheetData>
    <row r="1" spans="1:13" ht="24.75" customHeight="1">
      <c r="A1" s="1" t="s">
        <v>50</v>
      </c>
      <c r="B1" s="2"/>
      <c r="C1" s="2"/>
      <c r="D1" s="2"/>
      <c r="E1" s="2"/>
      <c r="F1" s="2"/>
      <c r="G1" s="2"/>
      <c r="H1" s="2"/>
      <c r="I1" s="55">
        <f>'１月'!Z1</f>
        <v>2016</v>
      </c>
      <c r="J1" s="54" t="s">
        <v>1</v>
      </c>
      <c r="L1" s="2"/>
      <c r="M1" s="2"/>
    </row>
    <row r="2" spans="1:13" ht="18" customHeight="1">
      <c r="A2" s="4" t="s">
        <v>2</v>
      </c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7"/>
    </row>
    <row r="3" spans="1:13" ht="18" customHeight="1">
      <c r="A3" s="8"/>
      <c r="B3" s="9" t="s">
        <v>21</v>
      </c>
      <c r="C3" s="10" t="s">
        <v>22</v>
      </c>
      <c r="D3" s="10" t="s">
        <v>23</v>
      </c>
      <c r="E3" s="10" t="s">
        <v>24</v>
      </c>
      <c r="F3" s="10" t="s">
        <v>25</v>
      </c>
      <c r="G3" s="10" t="s">
        <v>26</v>
      </c>
      <c r="H3" s="10" t="s">
        <v>27</v>
      </c>
      <c r="I3" s="10" t="s">
        <v>28</v>
      </c>
      <c r="J3" s="10" t="s">
        <v>29</v>
      </c>
      <c r="K3" s="10" t="s">
        <v>30</v>
      </c>
      <c r="L3" s="10" t="s">
        <v>31</v>
      </c>
      <c r="M3" s="11" t="s">
        <v>32</v>
      </c>
    </row>
    <row r="4" spans="1:13" ht="18" customHeight="1">
      <c r="A4" s="12" t="s">
        <v>33</v>
      </c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5"/>
    </row>
    <row r="5" spans="1:13" ht="18" customHeight="1">
      <c r="A5" s="16">
        <v>1</v>
      </c>
      <c r="B5" s="17">
        <f>'１月'!Z3</f>
        <v>3.4916666666666676</v>
      </c>
      <c r="C5" s="18">
        <f>'２月'!Z3</f>
        <v>1.7458333333333333</v>
      </c>
      <c r="D5" s="18">
        <f>'３月'!Z3</f>
        <v>1.2791666666666666</v>
      </c>
      <c r="E5" s="18">
        <f>'４月'!Z3</f>
        <v>7.745833333333333</v>
      </c>
      <c r="F5" s="18">
        <f>'５月'!Z3</f>
        <v>11.995833333333332</v>
      </c>
      <c r="G5" s="18">
        <f>'６月'!Z3</f>
        <v>17.070833333333336</v>
      </c>
      <c r="H5" s="18">
        <f>'７月'!Z3</f>
        <v>21.241666666666664</v>
      </c>
      <c r="I5" s="18">
        <f>'８月'!Z3</f>
        <v>23.641666666666666</v>
      </c>
      <c r="J5" s="18">
        <f>'９月'!Z3</f>
        <v>22.075000000000003</v>
      </c>
      <c r="K5" s="18">
        <f>'１０月'!Z3</f>
        <v>16.366666666666667</v>
      </c>
      <c r="L5" s="18">
        <f>'１１月'!Z3</f>
        <v>10.579166666666664</v>
      </c>
      <c r="M5" s="19">
        <f>'１２月'!Z3</f>
        <v>9.924999999999999</v>
      </c>
    </row>
    <row r="6" spans="1:13" ht="18" customHeight="1">
      <c r="A6" s="20">
        <v>2</v>
      </c>
      <c r="B6" s="21">
        <f>'１月'!Z4</f>
        <v>5.070833333333334</v>
      </c>
      <c r="C6" s="22">
        <f>'２月'!Z4</f>
        <v>0.7999999999999999</v>
      </c>
      <c r="D6" s="22">
        <f>'３月'!Z4</f>
        <v>0.975</v>
      </c>
      <c r="E6" s="22">
        <f>'４月'!Z4</f>
        <v>7.6333333333333355</v>
      </c>
      <c r="F6" s="22">
        <f>'５月'!Z4</f>
        <v>11.637500000000001</v>
      </c>
      <c r="G6" s="22">
        <f>'６月'!Z4</f>
        <v>16.654166666666665</v>
      </c>
      <c r="H6" s="22">
        <f>'７月'!Z4</f>
        <v>22.912500000000005</v>
      </c>
      <c r="I6" s="22">
        <f>'８月'!Z4</f>
        <v>23.3625</v>
      </c>
      <c r="J6" s="22">
        <f>'９月'!Z4</f>
        <v>22.3</v>
      </c>
      <c r="K6" s="22">
        <f>'１０月'!Z4</f>
        <v>17.908333333333335</v>
      </c>
      <c r="L6" s="22">
        <f>'１１月'!Z4</f>
        <v>7.479166666666668</v>
      </c>
      <c r="M6" s="23">
        <f>'１２月'!Z4</f>
        <v>7.741666666666666</v>
      </c>
    </row>
    <row r="7" spans="1:13" ht="18" customHeight="1">
      <c r="A7" s="20">
        <v>3</v>
      </c>
      <c r="B7" s="21">
        <f>'１月'!Z5</f>
        <v>7.954166666666667</v>
      </c>
      <c r="C7" s="22">
        <f>'２月'!Z5</f>
        <v>0.3499999999999999</v>
      </c>
      <c r="D7" s="22">
        <f>'３月'!Z5</f>
        <v>5.3125</v>
      </c>
      <c r="E7" s="22">
        <f>'４月'!Z5</f>
        <v>11.454166666666667</v>
      </c>
      <c r="F7" s="22">
        <f>'５月'!Z5</f>
        <v>16.904166666666665</v>
      </c>
      <c r="G7" s="22">
        <f>'６月'!Z5</f>
        <v>13.850000000000001</v>
      </c>
      <c r="H7" s="22">
        <f>'７月'!Z5</f>
        <v>24.141666666666666</v>
      </c>
      <c r="I7" s="22">
        <f>'８月'!Z5</f>
        <v>23.79166666666666</v>
      </c>
      <c r="J7" s="22">
        <f>'９月'!Z5</f>
        <v>22.891666666666666</v>
      </c>
      <c r="K7" s="22">
        <f>'１０月'!Z5</f>
        <v>19.783333333333328</v>
      </c>
      <c r="L7" s="22">
        <f>'１１月'!Z5</f>
        <v>10.220833333333333</v>
      </c>
      <c r="M7" s="23">
        <f>'１２月'!Z5</f>
        <v>7.600000000000001</v>
      </c>
    </row>
    <row r="8" spans="1:13" ht="18" customHeight="1">
      <c r="A8" s="20">
        <v>4</v>
      </c>
      <c r="B8" s="21">
        <f>'１月'!Z6</f>
        <v>6.749999999999999</v>
      </c>
      <c r="C8" s="22">
        <f>'２月'!Z6</f>
        <v>1.1375000000000002</v>
      </c>
      <c r="D8" s="22">
        <f>'３月'!Z6</f>
        <v>2.804166666666667</v>
      </c>
      <c r="E8" s="22">
        <f>'４月'!Z6</f>
        <v>9.908333333333333</v>
      </c>
      <c r="F8" s="22">
        <f>'５月'!Z6</f>
        <v>16.658333333333335</v>
      </c>
      <c r="G8" s="22">
        <f>'６月'!Z6</f>
        <v>19.3625</v>
      </c>
      <c r="H8" s="22">
        <f>'７月'!Z6</f>
        <v>21.991666666666664</v>
      </c>
      <c r="I8" s="22">
        <f>'８月'!Z6</f>
        <v>25.07916666666667</v>
      </c>
      <c r="J8" s="22">
        <f>'９月'!Z6</f>
        <v>23.179166666666664</v>
      </c>
      <c r="K8" s="22">
        <f>'１０月'!Z6</f>
        <v>21.283333333333335</v>
      </c>
      <c r="L8" s="22">
        <f>'１１月'!Z6</f>
        <v>9.333333333333334</v>
      </c>
      <c r="M8" s="23">
        <f>'１２月'!Z6</f>
        <v>10.299999999999999</v>
      </c>
    </row>
    <row r="9" spans="1:13" ht="18" customHeight="1">
      <c r="A9" s="20">
        <v>5</v>
      </c>
      <c r="B9" s="21">
        <f>'１月'!Z7</f>
        <v>5.904166666666668</v>
      </c>
      <c r="C9" s="22">
        <f>'２月'!Z7</f>
        <v>3.295833333333333</v>
      </c>
      <c r="D9" s="22">
        <f>'３月'!Z7</f>
        <v>4.820833333333334</v>
      </c>
      <c r="E9" s="22">
        <f>'４月'!Z7</f>
        <v>6.804166666666666</v>
      </c>
      <c r="F9" s="22">
        <f>'５月'!Z7</f>
        <v>15.420833333333333</v>
      </c>
      <c r="G9" s="22">
        <f>'６月'!Z7</f>
        <v>19.208333333333332</v>
      </c>
      <c r="H9" s="22">
        <f>'７月'!Z7</f>
        <v>16.662499999999998</v>
      </c>
      <c r="I9" s="22">
        <f>'８月'!Z7</f>
        <v>26.15833333333333</v>
      </c>
      <c r="J9" s="22">
        <f>'９月'!Z7</f>
        <v>24.504166666666666</v>
      </c>
      <c r="K9" s="22">
        <f>'１０月'!Z7</f>
        <v>18.666666666666668</v>
      </c>
      <c r="L9" s="22">
        <f>'１１月'!Z7</f>
        <v>11.85</v>
      </c>
      <c r="M9" s="23">
        <f>'１２月'!Z7</f>
        <v>10.858333333333333</v>
      </c>
    </row>
    <row r="10" spans="1:13" ht="18" customHeight="1">
      <c r="A10" s="20">
        <v>6</v>
      </c>
      <c r="B10" s="21">
        <f>'１月'!Z8</f>
        <v>3.6250000000000004</v>
      </c>
      <c r="C10" s="22">
        <f>'２月'!Z8</f>
        <v>2.0416666666666665</v>
      </c>
      <c r="D10" s="22">
        <f>'３月'!Z8</f>
        <v>10.408333333333333</v>
      </c>
      <c r="E10" s="22">
        <f>'４月'!Z8</f>
        <v>8.845833333333333</v>
      </c>
      <c r="F10" s="22">
        <f>'５月'!Z8</f>
        <v>14.754166666666663</v>
      </c>
      <c r="G10" s="22">
        <f>'６月'!Z8</f>
        <v>15.829166666666667</v>
      </c>
      <c r="H10" s="22">
        <f>'７月'!Z8</f>
        <v>19.7125</v>
      </c>
      <c r="I10" s="22">
        <f>'８月'!Z8</f>
        <v>25.283333333333328</v>
      </c>
      <c r="J10" s="22">
        <f>'９月'!Z8</f>
        <v>25.337499999999995</v>
      </c>
      <c r="K10" s="22">
        <f>'１０月'!Z8</f>
        <v>22.316666666666666</v>
      </c>
      <c r="L10" s="22">
        <f>'１１月'!Z8</f>
        <v>10.004166666666668</v>
      </c>
      <c r="M10" s="23">
        <f>'１２月'!Z8</f>
        <v>8.066666666666666</v>
      </c>
    </row>
    <row r="11" spans="1:13" ht="18" customHeight="1">
      <c r="A11" s="20">
        <v>7</v>
      </c>
      <c r="B11" s="21">
        <f>'１月'!Z9</f>
        <v>4.1625000000000005</v>
      </c>
      <c r="C11" s="22">
        <f>'２月'!Z9</f>
        <v>0.35000000000000014</v>
      </c>
      <c r="D11" s="22">
        <f>'３月'!Z9</f>
        <v>12.525</v>
      </c>
      <c r="E11" s="22">
        <f>'４月'!Z9</f>
        <v>10.787500000000001</v>
      </c>
      <c r="F11" s="22">
        <f>'５月'!Z9</f>
        <v>17.883333333333333</v>
      </c>
      <c r="G11" s="22">
        <f>'６月'!Z9</f>
        <v>15.941666666666665</v>
      </c>
      <c r="H11" s="22">
        <f>'７月'!Z9</f>
        <v>20.40833333333333</v>
      </c>
      <c r="I11" s="22">
        <f>'８月'!Z9</f>
        <v>24.658333333333335</v>
      </c>
      <c r="J11" s="22">
        <f>'９月'!Z9</f>
        <v>22.087500000000002</v>
      </c>
      <c r="K11" s="22">
        <f>'１０月'!Z9</f>
        <v>15.9625</v>
      </c>
      <c r="L11" s="22">
        <f>'１１月'!Z9</f>
        <v>5.904166666666668</v>
      </c>
      <c r="M11" s="23">
        <f>'１２月'!Z9</f>
        <v>3.241666666666666</v>
      </c>
    </row>
    <row r="12" spans="1:13" ht="18" customHeight="1">
      <c r="A12" s="20">
        <v>8</v>
      </c>
      <c r="B12" s="21">
        <f>'１月'!Z10</f>
        <v>2.0708333333333333</v>
      </c>
      <c r="C12" s="22">
        <f>'２月'!Z10</f>
        <v>-0.8208333333333333</v>
      </c>
      <c r="D12" s="22">
        <f>'３月'!Z10</f>
        <v>11.724999999999996</v>
      </c>
      <c r="E12" s="22">
        <f>'４月'!Z10</f>
        <v>11.654166666666669</v>
      </c>
      <c r="F12" s="22">
        <f>'５月'!Z10</f>
        <v>15.708333333333334</v>
      </c>
      <c r="G12" s="22">
        <f>'６月'!Z10</f>
        <v>18.879166666666663</v>
      </c>
      <c r="H12" s="22">
        <f>'７月'!Z10</f>
        <v>21.362499999999997</v>
      </c>
      <c r="I12" s="22">
        <f>'８月'!Z10</f>
        <v>25.05</v>
      </c>
      <c r="J12" s="22">
        <f>'９月'!Z10</f>
        <v>21.995833333333334</v>
      </c>
      <c r="K12" s="22">
        <f>'１０月'!Z10</f>
        <v>18.40833333333333</v>
      </c>
      <c r="L12" s="22">
        <f>'１１月'!Z10</f>
        <v>8.433333333333334</v>
      </c>
      <c r="M12" s="23">
        <f>'１２月'!Z10</f>
        <v>4.866666666666666</v>
      </c>
    </row>
    <row r="13" spans="1:13" ht="18" customHeight="1">
      <c r="A13" s="20">
        <v>9</v>
      </c>
      <c r="B13" s="21">
        <f>'１月'!Z11</f>
        <v>2.9875000000000003</v>
      </c>
      <c r="C13" s="22">
        <f>'２月'!Z11</f>
        <v>3.3541666666666665</v>
      </c>
      <c r="D13" s="22">
        <f>'３月'!Z11</f>
        <v>3.1833333333333322</v>
      </c>
      <c r="E13" s="22">
        <f>'４月'!Z11</f>
        <v>12.441666666666668</v>
      </c>
      <c r="F13" s="22">
        <f>'５月'!Z11</f>
        <v>15.179166666666672</v>
      </c>
      <c r="G13" s="22">
        <f>'６月'!Z11</f>
        <v>18.85</v>
      </c>
      <c r="H13" s="22">
        <f>'７月'!Z11</f>
        <v>20.395833333333332</v>
      </c>
      <c r="I13" s="22">
        <f>'８月'!Z11</f>
        <v>27.345833333333335</v>
      </c>
      <c r="J13" s="22">
        <f>'９月'!Z11</f>
        <v>22.529166666666665</v>
      </c>
      <c r="K13" s="22">
        <f>'１０月'!Z11</f>
        <v>17.89166666666667</v>
      </c>
      <c r="L13" s="22">
        <f>'１１月'!Z11</f>
        <v>6.733333333333332</v>
      </c>
      <c r="M13" s="23">
        <f>'１２月'!Z11</f>
        <v>8.075000000000001</v>
      </c>
    </row>
    <row r="14" spans="1:13" ht="18" customHeight="1">
      <c r="A14" s="24">
        <v>10</v>
      </c>
      <c r="B14" s="25">
        <f>'１月'!Z12</f>
        <v>4.7749999999999995</v>
      </c>
      <c r="C14" s="26">
        <f>'２月'!Z12</f>
        <v>0.5458333333333335</v>
      </c>
      <c r="D14" s="26">
        <f>'３月'!Z12</f>
        <v>2.3666666666666667</v>
      </c>
      <c r="E14" s="26">
        <f>'４月'!Z12</f>
        <v>11.475</v>
      </c>
      <c r="F14" s="26">
        <f>'５月'!Z12</f>
        <v>14.629166666666665</v>
      </c>
      <c r="G14" s="26">
        <f>'６月'!Z12</f>
        <v>18.462500000000002</v>
      </c>
      <c r="H14" s="26">
        <f>'７月'!Z12</f>
        <v>22.187500000000004</v>
      </c>
      <c r="I14" s="26">
        <f>'８月'!Z12</f>
        <v>23.420833333333338</v>
      </c>
      <c r="J14" s="26">
        <f>'９月'!Z12</f>
        <v>21.55</v>
      </c>
      <c r="K14" s="26">
        <f>'１０月'!Z12</f>
        <v>13.929166666666667</v>
      </c>
      <c r="L14" s="26">
        <f>'１１月'!Z12</f>
        <v>5.020833333333333</v>
      </c>
      <c r="M14" s="27">
        <f>'１２月'!Z12</f>
        <v>5.195833333333334</v>
      </c>
    </row>
    <row r="15" spans="1:13" ht="18" customHeight="1">
      <c r="A15" s="16">
        <v>11</v>
      </c>
      <c r="B15" s="17">
        <f>'１月'!Z13</f>
        <v>2.6458333333333335</v>
      </c>
      <c r="C15" s="18">
        <f>'２月'!Z13</f>
        <v>0.17499999999999996</v>
      </c>
      <c r="D15" s="18">
        <f>'３月'!Z13</f>
        <v>1.5458333333333336</v>
      </c>
      <c r="E15" s="18">
        <f>'４月'!Z13</f>
        <v>6.454166666666667</v>
      </c>
      <c r="F15" s="18">
        <f>'５月'!Z13</f>
        <v>14.504166666666663</v>
      </c>
      <c r="G15" s="18">
        <f>'６月'!Z13</f>
        <v>19.466666666666665</v>
      </c>
      <c r="H15" s="18">
        <f>'７月'!Z13</f>
        <v>22.545833333333334</v>
      </c>
      <c r="I15" s="18">
        <f>'８月'!Z13</f>
        <v>21.804166666666664</v>
      </c>
      <c r="J15" s="18">
        <f>'９月'!Z13</f>
        <v>21.05</v>
      </c>
      <c r="K15" s="18">
        <f>'１０月'!Z13</f>
        <v>13.045833333333333</v>
      </c>
      <c r="L15" s="18">
        <f>'１１月'!Z13</f>
        <v>8.595833333333331</v>
      </c>
      <c r="M15" s="19">
        <f>'１２月'!Z13</f>
        <v>1.4124999999999999</v>
      </c>
    </row>
    <row r="16" spans="1:13" ht="18" customHeight="1">
      <c r="A16" s="20">
        <v>12</v>
      </c>
      <c r="B16" s="21">
        <f>'１月'!Z14</f>
        <v>0.5208333333333334</v>
      </c>
      <c r="C16" s="22">
        <f>'２月'!Z14</f>
        <v>3.6083333333333325</v>
      </c>
      <c r="D16" s="22">
        <f>'３月'!Z14</f>
        <v>1.8500000000000003</v>
      </c>
      <c r="E16" s="22">
        <f>'４月'!Z14</f>
        <v>5.029166666666667</v>
      </c>
      <c r="F16" s="22">
        <f>'５月'!Z14</f>
        <v>14.445833333333338</v>
      </c>
      <c r="G16" s="22">
        <f>'６月'!Z14</f>
        <v>19.73333333333333</v>
      </c>
      <c r="H16" s="22">
        <f>'７月'!Z14</f>
        <v>21.204166666666666</v>
      </c>
      <c r="I16" s="22">
        <f>'８月'!Z14</f>
        <v>21.145833333333332</v>
      </c>
      <c r="J16" s="22">
        <f>'９月'!Z14</f>
        <v>21.183333333333334</v>
      </c>
      <c r="K16" s="22">
        <f>'１０月'!Z14</f>
        <v>13.965217391304348</v>
      </c>
      <c r="L16" s="22">
        <f>'１１月'!Z14</f>
        <v>10.4</v>
      </c>
      <c r="M16" s="23">
        <f>'１２月'!Z14</f>
        <v>1.979166666666667</v>
      </c>
    </row>
    <row r="17" spans="1:13" ht="18" customHeight="1">
      <c r="A17" s="20">
        <v>13</v>
      </c>
      <c r="B17" s="21">
        <f>'１月'!Z15</f>
        <v>0.6458333333333335</v>
      </c>
      <c r="C17" s="22">
        <f>'２月'!Z15</f>
        <v>11.695833333333331</v>
      </c>
      <c r="D17" s="22">
        <f>'３月'!Z15</f>
        <v>2.9416666666666664</v>
      </c>
      <c r="E17" s="22">
        <f>'４月'!Z15</f>
        <v>11.858333333333333</v>
      </c>
      <c r="F17" s="22">
        <f>'５月'!Z15</f>
        <v>16.099999999999998</v>
      </c>
      <c r="G17" s="22">
        <f>'６月'!Z15</f>
        <v>16.325</v>
      </c>
      <c r="H17" s="22">
        <f>'７月'!Z15</f>
        <v>22.016666666666666</v>
      </c>
      <c r="I17" s="22">
        <f>'８月'!Z15</f>
        <v>20.804166666666667</v>
      </c>
      <c r="J17" s="22">
        <f>'９月'!Z15</f>
        <v>20.533333333333328</v>
      </c>
      <c r="K17" s="22">
        <f>'１０月'!Z15</f>
        <v>11.758333333333331</v>
      </c>
      <c r="L17" s="22">
        <f>'１１月'!Z15</f>
        <v>10.516666666666667</v>
      </c>
      <c r="M17" s="23">
        <f>'１２月'!Z15</f>
        <v>8.375000000000002</v>
      </c>
    </row>
    <row r="18" spans="1:13" ht="18" customHeight="1">
      <c r="A18" s="20">
        <v>14</v>
      </c>
      <c r="B18" s="21">
        <f>'１月'!Z16</f>
        <v>3.225</v>
      </c>
      <c r="C18" s="22">
        <f>'２月'!Z16</f>
        <v>14.225</v>
      </c>
      <c r="D18" s="22">
        <f>'３月'!Z16</f>
        <v>3.341666666666667</v>
      </c>
      <c r="E18" s="22">
        <f>'４月'!Z16</f>
        <v>11.666666666666666</v>
      </c>
      <c r="F18" s="22">
        <f>'５月'!Z16</f>
        <v>14.025</v>
      </c>
      <c r="G18" s="22">
        <f>'６月'!Z16</f>
        <v>17.270833333333332</v>
      </c>
      <c r="H18" s="22">
        <f>'７月'!Z16</f>
        <v>21.741666666666664</v>
      </c>
      <c r="I18" s="22">
        <f>'８月'!Z16</f>
        <v>20.175000000000008</v>
      </c>
      <c r="J18" s="22">
        <f>'９月'!Z16</f>
        <v>20.6625</v>
      </c>
      <c r="K18" s="22">
        <f>'１０月'!Z16</f>
        <v>11.775000000000004</v>
      </c>
      <c r="L18" s="22">
        <f>'１１月'!Z16</f>
        <v>12.695833333333335</v>
      </c>
      <c r="M18" s="23">
        <f>'１２月'!Z16</f>
        <v>4.3999999999999995</v>
      </c>
    </row>
    <row r="19" spans="1:13" ht="18" customHeight="1">
      <c r="A19" s="20">
        <v>15</v>
      </c>
      <c r="B19" s="21">
        <f>'１月'!Z17</f>
        <v>0.8333333333333334</v>
      </c>
      <c r="C19" s="22">
        <f>'２月'!Z17</f>
        <v>3.1125000000000007</v>
      </c>
      <c r="D19" s="22">
        <f>'３月'!Z17</f>
        <v>4.283333333333333</v>
      </c>
      <c r="E19" s="22">
        <f>'４月'!Z17</f>
        <v>11.125000000000002</v>
      </c>
      <c r="F19" s="22">
        <f>'５月'!Z17</f>
        <v>11.304166666666667</v>
      </c>
      <c r="G19" s="22">
        <f>'６月'!Z17</f>
        <v>15.549999999999997</v>
      </c>
      <c r="H19" s="22">
        <f>'７月'!Z17</f>
        <v>19.020833333333336</v>
      </c>
      <c r="I19" s="22">
        <f>'８月'!Z17</f>
        <v>22.975000000000005</v>
      </c>
      <c r="J19" s="22">
        <f>'９月'!Z17</f>
        <v>21.104166666666668</v>
      </c>
      <c r="K19" s="22">
        <f>'１０月'!Z17</f>
        <v>12.916666666666666</v>
      </c>
      <c r="L19" s="22">
        <f>'１１月'!Z17</f>
        <v>13.783333333333339</v>
      </c>
      <c r="M19" s="23">
        <f>'１２月'!Z17</f>
        <v>2.9791666666666656</v>
      </c>
    </row>
    <row r="20" spans="1:13" ht="18" customHeight="1">
      <c r="A20" s="20">
        <v>16</v>
      </c>
      <c r="B20" s="21">
        <f>'１月'!Z18</f>
        <v>1.7249999999999996</v>
      </c>
      <c r="C20" s="22">
        <f>'２月'!Z18</f>
        <v>0.2666666666666666</v>
      </c>
      <c r="D20" s="22">
        <f>'３月'!Z18</f>
        <v>4.308333333333333</v>
      </c>
      <c r="E20" s="22">
        <f>'４月'!Z18</f>
        <v>9.704166666666664</v>
      </c>
      <c r="F20" s="22">
        <f>'５月'!Z18</f>
        <v>14.387500000000001</v>
      </c>
      <c r="G20" s="22">
        <f>'６月'!Z18</f>
        <v>18.370833333333334</v>
      </c>
      <c r="H20" s="22">
        <f>'７月'!Z18</f>
        <v>19.92916666666667</v>
      </c>
      <c r="I20" s="22">
        <f>'８月'!Z18</f>
        <v>24.112499999999997</v>
      </c>
      <c r="J20" s="22">
        <f>'９月'!Z18</f>
        <v>20.45</v>
      </c>
      <c r="K20" s="22">
        <f>'１０月'!Z18</f>
        <v>14.604166666666664</v>
      </c>
      <c r="L20" s="22">
        <f>'１１月'!Z18</f>
        <v>7.6125</v>
      </c>
      <c r="M20" s="23">
        <f>'１２月'!Z18</f>
        <v>0.9666666666666665</v>
      </c>
    </row>
    <row r="21" spans="1:13" ht="18" customHeight="1">
      <c r="A21" s="20">
        <v>17</v>
      </c>
      <c r="B21" s="21">
        <f>'１月'!Z19</f>
        <v>2.0083333333333333</v>
      </c>
      <c r="C21" s="22">
        <f>'２月'!Z19</f>
        <v>2.775</v>
      </c>
      <c r="D21" s="22">
        <f>'３月'!Z19</f>
        <v>8.166666666666668</v>
      </c>
      <c r="E21" s="22">
        <f>'４月'!Z19</f>
        <v>15.766666666666667</v>
      </c>
      <c r="F21" s="22">
        <f>'５月'!Z19</f>
        <v>14.25</v>
      </c>
      <c r="G21" s="22">
        <f>'６月'!Z19</f>
        <v>19.333333333333332</v>
      </c>
      <c r="H21" s="22">
        <f>'７月'!Z19</f>
        <v>22.133333333333336</v>
      </c>
      <c r="I21" s="22">
        <f>'８月'!Z19</f>
        <v>25.683333333333337</v>
      </c>
      <c r="J21" s="22">
        <f>'９月'!Z19</f>
        <v>22.145833333333332</v>
      </c>
      <c r="K21" s="22">
        <f>'１０月'!Z19</f>
        <v>16.44166666666667</v>
      </c>
      <c r="L21" s="22">
        <f>'１１月'!Z19</f>
        <v>8.670833333333336</v>
      </c>
      <c r="M21" s="23">
        <f>'１２月'!Z19</f>
        <v>2.5500000000000003</v>
      </c>
    </row>
    <row r="22" spans="1:13" ht="18" customHeight="1">
      <c r="A22" s="20">
        <v>18</v>
      </c>
      <c r="B22" s="21">
        <f>'１月'!Z20</f>
        <v>3.391666666666667</v>
      </c>
      <c r="C22" s="22">
        <f>'２月'!Z20</f>
        <v>1.4041666666666668</v>
      </c>
      <c r="D22" s="22">
        <f>'３月'!Z20</f>
        <v>12.179166666666667</v>
      </c>
      <c r="E22" s="22">
        <f>'４月'!Z20</f>
        <v>12.29166666666667</v>
      </c>
      <c r="F22" s="22">
        <f>'５月'!Z20</f>
        <v>13.058333333333337</v>
      </c>
      <c r="G22" s="22">
        <f>'６月'!Z20</f>
        <v>21.05833333333333</v>
      </c>
      <c r="H22" s="22">
        <f>'７月'!Z20</f>
        <v>23.754166666666666</v>
      </c>
      <c r="I22" s="22">
        <f>'８月'!Z20</f>
        <v>22.674999999999997</v>
      </c>
      <c r="J22" s="22">
        <f>'９月'!Z20</f>
        <v>19.1625</v>
      </c>
      <c r="K22" s="22">
        <f>'１０月'!Z20</f>
        <v>18.887500000000003</v>
      </c>
      <c r="L22" s="22">
        <f>'１１月'!Z20</f>
        <v>6.845833333333334</v>
      </c>
      <c r="M22" s="23">
        <f>'１２月'!Z20</f>
        <v>5.516666666666667</v>
      </c>
    </row>
    <row r="23" spans="1:13" ht="18" customHeight="1">
      <c r="A23" s="20">
        <v>19</v>
      </c>
      <c r="B23" s="21">
        <f>'１月'!Z21</f>
        <v>2.2041666666666666</v>
      </c>
      <c r="C23" s="22">
        <f>'２月'!Z21</f>
        <v>6.0125</v>
      </c>
      <c r="D23" s="22">
        <f>'３月'!Z21</f>
        <v>12.125</v>
      </c>
      <c r="E23" s="22">
        <f>'４月'!Z21</f>
        <v>9.595833333333333</v>
      </c>
      <c r="F23" s="22">
        <f>'５月'!Z21</f>
        <v>14.329166666666666</v>
      </c>
      <c r="G23" s="22">
        <f>'６月'!Z21</f>
        <v>20.041666666666664</v>
      </c>
      <c r="H23" s="22">
        <f>'７月'!Z21</f>
        <v>22.924999999999997</v>
      </c>
      <c r="I23" s="22">
        <f>'８月'!Z21</f>
        <v>23.662499999999998</v>
      </c>
      <c r="J23" s="22">
        <f>'９月'!Z21</f>
        <v>18.34583333333333</v>
      </c>
      <c r="K23" s="22">
        <f>'１０月'!Z21</f>
        <v>16.279166666666665</v>
      </c>
      <c r="L23" s="22">
        <f>'１１月'!Z21</f>
        <v>11.058333333333335</v>
      </c>
      <c r="M23" s="23">
        <f>'１２月'!Z21</f>
        <v>7.516666666666667</v>
      </c>
    </row>
    <row r="24" spans="1:13" ht="18" customHeight="1">
      <c r="A24" s="24">
        <v>20</v>
      </c>
      <c r="B24" s="25">
        <f>'１月'!Z22</f>
        <v>0.47083333333333327</v>
      </c>
      <c r="C24" s="26">
        <f>'２月'!Z22</f>
        <v>6.720833333333334</v>
      </c>
      <c r="D24" s="26">
        <f>'３月'!Z22</f>
        <v>7.479166666666667</v>
      </c>
      <c r="E24" s="26">
        <f>'４月'!Z22</f>
        <v>8.233333333333333</v>
      </c>
      <c r="F24" s="26">
        <f>'５月'!Z22</f>
        <v>12.983333333333333</v>
      </c>
      <c r="G24" s="26">
        <f>'６月'!Z22</f>
        <v>20.870833333333337</v>
      </c>
      <c r="H24" s="26">
        <f>'７月'!Z22</f>
        <v>21.504166666666666</v>
      </c>
      <c r="I24" s="26">
        <f>'８月'!Z22</f>
        <v>23.05416666666667</v>
      </c>
      <c r="J24" s="26">
        <f>'９月'!Z22</f>
        <v>16.625</v>
      </c>
      <c r="K24" s="26">
        <f>'１０月'!Z22</f>
        <v>18.420833333333338</v>
      </c>
      <c r="L24" s="26">
        <f>'１１月'!Z22</f>
        <v>12.45833333333333</v>
      </c>
      <c r="M24" s="27">
        <f>'１２月'!Z22</f>
        <v>8.133333333333333</v>
      </c>
    </row>
    <row r="25" spans="1:13" ht="18" customHeight="1">
      <c r="A25" s="16">
        <v>21</v>
      </c>
      <c r="B25" s="17">
        <f>'１月'!Z23</f>
        <v>0.5958333333333333</v>
      </c>
      <c r="C25" s="18">
        <f>'２月'!Z23</f>
        <v>6.974999999999999</v>
      </c>
      <c r="D25" s="18">
        <f>'３月'!Z23</f>
        <v>3.5499999999999994</v>
      </c>
      <c r="E25" s="18">
        <f>'４月'!Z23</f>
        <v>13.345833333333337</v>
      </c>
      <c r="F25" s="18">
        <f>'５月'!Z23</f>
        <v>13.829166666666666</v>
      </c>
      <c r="G25" s="18">
        <f>'６月'!Z23</f>
        <v>19.57916666666667</v>
      </c>
      <c r="H25" s="18">
        <f>'７月'!Z23</f>
        <v>19.90416666666667</v>
      </c>
      <c r="I25" s="18">
        <f>'８月'!Z23</f>
        <v>25.104166666666668</v>
      </c>
      <c r="J25" s="18">
        <f>'９月'!Z23</f>
        <v>17.662499999999998</v>
      </c>
      <c r="K25" s="18">
        <f>'１０月'!Z23</f>
        <v>13.070833333333335</v>
      </c>
      <c r="L25" s="18">
        <f>'１１月'!Z23</f>
        <v>9.454166666666667</v>
      </c>
      <c r="M25" s="19">
        <f>'１２月'!Z23</f>
        <v>8.816666666666668</v>
      </c>
    </row>
    <row r="26" spans="1:13" ht="18" customHeight="1">
      <c r="A26" s="20">
        <v>22</v>
      </c>
      <c r="B26" s="21">
        <f>'１月'!Z24</f>
        <v>2.079166666666666</v>
      </c>
      <c r="C26" s="22">
        <f>'２月'!Z24</f>
        <v>1.9958333333333338</v>
      </c>
      <c r="D26" s="22">
        <f>'３月'!Z24</f>
        <v>5.691666666666666</v>
      </c>
      <c r="E26" s="22">
        <f>'４月'!Z24</f>
        <v>12.104166666666666</v>
      </c>
      <c r="F26" s="22">
        <f>'５月'!Z24</f>
        <v>15.837499999999999</v>
      </c>
      <c r="G26" s="22">
        <f>'６月'!Z24</f>
        <v>19.1125</v>
      </c>
      <c r="H26" s="22">
        <f>'７月'!Z24</f>
        <v>18.54583333333333</v>
      </c>
      <c r="I26" s="22">
        <f>'８月'!Z24</f>
        <v>23.516666666666666</v>
      </c>
      <c r="J26" s="22">
        <f>'９月'!Z24</f>
        <v>17.708333333333332</v>
      </c>
      <c r="K26" s="22">
        <f>'１０月'!Z24</f>
        <v>13.133333333333333</v>
      </c>
      <c r="L26" s="22">
        <f>'１１月'!Z24</f>
        <v>12.16666666666667</v>
      </c>
      <c r="M26" s="23">
        <f>'１２月'!Z24</f>
        <v>13.504166666666668</v>
      </c>
    </row>
    <row r="27" spans="1:13" ht="18" customHeight="1">
      <c r="A27" s="20">
        <v>23</v>
      </c>
      <c r="B27" s="21">
        <f>'１月'!Z25</f>
        <v>-0.39999999999999997</v>
      </c>
      <c r="C27" s="22">
        <f>'２月'!Z25</f>
        <v>3.2708333333333335</v>
      </c>
      <c r="D27" s="22">
        <f>'３月'!Z25</f>
        <v>6.337500000000001</v>
      </c>
      <c r="E27" s="22">
        <f>'４月'!Z25</f>
        <v>13.4625</v>
      </c>
      <c r="F27" s="22">
        <f>'５月'!Z25</f>
        <v>18.0875</v>
      </c>
      <c r="G27" s="22">
        <f>'６月'!Z25</f>
        <v>19.1625</v>
      </c>
      <c r="H27" s="22">
        <f>'７月'!Z25</f>
        <v>18.466666666666665</v>
      </c>
      <c r="I27" s="22">
        <f>'８月'!Z25</f>
        <v>22.041666666666668</v>
      </c>
      <c r="J27" s="22">
        <f>'９月'!Z25</f>
        <v>18.562499999999996</v>
      </c>
      <c r="K27" s="22">
        <f>'１０月'!Z25</f>
        <v>12.820833333333333</v>
      </c>
      <c r="L27" s="22">
        <f>'１１月'!Z25</f>
        <v>7.145833333333333</v>
      </c>
      <c r="M27" s="23">
        <f>'１２月'!Z25</f>
        <v>11.575000000000003</v>
      </c>
    </row>
    <row r="28" spans="1:13" ht="18" customHeight="1">
      <c r="A28" s="20">
        <v>24</v>
      </c>
      <c r="B28" s="21">
        <f>'１月'!Z26</f>
        <v>-0.2708333333333334</v>
      </c>
      <c r="C28" s="22">
        <f>'２月'!Z26</f>
        <v>2.566666666666667</v>
      </c>
      <c r="D28" s="22">
        <f>'３月'!Z26</f>
        <v>2.025</v>
      </c>
      <c r="E28" s="22">
        <f>'４月'!Z26</f>
        <v>11.162500000000001</v>
      </c>
      <c r="F28" s="22">
        <f>'５月'!Z26</f>
        <v>18.883333333333336</v>
      </c>
      <c r="G28" s="22">
        <f>'６月'!Z26</f>
        <v>18.758333333333336</v>
      </c>
      <c r="H28" s="22">
        <f>'７月'!Z26</f>
        <v>20.0875</v>
      </c>
      <c r="I28" s="22">
        <f>'８月'!Z26</f>
        <v>21.7</v>
      </c>
      <c r="J28" s="22">
        <f>'９月'!Z26</f>
        <v>18.716666666666665</v>
      </c>
      <c r="K28" s="22">
        <f>'１０月'!Z26</f>
        <v>9.275</v>
      </c>
      <c r="L28" s="22">
        <f>'１１月'!Z26</f>
        <v>0.8458333333333332</v>
      </c>
      <c r="M28" s="23">
        <f>'１２月'!Z26</f>
        <v>4.283333333333334</v>
      </c>
    </row>
    <row r="29" spans="1:13" ht="18" customHeight="1">
      <c r="A29" s="20">
        <v>25</v>
      </c>
      <c r="B29" s="21">
        <f>'１月'!Z27</f>
        <v>-0.9291666666666668</v>
      </c>
      <c r="C29" s="22">
        <f>'２月'!Z27</f>
        <v>-0.1499999999999999</v>
      </c>
      <c r="D29" s="22">
        <f>'３月'!Z27</f>
        <v>3.1875</v>
      </c>
      <c r="E29" s="22">
        <f>'４月'!Z27</f>
        <v>11.858333333333334</v>
      </c>
      <c r="F29" s="22">
        <f>'５月'!Z27</f>
        <v>19.712500000000002</v>
      </c>
      <c r="G29" s="22">
        <f>'６月'!Z27</f>
        <v>21.33333333333334</v>
      </c>
      <c r="H29" s="22">
        <f>'７月'!Z27</f>
        <v>20.787499999999998</v>
      </c>
      <c r="I29" s="22">
        <f>'８月'!Z27</f>
        <v>23.95833333333334</v>
      </c>
      <c r="J29" s="22">
        <f>'９月'!Z27</f>
        <v>20.6625</v>
      </c>
      <c r="K29" s="22">
        <f>'１０月'!Z27</f>
        <v>11.4125</v>
      </c>
      <c r="L29" s="22">
        <f>'１１月'!Z27</f>
        <v>2.8458333333333337</v>
      </c>
      <c r="M29" s="23">
        <f>'１２月'!Z27</f>
        <v>2.416666666666667</v>
      </c>
    </row>
    <row r="30" spans="1:13" ht="18" customHeight="1">
      <c r="A30" s="20">
        <v>26</v>
      </c>
      <c r="B30" s="21">
        <f>'１月'!Z28</f>
        <v>0.1708333333333333</v>
      </c>
      <c r="C30" s="22">
        <f>'２月'!Z28</f>
        <v>1.2708333333333337</v>
      </c>
      <c r="D30" s="22">
        <f>'３月'!Z28</f>
        <v>3.0166666666666657</v>
      </c>
      <c r="E30" s="22">
        <f>'４月'!Z28</f>
        <v>14.66666666666667</v>
      </c>
      <c r="F30" s="22">
        <f>'５月'!Z28</f>
        <v>20.40416666666667</v>
      </c>
      <c r="G30" s="22">
        <f>'６月'!Z28</f>
        <v>19.733333333333334</v>
      </c>
      <c r="H30" s="22">
        <f>'７月'!Z28</f>
        <v>20.42083333333333</v>
      </c>
      <c r="I30" s="22">
        <f>'８月'!Z28</f>
        <v>23.90416666666667</v>
      </c>
      <c r="J30" s="22">
        <f>'９月'!Z28</f>
        <v>21.308333333333334</v>
      </c>
      <c r="K30" s="22">
        <f>'１０月'!Z28</f>
        <v>16.825000000000003</v>
      </c>
      <c r="L30" s="22">
        <f>'１１月'!Z28</f>
        <v>4.691666666666667</v>
      </c>
      <c r="M30" s="23">
        <f>'１２月'!Z28</f>
        <v>6.783333333333332</v>
      </c>
    </row>
    <row r="31" spans="1:13" ht="18" customHeight="1">
      <c r="A31" s="20">
        <v>27</v>
      </c>
      <c r="B31" s="21">
        <f>'１月'!Z29</f>
        <v>3.5749999999999993</v>
      </c>
      <c r="C31" s="22">
        <f>'２月'!Z29</f>
        <v>2.495833333333333</v>
      </c>
      <c r="D31" s="22">
        <f>'３月'!Z29</f>
        <v>4.591666666666666</v>
      </c>
      <c r="E31" s="22">
        <f>'４月'!Z29</f>
        <v>12.508333333333333</v>
      </c>
      <c r="F31" s="22">
        <f>'５月'!Z29</f>
        <v>15.629166666666668</v>
      </c>
      <c r="G31" s="22">
        <f>'６月'!Z29</f>
        <v>19.087500000000006</v>
      </c>
      <c r="H31" s="22">
        <f>'７月'!Z29</f>
        <v>20.904166666666665</v>
      </c>
      <c r="I31" s="22">
        <f>'８月'!Z29</f>
        <v>19.895833333333336</v>
      </c>
      <c r="J31" s="22">
        <f>'９月'!Z29</f>
        <v>21.96666666666667</v>
      </c>
      <c r="K31" s="22">
        <f>'１０月'!Z29</f>
        <v>13.991666666666669</v>
      </c>
      <c r="L31" s="22">
        <f>'１１月'!Z29</f>
        <v>8.600000000000001</v>
      </c>
      <c r="M31" s="23">
        <f>'１２月'!Z29</f>
        <v>7.949999999999998</v>
      </c>
    </row>
    <row r="32" spans="1:13" ht="18" customHeight="1">
      <c r="A32" s="20">
        <v>28</v>
      </c>
      <c r="B32" s="21">
        <f>'１月'!Z30</f>
        <v>3.8916666666666675</v>
      </c>
      <c r="C32" s="22">
        <f>'２月'!Z30</f>
        <v>4.099999999999999</v>
      </c>
      <c r="D32" s="22">
        <f>'３月'!Z30</f>
        <v>7.666666666666668</v>
      </c>
      <c r="E32" s="22">
        <f>'４月'!Z30</f>
        <v>11.083333333333334</v>
      </c>
      <c r="F32" s="22">
        <f>'５月'!Z30</f>
        <v>16.083333333333336</v>
      </c>
      <c r="G32" s="22">
        <f>'６月'!Z30</f>
        <v>16.85833333333333</v>
      </c>
      <c r="H32" s="22">
        <f>'７月'!Z30</f>
        <v>22.641666666666666</v>
      </c>
      <c r="I32" s="22">
        <f>'８月'!Z30</f>
        <v>20.516666666666666</v>
      </c>
      <c r="J32" s="22">
        <f>'９月'!Z30</f>
        <v>22.733333333333334</v>
      </c>
      <c r="K32" s="22">
        <f>'１０月'!Z30</f>
        <v>10.570833333333335</v>
      </c>
      <c r="L32" s="22">
        <f>'１１月'!Z30</f>
        <v>6.870833333333334</v>
      </c>
      <c r="M32" s="23">
        <f>'１２月'!Z30</f>
        <v>1.2833333333333332</v>
      </c>
    </row>
    <row r="33" spans="1:13" ht="18" customHeight="1">
      <c r="A33" s="20">
        <v>29</v>
      </c>
      <c r="B33" s="21">
        <f>'１月'!Z31</f>
        <v>1.0999999999999999</v>
      </c>
      <c r="C33" s="22">
        <f>'２月'!Z31</f>
        <v>5.325</v>
      </c>
      <c r="D33" s="22">
        <f>'３月'!Z31</f>
        <v>6.7749999999999995</v>
      </c>
      <c r="E33" s="22">
        <f>'４月'!Z31</f>
        <v>10.870833333333332</v>
      </c>
      <c r="F33" s="22">
        <f>'５月'!Z31</f>
        <v>18.34166666666667</v>
      </c>
      <c r="G33" s="22">
        <f>'６月'!Z31</f>
        <v>18.262500000000003</v>
      </c>
      <c r="H33" s="22">
        <f>'７月'!Z31</f>
        <v>23.158333333333335</v>
      </c>
      <c r="I33" s="22">
        <f>'８月'!Z31</f>
        <v>22.641666666666666</v>
      </c>
      <c r="J33" s="22">
        <f>'９月'!Z31</f>
        <v>18.891666666666666</v>
      </c>
      <c r="K33" s="22">
        <f>'１０月'!Z31</f>
        <v>12.204166666666666</v>
      </c>
      <c r="L33" s="22">
        <f>'１１月'!Z31</f>
        <v>4.495833333333334</v>
      </c>
      <c r="M33" s="23">
        <f>'１２月'!Z31</f>
        <v>1.9375000000000002</v>
      </c>
    </row>
    <row r="34" spans="1:13" ht="18" customHeight="1">
      <c r="A34" s="20">
        <v>30</v>
      </c>
      <c r="B34" s="21">
        <f>'１月'!Z32</f>
        <v>0.09583333333333333</v>
      </c>
      <c r="C34" s="22"/>
      <c r="D34" s="22">
        <f>'３月'!Z32</f>
        <v>10.387500000000001</v>
      </c>
      <c r="E34" s="22">
        <f>'４月'!Z32</f>
        <v>9.3875</v>
      </c>
      <c r="F34" s="22">
        <f>'５月'!Z32</f>
        <v>15.3375</v>
      </c>
      <c r="G34" s="22">
        <f>'６月'!Z32</f>
        <v>19.079166666666666</v>
      </c>
      <c r="H34" s="22">
        <f>'７月'!Z32</f>
        <v>23.316666666666666</v>
      </c>
      <c r="I34" s="22">
        <f>'８月'!Z32</f>
        <v>22.629166666666666</v>
      </c>
      <c r="J34" s="22">
        <f>'９月'!Z32</f>
        <v>15.50416666666667</v>
      </c>
      <c r="K34" s="22">
        <f>'１０月'!Z32</f>
        <v>8.104166666666666</v>
      </c>
      <c r="L34" s="22">
        <f>'１１月'!Z32</f>
        <v>4.5375000000000005</v>
      </c>
      <c r="M34" s="23">
        <f>'１２月'!Z32</f>
        <v>1.8125</v>
      </c>
    </row>
    <row r="35" spans="1:13" ht="18" customHeight="1">
      <c r="A35" s="28">
        <v>31</v>
      </c>
      <c r="B35" s="29">
        <f>'１月'!Z33</f>
        <v>1.6291666666666664</v>
      </c>
      <c r="C35" s="30"/>
      <c r="D35" s="30">
        <f>'３月'!Z33</f>
        <v>10.016666666666667</v>
      </c>
      <c r="E35" s="30"/>
      <c r="F35" s="30">
        <f>'５月'!Z33</f>
        <v>16.520833333333332</v>
      </c>
      <c r="G35" s="30"/>
      <c r="H35" s="30">
        <f>'７月'!Z33</f>
        <v>23.183333333333334</v>
      </c>
      <c r="I35" s="30">
        <f>'８月'!Z33</f>
        <v>22.92083333333333</v>
      </c>
      <c r="J35" s="30"/>
      <c r="K35" s="30">
        <f>'１０月'!Z33</f>
        <v>11.524999999999999</v>
      </c>
      <c r="L35" s="30"/>
      <c r="M35" s="31">
        <f>'１２月'!Z33</f>
        <v>2.55</v>
      </c>
    </row>
    <row r="36" spans="1:13" ht="18" customHeight="1">
      <c r="A36" s="60" t="s">
        <v>9</v>
      </c>
      <c r="B36" s="61">
        <f aca="true" t="shared" si="0" ref="B36:I36">AVERAGE(B5:B35)</f>
        <v>2.451612903225807</v>
      </c>
      <c r="C36" s="62">
        <f t="shared" si="0"/>
        <v>3.125718390804597</v>
      </c>
      <c r="D36" s="62">
        <f t="shared" si="0"/>
        <v>5.705376344086022</v>
      </c>
      <c r="E36" s="62">
        <f t="shared" si="0"/>
        <v>10.697499999999998</v>
      </c>
      <c r="F36" s="62">
        <f t="shared" si="0"/>
        <v>15.44596774193548</v>
      </c>
      <c r="G36" s="62">
        <f t="shared" si="0"/>
        <v>18.43652777777778</v>
      </c>
      <c r="H36" s="62">
        <f t="shared" si="0"/>
        <v>21.264784946236556</v>
      </c>
      <c r="I36" s="62">
        <f t="shared" si="0"/>
        <v>23.31330645161291</v>
      </c>
      <c r="J36" s="62">
        <f>AVERAGE(J5:J35)</f>
        <v>20.78097222222222</v>
      </c>
      <c r="K36" s="62">
        <f>AVERAGE(K5:K35)</f>
        <v>14.953044647031321</v>
      </c>
      <c r="L36" s="62">
        <f>AVERAGE(L5:L35)</f>
        <v>8.328333333333335</v>
      </c>
      <c r="M36" s="63">
        <f>AVERAGE(M5:M35)</f>
        <v>5.890725806451614</v>
      </c>
    </row>
    <row r="37" spans="1:13" ht="18" customHeight="1">
      <c r="A37" s="32" t="s">
        <v>34</v>
      </c>
      <c r="B37" s="17">
        <f>AVERAGE(B5:B14)</f>
        <v>4.679166666666667</v>
      </c>
      <c r="C37" s="18">
        <f aca="true" t="shared" si="1" ref="C37:I37">AVERAGE(C5:C14)</f>
        <v>1.2799999999999998</v>
      </c>
      <c r="D37" s="18">
        <f t="shared" si="1"/>
        <v>5.539999999999999</v>
      </c>
      <c r="E37" s="18">
        <f t="shared" si="1"/>
        <v>9.875</v>
      </c>
      <c r="F37" s="18">
        <f t="shared" si="1"/>
        <v>15.07708333333333</v>
      </c>
      <c r="G37" s="18">
        <f t="shared" si="1"/>
        <v>17.410833333333333</v>
      </c>
      <c r="H37" s="18">
        <f t="shared" si="1"/>
        <v>21.101666666666667</v>
      </c>
      <c r="I37" s="18">
        <f t="shared" si="1"/>
        <v>24.779166666666665</v>
      </c>
      <c r="J37" s="18">
        <f>AVERAGE(J5:J14)</f>
        <v>22.845000000000002</v>
      </c>
      <c r="K37" s="18">
        <f>AVERAGE(K5:K14)</f>
        <v>18.25166666666667</v>
      </c>
      <c r="L37" s="18">
        <f>AVERAGE(L5:L14)</f>
        <v>8.555833333333334</v>
      </c>
      <c r="M37" s="19">
        <f>AVERAGE(M5:M14)</f>
        <v>7.587083333333334</v>
      </c>
    </row>
    <row r="38" spans="1:13" ht="18" customHeight="1">
      <c r="A38" s="33" t="s">
        <v>35</v>
      </c>
      <c r="B38" s="21">
        <f>AVERAGE(B15:B24)</f>
        <v>1.7670833333333333</v>
      </c>
      <c r="C38" s="22">
        <f aca="true" t="shared" si="2" ref="C38:I38">AVERAGE(C15:C24)</f>
        <v>4.999583333333333</v>
      </c>
      <c r="D38" s="22">
        <f t="shared" si="2"/>
        <v>5.8220833333333335</v>
      </c>
      <c r="E38" s="22">
        <f t="shared" si="2"/>
        <v>10.172500000000001</v>
      </c>
      <c r="F38" s="22">
        <f t="shared" si="2"/>
        <v>13.938749999999999</v>
      </c>
      <c r="G38" s="22">
        <f t="shared" si="2"/>
        <v>18.802083333333332</v>
      </c>
      <c r="H38" s="22">
        <f t="shared" si="2"/>
        <v>21.6775</v>
      </c>
      <c r="I38" s="22">
        <f t="shared" si="2"/>
        <v>22.609166666666667</v>
      </c>
      <c r="J38" s="22">
        <f>AVERAGE(J15:J24)</f>
        <v>20.126250000000002</v>
      </c>
      <c r="K38" s="22">
        <f>AVERAGE(K15:K24)</f>
        <v>14.809438405797101</v>
      </c>
      <c r="L38" s="22">
        <f>AVERAGE(L15:L24)</f>
        <v>10.26375</v>
      </c>
      <c r="M38" s="23">
        <f>AVERAGE(M15:M24)</f>
        <v>4.382916666666667</v>
      </c>
    </row>
    <row r="39" spans="1:13" ht="18" customHeight="1">
      <c r="A39" s="34" t="s">
        <v>36</v>
      </c>
      <c r="B39" s="25">
        <f>AVERAGE(B25:B35)</f>
        <v>1.048863636363636</v>
      </c>
      <c r="C39" s="26">
        <f aca="true" t="shared" si="3" ref="C39:I39">AVERAGE(C25:C35)</f>
        <v>3.094444444444444</v>
      </c>
      <c r="D39" s="26">
        <f t="shared" si="3"/>
        <v>5.749621212121212</v>
      </c>
      <c r="E39" s="26">
        <f t="shared" si="3"/>
        <v>12.045000000000002</v>
      </c>
      <c r="F39" s="26">
        <f t="shared" si="3"/>
        <v>17.151515151515152</v>
      </c>
      <c r="G39" s="26">
        <f t="shared" si="3"/>
        <v>19.09666666666667</v>
      </c>
      <c r="H39" s="26">
        <f t="shared" si="3"/>
        <v>21.037878787878785</v>
      </c>
      <c r="I39" s="26">
        <f t="shared" si="3"/>
        <v>22.620833333333334</v>
      </c>
      <c r="J39" s="26">
        <f>AVERAGE(J25:J35)</f>
        <v>19.371666666666663</v>
      </c>
      <c r="K39" s="26">
        <f>AVERAGE(K25:K35)</f>
        <v>12.084848484848486</v>
      </c>
      <c r="L39" s="26">
        <f>AVERAGE(L25:L35)</f>
        <v>6.165416666666667</v>
      </c>
      <c r="M39" s="27">
        <f>AVERAGE(M25:M35)</f>
        <v>5.719318181818181</v>
      </c>
    </row>
    <row r="41" spans="1:13" ht="18" customHeight="1">
      <c r="A41" s="56" t="s">
        <v>37</v>
      </c>
      <c r="B41" s="57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9"/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600" verticalDpi="600" orientation="portrait" paperSize="9" r:id="rId1"/>
  <headerFooter alignWithMargins="0">
    <oddHeader xml:space="preserve">&amp;L 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N52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10.75390625" style="3" customWidth="1"/>
    <col min="2" max="13" width="7.25390625" style="3" customWidth="1"/>
    <col min="14" max="14" width="6.75390625" style="0" customWidth="1"/>
  </cols>
  <sheetData>
    <row r="1" spans="1:14" ht="24.75" customHeight="1">
      <c r="A1" s="1" t="s">
        <v>51</v>
      </c>
      <c r="B1" s="2"/>
      <c r="C1" s="2"/>
      <c r="D1" s="2"/>
      <c r="E1" s="2"/>
      <c r="F1" s="2"/>
      <c r="G1" s="2"/>
      <c r="H1" s="2"/>
      <c r="I1" s="55">
        <f>'１月'!Z1</f>
        <v>2016</v>
      </c>
      <c r="J1" s="54" t="s">
        <v>1</v>
      </c>
      <c r="L1" s="2"/>
      <c r="M1" s="2"/>
      <c r="N1" s="3"/>
    </row>
    <row r="2" spans="1:14" ht="18" customHeight="1">
      <c r="A2" s="4" t="s">
        <v>2</v>
      </c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7"/>
      <c r="N2" s="3"/>
    </row>
    <row r="3" spans="1:14" ht="18" customHeight="1">
      <c r="A3" s="8"/>
      <c r="B3" s="9" t="s">
        <v>21</v>
      </c>
      <c r="C3" s="10" t="s">
        <v>22</v>
      </c>
      <c r="D3" s="10" t="s">
        <v>23</v>
      </c>
      <c r="E3" s="10" t="s">
        <v>24</v>
      </c>
      <c r="F3" s="10" t="s">
        <v>25</v>
      </c>
      <c r="G3" s="10" t="s">
        <v>26</v>
      </c>
      <c r="H3" s="10" t="s">
        <v>27</v>
      </c>
      <c r="I3" s="10" t="s">
        <v>28</v>
      </c>
      <c r="J3" s="10" t="s">
        <v>29</v>
      </c>
      <c r="K3" s="10" t="s">
        <v>30</v>
      </c>
      <c r="L3" s="10" t="s">
        <v>31</v>
      </c>
      <c r="M3" s="11" t="s">
        <v>32</v>
      </c>
      <c r="N3" s="3"/>
    </row>
    <row r="4" spans="1:14" ht="18" customHeight="1">
      <c r="A4" s="12" t="s">
        <v>33</v>
      </c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5"/>
      <c r="N4" s="3"/>
    </row>
    <row r="5" spans="1:14" ht="16.5" customHeight="1">
      <c r="A5" s="16">
        <v>1</v>
      </c>
      <c r="B5" s="35">
        <f>'１月'!AA3</f>
        <v>8.2</v>
      </c>
      <c r="C5" s="36">
        <f>'２月'!AA3</f>
        <v>4</v>
      </c>
      <c r="D5" s="36">
        <f>'３月'!AA3</f>
        <v>5.2</v>
      </c>
      <c r="E5" s="36">
        <f>'４月'!AA3</f>
        <v>11.4</v>
      </c>
      <c r="F5" s="36">
        <f>'５月'!AA3</f>
        <v>16.5</v>
      </c>
      <c r="G5" s="36">
        <f>'６月'!AA3</f>
        <v>22.4</v>
      </c>
      <c r="H5" s="36">
        <f>'７月'!AA3</f>
        <v>25.2</v>
      </c>
      <c r="I5" s="36">
        <f>'８月'!AA3</f>
        <v>27</v>
      </c>
      <c r="J5" s="36">
        <f>'９月'!AA3</f>
        <v>27.1</v>
      </c>
      <c r="K5" s="36">
        <f>'１０月'!AA3</f>
        <v>18.7</v>
      </c>
      <c r="L5" s="36">
        <f>'１１月'!AA3</f>
        <v>14.3</v>
      </c>
      <c r="M5" s="37">
        <f>'１２月'!AA3</f>
        <v>15.1</v>
      </c>
      <c r="N5" s="3"/>
    </row>
    <row r="6" spans="1:14" ht="16.5" customHeight="1">
      <c r="A6" s="20">
        <v>2</v>
      </c>
      <c r="B6" s="38">
        <f>'１月'!AA4</f>
        <v>9.2</v>
      </c>
      <c r="C6" s="39">
        <f>'２月'!AA4</f>
        <v>5.7</v>
      </c>
      <c r="D6" s="39">
        <f>'３月'!AA4</f>
        <v>7.9</v>
      </c>
      <c r="E6" s="39">
        <f>'４月'!AA4</f>
        <v>10</v>
      </c>
      <c r="F6" s="39">
        <f>'５月'!AA4</f>
        <v>15.6</v>
      </c>
      <c r="G6" s="39">
        <f>'６月'!AA4</f>
        <v>22.5</v>
      </c>
      <c r="H6" s="39">
        <f>'７月'!AA4</f>
        <v>26</v>
      </c>
      <c r="I6" s="39">
        <f>'８月'!AA4</f>
        <v>26.5</v>
      </c>
      <c r="J6" s="39">
        <f>'９月'!AA4</f>
        <v>26.3</v>
      </c>
      <c r="K6" s="39">
        <f>'１０月'!AA4</f>
        <v>22.3</v>
      </c>
      <c r="L6" s="39">
        <f>'１１月'!AA4</f>
        <v>8.9</v>
      </c>
      <c r="M6" s="40">
        <f>'１２月'!AA4</f>
        <v>12.5</v>
      </c>
      <c r="N6" s="3"/>
    </row>
    <row r="7" spans="1:14" ht="16.5" customHeight="1">
      <c r="A7" s="20">
        <v>3</v>
      </c>
      <c r="B7" s="38">
        <f>'１月'!AA5</f>
        <v>15.6</v>
      </c>
      <c r="C7" s="39">
        <f>'２月'!AA5</f>
        <v>4.3</v>
      </c>
      <c r="D7" s="39">
        <f>'３月'!AA5</f>
        <v>13.9</v>
      </c>
      <c r="E7" s="39">
        <f>'４月'!AA5</f>
        <v>15.5</v>
      </c>
      <c r="F7" s="39">
        <f>'５月'!AA5</f>
        <v>20.3</v>
      </c>
      <c r="G7" s="39">
        <f>'６月'!AA5</f>
        <v>17.1</v>
      </c>
      <c r="H7" s="39">
        <f>'７月'!AA5</f>
        <v>28.9</v>
      </c>
      <c r="I7" s="39">
        <f>'８月'!AA5</f>
        <v>27.8</v>
      </c>
      <c r="J7" s="39">
        <f>'９月'!AA5</f>
        <v>25.8</v>
      </c>
      <c r="K7" s="39">
        <f>'１０月'!AA5</f>
        <v>21.8</v>
      </c>
      <c r="L7" s="39">
        <f>'１１月'!AA5</f>
        <v>16.4</v>
      </c>
      <c r="M7" s="40">
        <f>'１２月'!AA5</f>
        <v>13.2</v>
      </c>
      <c r="N7" s="3"/>
    </row>
    <row r="8" spans="1:14" ht="16.5" customHeight="1">
      <c r="A8" s="20">
        <v>4</v>
      </c>
      <c r="B8" s="38">
        <f>'１月'!AA6</f>
        <v>11.8</v>
      </c>
      <c r="C8" s="39">
        <f>'２月'!AA6</f>
        <v>5.8</v>
      </c>
      <c r="D8" s="39">
        <f>'３月'!AA6</f>
        <v>7.2</v>
      </c>
      <c r="E8" s="39">
        <f>'４月'!AA6</f>
        <v>16.4</v>
      </c>
      <c r="F8" s="39">
        <f>'５月'!AA6</f>
        <v>25.1</v>
      </c>
      <c r="G8" s="39">
        <f>'６月'!AA6</f>
        <v>25.2</v>
      </c>
      <c r="H8" s="39">
        <f>'７月'!AA6</f>
        <v>27</v>
      </c>
      <c r="I8" s="39">
        <f>'８月'!AA6</f>
        <v>28.9</v>
      </c>
      <c r="J8" s="39">
        <f>'９月'!AA6</f>
        <v>25.9</v>
      </c>
      <c r="K8" s="39">
        <f>'１０月'!AA6</f>
        <v>28.4</v>
      </c>
      <c r="L8" s="39">
        <f>'１１月'!AA6</f>
        <v>14.6</v>
      </c>
      <c r="M8" s="40">
        <f>'１２月'!AA6</f>
        <v>15.2</v>
      </c>
      <c r="N8" s="3"/>
    </row>
    <row r="9" spans="1:14" ht="16.5" customHeight="1">
      <c r="A9" s="20">
        <v>5</v>
      </c>
      <c r="B9" s="38">
        <f>'１月'!AA7</f>
        <v>10.1</v>
      </c>
      <c r="C9" s="39">
        <f>'２月'!AA7</f>
        <v>7.4</v>
      </c>
      <c r="D9" s="39">
        <f>'３月'!AA7</f>
        <v>6.8</v>
      </c>
      <c r="E9" s="39">
        <f>'４月'!AA7</f>
        <v>8.8</v>
      </c>
      <c r="F9" s="39">
        <f>'５月'!AA7</f>
        <v>21.6</v>
      </c>
      <c r="G9" s="39">
        <f>'６月'!AA7</f>
        <v>23.6</v>
      </c>
      <c r="H9" s="39">
        <f>'７月'!AA7</f>
        <v>18.3</v>
      </c>
      <c r="I9" s="39">
        <f>'８月'!AA7</f>
        <v>29.8</v>
      </c>
      <c r="J9" s="39">
        <f>'９月'!AA7</f>
        <v>29</v>
      </c>
      <c r="K9" s="39">
        <f>'１０月'!AA7</f>
        <v>22.3</v>
      </c>
      <c r="L9" s="39">
        <f>'１１月'!AA7</f>
        <v>18</v>
      </c>
      <c r="M9" s="40">
        <f>'１２月'!AA7</f>
        <v>16.7</v>
      </c>
      <c r="N9" s="3"/>
    </row>
    <row r="10" spans="1:14" ht="16.5" customHeight="1">
      <c r="A10" s="20">
        <v>6</v>
      </c>
      <c r="B10" s="38">
        <f>'１月'!AA8</f>
        <v>6</v>
      </c>
      <c r="C10" s="39">
        <f>'２月'!AA8</f>
        <v>4.3</v>
      </c>
      <c r="D10" s="39">
        <f>'３月'!AA8</f>
        <v>14</v>
      </c>
      <c r="E10" s="39">
        <f>'４月'!AA8</f>
        <v>17.1</v>
      </c>
      <c r="F10" s="39">
        <f>'５月'!AA8</f>
        <v>19.4</v>
      </c>
      <c r="G10" s="39">
        <f>'６月'!AA8</f>
        <v>18.4</v>
      </c>
      <c r="H10" s="39">
        <f>'７月'!AA8</f>
        <v>21.9</v>
      </c>
      <c r="I10" s="39">
        <f>'８月'!AA8</f>
        <v>30.3</v>
      </c>
      <c r="J10" s="39">
        <f>'９月'!AA8</f>
        <v>28.5</v>
      </c>
      <c r="K10" s="39">
        <f>'１０月'!AA8</f>
        <v>26.6</v>
      </c>
      <c r="L10" s="39">
        <f>'１１月'!AA8</f>
        <v>16.1</v>
      </c>
      <c r="M10" s="40">
        <f>'１２月'!AA8</f>
        <v>13.7</v>
      </c>
      <c r="N10" s="3"/>
    </row>
    <row r="11" spans="1:14" ht="16.5" customHeight="1">
      <c r="A11" s="20">
        <v>7</v>
      </c>
      <c r="B11" s="38">
        <f>'１月'!AA9</f>
        <v>10</v>
      </c>
      <c r="C11" s="39">
        <f>'２月'!AA9</f>
        <v>4</v>
      </c>
      <c r="D11" s="39">
        <f>'３月'!AA9</f>
        <v>14.2</v>
      </c>
      <c r="E11" s="39">
        <f>'４月'!AA9</f>
        <v>15.3</v>
      </c>
      <c r="F11" s="39">
        <f>'５月'!AA9</f>
        <v>25</v>
      </c>
      <c r="G11" s="39">
        <f>'６月'!AA9</f>
        <v>17.7</v>
      </c>
      <c r="H11" s="39">
        <f>'７月'!AA9</f>
        <v>27.7</v>
      </c>
      <c r="I11" s="39">
        <f>'８月'!AA9</f>
        <v>28.5</v>
      </c>
      <c r="J11" s="39">
        <f>'９月'!AA9</f>
        <v>24</v>
      </c>
      <c r="K11" s="39">
        <f>'１０月'!AA9</f>
        <v>20.2</v>
      </c>
      <c r="L11" s="39">
        <f>'１１月'!AA9</f>
        <v>9.5</v>
      </c>
      <c r="M11" s="40">
        <f>'１２月'!AA9</f>
        <v>8.1</v>
      </c>
      <c r="N11" s="3"/>
    </row>
    <row r="12" spans="1:14" ht="16.5" customHeight="1">
      <c r="A12" s="20">
        <v>8</v>
      </c>
      <c r="B12" s="38">
        <f>'１月'!AA10</f>
        <v>7.1</v>
      </c>
      <c r="C12" s="39">
        <f>'２月'!AA10</f>
        <v>3.1</v>
      </c>
      <c r="D12" s="39">
        <f>'３月'!AA10</f>
        <v>17.2</v>
      </c>
      <c r="E12" s="39">
        <f>'４月'!AA10</f>
        <v>15</v>
      </c>
      <c r="F12" s="39">
        <f>'５月'!AA10</f>
        <v>20.9</v>
      </c>
      <c r="G12" s="39">
        <f>'６月'!AA10</f>
        <v>21.8</v>
      </c>
      <c r="H12" s="39">
        <f>'７月'!AA10</f>
        <v>25.7</v>
      </c>
      <c r="I12" s="39">
        <f>'８月'!AA10</f>
        <v>27.7</v>
      </c>
      <c r="J12" s="39">
        <f>'９月'!AA10</f>
        <v>24.6</v>
      </c>
      <c r="K12" s="39">
        <f>'１０月'!AA10</f>
        <v>20.5</v>
      </c>
      <c r="L12" s="39">
        <f>'１１月'!AA10</f>
        <v>12.6</v>
      </c>
      <c r="M12" s="40">
        <f>'１２月'!AA10</f>
        <v>10.5</v>
      </c>
      <c r="N12" s="3"/>
    </row>
    <row r="13" spans="1:14" ht="16.5" customHeight="1">
      <c r="A13" s="20">
        <v>9</v>
      </c>
      <c r="B13" s="38">
        <f>'１月'!AA11</f>
        <v>7.7</v>
      </c>
      <c r="C13" s="39">
        <f>'２月'!AA11</f>
        <v>9.7</v>
      </c>
      <c r="D13" s="39">
        <f>'３月'!AA11</f>
        <v>11</v>
      </c>
      <c r="E13" s="39">
        <f>'４月'!AA11</f>
        <v>17.6</v>
      </c>
      <c r="F13" s="39">
        <f>'５月'!AA11</f>
        <v>19.2</v>
      </c>
      <c r="G13" s="39">
        <f>'６月'!AA11</f>
        <v>20.5</v>
      </c>
      <c r="H13" s="39">
        <f>'７月'!AA11</f>
        <v>23.2</v>
      </c>
      <c r="I13" s="39">
        <f>'８月'!AA11</f>
        <v>34.1</v>
      </c>
      <c r="J13" s="39">
        <f>'９月'!AA11</f>
        <v>26.7</v>
      </c>
      <c r="K13" s="39">
        <f>'１０月'!AA11</f>
        <v>21.2</v>
      </c>
      <c r="L13" s="39">
        <f>'１１月'!AA11</f>
        <v>10.2</v>
      </c>
      <c r="M13" s="40">
        <f>'１２月'!AA11</f>
        <v>13.7</v>
      </c>
      <c r="N13" s="3"/>
    </row>
    <row r="14" spans="1:14" ht="16.5" customHeight="1">
      <c r="A14" s="24">
        <v>10</v>
      </c>
      <c r="B14" s="41">
        <f>'１月'!AA12</f>
        <v>10.5</v>
      </c>
      <c r="C14" s="42">
        <f>'２月'!AA12</f>
        <v>5.5</v>
      </c>
      <c r="D14" s="42">
        <f>'３月'!AA12</f>
        <v>5.4</v>
      </c>
      <c r="E14" s="42">
        <f>'４月'!AA12</f>
        <v>20.5</v>
      </c>
      <c r="F14" s="42">
        <f>'５月'!AA12</f>
        <v>17.1</v>
      </c>
      <c r="G14" s="42">
        <f>'６月'!AA12</f>
        <v>21.8</v>
      </c>
      <c r="H14" s="42">
        <f>'７月'!AA12</f>
        <v>27.7</v>
      </c>
      <c r="I14" s="42">
        <f>'８月'!AA12</f>
        <v>27.1</v>
      </c>
      <c r="J14" s="42">
        <f>'９月'!AA12</f>
        <v>25.9</v>
      </c>
      <c r="K14" s="42">
        <f>'１０月'!AA12</f>
        <v>16.7</v>
      </c>
      <c r="L14" s="42">
        <f>'１１月'!AA12</f>
        <v>9.6</v>
      </c>
      <c r="M14" s="43">
        <f>'１２月'!AA12</f>
        <v>8.2</v>
      </c>
      <c r="N14" s="3"/>
    </row>
    <row r="15" spans="1:14" ht="16.5" customHeight="1">
      <c r="A15" s="16">
        <v>11</v>
      </c>
      <c r="B15" s="35">
        <f>'１月'!AA13</f>
        <v>6.1</v>
      </c>
      <c r="C15" s="36">
        <f>'２月'!AA13</f>
        <v>6.5</v>
      </c>
      <c r="D15" s="36">
        <f>'３月'!AA13</f>
        <v>3.2</v>
      </c>
      <c r="E15" s="36">
        <f>'４月'!AA13</f>
        <v>11.9</v>
      </c>
      <c r="F15" s="36">
        <f>'５月'!AA13</f>
        <v>22.1</v>
      </c>
      <c r="G15" s="36">
        <f>'６月'!AA13</f>
        <v>26.1</v>
      </c>
      <c r="H15" s="36">
        <f>'７月'!AA13</f>
        <v>27.4</v>
      </c>
      <c r="I15" s="36">
        <f>'８月'!AA13</f>
        <v>25.3</v>
      </c>
      <c r="J15" s="36">
        <f>'９月'!AA13</f>
        <v>25.2</v>
      </c>
      <c r="K15" s="36">
        <f>'１０月'!AA13</f>
        <v>15.5</v>
      </c>
      <c r="L15" s="36">
        <f>'１１月'!AA13</f>
        <v>11.1</v>
      </c>
      <c r="M15" s="37">
        <f>'１２月'!AA13</f>
        <v>5.9</v>
      </c>
      <c r="N15" s="3"/>
    </row>
    <row r="16" spans="1:14" ht="16.5" customHeight="1">
      <c r="A16" s="20">
        <v>12</v>
      </c>
      <c r="B16" s="38">
        <f>'１月'!AA14</f>
        <v>2</v>
      </c>
      <c r="C16" s="39">
        <f>'２月'!AA14</f>
        <v>7.8</v>
      </c>
      <c r="D16" s="39">
        <f>'３月'!AA14</f>
        <v>4.5</v>
      </c>
      <c r="E16" s="39">
        <f>'４月'!AA14</f>
        <v>7.8</v>
      </c>
      <c r="F16" s="39">
        <f>'５月'!AA14</f>
        <v>20.8</v>
      </c>
      <c r="G16" s="39">
        <f>'６月'!AA14</f>
        <v>22.5</v>
      </c>
      <c r="H16" s="39">
        <f>'７月'!AA14</f>
        <v>24.1</v>
      </c>
      <c r="I16" s="39">
        <f>'８月'!AA14</f>
        <v>25.2</v>
      </c>
      <c r="J16" s="39">
        <f>'９月'!AA14</f>
        <v>24</v>
      </c>
      <c r="K16" s="39">
        <f>'１０月'!AA14</f>
        <v>19</v>
      </c>
      <c r="L16" s="39">
        <f>'１１月'!AA14</f>
        <v>16.6</v>
      </c>
      <c r="M16" s="40">
        <f>'１２月'!AA14</f>
        <v>7.7</v>
      </c>
      <c r="N16" s="3"/>
    </row>
    <row r="17" spans="1:14" ht="16.5" customHeight="1">
      <c r="A17" s="20">
        <v>13</v>
      </c>
      <c r="B17" s="38">
        <f>'１月'!AA15</f>
        <v>6</v>
      </c>
      <c r="C17" s="39">
        <f>'２月'!AA15</f>
        <v>16.9</v>
      </c>
      <c r="D17" s="39">
        <f>'３月'!AA15</f>
        <v>4.8</v>
      </c>
      <c r="E17" s="39">
        <f>'４月'!AA15</f>
        <v>15.5</v>
      </c>
      <c r="F17" s="39">
        <f>'５月'!AA15</f>
        <v>20.2</v>
      </c>
      <c r="G17" s="39">
        <f>'６月'!AA15</f>
        <v>19</v>
      </c>
      <c r="H17" s="39">
        <f>'７月'!AA15</f>
        <v>24.5</v>
      </c>
      <c r="I17" s="39">
        <f>'８月'!AA15</f>
        <v>24.6</v>
      </c>
      <c r="J17" s="39">
        <f>'９月'!AA15</f>
        <v>24.4</v>
      </c>
      <c r="K17" s="39">
        <f>'１０月'!AA15</f>
        <v>13.1</v>
      </c>
      <c r="L17" s="39">
        <f>'１１月'!AA15</f>
        <v>16.5</v>
      </c>
      <c r="M17" s="40">
        <f>'１２月'!AA15</f>
        <v>11.8</v>
      </c>
      <c r="N17" s="3"/>
    </row>
    <row r="18" spans="1:14" ht="16.5" customHeight="1">
      <c r="A18" s="20">
        <v>14</v>
      </c>
      <c r="B18" s="38">
        <f>'１月'!AA16</f>
        <v>7.2</v>
      </c>
      <c r="C18" s="39">
        <f>'２月'!AA16</f>
        <v>19</v>
      </c>
      <c r="D18" s="39">
        <f>'３月'!AA16</f>
        <v>5.2</v>
      </c>
      <c r="E18" s="39">
        <f>'４月'!AA16</f>
        <v>14.1</v>
      </c>
      <c r="F18" s="39">
        <f>'５月'!AA16</f>
        <v>18.5</v>
      </c>
      <c r="G18" s="39">
        <f>'６月'!AA16</f>
        <v>19.9</v>
      </c>
      <c r="H18" s="39">
        <f>'７月'!AA16</f>
        <v>25.1</v>
      </c>
      <c r="I18" s="39">
        <f>'８月'!AA16</f>
        <v>24.3</v>
      </c>
      <c r="J18" s="39">
        <f>'９月'!AA16</f>
        <v>23.3</v>
      </c>
      <c r="K18" s="39">
        <f>'１０月'!AA16</f>
        <v>16.5</v>
      </c>
      <c r="L18" s="39">
        <f>'１１月'!AA16</f>
        <v>14.9</v>
      </c>
      <c r="M18" s="40">
        <f>'１２月'!AA16</f>
        <v>7.4</v>
      </c>
      <c r="N18" s="3"/>
    </row>
    <row r="19" spans="1:14" ht="16.5" customHeight="1">
      <c r="A19" s="20">
        <v>15</v>
      </c>
      <c r="B19" s="38">
        <f>'１月'!AA17</f>
        <v>3.7</v>
      </c>
      <c r="C19" s="39">
        <f>'２月'!AA17</f>
        <v>10.6</v>
      </c>
      <c r="D19" s="39">
        <f>'３月'!AA17</f>
        <v>9.3</v>
      </c>
      <c r="E19" s="39">
        <f>'４月'!AA17</f>
        <v>15.8</v>
      </c>
      <c r="F19" s="39">
        <f>'５月'!AA17</f>
        <v>15.7</v>
      </c>
      <c r="G19" s="39">
        <f>'６月'!AA17</f>
        <v>18.1</v>
      </c>
      <c r="H19" s="39">
        <f>'７月'!AA17</f>
        <v>20.6</v>
      </c>
      <c r="I19" s="39">
        <f>'８月'!AA17</f>
        <v>26.5</v>
      </c>
      <c r="J19" s="39">
        <f>'９月'!AA17</f>
        <v>24.2</v>
      </c>
      <c r="K19" s="39">
        <f>'１０月'!AA17</f>
        <v>19.2</v>
      </c>
      <c r="L19" s="39">
        <f>'１１月'!AA17</f>
        <v>18.1</v>
      </c>
      <c r="M19" s="40">
        <f>'１２月'!AA17</f>
        <v>7.1</v>
      </c>
      <c r="N19" s="3"/>
    </row>
    <row r="20" spans="1:14" ht="16.5" customHeight="1">
      <c r="A20" s="20">
        <v>16</v>
      </c>
      <c r="B20" s="38">
        <f>'１月'!AA18</f>
        <v>8.1</v>
      </c>
      <c r="C20" s="39">
        <f>'２月'!AA18</f>
        <v>4.5</v>
      </c>
      <c r="D20" s="39">
        <f>'３月'!AA18</f>
        <v>9.1</v>
      </c>
      <c r="E20" s="39">
        <f>'４月'!AA18</f>
        <v>14</v>
      </c>
      <c r="F20" s="39">
        <f>'５月'!AA18</f>
        <v>17.5</v>
      </c>
      <c r="G20" s="39">
        <f>'６月'!AA18</f>
        <v>20.7</v>
      </c>
      <c r="H20" s="39">
        <f>'７月'!AA18</f>
        <v>23.1</v>
      </c>
      <c r="I20" s="39">
        <f>'８月'!AA18</f>
        <v>28.2</v>
      </c>
      <c r="J20" s="39">
        <f>'９月'!AA18</f>
        <v>23</v>
      </c>
      <c r="K20" s="39">
        <f>'１０月'!AA18</f>
        <v>20.7</v>
      </c>
      <c r="L20" s="39">
        <f>'１１月'!AA18</f>
        <v>13.5</v>
      </c>
      <c r="M20" s="40">
        <f>'１２月'!AA18</f>
        <v>6.8</v>
      </c>
      <c r="N20" s="3"/>
    </row>
    <row r="21" spans="1:14" ht="16.5" customHeight="1">
      <c r="A21" s="20">
        <v>17</v>
      </c>
      <c r="B21" s="38">
        <f>'１月'!AA19</f>
        <v>6.4</v>
      </c>
      <c r="C21" s="39">
        <f>'２月'!AA19</f>
        <v>8.6</v>
      </c>
      <c r="D21" s="39">
        <f>'３月'!AA19</f>
        <v>14</v>
      </c>
      <c r="E21" s="39">
        <f>'４月'!AA19</f>
        <v>19.1</v>
      </c>
      <c r="F21" s="39">
        <f>'５月'!AA19</f>
        <v>16.6</v>
      </c>
      <c r="G21" s="39">
        <f>'６月'!AA19</f>
        <v>22.4</v>
      </c>
      <c r="H21" s="39">
        <f>'７月'!AA19</f>
        <v>24.7</v>
      </c>
      <c r="I21" s="39">
        <f>'８月'!AA19</f>
        <v>32.4</v>
      </c>
      <c r="J21" s="39">
        <f>'９月'!AA19</f>
        <v>27.4</v>
      </c>
      <c r="K21" s="39">
        <f>'１０月'!AA19</f>
        <v>18.5</v>
      </c>
      <c r="L21" s="39">
        <f>'１１月'!AA19</f>
        <v>14.9</v>
      </c>
      <c r="M21" s="40">
        <f>'１２月'!AA19</f>
        <v>9.3</v>
      </c>
      <c r="N21" s="3"/>
    </row>
    <row r="22" spans="1:14" ht="16.5" customHeight="1">
      <c r="A22" s="20">
        <v>18</v>
      </c>
      <c r="B22" s="38">
        <f>'１月'!AA20</f>
        <v>7</v>
      </c>
      <c r="C22" s="39">
        <f>'２月'!AA20</f>
        <v>6</v>
      </c>
      <c r="D22" s="39">
        <f>'３月'!AA20</f>
        <v>18.5</v>
      </c>
      <c r="E22" s="39">
        <f>'４月'!AA20</f>
        <v>17.9</v>
      </c>
      <c r="F22" s="39">
        <f>'５月'!AA20</f>
        <v>18</v>
      </c>
      <c r="G22" s="39">
        <f>'６月'!AA20</f>
        <v>28.7</v>
      </c>
      <c r="H22" s="39">
        <f>'７月'!AA20</f>
        <v>27.7</v>
      </c>
      <c r="I22" s="39">
        <f>'８月'!AA20</f>
        <v>24.5</v>
      </c>
      <c r="J22" s="39">
        <f>'９月'!AA20</f>
        <v>20.8</v>
      </c>
      <c r="K22" s="39">
        <f>'１０月'!AA20</f>
        <v>22.1</v>
      </c>
      <c r="L22" s="39">
        <f>'１１月'!AA20</f>
        <v>11.6</v>
      </c>
      <c r="M22" s="40">
        <f>'１２月'!AA20</f>
        <v>12.6</v>
      </c>
      <c r="N22" s="3"/>
    </row>
    <row r="23" spans="1:14" ht="16.5" customHeight="1">
      <c r="A23" s="20">
        <v>19</v>
      </c>
      <c r="B23" s="38">
        <f>'１月'!AA21</f>
        <v>6</v>
      </c>
      <c r="C23" s="39">
        <f>'２月'!AA21</f>
        <v>13.7</v>
      </c>
      <c r="D23" s="39">
        <f>'３月'!AA21</f>
        <v>15.6</v>
      </c>
      <c r="E23" s="39">
        <f>'４月'!AA21</f>
        <v>14.2</v>
      </c>
      <c r="F23" s="39">
        <f>'５月'!AA21</f>
        <v>19.1</v>
      </c>
      <c r="G23" s="39">
        <f>'６月'!AA21</f>
        <v>23.2</v>
      </c>
      <c r="H23" s="39">
        <f>'７月'!AA21</f>
        <v>26.7</v>
      </c>
      <c r="I23" s="39">
        <f>'８月'!AA21</f>
        <v>26.8</v>
      </c>
      <c r="J23" s="39">
        <f>'９月'!AA21</f>
        <v>19.5</v>
      </c>
      <c r="K23" s="39">
        <f>'１０月'!AA21</f>
        <v>19.7</v>
      </c>
      <c r="L23" s="39">
        <f>'１１月'!AA21</f>
        <v>12.6</v>
      </c>
      <c r="M23" s="40">
        <f>'１２月'!AA21</f>
        <v>14.1</v>
      </c>
      <c r="N23" s="3"/>
    </row>
    <row r="24" spans="1:14" ht="16.5" customHeight="1">
      <c r="A24" s="24">
        <v>20</v>
      </c>
      <c r="B24" s="41">
        <f>'１月'!AA22</f>
        <v>6</v>
      </c>
      <c r="C24" s="42">
        <f>'２月'!AA22</f>
        <v>10.4</v>
      </c>
      <c r="D24" s="42">
        <f>'３月'!AA22</f>
        <v>13.5</v>
      </c>
      <c r="E24" s="42">
        <f>'４月'!AA22</f>
        <v>11.5</v>
      </c>
      <c r="F24" s="42">
        <f>'５月'!AA22</f>
        <v>15.4</v>
      </c>
      <c r="G24" s="42">
        <f>'６月'!AA22</f>
        <v>25.9</v>
      </c>
      <c r="H24" s="42">
        <f>'７月'!AA22</f>
        <v>24.5</v>
      </c>
      <c r="I24" s="42">
        <f>'８月'!AA22</f>
        <v>26.2</v>
      </c>
      <c r="J24" s="42">
        <f>'９月'!AA22</f>
        <v>18</v>
      </c>
      <c r="K24" s="42">
        <f>'１０月'!AA22</f>
        <v>25</v>
      </c>
      <c r="L24" s="42">
        <f>'１１月'!AA22</f>
        <v>17.1</v>
      </c>
      <c r="M24" s="43">
        <f>'１２月'!AA22</f>
        <v>14.5</v>
      </c>
      <c r="N24" s="3"/>
    </row>
    <row r="25" spans="1:14" ht="16.5" customHeight="1">
      <c r="A25" s="16">
        <v>21</v>
      </c>
      <c r="B25" s="35">
        <f>'１月'!AA23</f>
        <v>5.4</v>
      </c>
      <c r="C25" s="36">
        <f>'２月'!AA23</f>
        <v>11.9</v>
      </c>
      <c r="D25" s="36">
        <f>'３月'!AA23</f>
        <v>6.9</v>
      </c>
      <c r="E25" s="36">
        <f>'４月'!AA23</f>
        <v>18.3</v>
      </c>
      <c r="F25" s="36">
        <f>'５月'!AA23</f>
        <v>20.3</v>
      </c>
      <c r="G25" s="36">
        <f>'６月'!AA23</f>
        <v>22.6</v>
      </c>
      <c r="H25" s="36">
        <f>'７月'!AA23</f>
        <v>22.4</v>
      </c>
      <c r="I25" s="36">
        <f>'８月'!AA23</f>
        <v>29.6</v>
      </c>
      <c r="J25" s="36">
        <f>'９月'!AA23</f>
        <v>20.5</v>
      </c>
      <c r="K25" s="36">
        <f>'１０月'!AA23</f>
        <v>18.7</v>
      </c>
      <c r="L25" s="36">
        <f>'１１月'!AA23</f>
        <v>11.7</v>
      </c>
      <c r="M25" s="37">
        <f>'１２月'!AA23</f>
        <v>14.5</v>
      </c>
      <c r="N25" s="3"/>
    </row>
    <row r="26" spans="1:14" ht="16.5" customHeight="1">
      <c r="A26" s="20">
        <v>22</v>
      </c>
      <c r="B26" s="38">
        <f>'１月'!AA24</f>
        <v>6.9</v>
      </c>
      <c r="C26" s="39">
        <f>'２月'!AA24</f>
        <v>5.4</v>
      </c>
      <c r="D26" s="39">
        <f>'３月'!AA24</f>
        <v>12.1</v>
      </c>
      <c r="E26" s="39">
        <f>'４月'!AA24</f>
        <v>16.8</v>
      </c>
      <c r="F26" s="39">
        <f>'５月'!AA24</f>
        <v>26.1</v>
      </c>
      <c r="G26" s="39">
        <f>'６月'!AA24</f>
        <v>22</v>
      </c>
      <c r="H26" s="39">
        <f>'７月'!AA24</f>
        <v>20.7</v>
      </c>
      <c r="I26" s="39">
        <f>'８月'!AA24</f>
        <v>25.3</v>
      </c>
      <c r="J26" s="39">
        <f>'９月'!AA24</f>
        <v>19.9</v>
      </c>
      <c r="K26" s="39">
        <f>'１０月'!AA24</f>
        <v>16</v>
      </c>
      <c r="L26" s="39">
        <f>'１１月'!AA24</f>
        <v>16.7</v>
      </c>
      <c r="M26" s="40">
        <f>'１２月'!AA24</f>
        <v>16.1</v>
      </c>
      <c r="N26" s="3"/>
    </row>
    <row r="27" spans="1:14" ht="16.5" customHeight="1">
      <c r="A27" s="20">
        <v>23</v>
      </c>
      <c r="B27" s="38">
        <f>'１月'!AA25</f>
        <v>2</v>
      </c>
      <c r="C27" s="39">
        <f>'２月'!AA25</f>
        <v>6.6</v>
      </c>
      <c r="D27" s="39">
        <f>'３月'!AA25</f>
        <v>9.9</v>
      </c>
      <c r="E27" s="39">
        <f>'４月'!AA25</f>
        <v>18.3</v>
      </c>
      <c r="F27" s="39">
        <f>'５月'!AA25</f>
        <v>24.9</v>
      </c>
      <c r="G27" s="39">
        <f>'６月'!AA25</f>
        <v>23.5</v>
      </c>
      <c r="H27" s="39">
        <f>'７月'!AA25</f>
        <v>21.8</v>
      </c>
      <c r="I27" s="39">
        <f>'８月'!AA25</f>
        <v>24.7</v>
      </c>
      <c r="J27" s="39">
        <f>'９月'!AA25</f>
        <v>20.5</v>
      </c>
      <c r="K27" s="39">
        <f>'１０月'!AA25</f>
        <v>17.2</v>
      </c>
      <c r="L27" s="39">
        <f>'１１月'!AA25</f>
        <v>12.3</v>
      </c>
      <c r="M27" s="40">
        <f>'１２月'!AA25</f>
        <v>15.9</v>
      </c>
      <c r="N27" s="3"/>
    </row>
    <row r="28" spans="1:14" ht="16.5" customHeight="1">
      <c r="A28" s="20">
        <v>24</v>
      </c>
      <c r="B28" s="38">
        <f>'１月'!AA26</f>
        <v>3.5</v>
      </c>
      <c r="C28" s="39">
        <f>'２月'!AA26</f>
        <v>6.3</v>
      </c>
      <c r="D28" s="39">
        <f>'３月'!AA26</f>
        <v>4.9</v>
      </c>
      <c r="E28" s="39">
        <f>'４月'!AA26</f>
        <v>14.2</v>
      </c>
      <c r="F28" s="39">
        <f>'５月'!AA26</f>
        <v>22.7</v>
      </c>
      <c r="G28" s="39">
        <f>'６月'!AA26</f>
        <v>20.4</v>
      </c>
      <c r="H28" s="39">
        <f>'７月'!AA26</f>
        <v>23.7</v>
      </c>
      <c r="I28" s="39">
        <f>'８月'!AA26</f>
        <v>25.5</v>
      </c>
      <c r="J28" s="39">
        <f>'９月'!AA26</f>
        <v>20.2</v>
      </c>
      <c r="K28" s="39">
        <f>'１０月'!AA26</f>
        <v>15</v>
      </c>
      <c r="L28" s="39">
        <f>'１１月'!AA26</f>
        <v>4.6</v>
      </c>
      <c r="M28" s="40">
        <f>'１２月'!AA26</f>
        <v>8.1</v>
      </c>
      <c r="N28" s="3"/>
    </row>
    <row r="29" spans="1:14" ht="16.5" customHeight="1">
      <c r="A29" s="20">
        <v>25</v>
      </c>
      <c r="B29" s="38">
        <f>'１月'!AA27</f>
        <v>3.8</v>
      </c>
      <c r="C29" s="39">
        <f>'２月'!AA27</f>
        <v>3.5</v>
      </c>
      <c r="D29" s="39">
        <f>'３月'!AA27</f>
        <v>8.5</v>
      </c>
      <c r="E29" s="39">
        <f>'４月'!AA27</f>
        <v>15.6</v>
      </c>
      <c r="F29" s="39">
        <f>'５月'!AA27</f>
        <v>22.7</v>
      </c>
      <c r="G29" s="39">
        <f>'６月'!AA27</f>
        <v>24.5</v>
      </c>
      <c r="H29" s="39">
        <f>'７月'!AA27</f>
        <v>25.1</v>
      </c>
      <c r="I29" s="39">
        <f>'８月'!AA27</f>
        <v>26.8</v>
      </c>
      <c r="J29" s="39">
        <f>'９月'!AA27</f>
        <v>24.4</v>
      </c>
      <c r="K29" s="39">
        <f>'１０月'!AA27</f>
        <v>16.3</v>
      </c>
      <c r="L29" s="39">
        <f>'１１月'!AA27</f>
        <v>8.9</v>
      </c>
      <c r="M29" s="40">
        <f>'１２月'!AA27</f>
        <v>8.5</v>
      </c>
      <c r="N29" s="3"/>
    </row>
    <row r="30" spans="1:14" ht="16.5" customHeight="1">
      <c r="A30" s="20">
        <v>26</v>
      </c>
      <c r="B30" s="38">
        <f>'１月'!AA28</f>
        <v>6.6</v>
      </c>
      <c r="C30" s="39">
        <f>'２月'!AA28</f>
        <v>7</v>
      </c>
      <c r="D30" s="39">
        <f>'３月'!AA28</f>
        <v>8.7</v>
      </c>
      <c r="E30" s="39">
        <f>'４月'!AA28</f>
        <v>18.8</v>
      </c>
      <c r="F30" s="39">
        <f>'５月'!AA28</f>
        <v>24.5</v>
      </c>
      <c r="G30" s="39">
        <f>'６月'!AA28</f>
        <v>24.7</v>
      </c>
      <c r="H30" s="39">
        <f>'７月'!AA28</f>
        <v>23.6</v>
      </c>
      <c r="I30" s="39">
        <f>'８月'!AA28</f>
        <v>28.3</v>
      </c>
      <c r="J30" s="39">
        <f>'９月'!AA28</f>
        <v>23.9</v>
      </c>
      <c r="K30" s="39">
        <f>'１０月'!AA28</f>
        <v>22.5</v>
      </c>
      <c r="L30" s="39">
        <f>'１１月'!AA28</f>
        <v>8.9</v>
      </c>
      <c r="M30" s="40">
        <f>'１２月'!AA28</f>
        <v>11.3</v>
      </c>
      <c r="N30" s="3"/>
    </row>
    <row r="31" spans="1:14" ht="16.5" customHeight="1">
      <c r="A31" s="20">
        <v>27</v>
      </c>
      <c r="B31" s="38">
        <f>'１月'!AA29</f>
        <v>10.5</v>
      </c>
      <c r="C31" s="39">
        <f>'２月'!AA29</f>
        <v>6</v>
      </c>
      <c r="D31" s="39">
        <f>'３月'!AA29</f>
        <v>9.8</v>
      </c>
      <c r="E31" s="39">
        <f>'４月'!AA29</f>
        <v>15.9</v>
      </c>
      <c r="F31" s="39">
        <f>'５月'!AA29</f>
        <v>19.6</v>
      </c>
      <c r="G31" s="39">
        <f>'６月'!AA29</f>
        <v>22.4</v>
      </c>
      <c r="H31" s="39">
        <f>'７月'!AA29</f>
        <v>23.2</v>
      </c>
      <c r="I31" s="39">
        <f>'８月'!AA29</f>
        <v>23.5</v>
      </c>
      <c r="J31" s="39">
        <f>'９月'!AA29</f>
        <v>25.3</v>
      </c>
      <c r="K31" s="39">
        <f>'１０月'!AA29</f>
        <v>19.6</v>
      </c>
      <c r="L31" s="39">
        <f>'１１月'!AA29</f>
        <v>11.4</v>
      </c>
      <c r="M31" s="40">
        <f>'１２月'!AA29</f>
        <v>12.2</v>
      </c>
      <c r="N31" s="3"/>
    </row>
    <row r="32" spans="1:14" ht="16.5" customHeight="1">
      <c r="A32" s="20">
        <v>28</v>
      </c>
      <c r="B32" s="38">
        <f>'１月'!AA30</f>
        <v>10.9</v>
      </c>
      <c r="C32" s="39">
        <f>'２月'!AA30</f>
        <v>6.6</v>
      </c>
      <c r="D32" s="39">
        <f>'３月'!AA30</f>
        <v>12.1</v>
      </c>
      <c r="E32" s="39">
        <f>'４月'!AA30</f>
        <v>12.5</v>
      </c>
      <c r="F32" s="39">
        <f>'５月'!AA30</f>
        <v>19.7</v>
      </c>
      <c r="G32" s="39">
        <f>'６月'!AA30</f>
        <v>18.9</v>
      </c>
      <c r="H32" s="39">
        <f>'７月'!AA30</f>
        <v>25.6</v>
      </c>
      <c r="I32" s="39">
        <f>'８月'!AA30</f>
        <v>23.7</v>
      </c>
      <c r="J32" s="39">
        <f>'９月'!AA30</f>
        <v>26.6</v>
      </c>
      <c r="K32" s="39">
        <f>'１０月'!AA30</f>
        <v>12.7</v>
      </c>
      <c r="L32" s="39">
        <f>'１１月'!AA30</f>
        <v>11.2</v>
      </c>
      <c r="M32" s="40">
        <f>'１２月'!AA30</f>
        <v>5.5</v>
      </c>
      <c r="N32" s="3"/>
    </row>
    <row r="33" spans="1:14" ht="16.5" customHeight="1">
      <c r="A33" s="20">
        <v>29</v>
      </c>
      <c r="B33" s="38">
        <f>'１月'!AA31</f>
        <v>4.5</v>
      </c>
      <c r="C33" s="39">
        <f>'２月'!AA31</f>
        <v>11.4</v>
      </c>
      <c r="D33" s="39">
        <f>'３月'!AA31</f>
        <v>11.2</v>
      </c>
      <c r="E33" s="39">
        <f>'４月'!AA31</f>
        <v>16.8</v>
      </c>
      <c r="F33" s="39">
        <f>'５月'!AA31</f>
        <v>22.1</v>
      </c>
      <c r="G33" s="39">
        <f>'６月'!AA31</f>
        <v>21.4</v>
      </c>
      <c r="H33" s="39">
        <f>'７月'!AA31</f>
        <v>26.9</v>
      </c>
      <c r="I33" s="39">
        <f>'８月'!AA31</f>
        <v>24</v>
      </c>
      <c r="J33" s="39">
        <f>'９月'!AA31</f>
        <v>20.8</v>
      </c>
      <c r="K33" s="39">
        <f>'１０月'!AA31</f>
        <v>18.1</v>
      </c>
      <c r="L33" s="39">
        <f>'１１月'!AA31</f>
        <v>10.4</v>
      </c>
      <c r="M33" s="40">
        <f>'１２月'!AA31</f>
        <v>6.7</v>
      </c>
      <c r="N33" s="3"/>
    </row>
    <row r="34" spans="1:14" ht="16.5" customHeight="1">
      <c r="A34" s="20">
        <v>30</v>
      </c>
      <c r="B34" s="38">
        <f>'１月'!AA32</f>
        <v>2</v>
      </c>
      <c r="C34" s="39"/>
      <c r="D34" s="39">
        <f>'３月'!AA32</f>
        <v>16.5</v>
      </c>
      <c r="E34" s="39">
        <f>'４月'!AA32</f>
        <v>16.1</v>
      </c>
      <c r="F34" s="39">
        <f>'５月'!AA32</f>
        <v>18.8</v>
      </c>
      <c r="G34" s="39">
        <f>'６月'!AA32</f>
        <v>21</v>
      </c>
      <c r="H34" s="39">
        <f>'７月'!AA32</f>
        <v>27.5</v>
      </c>
      <c r="I34" s="39">
        <f>'８月'!AA32</f>
        <v>26.8</v>
      </c>
      <c r="J34" s="39">
        <f>'９月'!AA32</f>
        <v>19.4</v>
      </c>
      <c r="K34" s="39">
        <f>'１０月'!AA32</f>
        <v>12</v>
      </c>
      <c r="L34" s="39">
        <f>'１１月'!AA32</f>
        <v>7.7</v>
      </c>
      <c r="M34" s="40">
        <f>'１２月'!AA32</f>
        <v>5.3</v>
      </c>
      <c r="N34" s="3"/>
    </row>
    <row r="35" spans="1:14" ht="16.5" customHeight="1">
      <c r="A35" s="28">
        <v>31</v>
      </c>
      <c r="B35" s="44">
        <f>'１月'!AA33</f>
        <v>7</v>
      </c>
      <c r="C35" s="45"/>
      <c r="D35" s="45">
        <f>'３月'!AA33</f>
        <v>13.7</v>
      </c>
      <c r="E35" s="45"/>
      <c r="F35" s="45">
        <f>'５月'!AA33</f>
        <v>19.8</v>
      </c>
      <c r="G35" s="45"/>
      <c r="H35" s="45">
        <f>'７月'!AA33</f>
        <v>26.8</v>
      </c>
      <c r="I35" s="45">
        <f>'８月'!AA33</f>
        <v>28.8</v>
      </c>
      <c r="J35" s="45"/>
      <c r="K35" s="45">
        <f>'１０月'!AA33</f>
        <v>17</v>
      </c>
      <c r="L35" s="45"/>
      <c r="M35" s="46">
        <f>'１２月'!AA33</f>
        <v>9.7</v>
      </c>
      <c r="N35" s="47"/>
    </row>
    <row r="36" spans="1:14" ht="16.5" customHeight="1">
      <c r="A36" s="60" t="s">
        <v>9</v>
      </c>
      <c r="B36" s="64">
        <f aca="true" t="shared" si="0" ref="B36:I36">AVERAGE(B5:B35)</f>
        <v>7.025806451612905</v>
      </c>
      <c r="C36" s="65">
        <f t="shared" si="0"/>
        <v>7.672413793103448</v>
      </c>
      <c r="D36" s="65">
        <f t="shared" si="0"/>
        <v>10.154838709677419</v>
      </c>
      <c r="E36" s="65">
        <f t="shared" si="0"/>
        <v>15.090000000000002</v>
      </c>
      <c r="F36" s="65">
        <f t="shared" si="0"/>
        <v>20.187096774193545</v>
      </c>
      <c r="G36" s="65">
        <f t="shared" si="0"/>
        <v>21.96333333333333</v>
      </c>
      <c r="H36" s="65">
        <f t="shared" si="0"/>
        <v>24.75161290322581</v>
      </c>
      <c r="I36" s="65">
        <f t="shared" si="0"/>
        <v>27.054838709677416</v>
      </c>
      <c r="J36" s="65">
        <f>AVERAGE(J5:J35)</f>
        <v>23.83666666666666</v>
      </c>
      <c r="K36" s="65">
        <f>AVERAGE(K5:K35)</f>
        <v>19.13225806451613</v>
      </c>
      <c r="L36" s="65">
        <f>AVERAGE(L5:L35)</f>
        <v>12.696666666666664</v>
      </c>
      <c r="M36" s="66">
        <f>AVERAGE(M5:M35)</f>
        <v>10.9</v>
      </c>
      <c r="N36" s="47"/>
    </row>
    <row r="37" spans="1:14" ht="16.5" customHeight="1">
      <c r="A37" s="89" t="s">
        <v>38</v>
      </c>
      <c r="B37" s="86">
        <f aca="true" t="shared" si="1" ref="B37:I37">MAX(B5:B35)</f>
        <v>15.6</v>
      </c>
      <c r="C37" s="87">
        <f t="shared" si="1"/>
        <v>19</v>
      </c>
      <c r="D37" s="87">
        <f t="shared" si="1"/>
        <v>18.5</v>
      </c>
      <c r="E37" s="87">
        <f t="shared" si="1"/>
        <v>20.5</v>
      </c>
      <c r="F37" s="87">
        <f t="shared" si="1"/>
        <v>26.1</v>
      </c>
      <c r="G37" s="87">
        <f t="shared" si="1"/>
        <v>28.7</v>
      </c>
      <c r="H37" s="87">
        <f t="shared" si="1"/>
        <v>28.9</v>
      </c>
      <c r="I37" s="87">
        <f t="shared" si="1"/>
        <v>34.1</v>
      </c>
      <c r="J37" s="87">
        <f>MAX(J5:J35)</f>
        <v>29</v>
      </c>
      <c r="K37" s="87">
        <f>MAX(K5:K35)</f>
        <v>28.4</v>
      </c>
      <c r="L37" s="87">
        <f>MAX(L5:L35)</f>
        <v>18.1</v>
      </c>
      <c r="M37" s="88">
        <f>MAX(M5:M35)</f>
        <v>16.7</v>
      </c>
      <c r="N37" s="47"/>
    </row>
    <row r="38" spans="1:14" ht="16.5" customHeight="1">
      <c r="A38" s="32" t="s">
        <v>34</v>
      </c>
      <c r="B38" s="35">
        <f aca="true" t="shared" si="2" ref="B38:I38">AVERAGE(B5:B14)</f>
        <v>9.620000000000001</v>
      </c>
      <c r="C38" s="36">
        <f t="shared" si="2"/>
        <v>5.38</v>
      </c>
      <c r="D38" s="36">
        <f t="shared" si="2"/>
        <v>10.280000000000001</v>
      </c>
      <c r="E38" s="36">
        <f t="shared" si="2"/>
        <v>14.76</v>
      </c>
      <c r="F38" s="36">
        <f t="shared" si="2"/>
        <v>20.07</v>
      </c>
      <c r="G38" s="36">
        <f t="shared" si="2"/>
        <v>21.1</v>
      </c>
      <c r="H38" s="36">
        <f t="shared" si="2"/>
        <v>25.159999999999993</v>
      </c>
      <c r="I38" s="36">
        <f t="shared" si="2"/>
        <v>28.770000000000003</v>
      </c>
      <c r="J38" s="36">
        <f>AVERAGE(J5:J14)</f>
        <v>26.379999999999995</v>
      </c>
      <c r="K38" s="36">
        <f>AVERAGE(K5:K14)</f>
        <v>21.869999999999997</v>
      </c>
      <c r="L38" s="36">
        <f>AVERAGE(L5:L14)</f>
        <v>13.020000000000001</v>
      </c>
      <c r="M38" s="37">
        <f>AVERAGE(M5:M14)</f>
        <v>12.690000000000001</v>
      </c>
      <c r="N38" s="47"/>
    </row>
    <row r="39" spans="1:14" ht="16.5" customHeight="1">
      <c r="A39" s="33" t="s">
        <v>35</v>
      </c>
      <c r="B39" s="38">
        <f aca="true" t="shared" si="3" ref="B39:I39">AVERAGE(B15:B24)</f>
        <v>5.85</v>
      </c>
      <c r="C39" s="39">
        <f t="shared" si="3"/>
        <v>10.400000000000002</v>
      </c>
      <c r="D39" s="39">
        <f t="shared" si="3"/>
        <v>9.77</v>
      </c>
      <c r="E39" s="39">
        <f t="shared" si="3"/>
        <v>14.180000000000001</v>
      </c>
      <c r="F39" s="39">
        <f t="shared" si="3"/>
        <v>18.39</v>
      </c>
      <c r="G39" s="39">
        <f t="shared" si="3"/>
        <v>22.65</v>
      </c>
      <c r="H39" s="39">
        <f t="shared" si="3"/>
        <v>24.839999999999996</v>
      </c>
      <c r="I39" s="39">
        <f t="shared" si="3"/>
        <v>26.4</v>
      </c>
      <c r="J39" s="39">
        <f>AVERAGE(J15:J24)</f>
        <v>22.98</v>
      </c>
      <c r="K39" s="39">
        <f>AVERAGE(K15:K24)</f>
        <v>18.93</v>
      </c>
      <c r="L39" s="39">
        <f>AVERAGE(L15:L24)</f>
        <v>14.690000000000001</v>
      </c>
      <c r="M39" s="40">
        <f>AVERAGE(M15:M24)</f>
        <v>9.719999999999999</v>
      </c>
      <c r="N39" s="3"/>
    </row>
    <row r="40" spans="1:14" ht="16.5" customHeight="1">
      <c r="A40" s="34" t="s">
        <v>36</v>
      </c>
      <c r="B40" s="41">
        <f aca="true" t="shared" si="4" ref="B40:I40">AVERAGE(B25:B35)</f>
        <v>5.736363636363636</v>
      </c>
      <c r="C40" s="42">
        <f t="shared" si="4"/>
        <v>7.188888888888889</v>
      </c>
      <c r="D40" s="42">
        <f t="shared" si="4"/>
        <v>10.39090909090909</v>
      </c>
      <c r="E40" s="42">
        <f t="shared" si="4"/>
        <v>16.330000000000002</v>
      </c>
      <c r="F40" s="42">
        <f t="shared" si="4"/>
        <v>21.92727272727273</v>
      </c>
      <c r="G40" s="42">
        <f t="shared" si="4"/>
        <v>22.14</v>
      </c>
      <c r="H40" s="42">
        <f t="shared" si="4"/>
        <v>24.299999999999997</v>
      </c>
      <c r="I40" s="42">
        <f t="shared" si="4"/>
        <v>26.09090909090909</v>
      </c>
      <c r="J40" s="42">
        <f>AVERAGE(J25:J35)</f>
        <v>22.150000000000002</v>
      </c>
      <c r="K40" s="42">
        <f>AVERAGE(K25:K35)</f>
        <v>16.827272727272728</v>
      </c>
      <c r="L40" s="42">
        <f>AVERAGE(L25:L35)</f>
        <v>10.38</v>
      </c>
      <c r="M40" s="43">
        <f>AVERAGE(M25:M35)</f>
        <v>10.345454545454546</v>
      </c>
      <c r="N40" s="3"/>
    </row>
    <row r="41" spans="1:14" ht="16.5" customHeight="1">
      <c r="A41" s="94" t="s">
        <v>39</v>
      </c>
      <c r="B41" s="95">
        <f aca="true" t="shared" si="5" ref="B41:I41">COUNTIF(B5:B35,B46)</f>
        <v>0</v>
      </c>
      <c r="C41" s="95">
        <f t="shared" si="5"/>
        <v>0</v>
      </c>
      <c r="D41" s="95">
        <f t="shared" si="5"/>
        <v>0</v>
      </c>
      <c r="E41" s="95">
        <f t="shared" si="5"/>
        <v>0</v>
      </c>
      <c r="F41" s="95">
        <f t="shared" si="5"/>
        <v>0</v>
      </c>
      <c r="G41" s="95">
        <f t="shared" si="5"/>
        <v>0</v>
      </c>
      <c r="H41" s="95">
        <f t="shared" si="5"/>
        <v>0</v>
      </c>
      <c r="I41" s="95">
        <f t="shared" si="5"/>
        <v>0</v>
      </c>
      <c r="J41" s="95">
        <f>COUNTIF(J5:J35,J46)</f>
        <v>0</v>
      </c>
      <c r="K41" s="95">
        <f>COUNTIF(K5:K35,K46)</f>
        <v>0</v>
      </c>
      <c r="L41" s="95">
        <f>COUNTIF(L5:L35,L46)</f>
        <v>0</v>
      </c>
      <c r="M41" s="96">
        <f>COUNTIF(M5:M35,M46)</f>
        <v>0</v>
      </c>
      <c r="N41" s="3"/>
    </row>
    <row r="42" spans="1:14" ht="16.5" customHeight="1">
      <c r="A42" s="97" t="s">
        <v>40</v>
      </c>
      <c r="B42" s="98">
        <f>COUNTIF(B5:B35,B49)</f>
        <v>0</v>
      </c>
      <c r="C42" s="98">
        <f aca="true" t="shared" si="6" ref="C42:I42">COUNTIF(C5:C35,C49)</f>
        <v>0</v>
      </c>
      <c r="D42" s="98">
        <f t="shared" si="6"/>
        <v>0</v>
      </c>
      <c r="E42" s="98">
        <f t="shared" si="6"/>
        <v>0</v>
      </c>
      <c r="F42" s="98">
        <f t="shared" si="6"/>
        <v>3</v>
      </c>
      <c r="G42" s="98">
        <f t="shared" si="6"/>
        <v>4</v>
      </c>
      <c r="H42" s="98">
        <f t="shared" si="6"/>
        <v>16</v>
      </c>
      <c r="I42" s="98">
        <f t="shared" si="6"/>
        <v>24</v>
      </c>
      <c r="J42" s="98">
        <f>COUNTIF(J5:J35,J49)</f>
        <v>12</v>
      </c>
      <c r="K42" s="98">
        <f>COUNTIF(K5:K35,K49)</f>
        <v>3</v>
      </c>
      <c r="L42" s="98">
        <f>COUNTIF(L5:L35,L49)</f>
        <v>0</v>
      </c>
      <c r="M42" s="48">
        <f>COUNTIF(M5:M35,M49)</f>
        <v>0</v>
      </c>
      <c r="N42" s="3"/>
    </row>
    <row r="43" spans="1:14" ht="16.5" customHeight="1">
      <c r="A43" s="97" t="s">
        <v>41</v>
      </c>
      <c r="B43" s="98">
        <f aca="true" t="shared" si="7" ref="B43:I43">COUNTIF(B5:B35,B52)</f>
        <v>0</v>
      </c>
      <c r="C43" s="98">
        <f t="shared" si="7"/>
        <v>0</v>
      </c>
      <c r="D43" s="98">
        <f t="shared" si="7"/>
        <v>0</v>
      </c>
      <c r="E43" s="98">
        <f t="shared" si="7"/>
        <v>0</v>
      </c>
      <c r="F43" s="98">
        <f t="shared" si="7"/>
        <v>0</v>
      </c>
      <c r="G43" s="98">
        <f t="shared" si="7"/>
        <v>0</v>
      </c>
      <c r="H43" s="98">
        <f t="shared" si="7"/>
        <v>0</v>
      </c>
      <c r="I43" s="98">
        <f t="shared" si="7"/>
        <v>3</v>
      </c>
      <c r="J43" s="98">
        <f>COUNTIF(J5:J35,J52)</f>
        <v>0</v>
      </c>
      <c r="K43" s="98">
        <f>COUNTIF(K5:K35,K52)</f>
        <v>0</v>
      </c>
      <c r="L43" s="98">
        <f>COUNTIF(L5:L35,L52)</f>
        <v>0</v>
      </c>
      <c r="M43" s="48">
        <f>COUNTIF(M5:M35,M52)</f>
        <v>0</v>
      </c>
      <c r="N43" s="3"/>
    </row>
    <row r="44" spans="1:14" ht="16.5" customHeight="1">
      <c r="A44" s="56" t="s">
        <v>37</v>
      </c>
      <c r="B44" s="57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9"/>
      <c r="N44" s="3"/>
    </row>
    <row r="45" spans="1:13" ht="12" customHeight="1">
      <c r="A45" s="2" t="s">
        <v>42</v>
      </c>
      <c r="B45" s="49" t="s">
        <v>21</v>
      </c>
      <c r="C45" s="49" t="s">
        <v>22</v>
      </c>
      <c r="D45" s="49" t="s">
        <v>23</v>
      </c>
      <c r="E45" s="49" t="s">
        <v>24</v>
      </c>
      <c r="F45" s="49" t="s">
        <v>25</v>
      </c>
      <c r="G45" s="49" t="s">
        <v>26</v>
      </c>
      <c r="H45" s="49" t="s">
        <v>27</v>
      </c>
      <c r="I45" s="49" t="s">
        <v>28</v>
      </c>
      <c r="J45" s="49" t="s">
        <v>29</v>
      </c>
      <c r="K45" s="49" t="s">
        <v>30</v>
      </c>
      <c r="L45" s="49" t="s">
        <v>31</v>
      </c>
      <c r="M45" s="49" t="s">
        <v>32</v>
      </c>
    </row>
    <row r="46" spans="2:13" ht="12" customHeight="1">
      <c r="B46" s="3" t="s">
        <v>43</v>
      </c>
      <c r="C46" s="3" t="s">
        <v>43</v>
      </c>
      <c r="D46" s="3" t="s">
        <v>43</v>
      </c>
      <c r="E46" s="3" t="s">
        <v>43</v>
      </c>
      <c r="F46" s="3" t="s">
        <v>43</v>
      </c>
      <c r="G46" s="3" t="s">
        <v>43</v>
      </c>
      <c r="H46" s="3" t="s">
        <v>43</v>
      </c>
      <c r="I46" s="3" t="s">
        <v>43</v>
      </c>
      <c r="J46" s="3" t="s">
        <v>43</v>
      </c>
      <c r="K46" s="3" t="s">
        <v>43</v>
      </c>
      <c r="L46" s="3" t="s">
        <v>43</v>
      </c>
      <c r="M46" s="3" t="s">
        <v>43</v>
      </c>
    </row>
    <row r="48" spans="1:13" ht="12" customHeight="1">
      <c r="A48" s="2" t="s">
        <v>44</v>
      </c>
      <c r="B48" s="49" t="s">
        <v>21</v>
      </c>
      <c r="C48" s="49" t="s">
        <v>22</v>
      </c>
      <c r="D48" s="49" t="s">
        <v>23</v>
      </c>
      <c r="E48" s="49" t="s">
        <v>24</v>
      </c>
      <c r="F48" s="49" t="s">
        <v>25</v>
      </c>
      <c r="G48" s="49" t="s">
        <v>26</v>
      </c>
      <c r="H48" s="49" t="s">
        <v>27</v>
      </c>
      <c r="I48" s="49" t="s">
        <v>28</v>
      </c>
      <c r="J48" s="49" t="s">
        <v>29</v>
      </c>
      <c r="K48" s="49" t="s">
        <v>30</v>
      </c>
      <c r="L48" s="49" t="s">
        <v>31</v>
      </c>
      <c r="M48" s="49" t="s">
        <v>32</v>
      </c>
    </row>
    <row r="49" spans="2:13" ht="12" customHeight="1">
      <c r="B49" s="3" t="s">
        <v>45</v>
      </c>
      <c r="C49" s="3" t="s">
        <v>45</v>
      </c>
      <c r="D49" s="3" t="s">
        <v>45</v>
      </c>
      <c r="E49" s="3" t="s">
        <v>45</v>
      </c>
      <c r="F49" s="3" t="s">
        <v>45</v>
      </c>
      <c r="G49" s="3" t="s">
        <v>45</v>
      </c>
      <c r="H49" s="3" t="s">
        <v>45</v>
      </c>
      <c r="I49" s="3" t="s">
        <v>45</v>
      </c>
      <c r="J49" s="3" t="s">
        <v>45</v>
      </c>
      <c r="K49" s="3" t="s">
        <v>45</v>
      </c>
      <c r="L49" s="3" t="s">
        <v>45</v>
      </c>
      <c r="M49" s="3" t="s">
        <v>45</v>
      </c>
    </row>
    <row r="51" spans="1:13" ht="12" customHeight="1">
      <c r="A51" s="2" t="s">
        <v>46</v>
      </c>
      <c r="B51" s="49" t="s">
        <v>21</v>
      </c>
      <c r="C51" s="49" t="s">
        <v>22</v>
      </c>
      <c r="D51" s="49" t="s">
        <v>23</v>
      </c>
      <c r="E51" s="49" t="s">
        <v>24</v>
      </c>
      <c r="F51" s="49" t="s">
        <v>25</v>
      </c>
      <c r="G51" s="49" t="s">
        <v>26</v>
      </c>
      <c r="H51" s="49" t="s">
        <v>27</v>
      </c>
      <c r="I51" s="49" t="s">
        <v>28</v>
      </c>
      <c r="J51" s="49" t="s">
        <v>29</v>
      </c>
      <c r="K51" s="49" t="s">
        <v>30</v>
      </c>
      <c r="L51" s="49" t="s">
        <v>31</v>
      </c>
      <c r="M51" s="49" t="s">
        <v>32</v>
      </c>
    </row>
    <row r="52" spans="2:13" ht="12" customHeight="1">
      <c r="B52" s="3" t="s">
        <v>47</v>
      </c>
      <c r="C52" s="3" t="s">
        <v>47</v>
      </c>
      <c r="D52" s="3" t="s">
        <v>47</v>
      </c>
      <c r="E52" s="3" t="s">
        <v>47</v>
      </c>
      <c r="F52" s="3" t="s">
        <v>47</v>
      </c>
      <c r="G52" s="3" t="s">
        <v>47</v>
      </c>
      <c r="H52" s="3" t="s">
        <v>47</v>
      </c>
      <c r="I52" s="3" t="s">
        <v>47</v>
      </c>
      <c r="J52" s="3" t="s">
        <v>47</v>
      </c>
      <c r="K52" s="3" t="s">
        <v>47</v>
      </c>
      <c r="L52" s="3" t="s">
        <v>47</v>
      </c>
      <c r="M52" s="3" t="s">
        <v>47</v>
      </c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600" verticalDpi="600" orientation="portrait" paperSize="9" r:id="rId1"/>
  <headerFooter alignWithMargins="0">
    <oddHeader xml:space="preserve">&amp;L 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N54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10.75390625" style="3" customWidth="1"/>
    <col min="2" max="13" width="7.25390625" style="3" customWidth="1"/>
    <col min="14" max="14" width="6.75390625" style="0" customWidth="1"/>
  </cols>
  <sheetData>
    <row r="1" spans="1:14" ht="24.75" customHeight="1">
      <c r="A1" s="1" t="s">
        <v>52</v>
      </c>
      <c r="B1" s="2"/>
      <c r="C1" s="2"/>
      <c r="D1" s="2"/>
      <c r="E1" s="2"/>
      <c r="F1" s="2"/>
      <c r="G1" s="2"/>
      <c r="H1" s="2"/>
      <c r="I1" s="55">
        <f>'１月'!Z1</f>
        <v>2016</v>
      </c>
      <c r="J1" s="54" t="s">
        <v>1</v>
      </c>
      <c r="L1" s="2"/>
      <c r="M1" s="2"/>
      <c r="N1" s="3"/>
    </row>
    <row r="2" spans="1:14" ht="18" customHeight="1">
      <c r="A2" s="4" t="s">
        <v>2</v>
      </c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7"/>
      <c r="N2" s="3"/>
    </row>
    <row r="3" spans="1:14" ht="18" customHeight="1">
      <c r="A3" s="8"/>
      <c r="B3" s="9" t="s">
        <v>21</v>
      </c>
      <c r="C3" s="10" t="s">
        <v>22</v>
      </c>
      <c r="D3" s="10" t="s">
        <v>23</v>
      </c>
      <c r="E3" s="10" t="s">
        <v>24</v>
      </c>
      <c r="F3" s="10" t="s">
        <v>25</v>
      </c>
      <c r="G3" s="10" t="s">
        <v>26</v>
      </c>
      <c r="H3" s="10" t="s">
        <v>27</v>
      </c>
      <c r="I3" s="10" t="s">
        <v>28</v>
      </c>
      <c r="J3" s="10" t="s">
        <v>29</v>
      </c>
      <c r="K3" s="10" t="s">
        <v>30</v>
      </c>
      <c r="L3" s="10" t="s">
        <v>31</v>
      </c>
      <c r="M3" s="11" t="s">
        <v>32</v>
      </c>
      <c r="N3" s="3"/>
    </row>
    <row r="4" spans="1:14" ht="18" customHeight="1">
      <c r="A4" s="12" t="s">
        <v>33</v>
      </c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5"/>
      <c r="N4" s="3"/>
    </row>
    <row r="5" spans="1:14" ht="18" customHeight="1">
      <c r="A5" s="16">
        <v>1</v>
      </c>
      <c r="B5" s="35">
        <f>'１月'!AC3</f>
        <v>-0.9</v>
      </c>
      <c r="C5" s="36">
        <f>'２月'!AC3</f>
        <v>-0.1</v>
      </c>
      <c r="D5" s="36">
        <f>'３月'!AC3</f>
        <v>-1.6</v>
      </c>
      <c r="E5" s="36">
        <f>'４月'!AC3</f>
        <v>5.6</v>
      </c>
      <c r="F5" s="36">
        <f>'５月'!AC3</f>
        <v>7.1</v>
      </c>
      <c r="G5" s="36">
        <f>'６月'!AC3</f>
        <v>13.2</v>
      </c>
      <c r="H5" s="36">
        <f>'７月'!AC3</f>
        <v>18.2</v>
      </c>
      <c r="I5" s="36">
        <f>'８月'!AC3</f>
        <v>21</v>
      </c>
      <c r="J5" s="36">
        <f>'９月'!AC3</f>
        <v>18</v>
      </c>
      <c r="K5" s="36">
        <f>'１０月'!AC3</f>
        <v>14.3</v>
      </c>
      <c r="L5" s="36">
        <f>'１１月'!AC3</f>
        <v>6.9</v>
      </c>
      <c r="M5" s="37">
        <f>'１２月'!AC3</f>
        <v>6.1</v>
      </c>
      <c r="N5" s="3"/>
    </row>
    <row r="6" spans="1:14" ht="18" customHeight="1">
      <c r="A6" s="20">
        <v>2</v>
      </c>
      <c r="B6" s="38">
        <f>'１月'!AC4</f>
        <v>0</v>
      </c>
      <c r="C6" s="39">
        <f>'２月'!AC4</f>
        <v>-3.5</v>
      </c>
      <c r="D6" s="39">
        <f>'３月'!AC4</f>
        <v>-4.5</v>
      </c>
      <c r="E6" s="39">
        <f>'４月'!AC4</f>
        <v>5.4</v>
      </c>
      <c r="F6" s="39">
        <f>'５月'!AC4</f>
        <v>8.4</v>
      </c>
      <c r="G6" s="39">
        <f>'６月'!AC4</f>
        <v>11.5</v>
      </c>
      <c r="H6" s="39">
        <f>'７月'!AC4</f>
        <v>19.8</v>
      </c>
      <c r="I6" s="39">
        <f>'８月'!AC4</f>
        <v>21</v>
      </c>
      <c r="J6" s="39">
        <f>'９月'!AC4</f>
        <v>18.2</v>
      </c>
      <c r="K6" s="39">
        <f>'１０月'!AC4</f>
        <v>14.1</v>
      </c>
      <c r="L6" s="39">
        <f>'１１月'!AC4</f>
        <v>6.2</v>
      </c>
      <c r="M6" s="40">
        <f>'１２月'!AC4</f>
        <v>3</v>
      </c>
      <c r="N6" s="3"/>
    </row>
    <row r="7" spans="1:14" ht="18" customHeight="1">
      <c r="A7" s="20">
        <v>3</v>
      </c>
      <c r="B7" s="38">
        <f>'１月'!AC5</f>
        <v>3.4</v>
      </c>
      <c r="C7" s="39">
        <f>'２月'!AC5</f>
        <v>-3.5</v>
      </c>
      <c r="D7" s="39">
        <f>'３月'!AC5</f>
        <v>-1.9</v>
      </c>
      <c r="E7" s="39">
        <f>'４月'!AC5</f>
        <v>7.4</v>
      </c>
      <c r="F7" s="39">
        <f>'５月'!AC5</f>
        <v>12.9</v>
      </c>
      <c r="G7" s="39">
        <f>'６月'!AC5</f>
        <v>7.1</v>
      </c>
      <c r="H7" s="39">
        <f>'７月'!AC5</f>
        <v>21.1</v>
      </c>
      <c r="I7" s="39">
        <f>'８月'!AC5</f>
        <v>21.1</v>
      </c>
      <c r="J7" s="39">
        <f>'９月'!AC5</f>
        <v>20.6</v>
      </c>
      <c r="K7" s="39">
        <f>'１０月'!AC5</f>
        <v>16.3</v>
      </c>
      <c r="L7" s="39">
        <f>'１１月'!AC5</f>
        <v>4.7</v>
      </c>
      <c r="M7" s="40">
        <f>'１２月'!AC5</f>
        <v>2.2</v>
      </c>
      <c r="N7" s="3"/>
    </row>
    <row r="8" spans="1:14" ht="18" customHeight="1">
      <c r="A8" s="20">
        <v>4</v>
      </c>
      <c r="B8" s="38">
        <f>'１月'!AC6</f>
        <v>2</v>
      </c>
      <c r="C8" s="39">
        <f>'２月'!AC6</f>
        <v>-3.9</v>
      </c>
      <c r="D8" s="39">
        <f>'３月'!AC6</f>
        <v>-0.8</v>
      </c>
      <c r="E8" s="39">
        <f>'４月'!AC6</f>
        <v>5.7</v>
      </c>
      <c r="F8" s="39">
        <f>'５月'!AC6</f>
        <v>10.9</v>
      </c>
      <c r="G8" s="39">
        <f>'６月'!AC6</f>
        <v>13.5</v>
      </c>
      <c r="H8" s="39">
        <f>'７月'!AC6</f>
        <v>18.3</v>
      </c>
      <c r="I8" s="39">
        <f>'８月'!AC6</f>
        <v>21.8</v>
      </c>
      <c r="J8" s="39">
        <f>'９月'!AC6</f>
        <v>20.8</v>
      </c>
      <c r="K8" s="39">
        <f>'１０月'!AC6</f>
        <v>15.2</v>
      </c>
      <c r="L8" s="39">
        <f>'１１月'!AC6</f>
        <v>4.3</v>
      </c>
      <c r="M8" s="40">
        <f>'１２月'!AC6</f>
        <v>6.2</v>
      </c>
      <c r="N8" s="3"/>
    </row>
    <row r="9" spans="1:14" ht="18" customHeight="1">
      <c r="A9" s="20">
        <v>5</v>
      </c>
      <c r="B9" s="38">
        <f>'１月'!AC7</f>
        <v>1.3</v>
      </c>
      <c r="C9" s="39">
        <f>'２月'!AC7</f>
        <v>-1.7</v>
      </c>
      <c r="D9" s="39">
        <f>'３月'!AC7</f>
        <v>1.9</v>
      </c>
      <c r="E9" s="39">
        <f>'４月'!AC7</f>
        <v>4.9</v>
      </c>
      <c r="F9" s="39">
        <f>'５月'!AC7</f>
        <v>9.1</v>
      </c>
      <c r="G9" s="39">
        <f>'６月'!AC7</f>
        <v>15.2</v>
      </c>
      <c r="H9" s="39">
        <f>'７月'!AC7</f>
        <v>15.7</v>
      </c>
      <c r="I9" s="39">
        <f>'８月'!AC7</f>
        <v>22.1</v>
      </c>
      <c r="J9" s="39">
        <f>'９月'!AC7</f>
        <v>21.1</v>
      </c>
      <c r="K9" s="39">
        <f>'１０月'!AC7</f>
        <v>15</v>
      </c>
      <c r="L9" s="39">
        <f>'１１月'!AC7</f>
        <v>6.4</v>
      </c>
      <c r="M9" s="40">
        <f>'１２月'!AC7</f>
        <v>7.5</v>
      </c>
      <c r="N9" s="3"/>
    </row>
    <row r="10" spans="1:14" ht="18" customHeight="1">
      <c r="A10" s="20">
        <v>6</v>
      </c>
      <c r="B10" s="38">
        <f>'１月'!AC8</f>
        <v>0.6</v>
      </c>
      <c r="C10" s="39">
        <f>'２月'!AC8</f>
        <v>-0.5</v>
      </c>
      <c r="D10" s="39">
        <f>'３月'!AC8</f>
        <v>5.7</v>
      </c>
      <c r="E10" s="39">
        <f>'４月'!AC8</f>
        <v>2.8</v>
      </c>
      <c r="F10" s="39">
        <f>'５月'!AC8</f>
        <v>8.9</v>
      </c>
      <c r="G10" s="39">
        <f>'６月'!AC8</f>
        <v>14.3</v>
      </c>
      <c r="H10" s="39">
        <f>'７月'!AC8</f>
        <v>15.6</v>
      </c>
      <c r="I10" s="39">
        <f>'８月'!AC8</f>
        <v>21.8</v>
      </c>
      <c r="J10" s="39">
        <f>'９月'!AC8</f>
        <v>22.6</v>
      </c>
      <c r="K10" s="39">
        <f>'１０月'!AC8</f>
        <v>17.4</v>
      </c>
      <c r="L10" s="39">
        <f>'１１月'!AC8</f>
        <v>3.9</v>
      </c>
      <c r="M10" s="40">
        <f>'１２月'!AC8</f>
        <v>1.2</v>
      </c>
      <c r="N10" s="3"/>
    </row>
    <row r="11" spans="1:14" ht="18" customHeight="1">
      <c r="A11" s="20">
        <v>7</v>
      </c>
      <c r="B11" s="38">
        <f>'１月'!AC9</f>
        <v>0.5</v>
      </c>
      <c r="C11" s="39">
        <f>'２月'!AC9</f>
        <v>-3.6</v>
      </c>
      <c r="D11" s="39">
        <f>'３月'!AC9</f>
        <v>10</v>
      </c>
      <c r="E11" s="39">
        <f>'４月'!AC9</f>
        <v>7.1</v>
      </c>
      <c r="F11" s="39">
        <f>'５月'!AC9</f>
        <v>13.6</v>
      </c>
      <c r="G11" s="39">
        <f>'６月'!AC9</f>
        <v>14.1</v>
      </c>
      <c r="H11" s="39">
        <f>'７月'!AC9</f>
        <v>17.2</v>
      </c>
      <c r="I11" s="39">
        <f>'８月'!AC9</f>
        <v>21.1</v>
      </c>
      <c r="J11" s="39">
        <f>'９月'!AC9</f>
        <v>20</v>
      </c>
      <c r="K11" s="39">
        <f>'１０月'!AC9</f>
        <v>12.4</v>
      </c>
      <c r="L11" s="39">
        <f>'１１月'!AC9</f>
        <v>1.4</v>
      </c>
      <c r="M11" s="40">
        <f>'１２月'!AC9</f>
        <v>-1</v>
      </c>
      <c r="N11" s="3"/>
    </row>
    <row r="12" spans="1:14" ht="18" customHeight="1">
      <c r="A12" s="20">
        <v>8</v>
      </c>
      <c r="B12" s="38">
        <f>'１月'!AC10</f>
        <v>-0.9</v>
      </c>
      <c r="C12" s="39">
        <f>'２月'!AC10</f>
        <v>-4.6</v>
      </c>
      <c r="D12" s="39">
        <f>'３月'!AC10</f>
        <v>8.6</v>
      </c>
      <c r="E12" s="39">
        <f>'４月'!AC10</f>
        <v>7.5</v>
      </c>
      <c r="F12" s="39">
        <f>'５月'!AC10</f>
        <v>10.8</v>
      </c>
      <c r="G12" s="39">
        <f>'６月'!AC10</f>
        <v>15.2</v>
      </c>
      <c r="H12" s="39">
        <f>'７月'!AC10</f>
        <v>17.4</v>
      </c>
      <c r="I12" s="39">
        <f>'８月'!AC10</f>
        <v>23.3</v>
      </c>
      <c r="J12" s="39">
        <f>'９月'!AC10</f>
        <v>19.2</v>
      </c>
      <c r="K12" s="39">
        <f>'１０月'!AC10</f>
        <v>13.2</v>
      </c>
      <c r="L12" s="39">
        <f>'１１月'!AC10</f>
        <v>3</v>
      </c>
      <c r="M12" s="40">
        <f>'１２月'!AC10</f>
        <v>0.8</v>
      </c>
      <c r="N12" s="3"/>
    </row>
    <row r="13" spans="1:14" ht="18" customHeight="1">
      <c r="A13" s="20">
        <v>9</v>
      </c>
      <c r="B13" s="38">
        <f>'１月'!AC11</f>
        <v>-1.4</v>
      </c>
      <c r="C13" s="39">
        <f>'２月'!AC11</f>
        <v>-2.5</v>
      </c>
      <c r="D13" s="39">
        <f>'３月'!AC11</f>
        <v>-0.3</v>
      </c>
      <c r="E13" s="39">
        <f>'４月'!AC11</f>
        <v>5.3</v>
      </c>
      <c r="F13" s="39">
        <f>'５月'!AC11</f>
        <v>10.6</v>
      </c>
      <c r="G13" s="39">
        <f>'６月'!AC11</f>
        <v>17.6</v>
      </c>
      <c r="H13" s="39">
        <f>'７月'!AC11</f>
        <v>17.8</v>
      </c>
      <c r="I13" s="39">
        <f>'８月'!AC11</f>
        <v>22.5</v>
      </c>
      <c r="J13" s="39">
        <f>'９月'!AC11</f>
        <v>19.9</v>
      </c>
      <c r="K13" s="39">
        <f>'１０月'!AC11</f>
        <v>12</v>
      </c>
      <c r="L13" s="39">
        <f>'１１月'!AC11</f>
        <v>0.7</v>
      </c>
      <c r="M13" s="40">
        <f>'１２月'!AC11</f>
        <v>2.6</v>
      </c>
      <c r="N13" s="3"/>
    </row>
    <row r="14" spans="1:14" ht="18" customHeight="1">
      <c r="A14" s="24">
        <v>10</v>
      </c>
      <c r="B14" s="41">
        <f>'１月'!AC12</f>
        <v>0</v>
      </c>
      <c r="C14" s="42">
        <f>'２月'!AC12</f>
        <v>-3.7</v>
      </c>
      <c r="D14" s="42">
        <f>'３月'!AC12</f>
        <v>0.2</v>
      </c>
      <c r="E14" s="42">
        <f>'４月'!AC12</f>
        <v>6.4</v>
      </c>
      <c r="F14" s="42">
        <f>'５月'!AC12</f>
        <v>12.9</v>
      </c>
      <c r="G14" s="42">
        <f>'６月'!AC12</f>
        <v>15.4</v>
      </c>
      <c r="H14" s="42">
        <f>'７月'!AC12</f>
        <v>17.6</v>
      </c>
      <c r="I14" s="42">
        <f>'８月'!AC12</f>
        <v>20.5</v>
      </c>
      <c r="J14" s="42">
        <f>'９月'!AC12</f>
        <v>18.5</v>
      </c>
      <c r="K14" s="42">
        <f>'１０月'!AC12</f>
        <v>11.9</v>
      </c>
      <c r="L14" s="42">
        <f>'１１月'!AC12</f>
        <v>-0.3</v>
      </c>
      <c r="M14" s="43">
        <f>'１２月'!AC12</f>
        <v>-0.2</v>
      </c>
      <c r="N14" s="3"/>
    </row>
    <row r="15" spans="1:14" ht="18" customHeight="1">
      <c r="A15" s="16">
        <v>11</v>
      </c>
      <c r="B15" s="35">
        <f>'１月'!AC13</f>
        <v>-0.6</v>
      </c>
      <c r="C15" s="36">
        <f>'２月'!AC13</f>
        <v>-4.5</v>
      </c>
      <c r="D15" s="36">
        <f>'３月'!AC13</f>
        <v>0.4</v>
      </c>
      <c r="E15" s="36">
        <f>'４月'!AC13</f>
        <v>-0.5</v>
      </c>
      <c r="F15" s="36">
        <f>'５月'!AC13</f>
        <v>11.6</v>
      </c>
      <c r="G15" s="36">
        <f>'６月'!AC13</f>
        <v>14.3</v>
      </c>
      <c r="H15" s="36">
        <f>'７月'!AC13</f>
        <v>18.5</v>
      </c>
      <c r="I15" s="36">
        <f>'８月'!AC13</f>
        <v>19.4</v>
      </c>
      <c r="J15" s="36">
        <f>'９月'!AC13</f>
        <v>18.4</v>
      </c>
      <c r="K15" s="36">
        <f>'１０月'!AC13</f>
        <v>9.7</v>
      </c>
      <c r="L15" s="36">
        <f>'１１月'!AC13</f>
        <v>5.8</v>
      </c>
      <c r="M15" s="37">
        <f>'１２月'!AC13</f>
        <v>-2.7</v>
      </c>
      <c r="N15" s="3"/>
    </row>
    <row r="16" spans="1:14" ht="18" customHeight="1">
      <c r="A16" s="20">
        <v>12</v>
      </c>
      <c r="B16" s="38">
        <f>'１月'!AC14</f>
        <v>-3.5</v>
      </c>
      <c r="C16" s="39">
        <f>'２月'!AC14</f>
        <v>-2.8</v>
      </c>
      <c r="D16" s="39">
        <f>'３月'!AC14</f>
        <v>0.1</v>
      </c>
      <c r="E16" s="39">
        <f>'４月'!AC14</f>
        <v>-0.4</v>
      </c>
      <c r="F16" s="39">
        <f>'５月'!AC14</f>
        <v>10</v>
      </c>
      <c r="G16" s="39">
        <f>'６月'!AC14</f>
        <v>16</v>
      </c>
      <c r="H16" s="39">
        <f>'７月'!AC14</f>
        <v>18.9</v>
      </c>
      <c r="I16" s="39">
        <f>'８月'!AC14</f>
        <v>17.6</v>
      </c>
      <c r="J16" s="39">
        <f>'９月'!AC14</f>
        <v>20</v>
      </c>
      <c r="K16" s="39">
        <f>'１０月'!AC14</f>
        <v>9.1</v>
      </c>
      <c r="L16" s="39">
        <f>'１１月'!AC14</f>
        <v>5.8</v>
      </c>
      <c r="M16" s="40">
        <f>'１２月'!AC14</f>
        <v>-3.1</v>
      </c>
      <c r="N16" s="3"/>
    </row>
    <row r="17" spans="1:14" ht="18" customHeight="1">
      <c r="A17" s="20">
        <v>13</v>
      </c>
      <c r="B17" s="38">
        <f>'１月'!AC15</f>
        <v>-4.3</v>
      </c>
      <c r="C17" s="39">
        <f>'２月'!AC15</f>
        <v>7.2</v>
      </c>
      <c r="D17" s="39">
        <f>'３月'!AC15</f>
        <v>-0.4</v>
      </c>
      <c r="E17" s="39">
        <f>'４月'!AC15</f>
        <v>7.4</v>
      </c>
      <c r="F17" s="39">
        <f>'５月'!AC15</f>
        <v>10.3</v>
      </c>
      <c r="G17" s="39">
        <f>'６月'!AC15</f>
        <v>13.9</v>
      </c>
      <c r="H17" s="39">
        <f>'７月'!AC15</f>
        <v>19.7</v>
      </c>
      <c r="I17" s="39">
        <f>'８月'!AC15</f>
        <v>17.2</v>
      </c>
      <c r="J17" s="39">
        <f>'９月'!AC15</f>
        <v>19.4</v>
      </c>
      <c r="K17" s="39">
        <f>'１０月'!AC15</f>
        <v>10</v>
      </c>
      <c r="L17" s="39">
        <f>'１１月'!AC15</f>
        <v>5.5</v>
      </c>
      <c r="M17" s="40">
        <f>'１２月'!AC15</f>
        <v>3.1</v>
      </c>
      <c r="N17" s="3"/>
    </row>
    <row r="18" spans="1:14" ht="18" customHeight="1">
      <c r="A18" s="20">
        <v>14</v>
      </c>
      <c r="B18" s="38">
        <f>'１月'!AC16</f>
        <v>-1.6</v>
      </c>
      <c r="C18" s="39">
        <f>'２月'!AC16</f>
        <v>8.6</v>
      </c>
      <c r="D18" s="39">
        <f>'３月'!AC16</f>
        <v>2.1</v>
      </c>
      <c r="E18" s="39">
        <f>'４月'!AC16</f>
        <v>9.6</v>
      </c>
      <c r="F18" s="39">
        <f>'５月'!AC16</f>
        <v>9.2</v>
      </c>
      <c r="G18" s="39">
        <f>'６月'!AC16</f>
        <v>15.1</v>
      </c>
      <c r="H18" s="39">
        <f>'７月'!AC16</f>
        <v>19.9</v>
      </c>
      <c r="I18" s="39">
        <f>'８月'!AC16</f>
        <v>16.1</v>
      </c>
      <c r="J18" s="39">
        <f>'９月'!AC16</f>
        <v>18.8</v>
      </c>
      <c r="K18" s="39">
        <f>'１０月'!AC16</f>
        <v>7.5</v>
      </c>
      <c r="L18" s="39">
        <f>'１１月'!AC16</f>
        <v>9</v>
      </c>
      <c r="M18" s="40">
        <f>'１２月'!AC16</f>
        <v>-0.9</v>
      </c>
      <c r="N18" s="3"/>
    </row>
    <row r="19" spans="1:14" ht="18" customHeight="1">
      <c r="A19" s="20">
        <v>15</v>
      </c>
      <c r="B19" s="38">
        <f>'１月'!AC17</f>
        <v>-2.3</v>
      </c>
      <c r="C19" s="39">
        <f>'２月'!AC17</f>
        <v>-2.4</v>
      </c>
      <c r="D19" s="39">
        <f>'３月'!AC17</f>
        <v>-1</v>
      </c>
      <c r="E19" s="39">
        <f>'４月'!AC17</f>
        <v>3.5</v>
      </c>
      <c r="F19" s="39">
        <f>'５月'!AC17</f>
        <v>7.8</v>
      </c>
      <c r="G19" s="39">
        <f>'６月'!AC17</f>
        <v>14</v>
      </c>
      <c r="H19" s="39">
        <f>'７月'!AC17</f>
        <v>17.9</v>
      </c>
      <c r="I19" s="39">
        <f>'８月'!AC17</f>
        <v>18.3</v>
      </c>
      <c r="J19" s="39">
        <f>'９月'!AC17</f>
        <v>19.6</v>
      </c>
      <c r="K19" s="39">
        <f>'１０月'!AC17</f>
        <v>7.3</v>
      </c>
      <c r="L19" s="39">
        <f>'１１月'!AC17</f>
        <v>9.2</v>
      </c>
      <c r="M19" s="40">
        <f>'１２月'!AC17</f>
        <v>-0.9</v>
      </c>
      <c r="N19" s="3"/>
    </row>
    <row r="20" spans="1:14" ht="18" customHeight="1">
      <c r="A20" s="20">
        <v>16</v>
      </c>
      <c r="B20" s="38">
        <f>'１月'!AC18</f>
        <v>-2.7</v>
      </c>
      <c r="C20" s="39">
        <f>'２月'!AC18</f>
        <v>-4.6</v>
      </c>
      <c r="D20" s="39">
        <f>'３月'!AC18</f>
        <v>-2.2</v>
      </c>
      <c r="E20" s="39">
        <f>'４月'!AC18</f>
        <v>1.5</v>
      </c>
      <c r="F20" s="39">
        <f>'５月'!AC18</f>
        <v>8.9</v>
      </c>
      <c r="G20" s="39">
        <f>'６月'!AC18</f>
        <v>15.7</v>
      </c>
      <c r="H20" s="39">
        <f>'７月'!AC18</f>
        <v>16.1</v>
      </c>
      <c r="I20" s="39">
        <f>'８月'!AC18</f>
        <v>20.3</v>
      </c>
      <c r="J20" s="39">
        <f>'９月'!AC18</f>
        <v>18.3</v>
      </c>
      <c r="K20" s="39">
        <f>'１０月'!AC18</f>
        <v>8.6</v>
      </c>
      <c r="L20" s="39">
        <f>'１１月'!AC18</f>
        <v>2.5</v>
      </c>
      <c r="M20" s="40">
        <f>'１２月'!AC18</f>
        <v>-3.2</v>
      </c>
      <c r="N20" s="3"/>
    </row>
    <row r="21" spans="1:14" ht="18" customHeight="1">
      <c r="A21" s="20">
        <v>17</v>
      </c>
      <c r="B21" s="38">
        <f>'１月'!AC19</f>
        <v>-3.3</v>
      </c>
      <c r="C21" s="39">
        <f>'２月'!AC19</f>
        <v>-0.4</v>
      </c>
      <c r="D21" s="39">
        <f>'３月'!AC19</f>
        <v>2.6</v>
      </c>
      <c r="E21" s="39">
        <f>'４月'!AC19</f>
        <v>12.5</v>
      </c>
      <c r="F21" s="39">
        <f>'５月'!AC19</f>
        <v>9.7</v>
      </c>
      <c r="G21" s="39">
        <f>'６月'!AC19</f>
        <v>16.9</v>
      </c>
      <c r="H21" s="39">
        <f>'７月'!AC19</f>
        <v>19.5</v>
      </c>
      <c r="I21" s="39">
        <f>'８月'!AC19</f>
        <v>22</v>
      </c>
      <c r="J21" s="39">
        <f>'９月'!AC19</f>
        <v>18.2</v>
      </c>
      <c r="K21" s="39">
        <f>'１０月'!AC19</f>
        <v>13.9</v>
      </c>
      <c r="L21" s="39">
        <f>'１１月'!AC19</f>
        <v>4.5</v>
      </c>
      <c r="M21" s="40">
        <f>'１２月'!AC19</f>
        <v>-3.5</v>
      </c>
      <c r="N21" s="3"/>
    </row>
    <row r="22" spans="1:14" ht="18" customHeight="1">
      <c r="A22" s="20">
        <v>18</v>
      </c>
      <c r="B22" s="38">
        <f>'１月'!AC20</f>
        <v>0.1</v>
      </c>
      <c r="C22" s="39">
        <f>'２月'!AC20</f>
        <v>-4</v>
      </c>
      <c r="D22" s="39">
        <f>'３月'!AC20</f>
        <v>4.6</v>
      </c>
      <c r="E22" s="39">
        <f>'４月'!AC20</f>
        <v>8.5</v>
      </c>
      <c r="F22" s="39">
        <f>'５月'!AC20</f>
        <v>6.8</v>
      </c>
      <c r="G22" s="39">
        <f>'６月'!AC20</f>
        <v>14.9</v>
      </c>
      <c r="H22" s="39">
        <f>'７月'!AC20</f>
        <v>21</v>
      </c>
      <c r="I22" s="39">
        <f>'８月'!AC20</f>
        <v>21.5</v>
      </c>
      <c r="J22" s="39">
        <f>'９月'!AC20</f>
        <v>18.2</v>
      </c>
      <c r="K22" s="39">
        <f>'１０月'!AC20</f>
        <v>15.7</v>
      </c>
      <c r="L22" s="39">
        <f>'１１月'!AC20</f>
        <v>0.7</v>
      </c>
      <c r="M22" s="40">
        <f>'１２月'!AC20</f>
        <v>-0.8</v>
      </c>
      <c r="N22" s="3"/>
    </row>
    <row r="23" spans="1:14" ht="18" customHeight="1">
      <c r="A23" s="20">
        <v>19</v>
      </c>
      <c r="B23" s="38">
        <f>'１月'!AC21</f>
        <v>-0.6</v>
      </c>
      <c r="C23" s="39">
        <f>'２月'!AC21</f>
        <v>-0.3</v>
      </c>
      <c r="D23" s="39">
        <f>'３月'!AC21</f>
        <v>9.8</v>
      </c>
      <c r="E23" s="39">
        <f>'４月'!AC21</f>
        <v>4.9</v>
      </c>
      <c r="F23" s="39">
        <f>'５月'!AC21</f>
        <v>8.2</v>
      </c>
      <c r="G23" s="39">
        <f>'６月'!AC21</f>
        <v>16.4</v>
      </c>
      <c r="H23" s="39">
        <f>'７月'!AC21</f>
        <v>20.4</v>
      </c>
      <c r="I23" s="39">
        <f>'８月'!AC21</f>
        <v>21.9</v>
      </c>
      <c r="J23" s="39">
        <f>'９月'!AC21</f>
        <v>16.9</v>
      </c>
      <c r="K23" s="39">
        <f>'１０月'!AC21</f>
        <v>13.5</v>
      </c>
      <c r="L23" s="39">
        <f>'１１月'!AC21</f>
        <v>7.5</v>
      </c>
      <c r="M23" s="40">
        <f>'１２月'!AC21</f>
        <v>2.4</v>
      </c>
      <c r="N23" s="3"/>
    </row>
    <row r="24" spans="1:14" ht="18" customHeight="1">
      <c r="A24" s="24">
        <v>20</v>
      </c>
      <c r="B24" s="41">
        <f>'１月'!AC22</f>
        <v>-3.3</v>
      </c>
      <c r="C24" s="42">
        <f>'２月'!AC22</f>
        <v>2.3</v>
      </c>
      <c r="D24" s="42">
        <f>'３月'!AC22</f>
        <v>2.1</v>
      </c>
      <c r="E24" s="42">
        <f>'４月'!AC22</f>
        <v>3</v>
      </c>
      <c r="F24" s="42">
        <f>'５月'!AC22</f>
        <v>9.5</v>
      </c>
      <c r="G24" s="42">
        <f>'６月'!AC22</f>
        <v>17.3</v>
      </c>
      <c r="H24" s="42">
        <f>'７月'!AC22</f>
        <v>19.2</v>
      </c>
      <c r="I24" s="42">
        <f>'８月'!AC22</f>
        <v>21.4</v>
      </c>
      <c r="J24" s="42">
        <f>'９月'!AC22</f>
        <v>15.1</v>
      </c>
      <c r="K24" s="42">
        <f>'１０月'!AC22</f>
        <v>13.5</v>
      </c>
      <c r="L24" s="42">
        <f>'１１月'!AC22</f>
        <v>9.3</v>
      </c>
      <c r="M24" s="43">
        <f>'１２月'!AC22</f>
        <v>2.7</v>
      </c>
      <c r="N24" s="3"/>
    </row>
    <row r="25" spans="1:14" ht="18" customHeight="1">
      <c r="A25" s="16">
        <v>21</v>
      </c>
      <c r="B25" s="35">
        <f>'１月'!AC23</f>
        <v>-3.4</v>
      </c>
      <c r="C25" s="36">
        <f>'２月'!AC23</f>
        <v>0.3</v>
      </c>
      <c r="D25" s="36">
        <f>'３月'!AC23</f>
        <v>-1.2</v>
      </c>
      <c r="E25" s="36">
        <f>'４月'!AC23</f>
        <v>9</v>
      </c>
      <c r="F25" s="36">
        <f>'５月'!AC23</f>
        <v>8.2</v>
      </c>
      <c r="G25" s="36">
        <f>'６月'!AC23</f>
        <v>17</v>
      </c>
      <c r="H25" s="36">
        <f>'７月'!AC23</f>
        <v>18.2</v>
      </c>
      <c r="I25" s="36">
        <f>'８月'!AC23</f>
        <v>21.9</v>
      </c>
      <c r="J25" s="36">
        <f>'９月'!AC23</f>
        <v>15.1</v>
      </c>
      <c r="K25" s="36">
        <f>'１０月'!AC23</f>
        <v>8.7</v>
      </c>
      <c r="L25" s="36">
        <f>'１１月'!AC23</f>
        <v>6.9</v>
      </c>
      <c r="M25" s="37">
        <f>'１２月'!AC23</f>
        <v>4.7</v>
      </c>
      <c r="N25" s="3"/>
    </row>
    <row r="26" spans="1:14" ht="18" customHeight="1">
      <c r="A26" s="20">
        <v>22</v>
      </c>
      <c r="B26" s="38">
        <f>'１月'!AC24</f>
        <v>-2.3</v>
      </c>
      <c r="C26" s="39">
        <f>'２月'!AC24</f>
        <v>-2.3</v>
      </c>
      <c r="D26" s="39">
        <f>'３月'!AC24</f>
        <v>-1.7</v>
      </c>
      <c r="E26" s="39">
        <f>'４月'!AC24</f>
        <v>10.1</v>
      </c>
      <c r="F26" s="39">
        <f>'５月'!AC24</f>
        <v>11</v>
      </c>
      <c r="G26" s="39">
        <f>'６月'!AC24</f>
        <v>17.2</v>
      </c>
      <c r="H26" s="39">
        <f>'７月'!AC24</f>
        <v>16.8</v>
      </c>
      <c r="I26" s="39">
        <f>'８月'!AC24</f>
        <v>21</v>
      </c>
      <c r="J26" s="39">
        <f>'９月'!AC24</f>
        <v>16.6</v>
      </c>
      <c r="K26" s="39">
        <f>'１０月'!AC24</f>
        <v>8.6</v>
      </c>
      <c r="L26" s="39">
        <f>'１１月'!AC24</f>
        <v>9.2</v>
      </c>
      <c r="M26" s="40">
        <f>'１２月'!AC24</f>
        <v>8.7</v>
      </c>
      <c r="N26" s="3"/>
    </row>
    <row r="27" spans="1:14" ht="18" customHeight="1">
      <c r="A27" s="20">
        <v>23</v>
      </c>
      <c r="B27" s="38">
        <f>'１月'!AC25</f>
        <v>-2.7</v>
      </c>
      <c r="C27" s="39">
        <f>'２月'!AC25</f>
        <v>1</v>
      </c>
      <c r="D27" s="39">
        <f>'３月'!AC25</f>
        <v>1.1</v>
      </c>
      <c r="E27" s="39">
        <f>'４月'!AC25</f>
        <v>9.8</v>
      </c>
      <c r="F27" s="39">
        <f>'５月'!AC25</f>
        <v>10.8</v>
      </c>
      <c r="G27" s="39">
        <f>'６月'!AC25</f>
        <v>17.9</v>
      </c>
      <c r="H27" s="39">
        <f>'７月'!AC25</f>
        <v>13.9</v>
      </c>
      <c r="I27" s="39">
        <f>'８月'!AC25</f>
        <v>19.7</v>
      </c>
      <c r="J27" s="39">
        <f>'９月'!AC25</f>
        <v>17</v>
      </c>
      <c r="K27" s="39">
        <f>'１０月'!AC25</f>
        <v>6.9</v>
      </c>
      <c r="L27" s="39">
        <f>'１１月'!AC25</f>
        <v>4</v>
      </c>
      <c r="M27" s="40">
        <f>'１２月'!AC25</f>
        <v>6.1</v>
      </c>
      <c r="N27" s="3"/>
    </row>
    <row r="28" spans="1:14" ht="18" customHeight="1">
      <c r="A28" s="20">
        <v>24</v>
      </c>
      <c r="B28" s="38">
        <f>'１月'!AC26</f>
        <v>-4.5</v>
      </c>
      <c r="C28" s="39">
        <f>'２月'!AC26</f>
        <v>-1.4</v>
      </c>
      <c r="D28" s="39">
        <f>'３月'!AC26</f>
        <v>-0.9</v>
      </c>
      <c r="E28" s="39">
        <f>'４月'!AC26</f>
        <v>7.8</v>
      </c>
      <c r="F28" s="39">
        <f>'５月'!AC26</f>
        <v>13.8</v>
      </c>
      <c r="G28" s="39">
        <f>'６月'!AC26</f>
        <v>17.1</v>
      </c>
      <c r="H28" s="39">
        <f>'７月'!AC26</f>
        <v>16.5</v>
      </c>
      <c r="I28" s="39">
        <f>'８月'!AC26</f>
        <v>19.1</v>
      </c>
      <c r="J28" s="39">
        <f>'９月'!AC26</f>
        <v>17.6</v>
      </c>
      <c r="K28" s="39">
        <f>'１０月'!AC26</f>
        <v>4</v>
      </c>
      <c r="L28" s="39">
        <f>'１１月'!AC26</f>
        <v>-1.4</v>
      </c>
      <c r="M28" s="40">
        <f>'１２月'!AC26</f>
        <v>-0.8</v>
      </c>
      <c r="N28" s="3"/>
    </row>
    <row r="29" spans="1:14" ht="18" customHeight="1">
      <c r="A29" s="20">
        <v>25</v>
      </c>
      <c r="B29" s="38">
        <f>'１月'!AC27</f>
        <v>-4.6</v>
      </c>
      <c r="C29" s="39">
        <f>'２月'!AC27</f>
        <v>-2.9</v>
      </c>
      <c r="D29" s="39">
        <f>'３月'!AC27</f>
        <v>-1.8</v>
      </c>
      <c r="E29" s="39">
        <f>'４月'!AC27</f>
        <v>7.5</v>
      </c>
      <c r="F29" s="39">
        <f>'５月'!AC27</f>
        <v>17.4</v>
      </c>
      <c r="G29" s="39">
        <f>'６月'!AC27</f>
        <v>18.4</v>
      </c>
      <c r="H29" s="39">
        <f>'７月'!AC27</f>
        <v>16.2</v>
      </c>
      <c r="I29" s="39">
        <f>'８月'!AC27</f>
        <v>21.4</v>
      </c>
      <c r="J29" s="39">
        <f>'９月'!AC27</f>
        <v>17.5</v>
      </c>
      <c r="K29" s="39">
        <f>'１０月'!AC27</f>
        <v>5.1</v>
      </c>
      <c r="L29" s="39">
        <f>'１１月'!AC27</f>
        <v>-2</v>
      </c>
      <c r="M29" s="40">
        <f>'１２月'!AC27</f>
        <v>-2</v>
      </c>
      <c r="N29" s="3"/>
    </row>
    <row r="30" spans="1:14" ht="18" customHeight="1">
      <c r="A30" s="20">
        <v>26</v>
      </c>
      <c r="B30" s="38">
        <f>'１月'!AC28</f>
        <v>-4.4</v>
      </c>
      <c r="C30" s="39">
        <f>'２月'!AC28</f>
        <v>-2.9</v>
      </c>
      <c r="D30" s="39">
        <f>'３月'!AC28</f>
        <v>-2.1</v>
      </c>
      <c r="E30" s="39">
        <f>'４月'!AC28</f>
        <v>9.6</v>
      </c>
      <c r="F30" s="39">
        <f>'５月'!AC28</f>
        <v>16.8</v>
      </c>
      <c r="G30" s="39">
        <f>'６月'!AC28</f>
        <v>16.8</v>
      </c>
      <c r="H30" s="39">
        <f>'７月'!AC28</f>
        <v>17.8</v>
      </c>
      <c r="I30" s="39">
        <f>'８月'!AC28</f>
        <v>20.2</v>
      </c>
      <c r="J30" s="39">
        <f>'９月'!AC28</f>
        <v>19.4</v>
      </c>
      <c r="K30" s="39">
        <f>'１０月'!AC28</f>
        <v>13.3</v>
      </c>
      <c r="L30" s="39">
        <f>'１１月'!AC28</f>
        <v>-0.3</v>
      </c>
      <c r="M30" s="40">
        <f>'１２月'!AC28</f>
        <v>0.5</v>
      </c>
      <c r="N30" s="3"/>
    </row>
    <row r="31" spans="1:14" ht="18" customHeight="1">
      <c r="A31" s="20">
        <v>27</v>
      </c>
      <c r="B31" s="38">
        <f>'１月'!AC29</f>
        <v>-2.3</v>
      </c>
      <c r="C31" s="39">
        <f>'２月'!AC29</f>
        <v>-2.3</v>
      </c>
      <c r="D31" s="39">
        <f>'３月'!AC29</f>
        <v>-0.7</v>
      </c>
      <c r="E31" s="39">
        <f>'４月'!AC29</f>
        <v>10.2</v>
      </c>
      <c r="F31" s="39">
        <f>'５月'!AC29</f>
        <v>12.7</v>
      </c>
      <c r="G31" s="39">
        <f>'６月'!AC29</f>
        <v>15.2</v>
      </c>
      <c r="H31" s="39">
        <f>'７月'!AC29</f>
        <v>19.5</v>
      </c>
      <c r="I31" s="39">
        <f>'８月'!AC29</f>
        <v>18.4</v>
      </c>
      <c r="J31" s="39">
        <f>'９月'!AC29</f>
        <v>19.7</v>
      </c>
      <c r="K31" s="39">
        <f>'１０月'!AC29</f>
        <v>8.1</v>
      </c>
      <c r="L31" s="39">
        <f>'１１月'!AC29</f>
        <v>6.3</v>
      </c>
      <c r="M31" s="40">
        <f>'１２月'!AC29</f>
        <v>3.1</v>
      </c>
      <c r="N31" s="3"/>
    </row>
    <row r="32" spans="1:14" ht="18" customHeight="1">
      <c r="A32" s="20">
        <v>28</v>
      </c>
      <c r="B32" s="38">
        <f>'１月'!AC30</f>
        <v>-1.3</v>
      </c>
      <c r="C32" s="39">
        <f>'２月'!AC30</f>
        <v>0.4</v>
      </c>
      <c r="D32" s="39">
        <f>'３月'!AC30</f>
        <v>3.4</v>
      </c>
      <c r="E32" s="39">
        <f>'４月'!AC30</f>
        <v>10.1</v>
      </c>
      <c r="F32" s="39">
        <f>'５月'!AC30</f>
        <v>12.3</v>
      </c>
      <c r="G32" s="39">
        <f>'６月'!AC30</f>
        <v>15.1</v>
      </c>
      <c r="H32" s="39">
        <f>'７月'!AC30</f>
        <v>20.3</v>
      </c>
      <c r="I32" s="39">
        <f>'８月'!AC30</f>
        <v>18.4</v>
      </c>
      <c r="J32" s="39">
        <f>'９月'!AC30</f>
        <v>19.9</v>
      </c>
      <c r="K32" s="39">
        <f>'１０月'!AC30</f>
        <v>7.4</v>
      </c>
      <c r="L32" s="39">
        <f>'１１月'!AC30</f>
        <v>0.3</v>
      </c>
      <c r="M32" s="40">
        <f>'１２月'!AC30</f>
        <v>-3.4</v>
      </c>
      <c r="N32" s="3"/>
    </row>
    <row r="33" spans="1:14" ht="18" customHeight="1">
      <c r="A33" s="20">
        <v>29</v>
      </c>
      <c r="B33" s="38">
        <f>'１月'!AC31</f>
        <v>-1.2</v>
      </c>
      <c r="C33" s="39">
        <f>'２月'!AC31</f>
        <v>0</v>
      </c>
      <c r="D33" s="39">
        <f>'３月'!AC31</f>
        <v>1.7</v>
      </c>
      <c r="E33" s="39">
        <f>'４月'!AC31</f>
        <v>3.8</v>
      </c>
      <c r="F33" s="39">
        <f>'５月'!AC31</f>
        <v>13.6</v>
      </c>
      <c r="G33" s="39">
        <f>'６月'!AC31</f>
        <v>15.1</v>
      </c>
      <c r="H33" s="39">
        <f>'７月'!AC31</f>
        <v>19.4</v>
      </c>
      <c r="I33" s="39">
        <f>'８月'!AC31</f>
        <v>20.6</v>
      </c>
      <c r="J33" s="39">
        <f>'９月'!AC31</f>
        <v>13.9</v>
      </c>
      <c r="K33" s="39">
        <f>'１０月'!AC31</f>
        <v>7.4</v>
      </c>
      <c r="L33" s="39">
        <f>'１１月'!AC31</f>
        <v>0.2</v>
      </c>
      <c r="M33" s="40">
        <f>'１２月'!AC31</f>
        <v>-3.5</v>
      </c>
      <c r="N33" s="3"/>
    </row>
    <row r="34" spans="1:14" ht="18" customHeight="1">
      <c r="A34" s="20">
        <v>30</v>
      </c>
      <c r="B34" s="38">
        <f>'１月'!AC32</f>
        <v>-1.3</v>
      </c>
      <c r="C34" s="39"/>
      <c r="D34" s="39">
        <f>'３月'!AC32</f>
        <v>4.6</v>
      </c>
      <c r="E34" s="39">
        <f>'４月'!AC32</f>
        <v>2.3</v>
      </c>
      <c r="F34" s="39">
        <f>'５月'!AC32</f>
        <v>12.9</v>
      </c>
      <c r="G34" s="39">
        <f>'６月'!AC32</f>
        <v>17.8</v>
      </c>
      <c r="H34" s="39">
        <f>'７月'!AC32</f>
        <v>18.7</v>
      </c>
      <c r="I34" s="39">
        <f>'８月'!AC32</f>
        <v>18.7</v>
      </c>
      <c r="J34" s="39">
        <f>'９月'!AC32</f>
        <v>9.8</v>
      </c>
      <c r="K34" s="39">
        <f>'１０月'!AC32</f>
        <v>5.4</v>
      </c>
      <c r="L34" s="39">
        <f>'１１月'!AC32</f>
        <v>-0.2</v>
      </c>
      <c r="M34" s="40">
        <f>'１２月'!AC32</f>
        <v>-2.4</v>
      </c>
      <c r="N34" s="3"/>
    </row>
    <row r="35" spans="1:14" ht="18" customHeight="1">
      <c r="A35" s="28">
        <v>31</v>
      </c>
      <c r="B35" s="41">
        <f>'１月'!AC33</f>
        <v>-2.5</v>
      </c>
      <c r="C35" s="42"/>
      <c r="D35" s="42">
        <f>'３月'!AC33</f>
        <v>6.1</v>
      </c>
      <c r="E35" s="42"/>
      <c r="F35" s="42">
        <f>'５月'!AC33</f>
        <v>12.8</v>
      </c>
      <c r="G35" s="42"/>
      <c r="H35" s="42">
        <f>'７月'!AC33</f>
        <v>19.9</v>
      </c>
      <c r="I35" s="42">
        <f>'８月'!AC33</f>
        <v>17.5</v>
      </c>
      <c r="J35" s="42"/>
      <c r="K35" s="42">
        <f>'１０月'!AC33</f>
        <v>5.2</v>
      </c>
      <c r="L35" s="42"/>
      <c r="M35" s="43">
        <f>'１２月'!AC33</f>
        <v>-3.4</v>
      </c>
      <c r="N35" s="3"/>
    </row>
    <row r="36" spans="1:14" ht="18" customHeight="1">
      <c r="A36" s="60" t="s">
        <v>9</v>
      </c>
      <c r="B36" s="64">
        <f aca="true" t="shared" si="0" ref="B36:I36">AVERAGE(B5:B35)</f>
        <v>-1.5483870967741933</v>
      </c>
      <c r="C36" s="65">
        <f t="shared" si="0"/>
        <v>-1.3310344827586202</v>
      </c>
      <c r="D36" s="65">
        <f t="shared" si="0"/>
        <v>1.4161290322580644</v>
      </c>
      <c r="E36" s="65">
        <f t="shared" si="0"/>
        <v>6.276666666666667</v>
      </c>
      <c r="F36" s="65">
        <f t="shared" si="0"/>
        <v>10.951612903225806</v>
      </c>
      <c r="G36" s="65">
        <f t="shared" si="0"/>
        <v>15.306666666666667</v>
      </c>
      <c r="H36" s="65">
        <f t="shared" si="0"/>
        <v>18.29032258064516</v>
      </c>
      <c r="I36" s="65">
        <f t="shared" si="0"/>
        <v>20.283870967741937</v>
      </c>
      <c r="J36" s="65">
        <f>AVERAGE(J5:J35)</f>
        <v>18.276666666666664</v>
      </c>
      <c r="K36" s="65">
        <f>AVERAGE(K5:K35)</f>
        <v>10.667741935483871</v>
      </c>
      <c r="L36" s="65">
        <f>AVERAGE(L5:L35)</f>
        <v>4</v>
      </c>
      <c r="M36" s="66">
        <f>AVERAGE(M5:M35)</f>
        <v>0.9387096774193553</v>
      </c>
      <c r="N36" s="3"/>
    </row>
    <row r="37" spans="1:14" ht="18" customHeight="1">
      <c r="A37" s="93" t="s">
        <v>48</v>
      </c>
      <c r="B37" s="90">
        <f aca="true" t="shared" si="1" ref="B37:I37">MIN(B5:B35)</f>
        <v>-4.6</v>
      </c>
      <c r="C37" s="91">
        <f t="shared" si="1"/>
        <v>-4.6</v>
      </c>
      <c r="D37" s="91">
        <f t="shared" si="1"/>
        <v>-4.5</v>
      </c>
      <c r="E37" s="91">
        <f t="shared" si="1"/>
        <v>-0.5</v>
      </c>
      <c r="F37" s="91">
        <f t="shared" si="1"/>
        <v>6.8</v>
      </c>
      <c r="G37" s="91">
        <f t="shared" si="1"/>
        <v>7.1</v>
      </c>
      <c r="H37" s="91">
        <f t="shared" si="1"/>
        <v>13.9</v>
      </c>
      <c r="I37" s="91">
        <f t="shared" si="1"/>
        <v>16.1</v>
      </c>
      <c r="J37" s="91">
        <f>MIN(J5:J35)</f>
        <v>9.8</v>
      </c>
      <c r="K37" s="91">
        <f>MIN(K5:K35)</f>
        <v>4</v>
      </c>
      <c r="L37" s="91">
        <f>MIN(L5:L35)</f>
        <v>-2</v>
      </c>
      <c r="M37" s="92">
        <f>MIN(M5:M35)</f>
        <v>-3.5</v>
      </c>
      <c r="N37" s="3"/>
    </row>
    <row r="38" spans="1:14" ht="18" customHeight="1">
      <c r="A38" s="32" t="s">
        <v>34</v>
      </c>
      <c r="B38" s="35">
        <f aca="true" t="shared" si="2" ref="B38:I38">AVERAGE(B5:B14)</f>
        <v>0.45999999999999996</v>
      </c>
      <c r="C38" s="36">
        <f t="shared" si="2"/>
        <v>-2.76</v>
      </c>
      <c r="D38" s="36">
        <f t="shared" si="2"/>
        <v>1.7299999999999998</v>
      </c>
      <c r="E38" s="36">
        <f t="shared" si="2"/>
        <v>5.81</v>
      </c>
      <c r="F38" s="36">
        <f t="shared" si="2"/>
        <v>10.52</v>
      </c>
      <c r="G38" s="36">
        <f t="shared" si="2"/>
        <v>13.709999999999999</v>
      </c>
      <c r="H38" s="36">
        <f t="shared" si="2"/>
        <v>17.87</v>
      </c>
      <c r="I38" s="36">
        <f t="shared" si="2"/>
        <v>21.62</v>
      </c>
      <c r="J38" s="36">
        <f>AVERAGE(J5:J14)</f>
        <v>19.89</v>
      </c>
      <c r="K38" s="36">
        <f>AVERAGE(K5:K14)</f>
        <v>14.180000000000003</v>
      </c>
      <c r="L38" s="36">
        <f>AVERAGE(L5:L14)</f>
        <v>3.72</v>
      </c>
      <c r="M38" s="37">
        <f>AVERAGE(M5:M14)</f>
        <v>2.8400000000000003</v>
      </c>
      <c r="N38" s="3"/>
    </row>
    <row r="39" spans="1:14" ht="18" customHeight="1">
      <c r="A39" s="33" t="s">
        <v>35</v>
      </c>
      <c r="B39" s="38">
        <f aca="true" t="shared" si="3" ref="B39:I39">AVERAGE(B15:B24)</f>
        <v>-2.21</v>
      </c>
      <c r="C39" s="39">
        <f t="shared" si="3"/>
        <v>-0.09</v>
      </c>
      <c r="D39" s="39">
        <f t="shared" si="3"/>
        <v>1.81</v>
      </c>
      <c r="E39" s="39">
        <f t="shared" si="3"/>
        <v>5</v>
      </c>
      <c r="F39" s="39">
        <f t="shared" si="3"/>
        <v>9.2</v>
      </c>
      <c r="G39" s="39">
        <f t="shared" si="3"/>
        <v>15.450000000000003</v>
      </c>
      <c r="H39" s="39">
        <f t="shared" si="3"/>
        <v>19.11</v>
      </c>
      <c r="I39" s="39">
        <f t="shared" si="3"/>
        <v>19.57</v>
      </c>
      <c r="J39" s="39">
        <f>AVERAGE(J15:J24)</f>
        <v>18.29</v>
      </c>
      <c r="K39" s="39">
        <f>AVERAGE(K15:K24)</f>
        <v>10.879999999999999</v>
      </c>
      <c r="L39" s="39">
        <f>AVERAGE(L15:L24)</f>
        <v>5.9799999999999995</v>
      </c>
      <c r="M39" s="40">
        <f>AVERAGE(M15:M24)</f>
        <v>-0.6900000000000002</v>
      </c>
      <c r="N39" s="3"/>
    </row>
    <row r="40" spans="1:14" ht="18" customHeight="1">
      <c r="A40" s="34" t="s">
        <v>36</v>
      </c>
      <c r="B40" s="41">
        <f aca="true" t="shared" si="4" ref="B40:I40">AVERAGE(B25:B35)</f>
        <v>-2.772727272727273</v>
      </c>
      <c r="C40" s="42">
        <f t="shared" si="4"/>
        <v>-1.1222222222222222</v>
      </c>
      <c r="D40" s="42">
        <f t="shared" si="4"/>
        <v>0.7727272727272727</v>
      </c>
      <c r="E40" s="42">
        <f t="shared" si="4"/>
        <v>8.02</v>
      </c>
      <c r="F40" s="42">
        <f t="shared" si="4"/>
        <v>12.936363636363637</v>
      </c>
      <c r="G40" s="42">
        <f t="shared" si="4"/>
        <v>16.759999999999998</v>
      </c>
      <c r="H40" s="42">
        <f t="shared" si="4"/>
        <v>17.92727272727273</v>
      </c>
      <c r="I40" s="42">
        <f t="shared" si="4"/>
        <v>19.718181818181815</v>
      </c>
      <c r="J40" s="42">
        <f>AVERAGE(J25:J35)</f>
        <v>16.650000000000002</v>
      </c>
      <c r="K40" s="42">
        <f>AVERAGE(K25:K35)</f>
        <v>7.281818181818182</v>
      </c>
      <c r="L40" s="42">
        <f>AVERAGE(L25:L35)</f>
        <v>2.3000000000000003</v>
      </c>
      <c r="M40" s="43">
        <f>AVERAGE(M25:M35)</f>
        <v>0.690909090909091</v>
      </c>
      <c r="N40" s="3"/>
    </row>
    <row r="41" spans="1:14" ht="18" customHeight="1">
      <c r="A41" s="32" t="s">
        <v>39</v>
      </c>
      <c r="B41" s="99">
        <f aca="true" t="shared" si="5" ref="B41:I41">COUNTIF(B5:B35,B45)</f>
        <v>23</v>
      </c>
      <c r="C41" s="101">
        <f t="shared" si="5"/>
        <v>22</v>
      </c>
      <c r="D41" s="101">
        <f t="shared" si="5"/>
        <v>14</v>
      </c>
      <c r="E41" s="101">
        <f t="shared" si="5"/>
        <v>2</v>
      </c>
      <c r="F41" s="101">
        <f t="shared" si="5"/>
        <v>0</v>
      </c>
      <c r="G41" s="101">
        <f t="shared" si="5"/>
        <v>0</v>
      </c>
      <c r="H41" s="101">
        <f t="shared" si="5"/>
        <v>0</v>
      </c>
      <c r="I41" s="101">
        <f t="shared" si="5"/>
        <v>0</v>
      </c>
      <c r="J41" s="101">
        <f>COUNTIF(J5:J35,J45)</f>
        <v>0</v>
      </c>
      <c r="K41" s="101">
        <f>COUNTIF(K5:K35,K45)</f>
        <v>0</v>
      </c>
      <c r="L41" s="101">
        <f>COUNTIF(L5:L35,L45)</f>
        <v>5</v>
      </c>
      <c r="M41" s="102">
        <f>COUNTIF(M5:M35,M45)</f>
        <v>15</v>
      </c>
      <c r="N41" s="3"/>
    </row>
    <row r="42" spans="1:14" ht="18" customHeight="1">
      <c r="A42" s="34" t="s">
        <v>40</v>
      </c>
      <c r="B42" s="100">
        <f aca="true" t="shared" si="6" ref="B42:I42">COUNTIF(B5:B35,B48)</f>
        <v>0</v>
      </c>
      <c r="C42" s="103">
        <f t="shared" si="6"/>
        <v>0</v>
      </c>
      <c r="D42" s="103">
        <f t="shared" si="6"/>
        <v>0</v>
      </c>
      <c r="E42" s="103">
        <f t="shared" si="6"/>
        <v>0</v>
      </c>
      <c r="F42" s="103">
        <f t="shared" si="6"/>
        <v>0</v>
      </c>
      <c r="G42" s="103">
        <f t="shared" si="6"/>
        <v>0</v>
      </c>
      <c r="H42" s="103">
        <f t="shared" si="6"/>
        <v>0</v>
      </c>
      <c r="I42" s="103">
        <f t="shared" si="6"/>
        <v>0</v>
      </c>
      <c r="J42" s="103">
        <f>COUNTIF(J5:J35,J48)</f>
        <v>0</v>
      </c>
      <c r="K42" s="103">
        <f>COUNTIF(K5:K35,K48)</f>
        <v>0</v>
      </c>
      <c r="L42" s="103">
        <f>COUNTIF(L5:L35,L48)</f>
        <v>0</v>
      </c>
      <c r="M42" s="50">
        <f>COUNTIF(M5:M35,M48)</f>
        <v>0</v>
      </c>
      <c r="N42" s="3"/>
    </row>
    <row r="43" spans="1:14" ht="18" customHeight="1">
      <c r="A43" s="56" t="s">
        <v>37</v>
      </c>
      <c r="B43" s="57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9"/>
      <c r="N43" s="3"/>
    </row>
    <row r="44" spans="1:13" ht="12" customHeight="1">
      <c r="A44" s="2" t="s">
        <v>42</v>
      </c>
      <c r="B44" s="49" t="s">
        <v>21</v>
      </c>
      <c r="C44" s="49" t="s">
        <v>22</v>
      </c>
      <c r="D44" s="49" t="s">
        <v>23</v>
      </c>
      <c r="E44" s="49" t="s">
        <v>24</v>
      </c>
      <c r="F44" s="49" t="s">
        <v>25</v>
      </c>
      <c r="G44" s="49" t="s">
        <v>26</v>
      </c>
      <c r="H44" s="49" t="s">
        <v>27</v>
      </c>
      <c r="I44" s="49" t="s">
        <v>28</v>
      </c>
      <c r="J44" s="49" t="s">
        <v>29</v>
      </c>
      <c r="K44" s="49" t="s">
        <v>30</v>
      </c>
      <c r="L44" s="49" t="s">
        <v>31</v>
      </c>
      <c r="M44" s="49" t="s">
        <v>32</v>
      </c>
    </row>
    <row r="45" spans="2:13" ht="12" customHeight="1">
      <c r="B45" s="3" t="s">
        <v>43</v>
      </c>
      <c r="C45" s="3" t="s">
        <v>43</v>
      </c>
      <c r="D45" s="3" t="s">
        <v>43</v>
      </c>
      <c r="E45" s="3" t="s">
        <v>43</v>
      </c>
      <c r="F45" s="3" t="s">
        <v>43</v>
      </c>
      <c r="G45" s="3" t="s">
        <v>43</v>
      </c>
      <c r="H45" s="3" t="s">
        <v>43</v>
      </c>
      <c r="I45" s="3" t="s">
        <v>43</v>
      </c>
      <c r="J45" s="3" t="s">
        <v>43</v>
      </c>
      <c r="K45" s="3" t="s">
        <v>43</v>
      </c>
      <c r="L45" s="3" t="s">
        <v>43</v>
      </c>
      <c r="M45" s="3" t="s">
        <v>43</v>
      </c>
    </row>
    <row r="47" spans="1:13" ht="12" customHeight="1">
      <c r="A47" s="2" t="s">
        <v>44</v>
      </c>
      <c r="B47" s="49" t="s">
        <v>21</v>
      </c>
      <c r="C47" s="49" t="s">
        <v>22</v>
      </c>
      <c r="D47" s="49" t="s">
        <v>23</v>
      </c>
      <c r="E47" s="49" t="s">
        <v>24</v>
      </c>
      <c r="F47" s="49" t="s">
        <v>25</v>
      </c>
      <c r="G47" s="49" t="s">
        <v>26</v>
      </c>
      <c r="H47" s="49" t="s">
        <v>27</v>
      </c>
      <c r="I47" s="49" t="s">
        <v>28</v>
      </c>
      <c r="J47" s="49" t="s">
        <v>29</v>
      </c>
      <c r="K47" s="49" t="s">
        <v>30</v>
      </c>
      <c r="L47" s="49" t="s">
        <v>31</v>
      </c>
      <c r="M47" s="49" t="s">
        <v>32</v>
      </c>
    </row>
    <row r="48" spans="2:13" ht="12" customHeight="1">
      <c r="B48" s="3" t="s">
        <v>45</v>
      </c>
      <c r="C48" s="3" t="s">
        <v>45</v>
      </c>
      <c r="D48" s="3" t="s">
        <v>45</v>
      </c>
      <c r="E48" s="3" t="s">
        <v>45</v>
      </c>
      <c r="F48" s="3" t="s">
        <v>45</v>
      </c>
      <c r="G48" s="3" t="s">
        <v>45</v>
      </c>
      <c r="H48" s="3" t="s">
        <v>45</v>
      </c>
      <c r="I48" s="3" t="s">
        <v>45</v>
      </c>
      <c r="J48" s="3" t="s">
        <v>45</v>
      </c>
      <c r="K48" s="3" t="s">
        <v>45</v>
      </c>
      <c r="L48" s="3" t="s">
        <v>45</v>
      </c>
      <c r="M48" s="3" t="s">
        <v>45</v>
      </c>
    </row>
    <row r="54" ht="12" customHeight="1">
      <c r="A54" s="2"/>
    </row>
  </sheetData>
  <sheetProtection/>
  <printOptions horizontalCentered="1"/>
  <pageMargins left="0.5905511811023623" right="0.5905511811023623" top="0.7874015748031497" bottom="0.5905511811023623" header="0.5118110236220472" footer="0.3937007874015748"/>
  <pageSetup horizontalDpi="600" verticalDpi="600" orientation="portrait" paperSize="9" r:id="rId1"/>
  <headerFooter alignWithMargins="0">
    <oddHeader xml:space="preserve">&amp;L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3">
        <f>'１月'!Z1</f>
        <v>2016</v>
      </c>
      <c r="AA1" t="s">
        <v>1</v>
      </c>
      <c r="AB1" s="84">
        <v>2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5" t="s">
        <v>4</v>
      </c>
      <c r="AA2" s="85" t="s">
        <v>5</v>
      </c>
      <c r="AB2" s="80" t="s">
        <v>6</v>
      </c>
      <c r="AC2" s="85" t="s">
        <v>7</v>
      </c>
      <c r="AD2" s="80" t="s">
        <v>8</v>
      </c>
    </row>
    <row r="3" spans="1:30" ht="11.25" customHeight="1">
      <c r="A3" s="78">
        <v>1</v>
      </c>
      <c r="B3" s="116">
        <v>0.9</v>
      </c>
      <c r="C3" s="116">
        <v>2</v>
      </c>
      <c r="D3" s="116">
        <v>1.7</v>
      </c>
      <c r="E3" s="116">
        <v>1.2</v>
      </c>
      <c r="F3" s="116">
        <v>0.8</v>
      </c>
      <c r="G3" s="116">
        <v>0.6</v>
      </c>
      <c r="H3" s="116">
        <v>-0.1</v>
      </c>
      <c r="I3" s="116">
        <v>0.6</v>
      </c>
      <c r="J3" s="116">
        <v>1.5</v>
      </c>
      <c r="K3" s="116">
        <v>2.5</v>
      </c>
      <c r="L3" s="116">
        <v>2.9</v>
      </c>
      <c r="M3" s="116">
        <v>3.3</v>
      </c>
      <c r="N3" s="116">
        <v>3</v>
      </c>
      <c r="O3" s="116">
        <v>3.8</v>
      </c>
      <c r="P3" s="116">
        <v>3.4</v>
      </c>
      <c r="Q3" s="116">
        <v>3</v>
      </c>
      <c r="R3" s="116">
        <v>2.5</v>
      </c>
      <c r="S3" s="116">
        <v>1.7</v>
      </c>
      <c r="T3" s="116">
        <v>1.5</v>
      </c>
      <c r="U3" s="116">
        <v>1.5</v>
      </c>
      <c r="V3" s="116">
        <v>1</v>
      </c>
      <c r="W3" s="116">
        <v>1.1</v>
      </c>
      <c r="X3" s="116">
        <v>0.9</v>
      </c>
      <c r="Y3" s="116">
        <v>0.6</v>
      </c>
      <c r="Z3" s="117">
        <f aca="true" t="shared" si="0" ref="Z3:Z31">AVERAGE(B3:Y3)</f>
        <v>1.7458333333333333</v>
      </c>
      <c r="AA3" s="118">
        <v>4</v>
      </c>
      <c r="AB3" s="119">
        <v>0.6090277777777778</v>
      </c>
      <c r="AC3" s="118">
        <v>-0.1</v>
      </c>
      <c r="AD3" s="119">
        <v>0.2916666666666667</v>
      </c>
    </row>
    <row r="4" spans="1:30" ht="11.25" customHeight="1">
      <c r="A4" s="78">
        <v>2</v>
      </c>
      <c r="B4" s="116">
        <v>0.5</v>
      </c>
      <c r="C4" s="116">
        <v>0.3</v>
      </c>
      <c r="D4" s="116">
        <v>0.3</v>
      </c>
      <c r="E4" s="116">
        <v>-0.6</v>
      </c>
      <c r="F4" s="116">
        <v>-0.9</v>
      </c>
      <c r="G4" s="116">
        <v>-2.1</v>
      </c>
      <c r="H4" s="116">
        <v>-2.8</v>
      </c>
      <c r="I4" s="116">
        <v>0.1</v>
      </c>
      <c r="J4" s="116">
        <v>1.3</v>
      </c>
      <c r="K4" s="116">
        <v>2.7</v>
      </c>
      <c r="L4" s="116">
        <v>3.8</v>
      </c>
      <c r="M4" s="116">
        <v>4.1</v>
      </c>
      <c r="N4" s="116">
        <v>3.3</v>
      </c>
      <c r="O4" s="116">
        <v>4</v>
      </c>
      <c r="P4" s="116">
        <v>3.8</v>
      </c>
      <c r="Q4" s="116">
        <v>3.5</v>
      </c>
      <c r="R4" s="116">
        <v>1.6</v>
      </c>
      <c r="S4" s="120">
        <v>0.4</v>
      </c>
      <c r="T4" s="116">
        <v>-0.7</v>
      </c>
      <c r="U4" s="116">
        <v>0.5</v>
      </c>
      <c r="V4" s="116">
        <v>0.2</v>
      </c>
      <c r="W4" s="116">
        <v>-2.2</v>
      </c>
      <c r="X4" s="116">
        <v>-1.8</v>
      </c>
      <c r="Y4" s="116">
        <v>-0.1</v>
      </c>
      <c r="Z4" s="117">
        <f t="shared" si="0"/>
        <v>0.7999999999999999</v>
      </c>
      <c r="AA4" s="118">
        <v>5.7</v>
      </c>
      <c r="AB4" s="119">
        <v>0.6027777777777777</v>
      </c>
      <c r="AC4" s="118">
        <v>-3.5</v>
      </c>
      <c r="AD4" s="119">
        <v>0.28750000000000003</v>
      </c>
    </row>
    <row r="5" spans="1:30" ht="11.25" customHeight="1">
      <c r="A5" s="78">
        <v>3</v>
      </c>
      <c r="B5" s="116">
        <v>0.4</v>
      </c>
      <c r="C5" s="116">
        <v>0.2</v>
      </c>
      <c r="D5" s="116">
        <v>-0.4</v>
      </c>
      <c r="E5" s="116">
        <v>0</v>
      </c>
      <c r="F5" s="116">
        <v>-1.7</v>
      </c>
      <c r="G5" s="116">
        <v>-2.8</v>
      </c>
      <c r="H5" s="116">
        <v>-3</v>
      </c>
      <c r="I5" s="116">
        <v>-1.2</v>
      </c>
      <c r="J5" s="116">
        <v>2.3</v>
      </c>
      <c r="K5" s="116">
        <v>2.9</v>
      </c>
      <c r="L5" s="116">
        <v>3.1</v>
      </c>
      <c r="M5" s="116">
        <v>3.8</v>
      </c>
      <c r="N5" s="116">
        <v>3.9</v>
      </c>
      <c r="O5" s="116">
        <v>3.4</v>
      </c>
      <c r="P5" s="116">
        <v>3.3</v>
      </c>
      <c r="Q5" s="116">
        <v>2.8</v>
      </c>
      <c r="R5" s="116">
        <v>1.9</v>
      </c>
      <c r="S5" s="116">
        <v>1.2</v>
      </c>
      <c r="T5" s="116">
        <v>-0.7</v>
      </c>
      <c r="U5" s="116">
        <v>-1.5</v>
      </c>
      <c r="V5" s="116">
        <v>-2.1</v>
      </c>
      <c r="W5" s="116">
        <v>-2.2</v>
      </c>
      <c r="X5" s="116">
        <v>-2.5</v>
      </c>
      <c r="Y5" s="116">
        <v>-2.7</v>
      </c>
      <c r="Z5" s="117">
        <f t="shared" si="0"/>
        <v>0.3499999999999999</v>
      </c>
      <c r="AA5" s="118">
        <v>4.3</v>
      </c>
      <c r="AB5" s="119">
        <v>0.517361111111111</v>
      </c>
      <c r="AC5" s="118">
        <v>-3.5</v>
      </c>
      <c r="AD5" s="119">
        <v>0.2708333333333333</v>
      </c>
    </row>
    <row r="6" spans="1:30" ht="11.25" customHeight="1">
      <c r="A6" s="78">
        <v>4</v>
      </c>
      <c r="B6" s="116">
        <v>-3</v>
      </c>
      <c r="C6" s="116">
        <v>-3.2</v>
      </c>
      <c r="D6" s="116">
        <v>-3.4</v>
      </c>
      <c r="E6" s="116">
        <v>-3.3</v>
      </c>
      <c r="F6" s="116">
        <v>-3.1</v>
      </c>
      <c r="G6" s="116">
        <v>-3.2</v>
      </c>
      <c r="H6" s="116">
        <v>-3.7</v>
      </c>
      <c r="I6" s="116">
        <v>-0.9</v>
      </c>
      <c r="J6" s="116">
        <v>2.2</v>
      </c>
      <c r="K6" s="116">
        <v>3.5</v>
      </c>
      <c r="L6" s="116">
        <v>4.3</v>
      </c>
      <c r="M6" s="116">
        <v>4.8</v>
      </c>
      <c r="N6" s="116">
        <v>5.7</v>
      </c>
      <c r="O6" s="116">
        <v>5.1</v>
      </c>
      <c r="P6" s="116">
        <v>4.6</v>
      </c>
      <c r="Q6" s="116">
        <v>4.5</v>
      </c>
      <c r="R6" s="116">
        <v>2.9</v>
      </c>
      <c r="S6" s="116">
        <v>1.4</v>
      </c>
      <c r="T6" s="116">
        <v>1.9</v>
      </c>
      <c r="U6" s="116">
        <v>1.8</v>
      </c>
      <c r="V6" s="116">
        <v>2.1</v>
      </c>
      <c r="W6" s="116">
        <v>1.8</v>
      </c>
      <c r="X6" s="116">
        <v>2.1</v>
      </c>
      <c r="Y6" s="116">
        <v>2.4</v>
      </c>
      <c r="Z6" s="117">
        <f t="shared" si="0"/>
        <v>1.1375000000000002</v>
      </c>
      <c r="AA6" s="118">
        <v>5.8</v>
      </c>
      <c r="AB6" s="119">
        <v>0.545138888888889</v>
      </c>
      <c r="AC6" s="118">
        <v>-3.9</v>
      </c>
      <c r="AD6" s="119">
        <v>0.27291666666666664</v>
      </c>
    </row>
    <row r="7" spans="1:30" ht="11.25" customHeight="1">
      <c r="A7" s="78">
        <v>5</v>
      </c>
      <c r="B7" s="116">
        <v>2.7</v>
      </c>
      <c r="C7" s="116">
        <v>2.8</v>
      </c>
      <c r="D7" s="116">
        <v>2.7</v>
      </c>
      <c r="E7" s="116">
        <v>1.8</v>
      </c>
      <c r="F7" s="116">
        <v>0.4</v>
      </c>
      <c r="G7" s="116">
        <v>-0.8</v>
      </c>
      <c r="H7" s="116">
        <v>-1.5</v>
      </c>
      <c r="I7" s="116">
        <v>0.5</v>
      </c>
      <c r="J7" s="116">
        <v>5.8</v>
      </c>
      <c r="K7" s="116">
        <v>6.1</v>
      </c>
      <c r="L7" s="116">
        <v>6.4</v>
      </c>
      <c r="M7" s="116">
        <v>6.8</v>
      </c>
      <c r="N7" s="116">
        <v>6.9</v>
      </c>
      <c r="O7" s="116">
        <v>6.8</v>
      </c>
      <c r="P7" s="116">
        <v>6.6</v>
      </c>
      <c r="Q7" s="116">
        <v>6</v>
      </c>
      <c r="R7" s="116">
        <v>4.7</v>
      </c>
      <c r="S7" s="116">
        <v>4.4</v>
      </c>
      <c r="T7" s="116">
        <v>4.2</v>
      </c>
      <c r="U7" s="116">
        <v>3.3</v>
      </c>
      <c r="V7" s="116">
        <v>1.7</v>
      </c>
      <c r="W7" s="116">
        <v>0.6</v>
      </c>
      <c r="X7" s="116">
        <v>0.3</v>
      </c>
      <c r="Y7" s="116">
        <v>-0.1</v>
      </c>
      <c r="Z7" s="117">
        <f t="shared" si="0"/>
        <v>3.295833333333333</v>
      </c>
      <c r="AA7" s="118">
        <v>7.4</v>
      </c>
      <c r="AB7" s="119">
        <v>0.5333333333333333</v>
      </c>
      <c r="AC7" s="118">
        <v>-1.7</v>
      </c>
      <c r="AD7" s="119">
        <v>0.2951388888888889</v>
      </c>
    </row>
    <row r="8" spans="1:30" ht="11.25" customHeight="1">
      <c r="A8" s="78">
        <v>6</v>
      </c>
      <c r="B8" s="116">
        <v>0</v>
      </c>
      <c r="C8" s="116">
        <v>1</v>
      </c>
      <c r="D8" s="116">
        <v>2.6</v>
      </c>
      <c r="E8" s="116">
        <v>3</v>
      </c>
      <c r="F8" s="116">
        <v>3</v>
      </c>
      <c r="G8" s="116">
        <v>2.8</v>
      </c>
      <c r="H8" s="116">
        <v>2.5</v>
      </c>
      <c r="I8" s="116">
        <v>2.5</v>
      </c>
      <c r="J8" s="116">
        <v>2.6</v>
      </c>
      <c r="K8" s="116">
        <v>2.2</v>
      </c>
      <c r="L8" s="116">
        <v>2.7</v>
      </c>
      <c r="M8" s="116">
        <v>3.2</v>
      </c>
      <c r="N8" s="116">
        <v>3.6</v>
      </c>
      <c r="O8" s="116">
        <v>3.3</v>
      </c>
      <c r="P8" s="116">
        <v>3.1</v>
      </c>
      <c r="Q8" s="116">
        <v>2.9</v>
      </c>
      <c r="R8" s="116">
        <v>2.6</v>
      </c>
      <c r="S8" s="116">
        <v>1.5</v>
      </c>
      <c r="T8" s="116">
        <v>1.1</v>
      </c>
      <c r="U8" s="116">
        <v>0.9</v>
      </c>
      <c r="V8" s="116">
        <v>0.8</v>
      </c>
      <c r="W8" s="116">
        <v>1.1</v>
      </c>
      <c r="X8" s="116">
        <v>0</v>
      </c>
      <c r="Y8" s="116">
        <v>0</v>
      </c>
      <c r="Z8" s="117">
        <f t="shared" si="0"/>
        <v>2.0416666666666665</v>
      </c>
      <c r="AA8" s="118">
        <v>4.3</v>
      </c>
      <c r="AB8" s="119">
        <v>0.5215277777777778</v>
      </c>
      <c r="AC8" s="118">
        <v>-0.5</v>
      </c>
      <c r="AD8" s="119">
        <v>0.0062499999999999995</v>
      </c>
    </row>
    <row r="9" spans="1:30" ht="11.25" customHeight="1">
      <c r="A9" s="78">
        <v>7</v>
      </c>
      <c r="B9" s="116">
        <v>0.2</v>
      </c>
      <c r="C9" s="116">
        <v>0</v>
      </c>
      <c r="D9" s="116">
        <v>-0.1</v>
      </c>
      <c r="E9" s="116">
        <v>-0.8</v>
      </c>
      <c r="F9" s="116">
        <v>-1.3</v>
      </c>
      <c r="G9" s="116">
        <v>-1.3</v>
      </c>
      <c r="H9" s="116">
        <v>-1.3</v>
      </c>
      <c r="I9" s="116">
        <v>-1.3</v>
      </c>
      <c r="J9" s="116">
        <v>1.7</v>
      </c>
      <c r="K9" s="116">
        <v>2</v>
      </c>
      <c r="L9" s="116">
        <v>2.1</v>
      </c>
      <c r="M9" s="116">
        <v>2.7</v>
      </c>
      <c r="N9" s="116">
        <v>3.5</v>
      </c>
      <c r="O9" s="116">
        <v>2.7</v>
      </c>
      <c r="P9" s="116">
        <v>3.8</v>
      </c>
      <c r="Q9" s="116">
        <v>3.1</v>
      </c>
      <c r="R9" s="116">
        <v>1.9</v>
      </c>
      <c r="S9" s="116">
        <v>0.6</v>
      </c>
      <c r="T9" s="116">
        <v>-0.1</v>
      </c>
      <c r="U9" s="116">
        <v>-0.4</v>
      </c>
      <c r="V9" s="116">
        <v>-0.4</v>
      </c>
      <c r="W9" s="116">
        <v>-2.3</v>
      </c>
      <c r="X9" s="116">
        <v>-3.1</v>
      </c>
      <c r="Y9" s="116">
        <v>-3.5</v>
      </c>
      <c r="Z9" s="117">
        <f t="shared" si="0"/>
        <v>0.35000000000000014</v>
      </c>
      <c r="AA9" s="118">
        <v>4</v>
      </c>
      <c r="AB9" s="119">
        <v>0.5618055555555556</v>
      </c>
      <c r="AC9" s="118">
        <v>-3.6</v>
      </c>
      <c r="AD9" s="119">
        <v>1</v>
      </c>
    </row>
    <row r="10" spans="1:30" ht="11.25" customHeight="1">
      <c r="A10" s="78">
        <v>8</v>
      </c>
      <c r="B10" s="116">
        <v>-3.4</v>
      </c>
      <c r="C10" s="116">
        <v>-3.8</v>
      </c>
      <c r="D10" s="116">
        <v>-3.9</v>
      </c>
      <c r="E10" s="116">
        <v>-4</v>
      </c>
      <c r="F10" s="116">
        <v>-4.5</v>
      </c>
      <c r="G10" s="116">
        <v>-4.4</v>
      </c>
      <c r="H10" s="116">
        <v>-3.7</v>
      </c>
      <c r="I10" s="116">
        <v>-2.8</v>
      </c>
      <c r="J10" s="116">
        <v>0</v>
      </c>
      <c r="K10" s="116">
        <v>1.7</v>
      </c>
      <c r="L10" s="116">
        <v>1.7</v>
      </c>
      <c r="M10" s="116">
        <v>2.1</v>
      </c>
      <c r="N10" s="116">
        <v>2.2</v>
      </c>
      <c r="O10" s="116">
        <v>2.2</v>
      </c>
      <c r="P10" s="116">
        <v>2.7</v>
      </c>
      <c r="Q10" s="116">
        <v>2.6</v>
      </c>
      <c r="R10" s="116">
        <v>2.1</v>
      </c>
      <c r="S10" s="116">
        <v>0.9</v>
      </c>
      <c r="T10" s="116">
        <v>-0.6</v>
      </c>
      <c r="U10" s="116">
        <v>-1.1</v>
      </c>
      <c r="V10" s="116">
        <v>-1.3</v>
      </c>
      <c r="W10" s="116">
        <v>-1.3</v>
      </c>
      <c r="X10" s="116">
        <v>-1.4</v>
      </c>
      <c r="Y10" s="116">
        <v>-1.7</v>
      </c>
      <c r="Z10" s="117">
        <f t="shared" si="0"/>
        <v>-0.8208333333333333</v>
      </c>
      <c r="AA10" s="118">
        <v>3.1</v>
      </c>
      <c r="AB10" s="119">
        <v>0.49444444444444446</v>
      </c>
      <c r="AC10" s="118">
        <v>-4.6</v>
      </c>
      <c r="AD10" s="119">
        <v>0.2111111111111111</v>
      </c>
    </row>
    <row r="11" spans="1:30" ht="11.25" customHeight="1">
      <c r="A11" s="78">
        <v>9</v>
      </c>
      <c r="B11" s="116">
        <v>-1.5</v>
      </c>
      <c r="C11" s="116">
        <v>-1.8</v>
      </c>
      <c r="D11" s="116">
        <v>-1.5</v>
      </c>
      <c r="E11" s="116">
        <v>0.6</v>
      </c>
      <c r="F11" s="116">
        <v>1</v>
      </c>
      <c r="G11" s="116">
        <v>1.1</v>
      </c>
      <c r="H11" s="116">
        <v>1</v>
      </c>
      <c r="I11" s="116">
        <v>2.4</v>
      </c>
      <c r="J11" s="116">
        <v>4.4</v>
      </c>
      <c r="K11" s="116">
        <v>5.3</v>
      </c>
      <c r="L11" s="116">
        <v>6.4</v>
      </c>
      <c r="M11" s="116">
        <v>8</v>
      </c>
      <c r="N11" s="116">
        <v>8.2</v>
      </c>
      <c r="O11" s="116">
        <v>9.6</v>
      </c>
      <c r="P11" s="116">
        <v>9.2</v>
      </c>
      <c r="Q11" s="116">
        <v>8.2</v>
      </c>
      <c r="R11" s="116">
        <v>3.5</v>
      </c>
      <c r="S11" s="116">
        <v>3.9</v>
      </c>
      <c r="T11" s="116">
        <v>4.1</v>
      </c>
      <c r="U11" s="116">
        <v>3.2</v>
      </c>
      <c r="V11" s="116">
        <v>2.2</v>
      </c>
      <c r="W11" s="116">
        <v>2</v>
      </c>
      <c r="X11" s="116">
        <v>1.2</v>
      </c>
      <c r="Y11" s="116">
        <v>-0.2</v>
      </c>
      <c r="Z11" s="117">
        <f t="shared" si="0"/>
        <v>3.3541666666666665</v>
      </c>
      <c r="AA11" s="118">
        <v>9.7</v>
      </c>
      <c r="AB11" s="119">
        <v>0.6090277777777778</v>
      </c>
      <c r="AC11" s="118">
        <v>-2.5</v>
      </c>
      <c r="AD11" s="119">
        <v>0.07152777777777779</v>
      </c>
    </row>
    <row r="12" spans="1:30" ht="11.25" customHeight="1">
      <c r="A12" s="82">
        <v>10</v>
      </c>
      <c r="B12" s="121">
        <v>-2.1</v>
      </c>
      <c r="C12" s="121">
        <v>-1.8</v>
      </c>
      <c r="D12" s="121">
        <v>-2</v>
      </c>
      <c r="E12" s="121">
        <v>-2.8</v>
      </c>
      <c r="F12" s="121">
        <v>-2.9</v>
      </c>
      <c r="G12" s="121">
        <v>-3.4</v>
      </c>
      <c r="H12" s="121">
        <v>-1.8</v>
      </c>
      <c r="I12" s="121">
        <v>1.5</v>
      </c>
      <c r="J12" s="121">
        <v>2.7</v>
      </c>
      <c r="K12" s="121">
        <v>3.7</v>
      </c>
      <c r="L12" s="121">
        <v>4.4</v>
      </c>
      <c r="M12" s="121">
        <v>4.6</v>
      </c>
      <c r="N12" s="121">
        <v>5</v>
      </c>
      <c r="O12" s="121">
        <v>4.7</v>
      </c>
      <c r="P12" s="121">
        <v>4.5</v>
      </c>
      <c r="Q12" s="121">
        <v>3.6</v>
      </c>
      <c r="R12" s="121">
        <v>2.6</v>
      </c>
      <c r="S12" s="121">
        <v>1</v>
      </c>
      <c r="T12" s="121">
        <v>-0.7</v>
      </c>
      <c r="U12" s="121">
        <v>-1.2</v>
      </c>
      <c r="V12" s="121">
        <v>0.5</v>
      </c>
      <c r="W12" s="121">
        <v>-1.9</v>
      </c>
      <c r="X12" s="121">
        <v>-2.6</v>
      </c>
      <c r="Y12" s="121">
        <v>-2.5</v>
      </c>
      <c r="Z12" s="122">
        <f t="shared" si="0"/>
        <v>0.5458333333333335</v>
      </c>
      <c r="AA12" s="105">
        <v>5.5</v>
      </c>
      <c r="AB12" s="123">
        <v>0.49444444444444446</v>
      </c>
      <c r="AC12" s="105">
        <v>-3.7</v>
      </c>
      <c r="AD12" s="123">
        <v>0.24583333333333335</v>
      </c>
    </row>
    <row r="13" spans="1:30" ht="11.25" customHeight="1">
      <c r="A13" s="78">
        <v>11</v>
      </c>
      <c r="B13" s="116">
        <v>-3.1</v>
      </c>
      <c r="C13" s="116">
        <v>-3.4</v>
      </c>
      <c r="D13" s="116">
        <v>-3.7</v>
      </c>
      <c r="E13" s="116">
        <v>-3.8</v>
      </c>
      <c r="F13" s="116">
        <v>-4.3</v>
      </c>
      <c r="G13" s="116">
        <v>-4</v>
      </c>
      <c r="H13" s="116">
        <v>-4.1</v>
      </c>
      <c r="I13" s="116">
        <v>-1.2</v>
      </c>
      <c r="J13" s="116">
        <v>2.5</v>
      </c>
      <c r="K13" s="116">
        <v>3.7</v>
      </c>
      <c r="L13" s="116">
        <v>5</v>
      </c>
      <c r="M13" s="116">
        <v>5.7</v>
      </c>
      <c r="N13" s="116">
        <v>5.6</v>
      </c>
      <c r="O13" s="116">
        <v>5.6</v>
      </c>
      <c r="P13" s="116">
        <v>5</v>
      </c>
      <c r="Q13" s="116">
        <v>4</v>
      </c>
      <c r="R13" s="116">
        <v>3</v>
      </c>
      <c r="S13" s="116">
        <v>0.7</v>
      </c>
      <c r="T13" s="116">
        <v>-0.5</v>
      </c>
      <c r="U13" s="116">
        <v>-1.4</v>
      </c>
      <c r="V13" s="116">
        <v>-1.8</v>
      </c>
      <c r="W13" s="116">
        <v>-1.8</v>
      </c>
      <c r="X13" s="116">
        <v>-1.9</v>
      </c>
      <c r="Y13" s="116">
        <v>-1.6</v>
      </c>
      <c r="Z13" s="117">
        <f t="shared" si="0"/>
        <v>0.17499999999999996</v>
      </c>
      <c r="AA13" s="118">
        <v>6.5</v>
      </c>
      <c r="AB13" s="119">
        <v>0.5145833333333333</v>
      </c>
      <c r="AC13" s="118">
        <v>-4.5</v>
      </c>
      <c r="AD13" s="119">
        <v>0.28750000000000003</v>
      </c>
    </row>
    <row r="14" spans="1:30" ht="11.25" customHeight="1">
      <c r="A14" s="78">
        <v>12</v>
      </c>
      <c r="B14" s="116">
        <v>-1.8</v>
      </c>
      <c r="C14" s="116">
        <v>-2.1</v>
      </c>
      <c r="D14" s="116">
        <v>-1.8</v>
      </c>
      <c r="E14" s="116">
        <v>-2</v>
      </c>
      <c r="F14" s="116">
        <v>-2.6</v>
      </c>
      <c r="G14" s="116">
        <v>-2.8</v>
      </c>
      <c r="H14" s="116">
        <v>-2.2</v>
      </c>
      <c r="I14" s="116">
        <v>-0.2</v>
      </c>
      <c r="J14" s="116">
        <v>4.1</v>
      </c>
      <c r="K14" s="116">
        <v>5.7</v>
      </c>
      <c r="L14" s="116">
        <v>6.8</v>
      </c>
      <c r="M14" s="116">
        <v>6.2</v>
      </c>
      <c r="N14" s="116">
        <v>7</v>
      </c>
      <c r="O14" s="116">
        <v>7.5</v>
      </c>
      <c r="P14" s="116">
        <v>7.1</v>
      </c>
      <c r="Q14" s="116">
        <v>6.9</v>
      </c>
      <c r="R14" s="116">
        <v>6.6</v>
      </c>
      <c r="S14" s="116">
        <v>6</v>
      </c>
      <c r="T14" s="116">
        <v>5.4</v>
      </c>
      <c r="U14" s="116">
        <v>4.4</v>
      </c>
      <c r="V14" s="116">
        <v>7</v>
      </c>
      <c r="W14" s="116">
        <v>7.1</v>
      </c>
      <c r="X14" s="116">
        <v>7</v>
      </c>
      <c r="Y14" s="116">
        <v>7.3</v>
      </c>
      <c r="Z14" s="117">
        <f t="shared" si="0"/>
        <v>3.6083333333333325</v>
      </c>
      <c r="AA14" s="118">
        <v>7.8</v>
      </c>
      <c r="AB14" s="119">
        <v>0.5972222222222222</v>
      </c>
      <c r="AC14" s="118">
        <v>-2.8</v>
      </c>
      <c r="AD14" s="119">
        <v>0.26944444444444443</v>
      </c>
    </row>
    <row r="15" spans="1:30" ht="11.25" customHeight="1">
      <c r="A15" s="78">
        <v>13</v>
      </c>
      <c r="B15" s="116">
        <v>7.5</v>
      </c>
      <c r="C15" s="116">
        <v>8</v>
      </c>
      <c r="D15" s="116">
        <v>8.1</v>
      </c>
      <c r="E15" s="116">
        <v>7.8</v>
      </c>
      <c r="F15" s="116">
        <v>8</v>
      </c>
      <c r="G15" s="116">
        <v>8.3</v>
      </c>
      <c r="H15" s="116">
        <v>8.5</v>
      </c>
      <c r="I15" s="116">
        <v>9.1</v>
      </c>
      <c r="J15" s="116">
        <v>10.1</v>
      </c>
      <c r="K15" s="116">
        <v>11.4</v>
      </c>
      <c r="L15" s="116">
        <v>12.3</v>
      </c>
      <c r="M15" s="116">
        <v>13.3</v>
      </c>
      <c r="N15" s="116">
        <v>15.1</v>
      </c>
      <c r="O15" s="116">
        <v>16.4</v>
      </c>
      <c r="P15" s="116">
        <v>15.5</v>
      </c>
      <c r="Q15" s="116">
        <v>14.2</v>
      </c>
      <c r="R15" s="116">
        <v>13.4</v>
      </c>
      <c r="S15" s="116">
        <v>13.7</v>
      </c>
      <c r="T15" s="116">
        <v>13.6</v>
      </c>
      <c r="U15" s="116">
        <v>13</v>
      </c>
      <c r="V15" s="116">
        <v>13.1</v>
      </c>
      <c r="W15" s="116">
        <v>13.6</v>
      </c>
      <c r="X15" s="116">
        <v>13.4</v>
      </c>
      <c r="Y15" s="116">
        <v>13.3</v>
      </c>
      <c r="Z15" s="117">
        <f t="shared" si="0"/>
        <v>11.695833333333331</v>
      </c>
      <c r="AA15" s="118">
        <v>16.9</v>
      </c>
      <c r="AB15" s="119">
        <v>0.5944444444444444</v>
      </c>
      <c r="AC15" s="118">
        <v>7.2</v>
      </c>
      <c r="AD15" s="119">
        <v>0.02361111111111111</v>
      </c>
    </row>
    <row r="16" spans="1:30" ht="11.25" customHeight="1">
      <c r="A16" s="78">
        <v>14</v>
      </c>
      <c r="B16" s="116">
        <v>13.4</v>
      </c>
      <c r="C16" s="116">
        <v>13.9</v>
      </c>
      <c r="D16" s="116">
        <v>13.5</v>
      </c>
      <c r="E16" s="116">
        <v>13.5</v>
      </c>
      <c r="F16" s="116">
        <v>13.8</v>
      </c>
      <c r="G16" s="116">
        <v>14.1</v>
      </c>
      <c r="H16" s="116">
        <v>14.7</v>
      </c>
      <c r="I16" s="116">
        <v>14.9</v>
      </c>
      <c r="J16" s="116">
        <v>15.7</v>
      </c>
      <c r="K16" s="116">
        <v>16.1</v>
      </c>
      <c r="L16" s="116">
        <v>16</v>
      </c>
      <c r="M16" s="116">
        <v>16.6</v>
      </c>
      <c r="N16" s="116">
        <v>17.2</v>
      </c>
      <c r="O16" s="116">
        <v>17.2</v>
      </c>
      <c r="P16" s="116">
        <v>18.6</v>
      </c>
      <c r="Q16" s="116">
        <v>18.6</v>
      </c>
      <c r="R16" s="116">
        <v>17</v>
      </c>
      <c r="S16" s="116">
        <v>14.3</v>
      </c>
      <c r="T16" s="116">
        <v>13.5</v>
      </c>
      <c r="U16" s="116">
        <v>11</v>
      </c>
      <c r="V16" s="116">
        <v>10.5</v>
      </c>
      <c r="W16" s="116">
        <v>8.7</v>
      </c>
      <c r="X16" s="116">
        <v>9.1</v>
      </c>
      <c r="Y16" s="116">
        <v>9.5</v>
      </c>
      <c r="Z16" s="117">
        <f t="shared" si="0"/>
        <v>14.225</v>
      </c>
      <c r="AA16" s="118">
        <v>19</v>
      </c>
      <c r="AB16" s="119">
        <v>0.6590277777777778</v>
      </c>
      <c r="AC16" s="118">
        <v>8.6</v>
      </c>
      <c r="AD16" s="119">
        <v>0.9666666666666667</v>
      </c>
    </row>
    <row r="17" spans="1:30" ht="11.25" customHeight="1">
      <c r="A17" s="78">
        <v>15</v>
      </c>
      <c r="B17" s="116">
        <v>9.8</v>
      </c>
      <c r="C17" s="116">
        <v>9.1</v>
      </c>
      <c r="D17" s="116">
        <v>8.8</v>
      </c>
      <c r="E17" s="116">
        <v>8.6</v>
      </c>
      <c r="F17" s="116">
        <v>8.1</v>
      </c>
      <c r="G17" s="116">
        <v>7.7</v>
      </c>
      <c r="H17" s="116">
        <v>7.1</v>
      </c>
      <c r="I17" s="116">
        <v>7.3</v>
      </c>
      <c r="J17" s="116">
        <v>7</v>
      </c>
      <c r="K17" s="116">
        <v>6</v>
      </c>
      <c r="L17" s="116">
        <v>5.2</v>
      </c>
      <c r="M17" s="116">
        <v>1.7</v>
      </c>
      <c r="N17" s="116">
        <v>0.1</v>
      </c>
      <c r="O17" s="116">
        <v>0.4</v>
      </c>
      <c r="P17" s="116">
        <v>-0.3</v>
      </c>
      <c r="Q17" s="116">
        <v>-0.1</v>
      </c>
      <c r="R17" s="116">
        <v>-0.7</v>
      </c>
      <c r="S17" s="116">
        <v>-1.1</v>
      </c>
      <c r="T17" s="116">
        <v>-1.1</v>
      </c>
      <c r="U17" s="116">
        <v>-1.5</v>
      </c>
      <c r="V17" s="116">
        <v>-1.8</v>
      </c>
      <c r="W17" s="116">
        <v>-1.4</v>
      </c>
      <c r="X17" s="116">
        <v>-1.9</v>
      </c>
      <c r="Y17" s="116">
        <v>-2.3</v>
      </c>
      <c r="Z17" s="117">
        <f t="shared" si="0"/>
        <v>3.1125000000000007</v>
      </c>
      <c r="AA17" s="118">
        <v>10.6</v>
      </c>
      <c r="AB17" s="119">
        <v>0.02638888888888889</v>
      </c>
      <c r="AC17" s="118">
        <v>-2.4</v>
      </c>
      <c r="AD17" s="119">
        <v>0.9347222222222222</v>
      </c>
    </row>
    <row r="18" spans="1:30" ht="11.25" customHeight="1">
      <c r="A18" s="78">
        <v>16</v>
      </c>
      <c r="B18" s="116">
        <v>-2</v>
      </c>
      <c r="C18" s="116">
        <v>-3.3</v>
      </c>
      <c r="D18" s="116">
        <v>-3.8</v>
      </c>
      <c r="E18" s="116">
        <v>-3.9</v>
      </c>
      <c r="F18" s="116">
        <v>-4.1</v>
      </c>
      <c r="G18" s="116">
        <v>-3.2</v>
      </c>
      <c r="H18" s="116">
        <v>-3.3</v>
      </c>
      <c r="I18" s="116">
        <v>-1.9</v>
      </c>
      <c r="J18" s="116">
        <v>0.7</v>
      </c>
      <c r="K18" s="116">
        <v>2</v>
      </c>
      <c r="L18" s="116">
        <v>2.9</v>
      </c>
      <c r="M18" s="116">
        <v>2.6</v>
      </c>
      <c r="N18" s="116">
        <v>3</v>
      </c>
      <c r="O18" s="116">
        <v>3.1</v>
      </c>
      <c r="P18" s="116">
        <v>4.3</v>
      </c>
      <c r="Q18" s="116">
        <v>4.1</v>
      </c>
      <c r="R18" s="116">
        <v>3.5</v>
      </c>
      <c r="S18" s="116">
        <v>1</v>
      </c>
      <c r="T18" s="116">
        <v>2.5</v>
      </c>
      <c r="U18" s="116">
        <v>-0.2</v>
      </c>
      <c r="V18" s="116">
        <v>-0.6</v>
      </c>
      <c r="W18" s="116">
        <v>0.8</v>
      </c>
      <c r="X18" s="116">
        <v>0.7</v>
      </c>
      <c r="Y18" s="116">
        <v>1.5</v>
      </c>
      <c r="Z18" s="117">
        <f t="shared" si="0"/>
        <v>0.2666666666666666</v>
      </c>
      <c r="AA18" s="118">
        <v>4.5</v>
      </c>
      <c r="AB18" s="119">
        <v>0.6305555555555555</v>
      </c>
      <c r="AC18" s="118">
        <v>-4.6</v>
      </c>
      <c r="AD18" s="119">
        <v>0.22083333333333333</v>
      </c>
    </row>
    <row r="19" spans="1:30" ht="11.25" customHeight="1">
      <c r="A19" s="78">
        <v>17</v>
      </c>
      <c r="B19" s="116">
        <v>1.4</v>
      </c>
      <c r="C19" s="116">
        <v>0.6</v>
      </c>
      <c r="D19" s="116">
        <v>1</v>
      </c>
      <c r="E19" s="116">
        <v>1.3</v>
      </c>
      <c r="F19" s="116">
        <v>1.6</v>
      </c>
      <c r="G19" s="116">
        <v>0.8</v>
      </c>
      <c r="H19" s="116">
        <v>-0.2</v>
      </c>
      <c r="I19" s="116">
        <v>3.3</v>
      </c>
      <c r="J19" s="116">
        <v>4.2</v>
      </c>
      <c r="K19" s="116">
        <v>5.6</v>
      </c>
      <c r="L19" s="116">
        <v>7.4</v>
      </c>
      <c r="M19" s="116">
        <v>8.4</v>
      </c>
      <c r="N19" s="116">
        <v>5.7</v>
      </c>
      <c r="O19" s="116">
        <v>5.6</v>
      </c>
      <c r="P19" s="116">
        <v>5.7</v>
      </c>
      <c r="Q19" s="116">
        <v>5.5</v>
      </c>
      <c r="R19" s="116">
        <v>3.9</v>
      </c>
      <c r="S19" s="116">
        <v>1.8</v>
      </c>
      <c r="T19" s="116">
        <v>1</v>
      </c>
      <c r="U19" s="116">
        <v>0.9</v>
      </c>
      <c r="V19" s="116">
        <v>0.6</v>
      </c>
      <c r="W19" s="116">
        <v>0.3</v>
      </c>
      <c r="X19" s="116">
        <v>0.3</v>
      </c>
      <c r="Y19" s="116">
        <v>-0.1</v>
      </c>
      <c r="Z19" s="117">
        <f t="shared" si="0"/>
        <v>2.775</v>
      </c>
      <c r="AA19" s="118">
        <v>8.6</v>
      </c>
      <c r="AB19" s="119">
        <v>0.5298611111111111</v>
      </c>
      <c r="AC19" s="118">
        <v>-0.4</v>
      </c>
      <c r="AD19" s="119">
        <v>0.2881944444444445</v>
      </c>
    </row>
    <row r="20" spans="1:30" ht="11.25" customHeight="1">
      <c r="A20" s="78">
        <v>18</v>
      </c>
      <c r="B20" s="116">
        <v>-2.1</v>
      </c>
      <c r="C20" s="116">
        <v>-2.1</v>
      </c>
      <c r="D20" s="116">
        <v>-3.1</v>
      </c>
      <c r="E20" s="116">
        <v>-2.8</v>
      </c>
      <c r="F20" s="116">
        <v>-3.2</v>
      </c>
      <c r="G20" s="116">
        <v>-3.2</v>
      </c>
      <c r="H20" s="116">
        <v>-2.8</v>
      </c>
      <c r="I20" s="116">
        <v>-0.6</v>
      </c>
      <c r="J20" s="116">
        <v>2.8</v>
      </c>
      <c r="K20" s="116">
        <v>4.4</v>
      </c>
      <c r="L20" s="116">
        <v>4.8</v>
      </c>
      <c r="M20" s="116">
        <v>5.2</v>
      </c>
      <c r="N20" s="116">
        <v>5.6</v>
      </c>
      <c r="O20" s="116">
        <v>4.7</v>
      </c>
      <c r="P20" s="116">
        <v>5.4</v>
      </c>
      <c r="Q20" s="116">
        <v>5.2</v>
      </c>
      <c r="R20" s="116">
        <v>4.4</v>
      </c>
      <c r="S20" s="116">
        <v>2</v>
      </c>
      <c r="T20" s="116">
        <v>0.6</v>
      </c>
      <c r="U20" s="116">
        <v>0.6</v>
      </c>
      <c r="V20" s="116">
        <v>0.8</v>
      </c>
      <c r="W20" s="116">
        <v>1.9</v>
      </c>
      <c r="X20" s="116">
        <v>1.9</v>
      </c>
      <c r="Y20" s="116">
        <v>3.3</v>
      </c>
      <c r="Z20" s="117">
        <f t="shared" si="0"/>
        <v>1.4041666666666668</v>
      </c>
      <c r="AA20" s="118">
        <v>6</v>
      </c>
      <c r="AB20" s="119">
        <v>0.5375</v>
      </c>
      <c r="AC20" s="118">
        <v>-4</v>
      </c>
      <c r="AD20" s="119">
        <v>0.19999999999999998</v>
      </c>
    </row>
    <row r="21" spans="1:30" ht="11.25" customHeight="1">
      <c r="A21" s="78">
        <v>19</v>
      </c>
      <c r="B21" s="116">
        <v>3.6</v>
      </c>
      <c r="C21" s="116">
        <v>2.9</v>
      </c>
      <c r="D21" s="116">
        <v>2</v>
      </c>
      <c r="E21" s="116">
        <v>1.9</v>
      </c>
      <c r="F21" s="116">
        <v>0.9</v>
      </c>
      <c r="G21" s="116">
        <v>0.3</v>
      </c>
      <c r="H21" s="116">
        <v>1.6</v>
      </c>
      <c r="I21" s="116">
        <v>5.3</v>
      </c>
      <c r="J21" s="116">
        <v>5.6</v>
      </c>
      <c r="K21" s="116">
        <v>7</v>
      </c>
      <c r="L21" s="116">
        <v>9.2</v>
      </c>
      <c r="M21" s="116">
        <v>11</v>
      </c>
      <c r="N21" s="116">
        <v>12.1</v>
      </c>
      <c r="O21" s="116">
        <v>13</v>
      </c>
      <c r="P21" s="116">
        <v>13.2</v>
      </c>
      <c r="Q21" s="116">
        <v>13</v>
      </c>
      <c r="R21" s="116">
        <v>9.3</v>
      </c>
      <c r="S21" s="116">
        <v>6.4</v>
      </c>
      <c r="T21" s="116">
        <v>5.9</v>
      </c>
      <c r="U21" s="116">
        <v>4.7</v>
      </c>
      <c r="V21" s="116">
        <v>5</v>
      </c>
      <c r="W21" s="116">
        <v>4.2</v>
      </c>
      <c r="X21" s="116">
        <v>3.4</v>
      </c>
      <c r="Y21" s="116">
        <v>2.8</v>
      </c>
      <c r="Z21" s="117">
        <f t="shared" si="0"/>
        <v>6.0125</v>
      </c>
      <c r="AA21" s="118">
        <v>13.7</v>
      </c>
      <c r="AB21" s="119">
        <v>0.63125</v>
      </c>
      <c r="AC21" s="118">
        <v>-0.3</v>
      </c>
      <c r="AD21" s="119">
        <v>0.2625</v>
      </c>
    </row>
    <row r="22" spans="1:30" ht="11.25" customHeight="1">
      <c r="A22" s="82">
        <v>20</v>
      </c>
      <c r="B22" s="121">
        <v>2.7</v>
      </c>
      <c r="C22" s="121">
        <v>2.5</v>
      </c>
      <c r="D22" s="121">
        <v>4.1</v>
      </c>
      <c r="E22" s="121">
        <v>3.9</v>
      </c>
      <c r="F22" s="121">
        <v>5.3</v>
      </c>
      <c r="G22" s="121">
        <v>6.7</v>
      </c>
      <c r="H22" s="121">
        <v>7.8</v>
      </c>
      <c r="I22" s="121">
        <v>8.7</v>
      </c>
      <c r="J22" s="121">
        <v>9.3</v>
      </c>
      <c r="K22" s="121">
        <v>9.7</v>
      </c>
      <c r="L22" s="121">
        <v>10.3</v>
      </c>
      <c r="M22" s="121">
        <v>9.7</v>
      </c>
      <c r="N22" s="121">
        <v>7.4</v>
      </c>
      <c r="O22" s="121">
        <v>7.2</v>
      </c>
      <c r="P22" s="121">
        <v>7</v>
      </c>
      <c r="Q22" s="121">
        <v>6.5</v>
      </c>
      <c r="R22" s="121">
        <v>5.6</v>
      </c>
      <c r="S22" s="121">
        <v>5.2</v>
      </c>
      <c r="T22" s="121">
        <v>5.3</v>
      </c>
      <c r="U22" s="121">
        <v>6.1</v>
      </c>
      <c r="V22" s="121">
        <v>7.2</v>
      </c>
      <c r="W22" s="121">
        <v>7.5</v>
      </c>
      <c r="X22" s="121">
        <v>7.8</v>
      </c>
      <c r="Y22" s="121">
        <v>7.8</v>
      </c>
      <c r="Z22" s="122">
        <f t="shared" si="0"/>
        <v>6.720833333333334</v>
      </c>
      <c r="AA22" s="105">
        <v>10.4</v>
      </c>
      <c r="AB22" s="123">
        <v>0.45625</v>
      </c>
      <c r="AC22" s="105">
        <v>2.3</v>
      </c>
      <c r="AD22" s="123">
        <v>0.07083333333333333</v>
      </c>
    </row>
    <row r="23" spans="1:30" ht="11.25" customHeight="1">
      <c r="A23" s="78">
        <v>21</v>
      </c>
      <c r="B23" s="116">
        <v>7</v>
      </c>
      <c r="C23" s="116">
        <v>9.4</v>
      </c>
      <c r="D23" s="116">
        <v>6.8</v>
      </c>
      <c r="E23" s="116">
        <v>6.7</v>
      </c>
      <c r="F23" s="116">
        <v>6.7</v>
      </c>
      <c r="G23" s="116">
        <v>6.4</v>
      </c>
      <c r="H23" s="116">
        <v>6.5</v>
      </c>
      <c r="I23" s="116">
        <v>7</v>
      </c>
      <c r="J23" s="116">
        <v>8</v>
      </c>
      <c r="K23" s="116">
        <v>10.3</v>
      </c>
      <c r="L23" s="116">
        <v>10.2</v>
      </c>
      <c r="M23" s="116">
        <v>11.4</v>
      </c>
      <c r="N23" s="116">
        <v>11.3</v>
      </c>
      <c r="O23" s="116">
        <v>10.9</v>
      </c>
      <c r="P23" s="116">
        <v>10.3</v>
      </c>
      <c r="Q23" s="116">
        <v>9.2</v>
      </c>
      <c r="R23" s="116">
        <v>6.6</v>
      </c>
      <c r="S23" s="116">
        <v>5.3</v>
      </c>
      <c r="T23" s="116">
        <v>4.4</v>
      </c>
      <c r="U23" s="116">
        <v>3.6</v>
      </c>
      <c r="V23" s="116">
        <v>2.7</v>
      </c>
      <c r="W23" s="116">
        <v>3.5</v>
      </c>
      <c r="X23" s="116">
        <v>0.7</v>
      </c>
      <c r="Y23" s="116">
        <v>2.5</v>
      </c>
      <c r="Z23" s="117">
        <f t="shared" si="0"/>
        <v>6.974999999999999</v>
      </c>
      <c r="AA23" s="118">
        <v>11.9</v>
      </c>
      <c r="AB23" s="119">
        <v>0.5722222222222222</v>
      </c>
      <c r="AC23" s="118">
        <v>0.3</v>
      </c>
      <c r="AD23" s="119">
        <v>0.9562499999999999</v>
      </c>
    </row>
    <row r="24" spans="1:30" ht="11.25" customHeight="1">
      <c r="A24" s="78">
        <v>22</v>
      </c>
      <c r="B24" s="116">
        <v>0</v>
      </c>
      <c r="C24" s="116">
        <v>-0.9</v>
      </c>
      <c r="D24" s="116">
        <v>-0.3</v>
      </c>
      <c r="E24" s="116">
        <v>-1.1</v>
      </c>
      <c r="F24" s="116">
        <v>-1.5</v>
      </c>
      <c r="G24" s="116">
        <v>-2</v>
      </c>
      <c r="H24" s="116">
        <v>-1.1</v>
      </c>
      <c r="I24" s="116">
        <v>0.4</v>
      </c>
      <c r="J24" s="116">
        <v>2.9</v>
      </c>
      <c r="K24" s="116">
        <v>4.5</v>
      </c>
      <c r="L24" s="116">
        <v>4.4</v>
      </c>
      <c r="M24" s="116">
        <v>4.5</v>
      </c>
      <c r="N24" s="116">
        <v>4.8</v>
      </c>
      <c r="O24" s="116">
        <v>4.6</v>
      </c>
      <c r="P24" s="116">
        <v>4</v>
      </c>
      <c r="Q24" s="116">
        <v>4.2</v>
      </c>
      <c r="R24" s="116">
        <v>3.7</v>
      </c>
      <c r="S24" s="116">
        <v>3.5</v>
      </c>
      <c r="T24" s="116">
        <v>3.5</v>
      </c>
      <c r="U24" s="116">
        <v>3.1</v>
      </c>
      <c r="V24" s="116">
        <v>2.2</v>
      </c>
      <c r="W24" s="116">
        <v>1.7</v>
      </c>
      <c r="X24" s="116">
        <v>1.6</v>
      </c>
      <c r="Y24" s="116">
        <v>1.2</v>
      </c>
      <c r="Z24" s="117">
        <f t="shared" si="0"/>
        <v>1.9958333333333338</v>
      </c>
      <c r="AA24" s="118">
        <v>5.4</v>
      </c>
      <c r="AB24" s="119">
        <v>0.5090277777777777</v>
      </c>
      <c r="AC24" s="118">
        <v>-2.3</v>
      </c>
      <c r="AD24" s="119">
        <v>0.26180555555555557</v>
      </c>
    </row>
    <row r="25" spans="1:30" ht="11.25" customHeight="1">
      <c r="A25" s="78">
        <v>23</v>
      </c>
      <c r="B25" s="116">
        <v>1.2</v>
      </c>
      <c r="C25" s="116">
        <v>1.2</v>
      </c>
      <c r="D25" s="116">
        <v>1.4</v>
      </c>
      <c r="E25" s="116">
        <v>1.6</v>
      </c>
      <c r="F25" s="116">
        <v>1.5</v>
      </c>
      <c r="G25" s="116">
        <v>1.4</v>
      </c>
      <c r="H25" s="116">
        <v>1.5</v>
      </c>
      <c r="I25" s="116">
        <v>2.1</v>
      </c>
      <c r="J25" s="116">
        <v>2.8</v>
      </c>
      <c r="K25" s="116">
        <v>4</v>
      </c>
      <c r="L25" s="116">
        <v>4.4</v>
      </c>
      <c r="M25" s="116">
        <v>5.2</v>
      </c>
      <c r="N25" s="116">
        <v>5.2</v>
      </c>
      <c r="O25" s="116">
        <v>5.3</v>
      </c>
      <c r="P25" s="116">
        <v>5.7</v>
      </c>
      <c r="Q25" s="116">
        <v>5.5</v>
      </c>
      <c r="R25" s="116">
        <v>4.6</v>
      </c>
      <c r="S25" s="116">
        <v>3</v>
      </c>
      <c r="T25" s="116">
        <v>2.2</v>
      </c>
      <c r="U25" s="116">
        <v>1.7</v>
      </c>
      <c r="V25" s="116">
        <v>3.7</v>
      </c>
      <c r="W25" s="116">
        <v>4.1</v>
      </c>
      <c r="X25" s="116">
        <v>4.5</v>
      </c>
      <c r="Y25" s="116">
        <v>4.7</v>
      </c>
      <c r="Z25" s="117">
        <f t="shared" si="0"/>
        <v>3.2708333333333335</v>
      </c>
      <c r="AA25" s="118">
        <v>6.6</v>
      </c>
      <c r="AB25" s="119">
        <v>0.6361111111111112</v>
      </c>
      <c r="AC25" s="118">
        <v>1</v>
      </c>
      <c r="AD25" s="119">
        <v>0.020833333333333332</v>
      </c>
    </row>
    <row r="26" spans="1:30" ht="11.25" customHeight="1">
      <c r="A26" s="78">
        <v>24</v>
      </c>
      <c r="B26" s="116">
        <v>4.8</v>
      </c>
      <c r="C26" s="116">
        <v>4.7</v>
      </c>
      <c r="D26" s="116">
        <v>3.7</v>
      </c>
      <c r="E26" s="116">
        <v>3</v>
      </c>
      <c r="F26" s="116">
        <v>2.5</v>
      </c>
      <c r="G26" s="116">
        <v>1.8</v>
      </c>
      <c r="H26" s="116">
        <v>1.7</v>
      </c>
      <c r="I26" s="116">
        <v>2.3</v>
      </c>
      <c r="J26" s="116">
        <v>2.5</v>
      </c>
      <c r="K26" s="116">
        <v>2.9</v>
      </c>
      <c r="L26" s="116">
        <v>4.1</v>
      </c>
      <c r="M26" s="116">
        <v>4.6</v>
      </c>
      <c r="N26" s="116">
        <v>5.5</v>
      </c>
      <c r="O26" s="116">
        <v>5.8</v>
      </c>
      <c r="P26" s="116">
        <v>5.1</v>
      </c>
      <c r="Q26" s="116">
        <v>2.5</v>
      </c>
      <c r="R26" s="116">
        <v>2.1</v>
      </c>
      <c r="S26" s="116">
        <v>2</v>
      </c>
      <c r="T26" s="116">
        <v>1.2</v>
      </c>
      <c r="U26" s="116">
        <v>0.7</v>
      </c>
      <c r="V26" s="116">
        <v>0.4</v>
      </c>
      <c r="W26" s="116">
        <v>-0.2</v>
      </c>
      <c r="X26" s="116">
        <v>-0.8</v>
      </c>
      <c r="Y26" s="116">
        <v>-1.3</v>
      </c>
      <c r="Z26" s="117">
        <f t="shared" si="0"/>
        <v>2.566666666666667</v>
      </c>
      <c r="AA26" s="118">
        <v>6.3</v>
      </c>
      <c r="AB26" s="119">
        <v>0.5472222222222222</v>
      </c>
      <c r="AC26" s="118">
        <v>-1.4</v>
      </c>
      <c r="AD26" s="119">
        <v>0.9888888888888889</v>
      </c>
    </row>
    <row r="27" spans="1:30" ht="11.25" customHeight="1">
      <c r="A27" s="78">
        <v>25</v>
      </c>
      <c r="B27" s="116">
        <v>-1.5</v>
      </c>
      <c r="C27" s="116">
        <v>-1.4</v>
      </c>
      <c r="D27" s="116">
        <v>-1.4</v>
      </c>
      <c r="E27" s="116">
        <v>-1.4</v>
      </c>
      <c r="F27" s="116">
        <v>-1.3</v>
      </c>
      <c r="G27" s="116">
        <v>-1.9</v>
      </c>
      <c r="H27" s="116">
        <v>-2.2</v>
      </c>
      <c r="I27" s="116">
        <v>-0.4</v>
      </c>
      <c r="J27" s="116">
        <v>0.9</v>
      </c>
      <c r="K27" s="116">
        <v>1.9</v>
      </c>
      <c r="L27" s="116">
        <v>2.1</v>
      </c>
      <c r="M27" s="116">
        <v>2.5</v>
      </c>
      <c r="N27" s="116">
        <v>2.3</v>
      </c>
      <c r="O27" s="116">
        <v>1.7</v>
      </c>
      <c r="P27" s="116">
        <v>3</v>
      </c>
      <c r="Q27" s="116">
        <v>2.6</v>
      </c>
      <c r="R27" s="116">
        <v>2</v>
      </c>
      <c r="S27" s="116">
        <v>1.4</v>
      </c>
      <c r="T27" s="116">
        <v>-1</v>
      </c>
      <c r="U27" s="116">
        <v>-2.1</v>
      </c>
      <c r="V27" s="116">
        <v>-2.2</v>
      </c>
      <c r="W27" s="116">
        <v>-2.2</v>
      </c>
      <c r="X27" s="116">
        <v>-2.4</v>
      </c>
      <c r="Y27" s="116">
        <v>-2.6</v>
      </c>
      <c r="Z27" s="117">
        <f t="shared" si="0"/>
        <v>-0.1499999999999999</v>
      </c>
      <c r="AA27" s="118">
        <v>3.5</v>
      </c>
      <c r="AB27" s="119">
        <v>0.4923611111111111</v>
      </c>
      <c r="AC27" s="118">
        <v>-2.9</v>
      </c>
      <c r="AD27" s="119">
        <v>0.9944444444444445</v>
      </c>
    </row>
    <row r="28" spans="1:30" ht="11.25" customHeight="1">
      <c r="A28" s="78">
        <v>26</v>
      </c>
      <c r="B28" s="116">
        <v>-2.8</v>
      </c>
      <c r="C28" s="116">
        <v>-1.8</v>
      </c>
      <c r="D28" s="116">
        <v>-2.4</v>
      </c>
      <c r="E28" s="116">
        <v>-2.3</v>
      </c>
      <c r="F28" s="116">
        <v>-2.4</v>
      </c>
      <c r="G28" s="116">
        <v>-2.5</v>
      </c>
      <c r="H28" s="116">
        <v>-0.4</v>
      </c>
      <c r="I28" s="116">
        <v>2.3</v>
      </c>
      <c r="J28" s="116">
        <v>4.4</v>
      </c>
      <c r="K28" s="116">
        <v>4.4</v>
      </c>
      <c r="L28" s="116">
        <v>6.2</v>
      </c>
      <c r="M28" s="116">
        <v>6.5</v>
      </c>
      <c r="N28" s="116">
        <v>5.4</v>
      </c>
      <c r="O28" s="116">
        <v>5.4</v>
      </c>
      <c r="P28" s="116">
        <v>5</v>
      </c>
      <c r="Q28" s="116">
        <v>4.2</v>
      </c>
      <c r="R28" s="116">
        <v>2</v>
      </c>
      <c r="S28" s="116">
        <v>1.5</v>
      </c>
      <c r="T28" s="116">
        <v>1.1</v>
      </c>
      <c r="U28" s="116">
        <v>0.6</v>
      </c>
      <c r="V28" s="116">
        <v>-0.4</v>
      </c>
      <c r="W28" s="116">
        <v>-1</v>
      </c>
      <c r="X28" s="116">
        <v>-1.2</v>
      </c>
      <c r="Y28" s="116">
        <v>-1.3</v>
      </c>
      <c r="Z28" s="117">
        <f t="shared" si="0"/>
        <v>1.2708333333333337</v>
      </c>
      <c r="AA28" s="118">
        <v>7</v>
      </c>
      <c r="AB28" s="119">
        <v>0.4798611111111111</v>
      </c>
      <c r="AC28" s="118">
        <v>-2.9</v>
      </c>
      <c r="AD28" s="119">
        <v>0.042361111111111106</v>
      </c>
    </row>
    <row r="29" spans="1:30" ht="11.25" customHeight="1">
      <c r="A29" s="78">
        <v>27</v>
      </c>
      <c r="B29" s="116">
        <v>-1.7</v>
      </c>
      <c r="C29" s="116">
        <v>-1.8</v>
      </c>
      <c r="D29" s="116">
        <v>-0.8</v>
      </c>
      <c r="E29" s="116">
        <v>-0.6</v>
      </c>
      <c r="F29" s="116">
        <v>-0.4</v>
      </c>
      <c r="G29" s="116">
        <v>1.6</v>
      </c>
      <c r="H29" s="116">
        <v>1.6</v>
      </c>
      <c r="I29" s="116">
        <v>3.7</v>
      </c>
      <c r="J29" s="116">
        <v>5</v>
      </c>
      <c r="K29" s="116">
        <v>5.6</v>
      </c>
      <c r="L29" s="116">
        <v>6</v>
      </c>
      <c r="M29" s="116">
        <v>5.1</v>
      </c>
      <c r="N29" s="116">
        <v>5.1</v>
      </c>
      <c r="O29" s="116">
        <v>5.1</v>
      </c>
      <c r="P29" s="116">
        <v>5.3</v>
      </c>
      <c r="Q29" s="116">
        <v>5.1</v>
      </c>
      <c r="R29" s="116">
        <v>4.5</v>
      </c>
      <c r="S29" s="116">
        <v>2.5</v>
      </c>
      <c r="T29" s="116">
        <v>1.2</v>
      </c>
      <c r="U29" s="116">
        <v>0.8</v>
      </c>
      <c r="V29" s="116">
        <v>0.5</v>
      </c>
      <c r="W29" s="116">
        <v>0.4</v>
      </c>
      <c r="X29" s="116">
        <v>2.8</v>
      </c>
      <c r="Y29" s="116">
        <v>3.3</v>
      </c>
      <c r="Z29" s="117">
        <f t="shared" si="0"/>
        <v>2.495833333333333</v>
      </c>
      <c r="AA29" s="118">
        <v>6</v>
      </c>
      <c r="AB29" s="119">
        <v>0.4583333333333333</v>
      </c>
      <c r="AC29" s="118">
        <v>-2.3</v>
      </c>
      <c r="AD29" s="119">
        <v>0.09305555555555556</v>
      </c>
    </row>
    <row r="30" spans="1:30" ht="11.25" customHeight="1">
      <c r="A30" s="78">
        <v>28</v>
      </c>
      <c r="B30" s="116">
        <v>3.8</v>
      </c>
      <c r="C30" s="116">
        <v>3.4</v>
      </c>
      <c r="D30" s="116">
        <v>1.1</v>
      </c>
      <c r="E30" s="116">
        <v>1.3</v>
      </c>
      <c r="F30" s="116">
        <v>3.4</v>
      </c>
      <c r="G30" s="116">
        <v>2.6</v>
      </c>
      <c r="H30" s="116">
        <v>1.1</v>
      </c>
      <c r="I30" s="116">
        <v>4.9</v>
      </c>
      <c r="J30" s="116">
        <v>6.4</v>
      </c>
      <c r="K30" s="116">
        <v>5.8</v>
      </c>
      <c r="L30" s="116">
        <v>5.7</v>
      </c>
      <c r="M30" s="116">
        <v>5.3</v>
      </c>
      <c r="N30" s="116">
        <v>5.3</v>
      </c>
      <c r="O30" s="116">
        <v>4.9</v>
      </c>
      <c r="P30" s="116">
        <v>4.8</v>
      </c>
      <c r="Q30" s="116">
        <v>4.4</v>
      </c>
      <c r="R30" s="116">
        <v>4.1</v>
      </c>
      <c r="S30" s="116">
        <v>3.8</v>
      </c>
      <c r="T30" s="116">
        <v>3.9</v>
      </c>
      <c r="U30" s="116">
        <v>4.3</v>
      </c>
      <c r="V30" s="116">
        <v>4.5</v>
      </c>
      <c r="W30" s="116">
        <v>4.5</v>
      </c>
      <c r="X30" s="116">
        <v>4.5</v>
      </c>
      <c r="Y30" s="116">
        <v>4.6</v>
      </c>
      <c r="Z30" s="117">
        <f t="shared" si="0"/>
        <v>4.099999999999999</v>
      </c>
      <c r="AA30" s="118">
        <v>6.6</v>
      </c>
      <c r="AB30" s="119">
        <v>0.3861111111111111</v>
      </c>
      <c r="AC30" s="118">
        <v>0.4</v>
      </c>
      <c r="AD30" s="119">
        <v>0.2881944444444445</v>
      </c>
    </row>
    <row r="31" spans="1:30" ht="11.25" customHeight="1">
      <c r="A31" s="78">
        <v>29</v>
      </c>
      <c r="B31" s="116">
        <v>3.9</v>
      </c>
      <c r="C31" s="116">
        <v>4.4</v>
      </c>
      <c r="D31" s="116">
        <v>3.8</v>
      </c>
      <c r="E31" s="116">
        <v>3.6</v>
      </c>
      <c r="F31" s="116">
        <v>3.5</v>
      </c>
      <c r="G31" s="116">
        <v>4.2</v>
      </c>
      <c r="H31" s="116">
        <v>4.4</v>
      </c>
      <c r="I31" s="116">
        <v>6</v>
      </c>
      <c r="J31" s="116">
        <v>8.1</v>
      </c>
      <c r="K31" s="116">
        <v>9.7</v>
      </c>
      <c r="L31" s="116">
        <v>10.4</v>
      </c>
      <c r="M31" s="116">
        <v>10.5</v>
      </c>
      <c r="N31" s="116">
        <v>9.2</v>
      </c>
      <c r="O31" s="116">
        <v>9.1</v>
      </c>
      <c r="P31" s="116">
        <v>9</v>
      </c>
      <c r="Q31" s="116">
        <v>8.9</v>
      </c>
      <c r="R31" s="116">
        <v>7.9</v>
      </c>
      <c r="S31" s="116">
        <v>5.6</v>
      </c>
      <c r="T31" s="116">
        <v>1.2</v>
      </c>
      <c r="U31" s="116">
        <v>1.6</v>
      </c>
      <c r="V31" s="116">
        <v>1.2</v>
      </c>
      <c r="W31" s="116">
        <v>0.9</v>
      </c>
      <c r="X31" s="116">
        <v>0.2</v>
      </c>
      <c r="Y31" s="116">
        <v>0.5</v>
      </c>
      <c r="Z31" s="117">
        <f t="shared" si="0"/>
        <v>5.325</v>
      </c>
      <c r="AA31" s="118">
        <v>11.4</v>
      </c>
      <c r="AB31" s="119">
        <v>0.4680555555555555</v>
      </c>
      <c r="AC31" s="118">
        <v>0</v>
      </c>
      <c r="AD31" s="119">
        <v>0.9888888888888889</v>
      </c>
    </row>
    <row r="32" spans="1:30" ht="11.25" customHeight="1">
      <c r="A32" s="78">
        <v>30</v>
      </c>
      <c r="B32" s="116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7"/>
      <c r="AA32" s="118"/>
      <c r="AB32" s="119"/>
      <c r="AC32" s="118"/>
      <c r="AD32" s="119"/>
    </row>
    <row r="33" spans="1:30" ht="11.25" customHeight="1">
      <c r="A33" s="78">
        <v>31</v>
      </c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7"/>
      <c r="AA33" s="118"/>
      <c r="AB33" s="119"/>
      <c r="AC33" s="118"/>
      <c r="AD33" s="119"/>
    </row>
    <row r="34" spans="1:30" ht="15" customHeight="1">
      <c r="A34" s="79" t="s">
        <v>9</v>
      </c>
      <c r="B34" s="124">
        <f aca="true" t="shared" si="1" ref="B34:Y34">AVERAGE(B3:B33)</f>
        <v>1.3379310344827586</v>
      </c>
      <c r="C34" s="124">
        <f t="shared" si="1"/>
        <v>1.3448275862068968</v>
      </c>
      <c r="D34" s="124">
        <f t="shared" si="1"/>
        <v>1.137931034482759</v>
      </c>
      <c r="E34" s="124">
        <f t="shared" si="1"/>
        <v>1.0482758620689656</v>
      </c>
      <c r="F34" s="124">
        <f t="shared" si="1"/>
        <v>0.9068965517241379</v>
      </c>
      <c r="G34" s="124">
        <f t="shared" si="1"/>
        <v>0.7862068965517243</v>
      </c>
      <c r="H34" s="124">
        <f t="shared" si="1"/>
        <v>0.8896551724137932</v>
      </c>
      <c r="I34" s="124">
        <f t="shared" si="1"/>
        <v>2.56551724137931</v>
      </c>
      <c r="J34" s="124">
        <f t="shared" si="1"/>
        <v>4.396551724137931</v>
      </c>
      <c r="K34" s="124">
        <f t="shared" si="1"/>
        <v>5.286206896551724</v>
      </c>
      <c r="L34" s="124">
        <f t="shared" si="1"/>
        <v>5.903448275862068</v>
      </c>
      <c r="M34" s="124">
        <f t="shared" si="1"/>
        <v>6.186206896551725</v>
      </c>
      <c r="N34" s="124">
        <f t="shared" si="1"/>
        <v>6.1448275862068975</v>
      </c>
      <c r="O34" s="124">
        <f t="shared" si="1"/>
        <v>6.175862068965517</v>
      </c>
      <c r="P34" s="124">
        <f t="shared" si="1"/>
        <v>6.162068965517242</v>
      </c>
      <c r="Q34" s="124">
        <f t="shared" si="1"/>
        <v>5.679310344827586</v>
      </c>
      <c r="R34" s="124">
        <f t="shared" si="1"/>
        <v>4.475862068965517</v>
      </c>
      <c r="S34" s="124">
        <f t="shared" si="1"/>
        <v>3.296551724137931</v>
      </c>
      <c r="T34" s="124">
        <f t="shared" si="1"/>
        <v>2.548275862068966</v>
      </c>
      <c r="U34" s="124">
        <f t="shared" si="1"/>
        <v>2.031034482758621</v>
      </c>
      <c r="V34" s="124">
        <f t="shared" si="1"/>
        <v>1.9758620689655175</v>
      </c>
      <c r="W34" s="124">
        <f t="shared" si="1"/>
        <v>1.6999999999999997</v>
      </c>
      <c r="X34" s="124">
        <f t="shared" si="1"/>
        <v>1.4758620689655173</v>
      </c>
      <c r="Y34" s="124">
        <f t="shared" si="1"/>
        <v>1.5620689655172415</v>
      </c>
      <c r="Z34" s="124">
        <f>AVERAGE(B3:Y33)</f>
        <v>3.1257183908045962</v>
      </c>
      <c r="AA34" s="125">
        <f>AVERAGE(AA3:AA33)</f>
        <v>7.672413793103448</v>
      </c>
      <c r="AB34" s="126"/>
      <c r="AC34" s="125">
        <f>AVERAGE(AC3:AC33)</f>
        <v>-1.3310344827586202</v>
      </c>
      <c r="AD34" s="126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2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22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0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4"/>
      <c r="B46" s="105">
        <f>MAX(AA3:AA33)</f>
        <v>19</v>
      </c>
      <c r="C46" s="106">
        <f>MATCH(B46,AA3:AA33,0)</f>
        <v>14</v>
      </c>
      <c r="D46" s="107">
        <f>INDEX(AB3:AB33,C46,1)</f>
        <v>0.6590277777777778</v>
      </c>
      <c r="E46" s="120"/>
      <c r="F46" s="104"/>
      <c r="G46" s="105">
        <f>MIN(AC3:AC33)</f>
        <v>-4.6</v>
      </c>
      <c r="H46" s="106">
        <v>16</v>
      </c>
      <c r="I46" s="107">
        <f>INDEX(AD3:AD33,H46,1)</f>
        <v>0.22083333333333333</v>
      </c>
    </row>
    <row r="47" spans="1:9" ht="11.25" customHeight="1">
      <c r="A47" s="108"/>
      <c r="B47" s="109"/>
      <c r="C47" s="106"/>
      <c r="D47" s="130"/>
      <c r="E47" s="120"/>
      <c r="F47" s="108"/>
      <c r="G47" s="109"/>
      <c r="H47" s="106">
        <v>8</v>
      </c>
      <c r="I47" s="107">
        <v>0.2111111111111111</v>
      </c>
    </row>
    <row r="48" spans="1:9" ht="11.25" customHeight="1">
      <c r="A48" s="110"/>
      <c r="B48" s="111"/>
      <c r="C48" s="112"/>
      <c r="D48" s="129"/>
      <c r="E48" s="120"/>
      <c r="F48" s="110"/>
      <c r="G48" s="111"/>
      <c r="H48" s="112"/>
      <c r="I48" s="115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3">
        <f>'１月'!Z1</f>
        <v>2016</v>
      </c>
      <c r="AA1" t="s">
        <v>1</v>
      </c>
      <c r="AB1" s="84">
        <v>3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5" t="s">
        <v>4</v>
      </c>
      <c r="AA2" s="85" t="s">
        <v>5</v>
      </c>
      <c r="AB2" s="80" t="s">
        <v>6</v>
      </c>
      <c r="AC2" s="85" t="s">
        <v>7</v>
      </c>
      <c r="AD2" s="80" t="s">
        <v>8</v>
      </c>
    </row>
    <row r="3" spans="1:30" ht="11.25" customHeight="1">
      <c r="A3" s="78">
        <v>1</v>
      </c>
      <c r="B3" s="116">
        <v>-0.1</v>
      </c>
      <c r="C3" s="116">
        <v>-0.5</v>
      </c>
      <c r="D3" s="116">
        <v>-0.4</v>
      </c>
      <c r="E3" s="116">
        <v>-0.8</v>
      </c>
      <c r="F3" s="116">
        <v>-0.7</v>
      </c>
      <c r="G3" s="116">
        <v>-0.7</v>
      </c>
      <c r="H3" s="116">
        <v>-0.4</v>
      </c>
      <c r="I3" s="116">
        <v>0.4</v>
      </c>
      <c r="J3" s="116">
        <v>1.7</v>
      </c>
      <c r="K3" s="116">
        <v>2.5</v>
      </c>
      <c r="L3" s="116">
        <v>3.7</v>
      </c>
      <c r="M3" s="116">
        <v>4.4</v>
      </c>
      <c r="N3" s="116">
        <v>3.6</v>
      </c>
      <c r="O3" s="116">
        <v>4.8</v>
      </c>
      <c r="P3" s="116">
        <v>4.3</v>
      </c>
      <c r="Q3" s="116">
        <v>3.6</v>
      </c>
      <c r="R3" s="116">
        <v>2.5</v>
      </c>
      <c r="S3" s="116">
        <v>1.4</v>
      </c>
      <c r="T3" s="116">
        <v>0.7</v>
      </c>
      <c r="U3" s="116">
        <v>0.6</v>
      </c>
      <c r="V3" s="116">
        <v>0.4</v>
      </c>
      <c r="W3" s="116">
        <v>0.3</v>
      </c>
      <c r="X3" s="116">
        <v>0.5</v>
      </c>
      <c r="Y3" s="116">
        <v>-1.1</v>
      </c>
      <c r="Z3" s="117">
        <f aca="true" t="shared" si="0" ref="Z3:Z33">AVERAGE(B3:Y3)</f>
        <v>1.2791666666666666</v>
      </c>
      <c r="AA3" s="118">
        <v>5.2</v>
      </c>
      <c r="AB3" s="119">
        <v>0.576388888888889</v>
      </c>
      <c r="AC3" s="118">
        <v>-1.6</v>
      </c>
      <c r="AD3" s="119">
        <v>0.9993055555555556</v>
      </c>
    </row>
    <row r="4" spans="1:30" ht="11.25" customHeight="1">
      <c r="A4" s="78">
        <v>2</v>
      </c>
      <c r="B4" s="116">
        <v>-1.6</v>
      </c>
      <c r="C4" s="116">
        <v>-2.6</v>
      </c>
      <c r="D4" s="116">
        <v>-3.3</v>
      </c>
      <c r="E4" s="116">
        <v>-3.5</v>
      </c>
      <c r="F4" s="116">
        <v>-3.5</v>
      </c>
      <c r="G4" s="116">
        <v>-3.9</v>
      </c>
      <c r="H4" s="116">
        <v>-2.5</v>
      </c>
      <c r="I4" s="116">
        <v>1</v>
      </c>
      <c r="J4" s="116">
        <v>3.2</v>
      </c>
      <c r="K4" s="116">
        <v>4.4</v>
      </c>
      <c r="L4" s="116">
        <v>5.1</v>
      </c>
      <c r="M4" s="116">
        <v>5.7</v>
      </c>
      <c r="N4" s="116">
        <v>5.9</v>
      </c>
      <c r="O4" s="116">
        <v>7.3</v>
      </c>
      <c r="P4" s="116">
        <v>5.8</v>
      </c>
      <c r="Q4" s="116">
        <v>4.9</v>
      </c>
      <c r="R4" s="116">
        <v>4</v>
      </c>
      <c r="S4" s="120">
        <v>1.8</v>
      </c>
      <c r="T4" s="116">
        <v>0.1</v>
      </c>
      <c r="U4" s="116">
        <v>-0.5</v>
      </c>
      <c r="V4" s="116">
        <v>-0.8</v>
      </c>
      <c r="W4" s="116">
        <v>-0.8</v>
      </c>
      <c r="X4" s="116">
        <v>-1.2</v>
      </c>
      <c r="Y4" s="116">
        <v>-1.6</v>
      </c>
      <c r="Z4" s="117">
        <f t="shared" si="0"/>
        <v>0.975</v>
      </c>
      <c r="AA4" s="118">
        <v>7.9</v>
      </c>
      <c r="AB4" s="119">
        <v>0.579861111111111</v>
      </c>
      <c r="AC4" s="118">
        <v>-4.5</v>
      </c>
      <c r="AD4" s="119">
        <v>0.2652777777777778</v>
      </c>
    </row>
    <row r="5" spans="1:30" ht="11.25" customHeight="1">
      <c r="A5" s="78">
        <v>3</v>
      </c>
      <c r="B5" s="116">
        <v>-1.4</v>
      </c>
      <c r="C5" s="116">
        <v>-1.2</v>
      </c>
      <c r="D5" s="116">
        <v>-1.5</v>
      </c>
      <c r="E5" s="116">
        <v>-1</v>
      </c>
      <c r="F5" s="116">
        <v>-1.2</v>
      </c>
      <c r="G5" s="116">
        <v>-0.9</v>
      </c>
      <c r="H5" s="116">
        <v>3.1</v>
      </c>
      <c r="I5" s="116">
        <v>5.5</v>
      </c>
      <c r="J5" s="116">
        <v>7.2</v>
      </c>
      <c r="K5" s="116">
        <v>7.9</v>
      </c>
      <c r="L5" s="116">
        <v>9.3</v>
      </c>
      <c r="M5" s="116">
        <v>11.4</v>
      </c>
      <c r="N5" s="116">
        <v>12.5</v>
      </c>
      <c r="O5" s="116">
        <v>12.9</v>
      </c>
      <c r="P5" s="116">
        <v>13.4</v>
      </c>
      <c r="Q5" s="116">
        <v>12.5</v>
      </c>
      <c r="R5" s="116">
        <v>9.2</v>
      </c>
      <c r="S5" s="116">
        <v>8.5</v>
      </c>
      <c r="T5" s="116">
        <v>7.7</v>
      </c>
      <c r="U5" s="116">
        <v>4.9</v>
      </c>
      <c r="V5" s="116">
        <v>3.3</v>
      </c>
      <c r="W5" s="116">
        <v>2.6</v>
      </c>
      <c r="X5" s="116">
        <v>1.5</v>
      </c>
      <c r="Y5" s="116">
        <v>1.3</v>
      </c>
      <c r="Z5" s="117">
        <f t="shared" si="0"/>
        <v>5.3125</v>
      </c>
      <c r="AA5" s="118">
        <v>13.9</v>
      </c>
      <c r="AB5" s="119">
        <v>0.6131944444444445</v>
      </c>
      <c r="AC5" s="118">
        <v>-1.9</v>
      </c>
      <c r="AD5" s="119">
        <v>0.06944444444444443</v>
      </c>
    </row>
    <row r="6" spans="1:30" ht="11.25" customHeight="1">
      <c r="A6" s="78">
        <v>4</v>
      </c>
      <c r="B6" s="116">
        <v>0.8</v>
      </c>
      <c r="C6" s="116">
        <v>0.9</v>
      </c>
      <c r="D6" s="116">
        <v>0.4</v>
      </c>
      <c r="E6" s="116">
        <v>0.5</v>
      </c>
      <c r="F6" s="116">
        <v>0.3</v>
      </c>
      <c r="G6" s="116">
        <v>0</v>
      </c>
      <c r="H6" s="116">
        <v>0.2</v>
      </c>
      <c r="I6" s="116">
        <v>4.8</v>
      </c>
      <c r="J6" s="116">
        <v>5.3</v>
      </c>
      <c r="K6" s="116">
        <v>5.4</v>
      </c>
      <c r="L6" s="116">
        <v>5.4</v>
      </c>
      <c r="M6" s="116">
        <v>5.6</v>
      </c>
      <c r="N6" s="116">
        <v>6.2</v>
      </c>
      <c r="O6" s="116">
        <v>6.2</v>
      </c>
      <c r="P6" s="116">
        <v>5.4</v>
      </c>
      <c r="Q6" s="116">
        <v>5.2</v>
      </c>
      <c r="R6" s="116">
        <v>4.4</v>
      </c>
      <c r="S6" s="116">
        <v>3.1</v>
      </c>
      <c r="T6" s="116">
        <v>1.6</v>
      </c>
      <c r="U6" s="116">
        <v>1.1</v>
      </c>
      <c r="V6" s="116">
        <v>0.6</v>
      </c>
      <c r="W6" s="116">
        <v>0.7</v>
      </c>
      <c r="X6" s="116">
        <v>1.3</v>
      </c>
      <c r="Y6" s="116">
        <v>1.9</v>
      </c>
      <c r="Z6" s="117">
        <f t="shared" si="0"/>
        <v>2.804166666666667</v>
      </c>
      <c r="AA6" s="118">
        <v>7.2</v>
      </c>
      <c r="AB6" s="119">
        <v>0.4138888888888889</v>
      </c>
      <c r="AC6" s="118">
        <v>-0.8</v>
      </c>
      <c r="AD6" s="119">
        <v>0.26875</v>
      </c>
    </row>
    <row r="7" spans="1:30" ht="11.25" customHeight="1">
      <c r="A7" s="78">
        <v>5</v>
      </c>
      <c r="B7" s="116">
        <v>2.6</v>
      </c>
      <c r="C7" s="116">
        <v>2.8</v>
      </c>
      <c r="D7" s="116">
        <v>2.9</v>
      </c>
      <c r="E7" s="116">
        <v>2.7</v>
      </c>
      <c r="F7" s="116">
        <v>2.6</v>
      </c>
      <c r="G7" s="116">
        <v>2.6</v>
      </c>
      <c r="H7" s="116">
        <v>3.1</v>
      </c>
      <c r="I7" s="116">
        <v>5.5</v>
      </c>
      <c r="J7" s="116">
        <v>5.9</v>
      </c>
      <c r="K7" s="116">
        <v>5.9</v>
      </c>
      <c r="L7" s="116">
        <v>6</v>
      </c>
      <c r="M7" s="116">
        <v>6.6</v>
      </c>
      <c r="N7" s="116">
        <v>6.2</v>
      </c>
      <c r="O7" s="116">
        <v>6</v>
      </c>
      <c r="P7" s="116">
        <v>5.6</v>
      </c>
      <c r="Q7" s="116">
        <v>5.4</v>
      </c>
      <c r="R7" s="116">
        <v>5.3</v>
      </c>
      <c r="S7" s="116">
        <v>5.2</v>
      </c>
      <c r="T7" s="116">
        <v>5.2</v>
      </c>
      <c r="U7" s="116">
        <v>5.3</v>
      </c>
      <c r="V7" s="116">
        <v>5.3</v>
      </c>
      <c r="W7" s="116">
        <v>5.5</v>
      </c>
      <c r="X7" s="116">
        <v>5.6</v>
      </c>
      <c r="Y7" s="116">
        <v>5.9</v>
      </c>
      <c r="Z7" s="117">
        <f t="shared" si="0"/>
        <v>4.820833333333334</v>
      </c>
      <c r="AA7" s="118">
        <v>6.8</v>
      </c>
      <c r="AB7" s="119">
        <v>0.5104166666666666</v>
      </c>
      <c r="AC7" s="118">
        <v>1.9</v>
      </c>
      <c r="AD7" s="119">
        <v>0.015277777777777777</v>
      </c>
    </row>
    <row r="8" spans="1:30" ht="11.25" customHeight="1">
      <c r="A8" s="78">
        <v>6</v>
      </c>
      <c r="B8" s="116">
        <v>6</v>
      </c>
      <c r="C8" s="116">
        <v>6.3</v>
      </c>
      <c r="D8" s="116">
        <v>6.1</v>
      </c>
      <c r="E8" s="116">
        <v>6.6</v>
      </c>
      <c r="F8" s="116">
        <v>7.1</v>
      </c>
      <c r="G8" s="116">
        <v>7.2</v>
      </c>
      <c r="H8" s="116">
        <v>7.1</v>
      </c>
      <c r="I8" s="116">
        <v>7.8</v>
      </c>
      <c r="J8" s="116">
        <v>8.6</v>
      </c>
      <c r="K8" s="116">
        <v>10.2</v>
      </c>
      <c r="L8" s="116">
        <v>11.8</v>
      </c>
      <c r="M8" s="116">
        <v>13.2</v>
      </c>
      <c r="N8" s="116">
        <v>11.5</v>
      </c>
      <c r="O8" s="116">
        <v>11.4</v>
      </c>
      <c r="P8" s="116">
        <v>11.8</v>
      </c>
      <c r="Q8" s="116">
        <v>11.7</v>
      </c>
      <c r="R8" s="116">
        <v>12.3</v>
      </c>
      <c r="S8" s="116">
        <v>13.1</v>
      </c>
      <c r="T8" s="116">
        <v>13.2</v>
      </c>
      <c r="U8" s="116">
        <v>13.3</v>
      </c>
      <c r="V8" s="116">
        <v>13.5</v>
      </c>
      <c r="W8" s="116">
        <v>13.6</v>
      </c>
      <c r="X8" s="116">
        <v>13.2</v>
      </c>
      <c r="Y8" s="116">
        <v>13.2</v>
      </c>
      <c r="Z8" s="117">
        <f t="shared" si="0"/>
        <v>10.408333333333333</v>
      </c>
      <c r="AA8" s="118">
        <v>14</v>
      </c>
      <c r="AB8" s="119">
        <v>0.6916666666666668</v>
      </c>
      <c r="AC8" s="118">
        <v>5.7</v>
      </c>
      <c r="AD8" s="119">
        <v>0.008333333333333333</v>
      </c>
    </row>
    <row r="9" spans="1:30" ht="11.25" customHeight="1">
      <c r="A9" s="78">
        <v>7</v>
      </c>
      <c r="B9" s="116">
        <v>12.9</v>
      </c>
      <c r="C9" s="116">
        <v>13.1</v>
      </c>
      <c r="D9" s="116">
        <v>12.5</v>
      </c>
      <c r="E9" s="116">
        <v>12.4</v>
      </c>
      <c r="F9" s="116">
        <v>12.4</v>
      </c>
      <c r="G9" s="116">
        <v>13.2</v>
      </c>
      <c r="H9" s="116">
        <v>12.9</v>
      </c>
      <c r="I9" s="116">
        <v>13.2</v>
      </c>
      <c r="J9" s="116">
        <v>13</v>
      </c>
      <c r="K9" s="116">
        <v>13</v>
      </c>
      <c r="L9" s="116">
        <v>13</v>
      </c>
      <c r="M9" s="116">
        <v>13.2</v>
      </c>
      <c r="N9" s="116">
        <v>13.9</v>
      </c>
      <c r="O9" s="116">
        <v>13.5</v>
      </c>
      <c r="P9" s="116">
        <v>13.5</v>
      </c>
      <c r="Q9" s="116">
        <v>13.2</v>
      </c>
      <c r="R9" s="116">
        <v>13.1</v>
      </c>
      <c r="S9" s="116">
        <v>12.6</v>
      </c>
      <c r="T9" s="116">
        <v>12.1</v>
      </c>
      <c r="U9" s="116">
        <v>11.5</v>
      </c>
      <c r="V9" s="116">
        <v>11</v>
      </c>
      <c r="W9" s="116">
        <v>10.8</v>
      </c>
      <c r="X9" s="116">
        <v>10.3</v>
      </c>
      <c r="Y9" s="116">
        <v>10.3</v>
      </c>
      <c r="Z9" s="117">
        <f t="shared" si="0"/>
        <v>12.525</v>
      </c>
      <c r="AA9" s="118">
        <v>14.2</v>
      </c>
      <c r="AB9" s="119">
        <v>0.5534722222222223</v>
      </c>
      <c r="AC9" s="118">
        <v>10</v>
      </c>
      <c r="AD9" s="119">
        <v>0.9666666666666667</v>
      </c>
    </row>
    <row r="10" spans="1:30" ht="11.25" customHeight="1">
      <c r="A10" s="78">
        <v>8</v>
      </c>
      <c r="B10" s="116">
        <v>10.4</v>
      </c>
      <c r="C10" s="116">
        <v>9.5</v>
      </c>
      <c r="D10" s="116">
        <v>9.8</v>
      </c>
      <c r="E10" s="116">
        <v>10.1</v>
      </c>
      <c r="F10" s="116">
        <v>9.4</v>
      </c>
      <c r="G10" s="116">
        <v>9.3</v>
      </c>
      <c r="H10" s="116">
        <v>9.9</v>
      </c>
      <c r="I10" s="116">
        <v>9.5</v>
      </c>
      <c r="J10" s="116">
        <v>9.6</v>
      </c>
      <c r="K10" s="116">
        <v>11.1</v>
      </c>
      <c r="L10" s="116">
        <v>14.5</v>
      </c>
      <c r="M10" s="116">
        <v>16.2</v>
      </c>
      <c r="N10" s="116">
        <v>15.7</v>
      </c>
      <c r="O10" s="116">
        <v>16.5</v>
      </c>
      <c r="P10" s="116">
        <v>14.7</v>
      </c>
      <c r="Q10" s="116">
        <v>14.2</v>
      </c>
      <c r="R10" s="116">
        <v>12.7</v>
      </c>
      <c r="S10" s="116">
        <v>11.5</v>
      </c>
      <c r="T10" s="116">
        <v>11.9</v>
      </c>
      <c r="U10" s="116">
        <v>11.2</v>
      </c>
      <c r="V10" s="116">
        <v>11.4</v>
      </c>
      <c r="W10" s="116">
        <v>11.3</v>
      </c>
      <c r="X10" s="116">
        <v>11.2</v>
      </c>
      <c r="Y10" s="116">
        <v>9.8</v>
      </c>
      <c r="Z10" s="117">
        <f t="shared" si="0"/>
        <v>11.724999999999996</v>
      </c>
      <c r="AA10" s="118">
        <v>17.2</v>
      </c>
      <c r="AB10" s="119">
        <v>0.5930555555555556</v>
      </c>
      <c r="AC10" s="118">
        <v>8.6</v>
      </c>
      <c r="AD10" s="119">
        <v>0.3527777777777778</v>
      </c>
    </row>
    <row r="11" spans="1:30" ht="11.25" customHeight="1">
      <c r="A11" s="78">
        <v>9</v>
      </c>
      <c r="B11" s="116">
        <v>10.7</v>
      </c>
      <c r="C11" s="116">
        <v>10.2</v>
      </c>
      <c r="D11" s="116">
        <v>8.9</v>
      </c>
      <c r="E11" s="116">
        <v>8.6</v>
      </c>
      <c r="F11" s="116">
        <v>6.6</v>
      </c>
      <c r="G11" s="116">
        <v>5.6</v>
      </c>
      <c r="H11" s="116">
        <v>5.4</v>
      </c>
      <c r="I11" s="116">
        <v>4.7</v>
      </c>
      <c r="J11" s="116">
        <v>3.3</v>
      </c>
      <c r="K11" s="116">
        <v>2.5</v>
      </c>
      <c r="L11" s="116">
        <v>2.1</v>
      </c>
      <c r="M11" s="116">
        <v>1.8</v>
      </c>
      <c r="N11" s="116">
        <v>1.6</v>
      </c>
      <c r="O11" s="116">
        <v>1.4</v>
      </c>
      <c r="P11" s="116">
        <v>1</v>
      </c>
      <c r="Q11" s="116">
        <v>0.8</v>
      </c>
      <c r="R11" s="116">
        <v>0.7</v>
      </c>
      <c r="S11" s="116">
        <v>0.6</v>
      </c>
      <c r="T11" s="116">
        <v>-0.2</v>
      </c>
      <c r="U11" s="116">
        <v>-0.2</v>
      </c>
      <c r="V11" s="116">
        <v>-0.2</v>
      </c>
      <c r="W11" s="116">
        <v>0</v>
      </c>
      <c r="X11" s="116">
        <v>0.2</v>
      </c>
      <c r="Y11" s="116">
        <v>0.3</v>
      </c>
      <c r="Z11" s="117">
        <f t="shared" si="0"/>
        <v>3.1833333333333322</v>
      </c>
      <c r="AA11" s="118">
        <v>11</v>
      </c>
      <c r="AB11" s="119">
        <v>0.029166666666666664</v>
      </c>
      <c r="AC11" s="118">
        <v>-0.3</v>
      </c>
      <c r="AD11" s="119">
        <v>0.8722222222222222</v>
      </c>
    </row>
    <row r="12" spans="1:30" ht="11.25" customHeight="1">
      <c r="A12" s="82">
        <v>10</v>
      </c>
      <c r="B12" s="121">
        <v>0.8</v>
      </c>
      <c r="C12" s="121">
        <v>1.3</v>
      </c>
      <c r="D12" s="121">
        <v>1.6</v>
      </c>
      <c r="E12" s="121">
        <v>1.3</v>
      </c>
      <c r="F12" s="121">
        <v>1.2</v>
      </c>
      <c r="G12" s="121">
        <v>0.9</v>
      </c>
      <c r="H12" s="121">
        <v>0.9</v>
      </c>
      <c r="I12" s="121">
        <v>1.4</v>
      </c>
      <c r="J12" s="121">
        <v>2.3</v>
      </c>
      <c r="K12" s="121">
        <v>3.2</v>
      </c>
      <c r="L12" s="121">
        <v>4.1</v>
      </c>
      <c r="M12" s="121">
        <v>4.8</v>
      </c>
      <c r="N12" s="121">
        <v>4.6</v>
      </c>
      <c r="O12" s="121">
        <v>4</v>
      </c>
      <c r="P12" s="121">
        <v>3.4</v>
      </c>
      <c r="Q12" s="121">
        <v>3.6</v>
      </c>
      <c r="R12" s="121">
        <v>3.1</v>
      </c>
      <c r="S12" s="121">
        <v>2.5</v>
      </c>
      <c r="T12" s="121">
        <v>2.1</v>
      </c>
      <c r="U12" s="121">
        <v>1.9</v>
      </c>
      <c r="V12" s="121">
        <v>2</v>
      </c>
      <c r="W12" s="121">
        <v>2.2</v>
      </c>
      <c r="X12" s="121">
        <v>1.9</v>
      </c>
      <c r="Y12" s="121">
        <v>1.7</v>
      </c>
      <c r="Z12" s="122">
        <f t="shared" si="0"/>
        <v>2.3666666666666667</v>
      </c>
      <c r="AA12" s="105">
        <v>5.4</v>
      </c>
      <c r="AB12" s="123">
        <v>0.5291666666666667</v>
      </c>
      <c r="AC12" s="105">
        <v>0.2</v>
      </c>
      <c r="AD12" s="123">
        <v>0.016666666666666666</v>
      </c>
    </row>
    <row r="13" spans="1:30" ht="11.25" customHeight="1">
      <c r="A13" s="78">
        <v>11</v>
      </c>
      <c r="B13" s="116">
        <v>1.4</v>
      </c>
      <c r="C13" s="116">
        <v>1.1</v>
      </c>
      <c r="D13" s="116">
        <v>0.6</v>
      </c>
      <c r="E13" s="116">
        <v>0.6</v>
      </c>
      <c r="F13" s="116">
        <v>0.5</v>
      </c>
      <c r="G13" s="116">
        <v>0.7</v>
      </c>
      <c r="H13" s="116">
        <v>0.7</v>
      </c>
      <c r="I13" s="116">
        <v>1.3</v>
      </c>
      <c r="J13" s="116">
        <v>1.9</v>
      </c>
      <c r="K13" s="116">
        <v>2.9</v>
      </c>
      <c r="L13" s="116">
        <v>2.3</v>
      </c>
      <c r="M13" s="116">
        <v>2.9</v>
      </c>
      <c r="N13" s="116">
        <v>2.5</v>
      </c>
      <c r="O13" s="116">
        <v>2.3</v>
      </c>
      <c r="P13" s="116">
        <v>2.4</v>
      </c>
      <c r="Q13" s="116">
        <v>2.2</v>
      </c>
      <c r="R13" s="116">
        <v>2.2</v>
      </c>
      <c r="S13" s="116">
        <v>2</v>
      </c>
      <c r="T13" s="116">
        <v>1.8</v>
      </c>
      <c r="U13" s="116">
        <v>1.2</v>
      </c>
      <c r="V13" s="116">
        <v>0.7</v>
      </c>
      <c r="W13" s="116">
        <v>1</v>
      </c>
      <c r="X13" s="116">
        <v>0.7</v>
      </c>
      <c r="Y13" s="116">
        <v>1.2</v>
      </c>
      <c r="Z13" s="117">
        <f t="shared" si="0"/>
        <v>1.5458333333333336</v>
      </c>
      <c r="AA13" s="118">
        <v>3.2</v>
      </c>
      <c r="AB13" s="119">
        <v>0.5069444444444444</v>
      </c>
      <c r="AC13" s="118">
        <v>0.4</v>
      </c>
      <c r="AD13" s="119">
        <v>0.19791666666666666</v>
      </c>
    </row>
    <row r="14" spans="1:30" ht="11.25" customHeight="1">
      <c r="A14" s="78">
        <v>12</v>
      </c>
      <c r="B14" s="116">
        <v>0.6</v>
      </c>
      <c r="C14" s="116">
        <v>0.5</v>
      </c>
      <c r="D14" s="116">
        <v>0.6</v>
      </c>
      <c r="E14" s="116">
        <v>0.5</v>
      </c>
      <c r="F14" s="116">
        <v>0.6</v>
      </c>
      <c r="G14" s="116">
        <v>0.6</v>
      </c>
      <c r="H14" s="116">
        <v>1.2</v>
      </c>
      <c r="I14" s="116">
        <v>2.3</v>
      </c>
      <c r="J14" s="116">
        <v>2.4</v>
      </c>
      <c r="K14" s="116">
        <v>3</v>
      </c>
      <c r="L14" s="116">
        <v>3.2</v>
      </c>
      <c r="M14" s="116">
        <v>3.4</v>
      </c>
      <c r="N14" s="116">
        <v>4.1</v>
      </c>
      <c r="O14" s="116">
        <v>3.3</v>
      </c>
      <c r="P14" s="116">
        <v>3</v>
      </c>
      <c r="Q14" s="116">
        <v>2.8</v>
      </c>
      <c r="R14" s="116">
        <v>2.7</v>
      </c>
      <c r="S14" s="116">
        <v>2</v>
      </c>
      <c r="T14" s="116">
        <v>1.3</v>
      </c>
      <c r="U14" s="116">
        <v>1.3</v>
      </c>
      <c r="V14" s="116">
        <v>1</v>
      </c>
      <c r="W14" s="116">
        <v>1.1</v>
      </c>
      <c r="X14" s="116">
        <v>1.2</v>
      </c>
      <c r="Y14" s="116">
        <v>1.7</v>
      </c>
      <c r="Z14" s="117">
        <f t="shared" si="0"/>
        <v>1.8500000000000003</v>
      </c>
      <c r="AA14" s="118">
        <v>4.5</v>
      </c>
      <c r="AB14" s="119">
        <v>0.5381944444444444</v>
      </c>
      <c r="AC14" s="118">
        <v>0.1</v>
      </c>
      <c r="AD14" s="119">
        <v>0.14097222222222222</v>
      </c>
    </row>
    <row r="15" spans="1:30" ht="11.25" customHeight="1">
      <c r="A15" s="78">
        <v>13</v>
      </c>
      <c r="B15" s="116">
        <v>1.5</v>
      </c>
      <c r="C15" s="116">
        <v>1.1</v>
      </c>
      <c r="D15" s="116">
        <v>0.7</v>
      </c>
      <c r="E15" s="116">
        <v>-0.1</v>
      </c>
      <c r="F15" s="116">
        <v>0.1</v>
      </c>
      <c r="G15" s="116">
        <v>0.4</v>
      </c>
      <c r="H15" s="116">
        <v>1.9</v>
      </c>
      <c r="I15" s="116">
        <v>3.4</v>
      </c>
      <c r="J15" s="116">
        <v>4.1</v>
      </c>
      <c r="K15" s="116">
        <v>4.5</v>
      </c>
      <c r="L15" s="116">
        <v>4.5</v>
      </c>
      <c r="M15" s="116">
        <v>4.3</v>
      </c>
      <c r="N15" s="116">
        <v>4.3</v>
      </c>
      <c r="O15" s="116">
        <v>4.5</v>
      </c>
      <c r="P15" s="116">
        <v>4.3</v>
      </c>
      <c r="Q15" s="116">
        <v>4.4</v>
      </c>
      <c r="R15" s="116">
        <v>4.2</v>
      </c>
      <c r="S15" s="116">
        <v>3.8</v>
      </c>
      <c r="T15" s="116">
        <v>3.9</v>
      </c>
      <c r="U15" s="116">
        <v>4</v>
      </c>
      <c r="V15" s="116">
        <v>3.5</v>
      </c>
      <c r="W15" s="116">
        <v>2.5</v>
      </c>
      <c r="X15" s="116">
        <v>2.3</v>
      </c>
      <c r="Y15" s="116">
        <v>2.5</v>
      </c>
      <c r="Z15" s="117">
        <f t="shared" si="0"/>
        <v>2.9416666666666664</v>
      </c>
      <c r="AA15" s="118">
        <v>4.8</v>
      </c>
      <c r="AB15" s="119">
        <v>0.4368055555555555</v>
      </c>
      <c r="AC15" s="118">
        <v>-0.4</v>
      </c>
      <c r="AD15" s="119">
        <v>0.1638888888888889</v>
      </c>
    </row>
    <row r="16" spans="1:30" ht="11.25" customHeight="1">
      <c r="A16" s="78">
        <v>14</v>
      </c>
      <c r="B16" s="116">
        <v>2.7</v>
      </c>
      <c r="C16" s="116">
        <v>2.4</v>
      </c>
      <c r="D16" s="116">
        <v>2.8</v>
      </c>
      <c r="E16" s="116">
        <v>3.2</v>
      </c>
      <c r="F16" s="116">
        <v>3.3</v>
      </c>
      <c r="G16" s="116">
        <v>3.4</v>
      </c>
      <c r="H16" s="116">
        <v>3.6</v>
      </c>
      <c r="I16" s="116">
        <v>3.9</v>
      </c>
      <c r="J16" s="116">
        <v>4.1</v>
      </c>
      <c r="K16" s="116">
        <v>4.8</v>
      </c>
      <c r="L16" s="116">
        <v>4.7</v>
      </c>
      <c r="M16" s="116">
        <v>4.8</v>
      </c>
      <c r="N16" s="116">
        <v>4.7</v>
      </c>
      <c r="O16" s="116">
        <v>4.3</v>
      </c>
      <c r="P16" s="116">
        <v>4</v>
      </c>
      <c r="Q16" s="116">
        <v>3.5</v>
      </c>
      <c r="R16" s="116">
        <v>3.1</v>
      </c>
      <c r="S16" s="116">
        <v>3</v>
      </c>
      <c r="T16" s="116">
        <v>2.5</v>
      </c>
      <c r="U16" s="116">
        <v>2.2</v>
      </c>
      <c r="V16" s="116">
        <v>2.4</v>
      </c>
      <c r="W16" s="116">
        <v>2.1</v>
      </c>
      <c r="X16" s="116">
        <v>2.3</v>
      </c>
      <c r="Y16" s="116">
        <v>2.4</v>
      </c>
      <c r="Z16" s="117">
        <f t="shared" si="0"/>
        <v>3.341666666666667</v>
      </c>
      <c r="AA16" s="118">
        <v>5.2</v>
      </c>
      <c r="AB16" s="119">
        <v>0.4444444444444444</v>
      </c>
      <c r="AC16" s="118">
        <v>2.1</v>
      </c>
      <c r="AD16" s="119">
        <v>0.9430555555555555</v>
      </c>
    </row>
    <row r="17" spans="1:30" ht="11.25" customHeight="1">
      <c r="A17" s="78">
        <v>15</v>
      </c>
      <c r="B17" s="116">
        <v>2.3</v>
      </c>
      <c r="C17" s="116">
        <v>2.6</v>
      </c>
      <c r="D17" s="116">
        <v>2.9</v>
      </c>
      <c r="E17" s="116">
        <v>2.6</v>
      </c>
      <c r="F17" s="116">
        <v>3.1</v>
      </c>
      <c r="G17" s="116">
        <v>2.5</v>
      </c>
      <c r="H17" s="116">
        <v>3.3</v>
      </c>
      <c r="I17" s="116">
        <v>4.2</v>
      </c>
      <c r="J17" s="116">
        <v>5.2</v>
      </c>
      <c r="K17" s="116">
        <v>6.8</v>
      </c>
      <c r="L17" s="116">
        <v>7.3</v>
      </c>
      <c r="M17" s="116">
        <v>8.1</v>
      </c>
      <c r="N17" s="116">
        <v>9</v>
      </c>
      <c r="O17" s="116">
        <v>8.4</v>
      </c>
      <c r="P17" s="116">
        <v>8.1</v>
      </c>
      <c r="Q17" s="116">
        <v>6.9</v>
      </c>
      <c r="R17" s="116">
        <v>5.7</v>
      </c>
      <c r="S17" s="116">
        <v>4.5</v>
      </c>
      <c r="T17" s="116">
        <v>3.7</v>
      </c>
      <c r="U17" s="116">
        <v>3.1</v>
      </c>
      <c r="V17" s="116">
        <v>2.4</v>
      </c>
      <c r="W17" s="116">
        <v>0.8</v>
      </c>
      <c r="X17" s="116">
        <v>0.3</v>
      </c>
      <c r="Y17" s="116">
        <v>-1</v>
      </c>
      <c r="Z17" s="117">
        <f t="shared" si="0"/>
        <v>4.283333333333333</v>
      </c>
      <c r="AA17" s="118">
        <v>9.3</v>
      </c>
      <c r="AB17" s="119">
        <v>0.5513888888888888</v>
      </c>
      <c r="AC17" s="118">
        <v>-1</v>
      </c>
      <c r="AD17" s="119">
        <v>1</v>
      </c>
    </row>
    <row r="18" spans="1:30" ht="11.25" customHeight="1">
      <c r="A18" s="78">
        <v>16</v>
      </c>
      <c r="B18" s="116">
        <v>-1.8</v>
      </c>
      <c r="C18" s="116">
        <v>-1.8</v>
      </c>
      <c r="D18" s="116">
        <v>-1.8</v>
      </c>
      <c r="E18" s="116">
        <v>-1.4</v>
      </c>
      <c r="F18" s="116">
        <v>-2</v>
      </c>
      <c r="G18" s="116">
        <v>-0.9</v>
      </c>
      <c r="H18" s="116">
        <v>0.2</v>
      </c>
      <c r="I18" s="116">
        <v>4.9</v>
      </c>
      <c r="J18" s="116">
        <v>5.9</v>
      </c>
      <c r="K18" s="116">
        <v>6.4</v>
      </c>
      <c r="L18" s="116">
        <v>7.2</v>
      </c>
      <c r="M18" s="116">
        <v>8.3</v>
      </c>
      <c r="N18" s="116">
        <v>8.5</v>
      </c>
      <c r="O18" s="116">
        <v>8.7</v>
      </c>
      <c r="P18" s="116">
        <v>8.7</v>
      </c>
      <c r="Q18" s="116">
        <v>9</v>
      </c>
      <c r="R18" s="116">
        <v>8.7</v>
      </c>
      <c r="S18" s="116">
        <v>6.1</v>
      </c>
      <c r="T18" s="116">
        <v>4.9</v>
      </c>
      <c r="U18" s="116">
        <v>3.8</v>
      </c>
      <c r="V18" s="116">
        <v>4.7</v>
      </c>
      <c r="W18" s="116">
        <v>6</v>
      </c>
      <c r="X18" s="116">
        <v>4.6</v>
      </c>
      <c r="Y18" s="116">
        <v>6.5</v>
      </c>
      <c r="Z18" s="117">
        <f t="shared" si="0"/>
        <v>4.308333333333333</v>
      </c>
      <c r="AA18" s="118">
        <v>9.1</v>
      </c>
      <c r="AB18" s="119">
        <v>0.6138888888888888</v>
      </c>
      <c r="AC18" s="118">
        <v>-2.2</v>
      </c>
      <c r="AD18" s="119">
        <v>0.22916666666666666</v>
      </c>
    </row>
    <row r="19" spans="1:30" ht="11.25" customHeight="1">
      <c r="A19" s="78">
        <v>17</v>
      </c>
      <c r="B19" s="116">
        <v>8</v>
      </c>
      <c r="C19" s="116">
        <v>6.3</v>
      </c>
      <c r="D19" s="116">
        <v>4.7</v>
      </c>
      <c r="E19" s="116">
        <v>3.4</v>
      </c>
      <c r="F19" s="116">
        <v>3.1</v>
      </c>
      <c r="G19" s="116">
        <v>2.7</v>
      </c>
      <c r="H19" s="116">
        <v>3.8</v>
      </c>
      <c r="I19" s="116">
        <v>9.6</v>
      </c>
      <c r="J19" s="116">
        <v>11.3</v>
      </c>
      <c r="K19" s="116">
        <v>12.6</v>
      </c>
      <c r="L19" s="116">
        <v>13.4</v>
      </c>
      <c r="M19" s="116">
        <v>13.1</v>
      </c>
      <c r="N19" s="116">
        <v>12.9</v>
      </c>
      <c r="O19" s="116">
        <v>12.9</v>
      </c>
      <c r="P19" s="116">
        <v>12.9</v>
      </c>
      <c r="Q19" s="116">
        <v>12</v>
      </c>
      <c r="R19" s="116">
        <v>11.2</v>
      </c>
      <c r="S19" s="116">
        <v>8.3</v>
      </c>
      <c r="T19" s="116">
        <v>6.6</v>
      </c>
      <c r="U19" s="116">
        <v>5.8</v>
      </c>
      <c r="V19" s="116">
        <v>5.4</v>
      </c>
      <c r="W19" s="116">
        <v>5.3</v>
      </c>
      <c r="X19" s="116">
        <v>5</v>
      </c>
      <c r="Y19" s="116">
        <v>5.7</v>
      </c>
      <c r="Z19" s="117">
        <f t="shared" si="0"/>
        <v>8.166666666666668</v>
      </c>
      <c r="AA19" s="118">
        <v>14</v>
      </c>
      <c r="AB19" s="119">
        <v>0.5347222222222222</v>
      </c>
      <c r="AC19" s="118">
        <v>2.6</v>
      </c>
      <c r="AD19" s="119">
        <v>0.2569444444444445</v>
      </c>
    </row>
    <row r="20" spans="1:30" ht="11.25" customHeight="1">
      <c r="A20" s="78">
        <v>18</v>
      </c>
      <c r="B20" s="116">
        <v>6.9</v>
      </c>
      <c r="C20" s="116">
        <v>6.7</v>
      </c>
      <c r="D20" s="116">
        <v>5.8</v>
      </c>
      <c r="E20" s="116">
        <v>5.2</v>
      </c>
      <c r="F20" s="116">
        <v>5.3</v>
      </c>
      <c r="G20" s="116">
        <v>5.2</v>
      </c>
      <c r="H20" s="116">
        <v>9</v>
      </c>
      <c r="I20" s="116">
        <v>11.8</v>
      </c>
      <c r="J20" s="116">
        <v>12.4</v>
      </c>
      <c r="K20" s="116">
        <v>13.7</v>
      </c>
      <c r="L20" s="116">
        <v>15.1</v>
      </c>
      <c r="M20" s="116">
        <v>15.8</v>
      </c>
      <c r="N20" s="116">
        <v>17.8</v>
      </c>
      <c r="O20" s="116">
        <v>17.9</v>
      </c>
      <c r="P20" s="116">
        <v>17.5</v>
      </c>
      <c r="Q20" s="116">
        <v>16.2</v>
      </c>
      <c r="R20" s="116">
        <v>15.1</v>
      </c>
      <c r="S20" s="116">
        <v>14.5</v>
      </c>
      <c r="T20" s="116">
        <v>14.1</v>
      </c>
      <c r="U20" s="116">
        <v>13.7</v>
      </c>
      <c r="V20" s="116">
        <v>13.3</v>
      </c>
      <c r="W20" s="116">
        <v>13.2</v>
      </c>
      <c r="X20" s="116">
        <v>13.1</v>
      </c>
      <c r="Y20" s="116">
        <v>13</v>
      </c>
      <c r="Z20" s="117">
        <f t="shared" si="0"/>
        <v>12.179166666666667</v>
      </c>
      <c r="AA20" s="118">
        <v>18.5</v>
      </c>
      <c r="AB20" s="119">
        <v>0.5888888888888889</v>
      </c>
      <c r="AC20" s="118">
        <v>4.6</v>
      </c>
      <c r="AD20" s="119">
        <v>0.21944444444444444</v>
      </c>
    </row>
    <row r="21" spans="1:30" ht="11.25" customHeight="1">
      <c r="A21" s="78">
        <v>19</v>
      </c>
      <c r="B21" s="116">
        <v>12.3</v>
      </c>
      <c r="C21" s="116">
        <v>11.8</v>
      </c>
      <c r="D21" s="116">
        <v>11.8</v>
      </c>
      <c r="E21" s="116">
        <v>11.7</v>
      </c>
      <c r="F21" s="116">
        <v>11.3</v>
      </c>
      <c r="G21" s="116">
        <v>10.1</v>
      </c>
      <c r="H21" s="116">
        <v>10.8</v>
      </c>
      <c r="I21" s="116">
        <v>11.1</v>
      </c>
      <c r="J21" s="116">
        <v>11.5</v>
      </c>
      <c r="K21" s="116">
        <v>11.8</v>
      </c>
      <c r="L21" s="116">
        <v>12.2</v>
      </c>
      <c r="M21" s="116">
        <v>12.8</v>
      </c>
      <c r="N21" s="116">
        <v>13.5</v>
      </c>
      <c r="O21" s="116">
        <v>14.9</v>
      </c>
      <c r="P21" s="116">
        <v>14.9</v>
      </c>
      <c r="Q21" s="116">
        <v>14.4</v>
      </c>
      <c r="R21" s="116">
        <v>14.5</v>
      </c>
      <c r="S21" s="116">
        <v>12.6</v>
      </c>
      <c r="T21" s="116">
        <v>12.2</v>
      </c>
      <c r="U21" s="116">
        <v>10.5</v>
      </c>
      <c r="V21" s="116">
        <v>10.2</v>
      </c>
      <c r="W21" s="116">
        <v>11.7</v>
      </c>
      <c r="X21" s="116">
        <v>11.3</v>
      </c>
      <c r="Y21" s="116">
        <v>11.1</v>
      </c>
      <c r="Z21" s="117">
        <f t="shared" si="0"/>
        <v>12.125</v>
      </c>
      <c r="AA21" s="118">
        <v>15.6</v>
      </c>
      <c r="AB21" s="119">
        <v>0.6437499999999999</v>
      </c>
      <c r="AC21" s="118">
        <v>9.8</v>
      </c>
      <c r="AD21" s="119">
        <v>0.8777777777777778</v>
      </c>
    </row>
    <row r="22" spans="1:30" ht="11.25" customHeight="1">
      <c r="A22" s="82">
        <v>20</v>
      </c>
      <c r="B22" s="121">
        <v>10.3</v>
      </c>
      <c r="C22" s="121">
        <v>8.6</v>
      </c>
      <c r="D22" s="121">
        <v>7.5</v>
      </c>
      <c r="E22" s="121">
        <v>7.2</v>
      </c>
      <c r="F22" s="121">
        <v>6.6</v>
      </c>
      <c r="G22" s="121">
        <v>6.7</v>
      </c>
      <c r="H22" s="121">
        <v>7.9</v>
      </c>
      <c r="I22" s="121">
        <v>9.5</v>
      </c>
      <c r="J22" s="121">
        <v>10.8</v>
      </c>
      <c r="K22" s="121">
        <v>11.5</v>
      </c>
      <c r="L22" s="121">
        <v>12.9</v>
      </c>
      <c r="M22" s="121">
        <v>9.1</v>
      </c>
      <c r="N22" s="121">
        <v>8.6</v>
      </c>
      <c r="O22" s="121">
        <v>8.5</v>
      </c>
      <c r="P22" s="121">
        <v>7.9</v>
      </c>
      <c r="Q22" s="121">
        <v>7.8</v>
      </c>
      <c r="R22" s="121">
        <v>7.7</v>
      </c>
      <c r="S22" s="121">
        <v>6.9</v>
      </c>
      <c r="T22" s="121">
        <v>6</v>
      </c>
      <c r="U22" s="121">
        <v>4.9</v>
      </c>
      <c r="V22" s="121">
        <v>3.9</v>
      </c>
      <c r="W22" s="121">
        <v>2.7</v>
      </c>
      <c r="X22" s="121">
        <v>2.6</v>
      </c>
      <c r="Y22" s="121">
        <v>3.4</v>
      </c>
      <c r="Z22" s="122">
        <f t="shared" si="0"/>
        <v>7.479166666666667</v>
      </c>
      <c r="AA22" s="105">
        <v>13.5</v>
      </c>
      <c r="AB22" s="123">
        <v>0.4798611111111111</v>
      </c>
      <c r="AC22" s="105">
        <v>2.1</v>
      </c>
      <c r="AD22" s="123">
        <v>0.9340277777777778</v>
      </c>
    </row>
    <row r="23" spans="1:30" ht="11.25" customHeight="1">
      <c r="A23" s="78">
        <v>21</v>
      </c>
      <c r="B23" s="116">
        <v>4.4</v>
      </c>
      <c r="C23" s="116">
        <v>4.5</v>
      </c>
      <c r="D23" s="116">
        <v>4.3</v>
      </c>
      <c r="E23" s="116">
        <v>3.7</v>
      </c>
      <c r="F23" s="116">
        <v>4</v>
      </c>
      <c r="G23" s="116">
        <v>3.8</v>
      </c>
      <c r="H23" s="116">
        <v>4</v>
      </c>
      <c r="I23" s="116">
        <v>4.3</v>
      </c>
      <c r="J23" s="116">
        <v>5</v>
      </c>
      <c r="K23" s="116">
        <v>4.9</v>
      </c>
      <c r="L23" s="116">
        <v>5.5</v>
      </c>
      <c r="M23" s="116">
        <v>6.1</v>
      </c>
      <c r="N23" s="116">
        <v>6</v>
      </c>
      <c r="O23" s="116">
        <v>5.1</v>
      </c>
      <c r="P23" s="116">
        <v>5.8</v>
      </c>
      <c r="Q23" s="116">
        <v>5.2</v>
      </c>
      <c r="R23" s="116">
        <v>4.4</v>
      </c>
      <c r="S23" s="116">
        <v>3.3</v>
      </c>
      <c r="T23" s="116">
        <v>1.4</v>
      </c>
      <c r="U23" s="116">
        <v>0.8</v>
      </c>
      <c r="V23" s="116">
        <v>0.3</v>
      </c>
      <c r="W23" s="116">
        <v>-0.4</v>
      </c>
      <c r="X23" s="116">
        <v>-0.3</v>
      </c>
      <c r="Y23" s="116">
        <v>-0.9</v>
      </c>
      <c r="Z23" s="117">
        <f t="shared" si="0"/>
        <v>3.5499999999999994</v>
      </c>
      <c r="AA23" s="118">
        <v>6.9</v>
      </c>
      <c r="AB23" s="119">
        <v>0.48333333333333334</v>
      </c>
      <c r="AC23" s="118">
        <v>-1.2</v>
      </c>
      <c r="AD23" s="119">
        <v>0.9833333333333334</v>
      </c>
    </row>
    <row r="24" spans="1:30" ht="11.25" customHeight="1">
      <c r="A24" s="78">
        <v>22</v>
      </c>
      <c r="B24" s="116">
        <v>-1.5</v>
      </c>
      <c r="C24" s="116">
        <v>0.3</v>
      </c>
      <c r="D24" s="116">
        <v>2.6</v>
      </c>
      <c r="E24" s="116">
        <v>1.9</v>
      </c>
      <c r="F24" s="116">
        <v>0.1</v>
      </c>
      <c r="G24" s="116">
        <v>0.3</v>
      </c>
      <c r="H24" s="116">
        <v>3.6</v>
      </c>
      <c r="I24" s="116">
        <v>5.8</v>
      </c>
      <c r="J24" s="116">
        <v>6.9</v>
      </c>
      <c r="K24" s="116">
        <v>8.3</v>
      </c>
      <c r="L24" s="116">
        <v>9.7</v>
      </c>
      <c r="M24" s="116">
        <v>10.6</v>
      </c>
      <c r="N24" s="116">
        <v>11.4</v>
      </c>
      <c r="O24" s="116">
        <v>11.8</v>
      </c>
      <c r="P24" s="116">
        <v>8.1</v>
      </c>
      <c r="Q24" s="116">
        <v>9</v>
      </c>
      <c r="R24" s="116">
        <v>8.6</v>
      </c>
      <c r="S24" s="116">
        <v>7.9</v>
      </c>
      <c r="T24" s="116">
        <v>6.2</v>
      </c>
      <c r="U24" s="116">
        <v>5.3</v>
      </c>
      <c r="V24" s="116">
        <v>5.6</v>
      </c>
      <c r="W24" s="116">
        <v>4.7</v>
      </c>
      <c r="X24" s="116">
        <v>4.5</v>
      </c>
      <c r="Y24" s="116">
        <v>4.9</v>
      </c>
      <c r="Z24" s="117">
        <f t="shared" si="0"/>
        <v>5.691666666666666</v>
      </c>
      <c r="AA24" s="118">
        <v>12.1</v>
      </c>
      <c r="AB24" s="119">
        <v>0.5916666666666667</v>
      </c>
      <c r="AC24" s="118">
        <v>-1.7</v>
      </c>
      <c r="AD24" s="119">
        <v>0.03819444444444444</v>
      </c>
    </row>
    <row r="25" spans="1:30" ht="11.25" customHeight="1">
      <c r="A25" s="78">
        <v>23</v>
      </c>
      <c r="B25" s="116">
        <v>7.4</v>
      </c>
      <c r="C25" s="116">
        <v>5.2</v>
      </c>
      <c r="D25" s="116">
        <v>4.7</v>
      </c>
      <c r="E25" s="116">
        <v>7.9</v>
      </c>
      <c r="F25" s="116">
        <v>8.3</v>
      </c>
      <c r="G25" s="116">
        <v>8.1</v>
      </c>
      <c r="H25" s="116">
        <v>7.6</v>
      </c>
      <c r="I25" s="116">
        <v>8.1</v>
      </c>
      <c r="J25" s="116">
        <v>9</v>
      </c>
      <c r="K25" s="116">
        <v>9.1</v>
      </c>
      <c r="L25" s="116">
        <v>9</v>
      </c>
      <c r="M25" s="116">
        <v>9.2</v>
      </c>
      <c r="N25" s="116">
        <v>8.2</v>
      </c>
      <c r="O25" s="116">
        <v>7.9</v>
      </c>
      <c r="P25" s="116">
        <v>7.7</v>
      </c>
      <c r="Q25" s="116">
        <v>7.2</v>
      </c>
      <c r="R25" s="116">
        <v>6.5</v>
      </c>
      <c r="S25" s="116">
        <v>6.4</v>
      </c>
      <c r="T25" s="116">
        <v>4.7</v>
      </c>
      <c r="U25" s="116">
        <v>3.1</v>
      </c>
      <c r="V25" s="116">
        <v>2.5</v>
      </c>
      <c r="W25" s="116">
        <v>1.6</v>
      </c>
      <c r="X25" s="116">
        <v>1.3</v>
      </c>
      <c r="Y25" s="116">
        <v>1.4</v>
      </c>
      <c r="Z25" s="117">
        <f t="shared" si="0"/>
        <v>6.337500000000001</v>
      </c>
      <c r="AA25" s="118">
        <v>9.9</v>
      </c>
      <c r="AB25" s="119">
        <v>0.44305555555555554</v>
      </c>
      <c r="AC25" s="118">
        <v>1.1</v>
      </c>
      <c r="AD25" s="119">
        <v>0.9486111111111111</v>
      </c>
    </row>
    <row r="26" spans="1:30" ht="11.25" customHeight="1">
      <c r="A26" s="78">
        <v>24</v>
      </c>
      <c r="B26" s="116">
        <v>1.4</v>
      </c>
      <c r="C26" s="116">
        <v>1.4</v>
      </c>
      <c r="D26" s="116">
        <v>1.3</v>
      </c>
      <c r="E26" s="116">
        <v>1.2</v>
      </c>
      <c r="F26" s="116">
        <v>1.4</v>
      </c>
      <c r="G26" s="116">
        <v>1.1</v>
      </c>
      <c r="H26" s="116">
        <v>0.8</v>
      </c>
      <c r="I26" s="116">
        <v>0.8</v>
      </c>
      <c r="J26" s="116">
        <v>2.3</v>
      </c>
      <c r="K26" s="116">
        <v>3.4</v>
      </c>
      <c r="L26" s="116">
        <v>3.5</v>
      </c>
      <c r="M26" s="116">
        <v>3.5</v>
      </c>
      <c r="N26" s="116">
        <v>3.7</v>
      </c>
      <c r="O26" s="116">
        <v>4.5</v>
      </c>
      <c r="P26" s="116">
        <v>4.1</v>
      </c>
      <c r="Q26" s="116">
        <v>4.5</v>
      </c>
      <c r="R26" s="116">
        <v>3.8</v>
      </c>
      <c r="S26" s="116">
        <v>2</v>
      </c>
      <c r="T26" s="116">
        <v>0.8</v>
      </c>
      <c r="U26" s="116">
        <v>0.1</v>
      </c>
      <c r="V26" s="116">
        <v>-0.7</v>
      </c>
      <c r="W26" s="116">
        <v>0.9</v>
      </c>
      <c r="X26" s="116">
        <v>1.2</v>
      </c>
      <c r="Y26" s="116">
        <v>1.6</v>
      </c>
      <c r="Z26" s="117">
        <f t="shared" si="0"/>
        <v>2.025</v>
      </c>
      <c r="AA26" s="118">
        <v>4.9</v>
      </c>
      <c r="AB26" s="119">
        <v>0.6513888888888889</v>
      </c>
      <c r="AC26" s="118">
        <v>-0.9</v>
      </c>
      <c r="AD26" s="119">
        <v>0.8805555555555555</v>
      </c>
    </row>
    <row r="27" spans="1:30" ht="11.25" customHeight="1">
      <c r="A27" s="78">
        <v>25</v>
      </c>
      <c r="B27" s="116">
        <v>1.4</v>
      </c>
      <c r="C27" s="116">
        <v>0.9</v>
      </c>
      <c r="D27" s="116">
        <v>0.9</v>
      </c>
      <c r="E27" s="116">
        <v>0.7</v>
      </c>
      <c r="F27" s="116">
        <v>0.4</v>
      </c>
      <c r="G27" s="116">
        <v>0.2</v>
      </c>
      <c r="H27" s="116">
        <v>2.1</v>
      </c>
      <c r="I27" s="116">
        <v>3.7</v>
      </c>
      <c r="J27" s="116">
        <v>4.4</v>
      </c>
      <c r="K27" s="116">
        <v>5.1</v>
      </c>
      <c r="L27" s="116">
        <v>4.9</v>
      </c>
      <c r="M27" s="116">
        <v>6.5</v>
      </c>
      <c r="N27" s="116">
        <v>7.3</v>
      </c>
      <c r="O27" s="116">
        <v>7</v>
      </c>
      <c r="P27" s="116">
        <v>6.7</v>
      </c>
      <c r="Q27" s="116">
        <v>7.6</v>
      </c>
      <c r="R27" s="116">
        <v>4.9</v>
      </c>
      <c r="S27" s="116">
        <v>3.2</v>
      </c>
      <c r="T27" s="116">
        <v>2.6</v>
      </c>
      <c r="U27" s="116">
        <v>2.8</v>
      </c>
      <c r="V27" s="116">
        <v>2.2</v>
      </c>
      <c r="W27" s="116">
        <v>1.4</v>
      </c>
      <c r="X27" s="116">
        <v>0.6</v>
      </c>
      <c r="Y27" s="116">
        <v>-1</v>
      </c>
      <c r="Z27" s="117">
        <f t="shared" si="0"/>
        <v>3.1875</v>
      </c>
      <c r="AA27" s="118">
        <v>8.5</v>
      </c>
      <c r="AB27" s="119">
        <v>0.5930555555555556</v>
      </c>
      <c r="AC27" s="118">
        <v>-1.8</v>
      </c>
      <c r="AD27" s="119">
        <v>0.998611111111111</v>
      </c>
    </row>
    <row r="28" spans="1:30" ht="11.25" customHeight="1">
      <c r="A28" s="78">
        <v>26</v>
      </c>
      <c r="B28" s="116">
        <v>-0.5</v>
      </c>
      <c r="C28" s="116">
        <v>0.4</v>
      </c>
      <c r="D28" s="116">
        <v>-0.4</v>
      </c>
      <c r="E28" s="116">
        <v>-0.6</v>
      </c>
      <c r="F28" s="116">
        <v>-1.2</v>
      </c>
      <c r="G28" s="116">
        <v>-0.4</v>
      </c>
      <c r="H28" s="116">
        <v>2.8</v>
      </c>
      <c r="I28" s="116">
        <v>4.2</v>
      </c>
      <c r="J28" s="116">
        <v>6</v>
      </c>
      <c r="K28" s="116">
        <v>7.1</v>
      </c>
      <c r="L28" s="116">
        <v>7.4</v>
      </c>
      <c r="M28" s="116">
        <v>6.9</v>
      </c>
      <c r="N28" s="116">
        <v>6.6</v>
      </c>
      <c r="O28" s="116">
        <v>6.5</v>
      </c>
      <c r="P28" s="116">
        <v>6.4</v>
      </c>
      <c r="Q28" s="116">
        <v>5.8</v>
      </c>
      <c r="R28" s="116">
        <v>5.4</v>
      </c>
      <c r="S28" s="116">
        <v>4.6</v>
      </c>
      <c r="T28" s="116">
        <v>2</v>
      </c>
      <c r="U28" s="116">
        <v>1</v>
      </c>
      <c r="V28" s="116">
        <v>0.8</v>
      </c>
      <c r="W28" s="116">
        <v>0.6</v>
      </c>
      <c r="X28" s="116">
        <v>0.6</v>
      </c>
      <c r="Y28" s="116">
        <v>0.4</v>
      </c>
      <c r="Z28" s="117">
        <f t="shared" si="0"/>
        <v>3.0166666666666657</v>
      </c>
      <c r="AA28" s="118">
        <v>8.7</v>
      </c>
      <c r="AB28" s="119">
        <v>0.43263888888888885</v>
      </c>
      <c r="AC28" s="118">
        <v>-2.1</v>
      </c>
      <c r="AD28" s="119">
        <v>0.21666666666666667</v>
      </c>
    </row>
    <row r="29" spans="1:30" ht="11.25" customHeight="1">
      <c r="A29" s="78">
        <v>27</v>
      </c>
      <c r="B29" s="116">
        <v>-0.1</v>
      </c>
      <c r="C29" s="116">
        <v>-0.2</v>
      </c>
      <c r="D29" s="116">
        <v>-0.4</v>
      </c>
      <c r="E29" s="116">
        <v>-0.5</v>
      </c>
      <c r="F29" s="116">
        <v>-0.6</v>
      </c>
      <c r="G29" s="116">
        <v>0.2</v>
      </c>
      <c r="H29" s="116">
        <v>1.6</v>
      </c>
      <c r="I29" s="116">
        <v>6.8</v>
      </c>
      <c r="J29" s="116">
        <v>8.5</v>
      </c>
      <c r="K29" s="116">
        <v>8.2</v>
      </c>
      <c r="L29" s="116">
        <v>8.1</v>
      </c>
      <c r="M29" s="116">
        <v>9.2</v>
      </c>
      <c r="N29" s="116">
        <v>9.2</v>
      </c>
      <c r="O29" s="116">
        <v>8.3</v>
      </c>
      <c r="P29" s="116">
        <v>8.2</v>
      </c>
      <c r="Q29" s="116">
        <v>7.1</v>
      </c>
      <c r="R29" s="116">
        <v>7</v>
      </c>
      <c r="S29" s="116">
        <v>6.2</v>
      </c>
      <c r="T29" s="116">
        <v>4.1</v>
      </c>
      <c r="U29" s="116">
        <v>3.8</v>
      </c>
      <c r="V29" s="116">
        <v>3.6</v>
      </c>
      <c r="W29" s="116">
        <v>4.3</v>
      </c>
      <c r="X29" s="116">
        <v>4.2</v>
      </c>
      <c r="Y29" s="116">
        <v>3.4</v>
      </c>
      <c r="Z29" s="117">
        <f t="shared" si="0"/>
        <v>4.591666666666666</v>
      </c>
      <c r="AA29" s="118">
        <v>9.8</v>
      </c>
      <c r="AB29" s="119">
        <v>0.5298611111111111</v>
      </c>
      <c r="AC29" s="118">
        <v>-0.7</v>
      </c>
      <c r="AD29" s="119">
        <v>0.20833333333333334</v>
      </c>
    </row>
    <row r="30" spans="1:30" ht="11.25" customHeight="1">
      <c r="A30" s="78">
        <v>28</v>
      </c>
      <c r="B30" s="116">
        <v>3.7</v>
      </c>
      <c r="C30" s="116">
        <v>4</v>
      </c>
      <c r="D30" s="116">
        <v>4.3</v>
      </c>
      <c r="E30" s="116">
        <v>4.5</v>
      </c>
      <c r="F30" s="116">
        <v>4.6</v>
      </c>
      <c r="G30" s="116">
        <v>5.1</v>
      </c>
      <c r="H30" s="116">
        <v>6.2</v>
      </c>
      <c r="I30" s="116">
        <v>8.2</v>
      </c>
      <c r="J30" s="116">
        <v>10.9</v>
      </c>
      <c r="K30" s="116">
        <v>11</v>
      </c>
      <c r="L30" s="116">
        <v>10.6</v>
      </c>
      <c r="M30" s="116">
        <v>11.7</v>
      </c>
      <c r="N30" s="116">
        <v>11</v>
      </c>
      <c r="O30" s="116">
        <v>9.8</v>
      </c>
      <c r="P30" s="116">
        <v>9.9</v>
      </c>
      <c r="Q30" s="116">
        <v>9.2</v>
      </c>
      <c r="R30" s="116">
        <v>9</v>
      </c>
      <c r="S30" s="116">
        <v>8.5</v>
      </c>
      <c r="T30" s="116">
        <v>8</v>
      </c>
      <c r="U30" s="116">
        <v>7.9</v>
      </c>
      <c r="V30" s="116">
        <v>7.8</v>
      </c>
      <c r="W30" s="116">
        <v>6.9</v>
      </c>
      <c r="X30" s="116">
        <v>6.2</v>
      </c>
      <c r="Y30" s="116">
        <v>5</v>
      </c>
      <c r="Z30" s="117">
        <f t="shared" si="0"/>
        <v>7.666666666666668</v>
      </c>
      <c r="AA30" s="118">
        <v>12.1</v>
      </c>
      <c r="AB30" s="119">
        <v>0.50625</v>
      </c>
      <c r="AC30" s="118">
        <v>3.4</v>
      </c>
      <c r="AD30" s="119">
        <v>0.03125</v>
      </c>
    </row>
    <row r="31" spans="1:30" ht="11.25" customHeight="1">
      <c r="A31" s="78">
        <v>29</v>
      </c>
      <c r="B31" s="116">
        <v>3.8</v>
      </c>
      <c r="C31" s="116">
        <v>4</v>
      </c>
      <c r="D31" s="116">
        <v>2.5</v>
      </c>
      <c r="E31" s="116">
        <v>3</v>
      </c>
      <c r="F31" s="116">
        <v>2.6</v>
      </c>
      <c r="G31" s="116">
        <v>2</v>
      </c>
      <c r="H31" s="116">
        <v>4.7</v>
      </c>
      <c r="I31" s="116">
        <v>9.3</v>
      </c>
      <c r="J31" s="116">
        <v>10</v>
      </c>
      <c r="K31" s="116">
        <v>9.7</v>
      </c>
      <c r="L31" s="116">
        <v>10.6</v>
      </c>
      <c r="M31" s="116">
        <v>10.4</v>
      </c>
      <c r="N31" s="116">
        <v>10.4</v>
      </c>
      <c r="O31" s="116">
        <v>10.4</v>
      </c>
      <c r="P31" s="116">
        <v>10</v>
      </c>
      <c r="Q31" s="116">
        <v>9.5</v>
      </c>
      <c r="R31" s="116">
        <v>8.2</v>
      </c>
      <c r="S31" s="116">
        <v>7.8</v>
      </c>
      <c r="T31" s="116">
        <v>6.1</v>
      </c>
      <c r="U31" s="116">
        <v>5.7</v>
      </c>
      <c r="V31" s="116">
        <v>5.4</v>
      </c>
      <c r="W31" s="116">
        <v>5.4</v>
      </c>
      <c r="X31" s="116">
        <v>5.5</v>
      </c>
      <c r="Y31" s="116">
        <v>5.6</v>
      </c>
      <c r="Z31" s="117">
        <f t="shared" si="0"/>
        <v>6.7749999999999995</v>
      </c>
      <c r="AA31" s="118">
        <v>11.2</v>
      </c>
      <c r="AB31" s="119">
        <v>0.4875</v>
      </c>
      <c r="AC31" s="118">
        <v>1.7</v>
      </c>
      <c r="AD31" s="119">
        <v>0.2423611111111111</v>
      </c>
    </row>
    <row r="32" spans="1:30" ht="11.25" customHeight="1">
      <c r="A32" s="78">
        <v>30</v>
      </c>
      <c r="B32" s="116">
        <v>5.7</v>
      </c>
      <c r="C32" s="116">
        <v>5.8</v>
      </c>
      <c r="D32" s="116">
        <v>5.9</v>
      </c>
      <c r="E32" s="116">
        <v>6</v>
      </c>
      <c r="F32" s="116">
        <v>5.7</v>
      </c>
      <c r="G32" s="116">
        <v>4.8</v>
      </c>
      <c r="H32" s="116">
        <v>6.8</v>
      </c>
      <c r="I32" s="116">
        <v>11</v>
      </c>
      <c r="J32" s="116">
        <v>11.2</v>
      </c>
      <c r="K32" s="116">
        <v>13.2</v>
      </c>
      <c r="L32" s="116">
        <v>14.6</v>
      </c>
      <c r="M32" s="116">
        <v>15.9</v>
      </c>
      <c r="N32" s="116">
        <v>13.7</v>
      </c>
      <c r="O32" s="116">
        <v>16.3</v>
      </c>
      <c r="P32" s="116">
        <v>14.4</v>
      </c>
      <c r="Q32" s="116">
        <v>14.2</v>
      </c>
      <c r="R32" s="116">
        <v>15.3</v>
      </c>
      <c r="S32" s="116">
        <v>12.5</v>
      </c>
      <c r="T32" s="116">
        <v>10.9</v>
      </c>
      <c r="U32" s="116">
        <v>8.9</v>
      </c>
      <c r="V32" s="116">
        <v>8.1</v>
      </c>
      <c r="W32" s="116">
        <v>7.8</v>
      </c>
      <c r="X32" s="116">
        <v>10.3</v>
      </c>
      <c r="Y32" s="116">
        <v>10.3</v>
      </c>
      <c r="Z32" s="117">
        <f t="shared" si="0"/>
        <v>10.387500000000001</v>
      </c>
      <c r="AA32" s="118">
        <v>16.5</v>
      </c>
      <c r="AB32" s="119">
        <v>0.5812499999999999</v>
      </c>
      <c r="AC32" s="118">
        <v>4.6</v>
      </c>
      <c r="AD32" s="119">
        <v>0.23750000000000002</v>
      </c>
    </row>
    <row r="33" spans="1:30" ht="11.25" customHeight="1">
      <c r="A33" s="78">
        <v>31</v>
      </c>
      <c r="B33" s="116">
        <v>9.6</v>
      </c>
      <c r="C33" s="116">
        <v>9.8</v>
      </c>
      <c r="D33" s="116">
        <v>9.7</v>
      </c>
      <c r="E33" s="116">
        <v>9.5</v>
      </c>
      <c r="F33" s="116">
        <v>9.2</v>
      </c>
      <c r="G33" s="116">
        <v>8</v>
      </c>
      <c r="H33" s="116">
        <v>10.7</v>
      </c>
      <c r="I33" s="116">
        <v>11.5</v>
      </c>
      <c r="J33" s="116">
        <v>11.1</v>
      </c>
      <c r="K33" s="116">
        <v>13.5</v>
      </c>
      <c r="L33" s="116">
        <v>12.8</v>
      </c>
      <c r="M33" s="116">
        <v>13</v>
      </c>
      <c r="N33" s="116">
        <v>13.1</v>
      </c>
      <c r="O33" s="116">
        <v>12.6</v>
      </c>
      <c r="P33" s="116">
        <v>11.9</v>
      </c>
      <c r="Q33" s="116">
        <v>11.9</v>
      </c>
      <c r="R33" s="116">
        <v>11.3</v>
      </c>
      <c r="S33" s="116">
        <v>10</v>
      </c>
      <c r="T33" s="116">
        <v>8.3</v>
      </c>
      <c r="U33" s="116">
        <v>6.9</v>
      </c>
      <c r="V33" s="116">
        <v>6.8</v>
      </c>
      <c r="W33" s="116">
        <v>6.3</v>
      </c>
      <c r="X33" s="116">
        <v>6.5</v>
      </c>
      <c r="Y33" s="116">
        <v>6.4</v>
      </c>
      <c r="Z33" s="117">
        <f t="shared" si="0"/>
        <v>10.016666666666667</v>
      </c>
      <c r="AA33" s="118">
        <v>13.7</v>
      </c>
      <c r="AB33" s="119">
        <v>0.41875</v>
      </c>
      <c r="AC33" s="118">
        <v>6.1</v>
      </c>
      <c r="AD33" s="119">
        <v>0.9993055555555556</v>
      </c>
    </row>
    <row r="34" spans="1:30" ht="15" customHeight="1">
      <c r="A34" s="79" t="s">
        <v>9</v>
      </c>
      <c r="B34" s="124">
        <f aca="true" t="shared" si="1" ref="B34:Y34">AVERAGE(B3:B33)</f>
        <v>3.890322580645162</v>
      </c>
      <c r="C34" s="124">
        <f t="shared" si="1"/>
        <v>3.7161290322580647</v>
      </c>
      <c r="D34" s="124">
        <f t="shared" si="1"/>
        <v>3.4838709677419355</v>
      </c>
      <c r="E34" s="124">
        <f t="shared" si="1"/>
        <v>3.4548387096774205</v>
      </c>
      <c r="F34" s="124">
        <f t="shared" si="1"/>
        <v>3.2451612903225806</v>
      </c>
      <c r="G34" s="124">
        <f t="shared" si="1"/>
        <v>3.1580645161290315</v>
      </c>
      <c r="H34" s="124">
        <f t="shared" si="1"/>
        <v>4.29032258064516</v>
      </c>
      <c r="I34" s="124">
        <f t="shared" si="1"/>
        <v>6.112903225806452</v>
      </c>
      <c r="J34" s="124">
        <f t="shared" si="1"/>
        <v>6.935483870967743</v>
      </c>
      <c r="K34" s="124">
        <f t="shared" si="1"/>
        <v>7.664516129032257</v>
      </c>
      <c r="L34" s="124">
        <f t="shared" si="1"/>
        <v>8.209677419354838</v>
      </c>
      <c r="M34" s="124">
        <f t="shared" si="1"/>
        <v>8.661290322580646</v>
      </c>
      <c r="N34" s="124">
        <f t="shared" si="1"/>
        <v>8.651612903225805</v>
      </c>
      <c r="O34" s="124">
        <f t="shared" si="1"/>
        <v>8.706451612903228</v>
      </c>
      <c r="P34" s="124">
        <f t="shared" si="1"/>
        <v>8.251612903225807</v>
      </c>
      <c r="Q34" s="124">
        <f t="shared" si="1"/>
        <v>7.919354838709676</v>
      </c>
      <c r="R34" s="124">
        <f t="shared" si="1"/>
        <v>7.316129032258065</v>
      </c>
      <c r="S34" s="124">
        <f t="shared" si="1"/>
        <v>6.3354838709677415</v>
      </c>
      <c r="T34" s="124">
        <f t="shared" si="1"/>
        <v>5.370967741935484</v>
      </c>
      <c r="U34" s="124">
        <f t="shared" si="1"/>
        <v>4.706451612903226</v>
      </c>
      <c r="V34" s="124">
        <f t="shared" si="1"/>
        <v>4.4</v>
      </c>
      <c r="W34" s="124">
        <f t="shared" si="1"/>
        <v>4.2612903225806456</v>
      </c>
      <c r="X34" s="124">
        <f t="shared" si="1"/>
        <v>4.145161290322581</v>
      </c>
      <c r="Y34" s="124">
        <f t="shared" si="1"/>
        <v>4.041935483870969</v>
      </c>
      <c r="Z34" s="124">
        <f>AVERAGE(B3:Y33)</f>
        <v>5.705376344086023</v>
      </c>
      <c r="AA34" s="125">
        <f>AVERAGE(AA3:AA33)</f>
        <v>10.154838709677419</v>
      </c>
      <c r="AB34" s="126"/>
      <c r="AC34" s="125">
        <f>AVERAGE(AC3:AC33)</f>
        <v>1.4161290322580644</v>
      </c>
      <c r="AD34" s="126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14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0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4"/>
      <c r="B46" s="105">
        <f>MAX(AA3:AA33)</f>
        <v>18.5</v>
      </c>
      <c r="C46" s="106">
        <f>MATCH(B46,AA3:AA33,0)</f>
        <v>18</v>
      </c>
      <c r="D46" s="107">
        <f>INDEX(AB3:AB33,C46,1)</f>
        <v>0.5888888888888889</v>
      </c>
      <c r="E46" s="120"/>
      <c r="F46" s="104"/>
      <c r="G46" s="105">
        <f>MIN(AC3:AC33)</f>
        <v>-4.5</v>
      </c>
      <c r="H46" s="106">
        <f>MATCH(G46,AC3:AC33,0)</f>
        <v>2</v>
      </c>
      <c r="I46" s="107">
        <f>INDEX(AD3:AD33,H46,1)</f>
        <v>0.2652777777777778</v>
      </c>
    </row>
    <row r="47" spans="1:9" ht="11.25" customHeight="1">
      <c r="A47" s="108"/>
      <c r="B47" s="109"/>
      <c r="C47" s="106"/>
      <c r="D47" s="130"/>
      <c r="E47" s="120"/>
      <c r="F47" s="108"/>
      <c r="G47" s="109"/>
      <c r="H47" s="106"/>
      <c r="I47" s="107"/>
    </row>
    <row r="48" spans="1:9" ht="11.25" customHeight="1">
      <c r="A48" s="110"/>
      <c r="B48" s="111"/>
      <c r="C48" s="112"/>
      <c r="D48" s="129"/>
      <c r="E48" s="120"/>
      <c r="F48" s="110"/>
      <c r="G48" s="111"/>
      <c r="H48" s="112"/>
      <c r="I48" s="115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3">
        <f>'１月'!Z1</f>
        <v>2016</v>
      </c>
      <c r="AA1" t="s">
        <v>1</v>
      </c>
      <c r="AB1" s="84">
        <v>4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5" t="s">
        <v>4</v>
      </c>
      <c r="AA2" s="85" t="s">
        <v>5</v>
      </c>
      <c r="AB2" s="80" t="s">
        <v>6</v>
      </c>
      <c r="AC2" s="85" t="s">
        <v>7</v>
      </c>
      <c r="AD2" s="80" t="s">
        <v>8</v>
      </c>
    </row>
    <row r="3" spans="1:30" ht="11.25" customHeight="1">
      <c r="A3" s="78">
        <v>1</v>
      </c>
      <c r="B3" s="116">
        <v>6.3</v>
      </c>
      <c r="C3" s="116">
        <v>6.4</v>
      </c>
      <c r="D3" s="116">
        <v>6.6</v>
      </c>
      <c r="E3" s="116">
        <v>7</v>
      </c>
      <c r="F3" s="116">
        <v>7.1</v>
      </c>
      <c r="G3" s="116">
        <v>8.1</v>
      </c>
      <c r="H3" s="116">
        <v>9.2</v>
      </c>
      <c r="I3" s="116">
        <v>9.6</v>
      </c>
      <c r="J3" s="116">
        <v>11</v>
      </c>
      <c r="K3" s="116">
        <v>11.1</v>
      </c>
      <c r="L3" s="116">
        <v>10.4</v>
      </c>
      <c r="M3" s="116">
        <v>9.8</v>
      </c>
      <c r="N3" s="116">
        <v>9.1</v>
      </c>
      <c r="O3" s="116">
        <v>8.6</v>
      </c>
      <c r="P3" s="116">
        <v>8.3</v>
      </c>
      <c r="Q3" s="116">
        <v>7.3</v>
      </c>
      <c r="R3" s="116">
        <v>7</v>
      </c>
      <c r="S3" s="116">
        <v>6.7</v>
      </c>
      <c r="T3" s="116">
        <v>6.5</v>
      </c>
      <c r="U3" s="116">
        <v>6.4</v>
      </c>
      <c r="V3" s="116">
        <v>6.2</v>
      </c>
      <c r="W3" s="116">
        <v>5.9</v>
      </c>
      <c r="X3" s="116">
        <v>5.7</v>
      </c>
      <c r="Y3" s="116">
        <v>5.6</v>
      </c>
      <c r="Z3" s="117">
        <f aca="true" t="shared" si="0" ref="Z3:Z32">AVERAGE(B3:Y3)</f>
        <v>7.745833333333333</v>
      </c>
      <c r="AA3" s="118">
        <v>11.4</v>
      </c>
      <c r="AB3" s="119">
        <v>0.42569444444444443</v>
      </c>
      <c r="AC3" s="118">
        <v>5.6</v>
      </c>
      <c r="AD3" s="119">
        <v>1</v>
      </c>
    </row>
    <row r="4" spans="1:30" ht="11.25" customHeight="1">
      <c r="A4" s="78">
        <v>2</v>
      </c>
      <c r="B4" s="116">
        <v>5.5</v>
      </c>
      <c r="C4" s="116">
        <v>5.5</v>
      </c>
      <c r="D4" s="116">
        <v>5.8</v>
      </c>
      <c r="E4" s="116">
        <v>5.9</v>
      </c>
      <c r="F4" s="116">
        <v>6</v>
      </c>
      <c r="G4" s="116">
        <v>6.2</v>
      </c>
      <c r="H4" s="116">
        <v>7</v>
      </c>
      <c r="I4" s="116">
        <v>7.7</v>
      </c>
      <c r="J4" s="116">
        <v>8.2</v>
      </c>
      <c r="K4" s="116">
        <v>9.5</v>
      </c>
      <c r="L4" s="116">
        <v>9.4</v>
      </c>
      <c r="M4" s="116">
        <v>9.7</v>
      </c>
      <c r="N4" s="116">
        <v>8.4</v>
      </c>
      <c r="O4" s="116">
        <v>8.7</v>
      </c>
      <c r="P4" s="116">
        <v>8.2</v>
      </c>
      <c r="Q4" s="116">
        <v>8.4</v>
      </c>
      <c r="R4" s="116">
        <v>8.1</v>
      </c>
      <c r="S4" s="120">
        <v>7.7</v>
      </c>
      <c r="T4" s="116">
        <v>7.6</v>
      </c>
      <c r="U4" s="116">
        <v>8</v>
      </c>
      <c r="V4" s="116">
        <v>8.5</v>
      </c>
      <c r="W4" s="116">
        <v>7.9</v>
      </c>
      <c r="X4" s="116">
        <v>7.9</v>
      </c>
      <c r="Y4" s="116">
        <v>7.4</v>
      </c>
      <c r="Z4" s="117">
        <f t="shared" si="0"/>
        <v>7.6333333333333355</v>
      </c>
      <c r="AA4" s="118">
        <v>10</v>
      </c>
      <c r="AB4" s="119">
        <v>0.4986111111111111</v>
      </c>
      <c r="AC4" s="118">
        <v>5.4</v>
      </c>
      <c r="AD4" s="119">
        <v>0.05347222222222222</v>
      </c>
    </row>
    <row r="5" spans="1:30" ht="11.25" customHeight="1">
      <c r="A5" s="78">
        <v>3</v>
      </c>
      <c r="B5" s="116">
        <v>7.6</v>
      </c>
      <c r="C5" s="116">
        <v>7.5</v>
      </c>
      <c r="D5" s="116">
        <v>7.7</v>
      </c>
      <c r="E5" s="116">
        <v>8</v>
      </c>
      <c r="F5" s="116">
        <v>8.2</v>
      </c>
      <c r="G5" s="116">
        <v>8.4</v>
      </c>
      <c r="H5" s="116">
        <v>8.8</v>
      </c>
      <c r="I5" s="116">
        <v>9.1</v>
      </c>
      <c r="J5" s="116">
        <v>10.7</v>
      </c>
      <c r="K5" s="116">
        <v>11.5</v>
      </c>
      <c r="L5" s="116">
        <v>11.9</v>
      </c>
      <c r="M5" s="116">
        <v>12.8</v>
      </c>
      <c r="N5" s="116">
        <v>13</v>
      </c>
      <c r="O5" s="116">
        <v>13.8</v>
      </c>
      <c r="P5" s="116">
        <v>14.7</v>
      </c>
      <c r="Q5" s="116">
        <v>15.4</v>
      </c>
      <c r="R5" s="116">
        <v>13.7</v>
      </c>
      <c r="S5" s="116">
        <v>14.3</v>
      </c>
      <c r="T5" s="116">
        <v>13.5</v>
      </c>
      <c r="U5" s="116">
        <v>13.2</v>
      </c>
      <c r="V5" s="116">
        <v>13</v>
      </c>
      <c r="W5" s="116">
        <v>12.9</v>
      </c>
      <c r="X5" s="116">
        <v>12.6</v>
      </c>
      <c r="Y5" s="116">
        <v>12.6</v>
      </c>
      <c r="Z5" s="117">
        <f t="shared" si="0"/>
        <v>11.454166666666667</v>
      </c>
      <c r="AA5" s="118">
        <v>15.5</v>
      </c>
      <c r="AB5" s="119">
        <v>0.6777777777777777</v>
      </c>
      <c r="AC5" s="118">
        <v>7.4</v>
      </c>
      <c r="AD5" s="119">
        <v>0.08750000000000001</v>
      </c>
    </row>
    <row r="6" spans="1:30" ht="11.25" customHeight="1">
      <c r="A6" s="78">
        <v>4</v>
      </c>
      <c r="B6" s="116">
        <v>12.7</v>
      </c>
      <c r="C6" s="116">
        <v>12.9</v>
      </c>
      <c r="D6" s="116">
        <v>12.8</v>
      </c>
      <c r="E6" s="116">
        <v>12.7</v>
      </c>
      <c r="F6" s="116">
        <v>12.7</v>
      </c>
      <c r="G6" s="116">
        <v>13</v>
      </c>
      <c r="H6" s="116">
        <v>13.2</v>
      </c>
      <c r="I6" s="116">
        <v>12.7</v>
      </c>
      <c r="J6" s="116">
        <v>12.5</v>
      </c>
      <c r="K6" s="116">
        <v>13.7</v>
      </c>
      <c r="L6" s="116">
        <v>15.2</v>
      </c>
      <c r="M6" s="116">
        <v>16.1</v>
      </c>
      <c r="N6" s="116">
        <v>9.5</v>
      </c>
      <c r="O6" s="116">
        <v>6.9</v>
      </c>
      <c r="P6" s="116">
        <v>6.7</v>
      </c>
      <c r="Q6" s="116">
        <v>6.2</v>
      </c>
      <c r="R6" s="116">
        <v>5.9</v>
      </c>
      <c r="S6" s="116">
        <v>6</v>
      </c>
      <c r="T6" s="116">
        <v>6.4</v>
      </c>
      <c r="U6" s="116">
        <v>6.4</v>
      </c>
      <c r="V6" s="116">
        <v>6.2</v>
      </c>
      <c r="W6" s="116">
        <v>5.8</v>
      </c>
      <c r="X6" s="116">
        <v>5.9</v>
      </c>
      <c r="Y6" s="116">
        <v>5.7</v>
      </c>
      <c r="Z6" s="117">
        <f t="shared" si="0"/>
        <v>9.908333333333333</v>
      </c>
      <c r="AA6" s="118">
        <v>16.4</v>
      </c>
      <c r="AB6" s="119">
        <v>0.5111111111111112</v>
      </c>
      <c r="AC6" s="118">
        <v>5.7</v>
      </c>
      <c r="AD6" s="119">
        <v>1</v>
      </c>
    </row>
    <row r="7" spans="1:30" ht="11.25" customHeight="1">
      <c r="A7" s="78">
        <v>5</v>
      </c>
      <c r="B7" s="116">
        <v>5.6</v>
      </c>
      <c r="C7" s="116">
        <v>5.6</v>
      </c>
      <c r="D7" s="116">
        <v>5.7</v>
      </c>
      <c r="E7" s="116">
        <v>5.7</v>
      </c>
      <c r="F7" s="116">
        <v>5.7</v>
      </c>
      <c r="G7" s="116">
        <v>5.7</v>
      </c>
      <c r="H7" s="116">
        <v>6</v>
      </c>
      <c r="I7" s="116">
        <v>6.2</v>
      </c>
      <c r="J7" s="116">
        <v>6.9</v>
      </c>
      <c r="K7" s="116">
        <v>7.4</v>
      </c>
      <c r="L7" s="116">
        <v>8.2</v>
      </c>
      <c r="M7" s="116">
        <v>8</v>
      </c>
      <c r="N7" s="116">
        <v>8.1</v>
      </c>
      <c r="O7" s="116">
        <v>8.4</v>
      </c>
      <c r="P7" s="116">
        <v>8.1</v>
      </c>
      <c r="Q7" s="116">
        <v>8.6</v>
      </c>
      <c r="R7" s="116">
        <v>8.2</v>
      </c>
      <c r="S7" s="116">
        <v>7.6</v>
      </c>
      <c r="T7" s="116">
        <v>7.1</v>
      </c>
      <c r="U7" s="116">
        <v>6.2</v>
      </c>
      <c r="V7" s="116">
        <v>5.8</v>
      </c>
      <c r="W7" s="116">
        <v>6.7</v>
      </c>
      <c r="X7" s="116">
        <v>6.5</v>
      </c>
      <c r="Y7" s="116">
        <v>5.3</v>
      </c>
      <c r="Z7" s="117">
        <f t="shared" si="0"/>
        <v>6.804166666666666</v>
      </c>
      <c r="AA7" s="118">
        <v>8.8</v>
      </c>
      <c r="AB7" s="119">
        <v>0.6645833333333333</v>
      </c>
      <c r="AC7" s="118">
        <v>4.9</v>
      </c>
      <c r="AD7" s="119">
        <v>0.9854166666666666</v>
      </c>
    </row>
    <row r="8" spans="1:30" ht="11.25" customHeight="1">
      <c r="A8" s="78">
        <v>6</v>
      </c>
      <c r="B8" s="116">
        <v>5.1</v>
      </c>
      <c r="C8" s="116">
        <v>3.8</v>
      </c>
      <c r="D8" s="116">
        <v>3.7</v>
      </c>
      <c r="E8" s="116">
        <v>2.8</v>
      </c>
      <c r="F8" s="116">
        <v>3.2</v>
      </c>
      <c r="G8" s="116">
        <v>3.1</v>
      </c>
      <c r="H8" s="116">
        <v>6.5</v>
      </c>
      <c r="I8" s="116">
        <v>11.6</v>
      </c>
      <c r="J8" s="116">
        <v>11.8</v>
      </c>
      <c r="K8" s="116">
        <v>14.8</v>
      </c>
      <c r="L8" s="116">
        <v>16.5</v>
      </c>
      <c r="M8" s="116">
        <v>14.3</v>
      </c>
      <c r="N8" s="116">
        <v>13.3</v>
      </c>
      <c r="O8" s="116">
        <v>11.7</v>
      </c>
      <c r="P8" s="116">
        <v>13.9</v>
      </c>
      <c r="Q8" s="116">
        <v>12</v>
      </c>
      <c r="R8" s="116">
        <v>11.5</v>
      </c>
      <c r="S8" s="116">
        <v>9.6</v>
      </c>
      <c r="T8" s="116">
        <v>7.8</v>
      </c>
      <c r="U8" s="116">
        <v>7.3</v>
      </c>
      <c r="V8" s="116">
        <v>7.1</v>
      </c>
      <c r="W8" s="116">
        <v>6.6</v>
      </c>
      <c r="X8" s="116">
        <v>7.2</v>
      </c>
      <c r="Y8" s="116">
        <v>7.1</v>
      </c>
      <c r="Z8" s="117">
        <f t="shared" si="0"/>
        <v>8.845833333333333</v>
      </c>
      <c r="AA8" s="118">
        <v>17.1</v>
      </c>
      <c r="AB8" s="119">
        <v>0.4618055555555556</v>
      </c>
      <c r="AC8" s="118">
        <v>2.8</v>
      </c>
      <c r="AD8" s="119">
        <v>0.21458333333333335</v>
      </c>
    </row>
    <row r="9" spans="1:30" ht="11.25" customHeight="1">
      <c r="A9" s="78">
        <v>7</v>
      </c>
      <c r="B9" s="116">
        <v>8.3</v>
      </c>
      <c r="C9" s="116">
        <v>7.9</v>
      </c>
      <c r="D9" s="116">
        <v>8</v>
      </c>
      <c r="E9" s="116">
        <v>8.3</v>
      </c>
      <c r="F9" s="116">
        <v>8.8</v>
      </c>
      <c r="G9" s="116">
        <v>8.9</v>
      </c>
      <c r="H9" s="116">
        <v>9.4</v>
      </c>
      <c r="I9" s="116">
        <v>9.8</v>
      </c>
      <c r="J9" s="116">
        <v>9.8</v>
      </c>
      <c r="K9" s="116">
        <v>10.8</v>
      </c>
      <c r="L9" s="116">
        <v>10.9</v>
      </c>
      <c r="M9" s="116">
        <v>10.4</v>
      </c>
      <c r="N9" s="116">
        <v>9.5</v>
      </c>
      <c r="O9" s="116">
        <v>10.5</v>
      </c>
      <c r="P9" s="116">
        <v>11.3</v>
      </c>
      <c r="Q9" s="116">
        <v>12.1</v>
      </c>
      <c r="R9" s="116">
        <v>12.4</v>
      </c>
      <c r="S9" s="116">
        <v>11.3</v>
      </c>
      <c r="T9" s="116">
        <v>11.7</v>
      </c>
      <c r="U9" s="116">
        <v>12.3</v>
      </c>
      <c r="V9" s="116">
        <v>13.3</v>
      </c>
      <c r="W9" s="116">
        <v>14.1</v>
      </c>
      <c r="X9" s="116">
        <v>14.8</v>
      </c>
      <c r="Y9" s="116">
        <v>14.3</v>
      </c>
      <c r="Z9" s="117">
        <f t="shared" si="0"/>
        <v>10.787500000000001</v>
      </c>
      <c r="AA9" s="118">
        <v>15.3</v>
      </c>
      <c r="AB9" s="119">
        <v>0.9638888888888889</v>
      </c>
      <c r="AC9" s="118">
        <v>7.1</v>
      </c>
      <c r="AD9" s="119">
        <v>0.013888888888888888</v>
      </c>
    </row>
    <row r="10" spans="1:30" ht="11.25" customHeight="1">
      <c r="A10" s="78">
        <v>8</v>
      </c>
      <c r="B10" s="116">
        <v>12.7</v>
      </c>
      <c r="C10" s="116">
        <v>13.1</v>
      </c>
      <c r="D10" s="116">
        <v>13.2</v>
      </c>
      <c r="E10" s="116">
        <v>13.6</v>
      </c>
      <c r="F10" s="116">
        <v>12</v>
      </c>
      <c r="G10" s="116">
        <v>11.7</v>
      </c>
      <c r="H10" s="116">
        <v>13.1</v>
      </c>
      <c r="I10" s="116">
        <v>13.6</v>
      </c>
      <c r="J10" s="116">
        <v>13.7</v>
      </c>
      <c r="K10" s="116">
        <v>14.5</v>
      </c>
      <c r="L10" s="116">
        <v>13.5</v>
      </c>
      <c r="M10" s="116">
        <v>12.5</v>
      </c>
      <c r="N10" s="116">
        <v>12.3</v>
      </c>
      <c r="O10" s="116">
        <v>12.7</v>
      </c>
      <c r="P10" s="116">
        <v>11.8</v>
      </c>
      <c r="Q10" s="116">
        <v>11.8</v>
      </c>
      <c r="R10" s="116">
        <v>11</v>
      </c>
      <c r="S10" s="116">
        <v>10.1</v>
      </c>
      <c r="T10" s="116">
        <v>8.8</v>
      </c>
      <c r="U10" s="116">
        <v>8.7</v>
      </c>
      <c r="V10" s="116">
        <v>9</v>
      </c>
      <c r="W10" s="116">
        <v>9.7</v>
      </c>
      <c r="X10" s="116">
        <v>8.8</v>
      </c>
      <c r="Y10" s="116">
        <v>7.8</v>
      </c>
      <c r="Z10" s="117">
        <f t="shared" si="0"/>
        <v>11.654166666666669</v>
      </c>
      <c r="AA10" s="118">
        <v>15</v>
      </c>
      <c r="AB10" s="119">
        <v>0.42430555555555555</v>
      </c>
      <c r="AC10" s="118">
        <v>7.5</v>
      </c>
      <c r="AD10" s="119">
        <v>0.9854166666666666</v>
      </c>
    </row>
    <row r="11" spans="1:30" ht="11.25" customHeight="1">
      <c r="A11" s="78">
        <v>9</v>
      </c>
      <c r="B11" s="116">
        <v>7.9</v>
      </c>
      <c r="C11" s="116">
        <v>7.3</v>
      </c>
      <c r="D11" s="116">
        <v>5.8</v>
      </c>
      <c r="E11" s="116">
        <v>5.7</v>
      </c>
      <c r="F11" s="116">
        <v>6.8</v>
      </c>
      <c r="G11" s="116">
        <v>6.6</v>
      </c>
      <c r="H11" s="116">
        <v>10.8</v>
      </c>
      <c r="I11" s="116">
        <v>12</v>
      </c>
      <c r="J11" s="116">
        <v>14</v>
      </c>
      <c r="K11" s="116">
        <v>15.8</v>
      </c>
      <c r="L11" s="116">
        <v>16.7</v>
      </c>
      <c r="M11" s="116">
        <v>16</v>
      </c>
      <c r="N11" s="116">
        <v>15.7</v>
      </c>
      <c r="O11" s="116">
        <v>15.7</v>
      </c>
      <c r="P11" s="116">
        <v>17.5</v>
      </c>
      <c r="Q11" s="116">
        <v>16.4</v>
      </c>
      <c r="R11" s="116">
        <v>16.3</v>
      </c>
      <c r="S11" s="116">
        <v>15</v>
      </c>
      <c r="T11" s="116">
        <v>13.5</v>
      </c>
      <c r="U11" s="116">
        <v>12.8</v>
      </c>
      <c r="V11" s="116">
        <v>13.5</v>
      </c>
      <c r="W11" s="116">
        <v>13</v>
      </c>
      <c r="X11" s="116">
        <v>12.1</v>
      </c>
      <c r="Y11" s="116">
        <v>11.7</v>
      </c>
      <c r="Z11" s="117">
        <f t="shared" si="0"/>
        <v>12.441666666666668</v>
      </c>
      <c r="AA11" s="118">
        <v>17.6</v>
      </c>
      <c r="AB11" s="119">
        <v>0.6270833333333333</v>
      </c>
      <c r="AC11" s="118">
        <v>5.3</v>
      </c>
      <c r="AD11" s="119">
        <v>0.1451388888888889</v>
      </c>
    </row>
    <row r="12" spans="1:30" ht="11.25" customHeight="1">
      <c r="A12" s="82">
        <v>10</v>
      </c>
      <c r="B12" s="121">
        <v>10.2</v>
      </c>
      <c r="C12" s="121">
        <v>10.3</v>
      </c>
      <c r="D12" s="121">
        <v>10.1</v>
      </c>
      <c r="E12" s="121">
        <v>10</v>
      </c>
      <c r="F12" s="121">
        <v>9.8</v>
      </c>
      <c r="G12" s="121">
        <v>9.1</v>
      </c>
      <c r="H12" s="121">
        <v>11.1</v>
      </c>
      <c r="I12" s="121">
        <v>14.6</v>
      </c>
      <c r="J12" s="121">
        <v>16.9</v>
      </c>
      <c r="K12" s="121">
        <v>17.7</v>
      </c>
      <c r="L12" s="121">
        <v>19.1</v>
      </c>
      <c r="M12" s="121">
        <v>19.8</v>
      </c>
      <c r="N12" s="121">
        <v>19.4</v>
      </c>
      <c r="O12" s="121">
        <v>18.3</v>
      </c>
      <c r="P12" s="121">
        <v>12.5</v>
      </c>
      <c r="Q12" s="121">
        <v>9.8</v>
      </c>
      <c r="R12" s="121">
        <v>8.1</v>
      </c>
      <c r="S12" s="121">
        <v>7.2</v>
      </c>
      <c r="T12" s="121">
        <v>7</v>
      </c>
      <c r="U12" s="121">
        <v>6.7</v>
      </c>
      <c r="V12" s="121">
        <v>6.7</v>
      </c>
      <c r="W12" s="121">
        <v>6.5</v>
      </c>
      <c r="X12" s="121">
        <v>7.1</v>
      </c>
      <c r="Y12" s="121">
        <v>7.4</v>
      </c>
      <c r="Z12" s="122">
        <f t="shared" si="0"/>
        <v>11.475</v>
      </c>
      <c r="AA12" s="105">
        <v>20.5</v>
      </c>
      <c r="AB12" s="123">
        <v>0.5166666666666667</v>
      </c>
      <c r="AC12" s="105">
        <v>6.4</v>
      </c>
      <c r="AD12" s="123">
        <v>0.9236111111111112</v>
      </c>
    </row>
    <row r="13" spans="1:30" ht="11.25" customHeight="1">
      <c r="A13" s="78">
        <v>11</v>
      </c>
      <c r="B13" s="116">
        <v>7.7</v>
      </c>
      <c r="C13" s="116">
        <v>8.4</v>
      </c>
      <c r="D13" s="116">
        <v>8.3</v>
      </c>
      <c r="E13" s="116">
        <v>7.9</v>
      </c>
      <c r="F13" s="116">
        <v>7.5</v>
      </c>
      <c r="G13" s="116">
        <v>6.6</v>
      </c>
      <c r="H13" s="116">
        <v>5.6</v>
      </c>
      <c r="I13" s="116">
        <v>4.7</v>
      </c>
      <c r="J13" s="116">
        <v>3.8</v>
      </c>
      <c r="K13" s="116">
        <v>6.3</v>
      </c>
      <c r="L13" s="116">
        <v>11</v>
      </c>
      <c r="M13" s="116">
        <v>11.2</v>
      </c>
      <c r="N13" s="116">
        <v>11.3</v>
      </c>
      <c r="O13" s="116">
        <v>10.7</v>
      </c>
      <c r="P13" s="116">
        <v>9.5</v>
      </c>
      <c r="Q13" s="116">
        <v>8.2</v>
      </c>
      <c r="R13" s="116">
        <v>6.6</v>
      </c>
      <c r="S13" s="116">
        <v>5.6</v>
      </c>
      <c r="T13" s="116">
        <v>4.6</v>
      </c>
      <c r="U13" s="116">
        <v>3.6</v>
      </c>
      <c r="V13" s="116">
        <v>3.3</v>
      </c>
      <c r="W13" s="116">
        <v>2.4</v>
      </c>
      <c r="X13" s="116">
        <v>0.5</v>
      </c>
      <c r="Y13" s="116">
        <v>-0.4</v>
      </c>
      <c r="Z13" s="117">
        <f t="shared" si="0"/>
        <v>6.454166666666667</v>
      </c>
      <c r="AA13" s="118">
        <v>11.9</v>
      </c>
      <c r="AB13" s="119">
        <v>0.48055555555555557</v>
      </c>
      <c r="AC13" s="118">
        <v>-0.5</v>
      </c>
      <c r="AD13" s="119">
        <v>0.9965277777777778</v>
      </c>
    </row>
    <row r="14" spans="1:30" ht="11.25" customHeight="1">
      <c r="A14" s="78">
        <v>12</v>
      </c>
      <c r="B14" s="116">
        <v>2</v>
      </c>
      <c r="C14" s="116">
        <v>2.1</v>
      </c>
      <c r="D14" s="116">
        <v>0.4</v>
      </c>
      <c r="E14" s="116">
        <v>2</v>
      </c>
      <c r="F14" s="116">
        <v>1.8</v>
      </c>
      <c r="G14" s="116">
        <v>1.8</v>
      </c>
      <c r="H14" s="116">
        <v>3.9</v>
      </c>
      <c r="I14" s="116">
        <v>5.6</v>
      </c>
      <c r="J14" s="116">
        <v>6.3</v>
      </c>
      <c r="K14" s="116">
        <v>6.9</v>
      </c>
      <c r="L14" s="116">
        <v>6.7</v>
      </c>
      <c r="M14" s="116">
        <v>7.5</v>
      </c>
      <c r="N14" s="116">
        <v>7.3</v>
      </c>
      <c r="O14" s="116">
        <v>7.4</v>
      </c>
      <c r="P14" s="116">
        <v>7.1</v>
      </c>
      <c r="Q14" s="116">
        <v>6.7</v>
      </c>
      <c r="R14" s="116">
        <v>6.6</v>
      </c>
      <c r="S14" s="116">
        <v>6.2</v>
      </c>
      <c r="T14" s="116">
        <v>3.9</v>
      </c>
      <c r="U14" s="116">
        <v>4.3</v>
      </c>
      <c r="V14" s="116">
        <v>4.4</v>
      </c>
      <c r="W14" s="116">
        <v>5.1</v>
      </c>
      <c r="X14" s="116">
        <v>6.9</v>
      </c>
      <c r="Y14" s="116">
        <v>7.8</v>
      </c>
      <c r="Z14" s="117">
        <f t="shared" si="0"/>
        <v>5.029166666666667</v>
      </c>
      <c r="AA14" s="118">
        <v>7.8</v>
      </c>
      <c r="AB14" s="119">
        <v>1</v>
      </c>
      <c r="AC14" s="118">
        <v>-0.4</v>
      </c>
      <c r="AD14" s="119">
        <v>0.0006944444444444445</v>
      </c>
    </row>
    <row r="15" spans="1:30" ht="11.25" customHeight="1">
      <c r="A15" s="78">
        <v>13</v>
      </c>
      <c r="B15" s="116">
        <v>7.8</v>
      </c>
      <c r="C15" s="116">
        <v>8.4</v>
      </c>
      <c r="D15" s="116">
        <v>8.8</v>
      </c>
      <c r="E15" s="116">
        <v>9.4</v>
      </c>
      <c r="F15" s="116">
        <v>9.7</v>
      </c>
      <c r="G15" s="116">
        <v>9.7</v>
      </c>
      <c r="H15" s="116">
        <v>9.7</v>
      </c>
      <c r="I15" s="116">
        <v>9.9</v>
      </c>
      <c r="J15" s="116">
        <v>10.5</v>
      </c>
      <c r="K15" s="116">
        <v>11.4</v>
      </c>
      <c r="L15" s="116">
        <v>11.8</v>
      </c>
      <c r="M15" s="116">
        <v>13.8</v>
      </c>
      <c r="N15" s="116">
        <v>14.5</v>
      </c>
      <c r="O15" s="116">
        <v>14.2</v>
      </c>
      <c r="P15" s="116">
        <v>15.5</v>
      </c>
      <c r="Q15" s="116">
        <v>14.3</v>
      </c>
      <c r="R15" s="116">
        <v>13.2</v>
      </c>
      <c r="S15" s="116">
        <v>14</v>
      </c>
      <c r="T15" s="116">
        <v>14.2</v>
      </c>
      <c r="U15" s="116">
        <v>13.9</v>
      </c>
      <c r="V15" s="116">
        <v>13.6</v>
      </c>
      <c r="W15" s="116">
        <v>12.9</v>
      </c>
      <c r="X15" s="116">
        <v>11.7</v>
      </c>
      <c r="Y15" s="116">
        <v>11.7</v>
      </c>
      <c r="Z15" s="117">
        <f t="shared" si="0"/>
        <v>11.858333333333333</v>
      </c>
      <c r="AA15" s="118">
        <v>15.5</v>
      </c>
      <c r="AB15" s="119">
        <v>0.625</v>
      </c>
      <c r="AC15" s="118">
        <v>7.4</v>
      </c>
      <c r="AD15" s="119">
        <v>0.024999999999999998</v>
      </c>
    </row>
    <row r="16" spans="1:30" ht="11.25" customHeight="1">
      <c r="A16" s="78">
        <v>14</v>
      </c>
      <c r="B16" s="116">
        <v>11.9</v>
      </c>
      <c r="C16" s="116">
        <v>12.2</v>
      </c>
      <c r="D16" s="116">
        <v>11.7</v>
      </c>
      <c r="E16" s="116">
        <v>11.5</v>
      </c>
      <c r="F16" s="116">
        <v>10.6</v>
      </c>
      <c r="G16" s="116">
        <v>10.6</v>
      </c>
      <c r="H16" s="116">
        <v>10.6</v>
      </c>
      <c r="I16" s="116">
        <v>11.1</v>
      </c>
      <c r="J16" s="116">
        <v>11.6</v>
      </c>
      <c r="K16" s="116">
        <v>13</v>
      </c>
      <c r="L16" s="116">
        <v>13.7</v>
      </c>
      <c r="M16" s="116">
        <v>13.6</v>
      </c>
      <c r="N16" s="116">
        <v>12.9</v>
      </c>
      <c r="O16" s="116">
        <v>12.4</v>
      </c>
      <c r="P16" s="116">
        <v>12.5</v>
      </c>
      <c r="Q16" s="116">
        <v>12.9</v>
      </c>
      <c r="R16" s="116">
        <v>12.4</v>
      </c>
      <c r="S16" s="116">
        <v>11.9</v>
      </c>
      <c r="T16" s="116">
        <v>10.8</v>
      </c>
      <c r="U16" s="116">
        <v>10.2</v>
      </c>
      <c r="V16" s="116">
        <v>9.7</v>
      </c>
      <c r="W16" s="116">
        <v>11.9</v>
      </c>
      <c r="X16" s="116">
        <v>9.8</v>
      </c>
      <c r="Y16" s="116">
        <v>10.5</v>
      </c>
      <c r="Z16" s="117">
        <f t="shared" si="0"/>
        <v>11.666666666666666</v>
      </c>
      <c r="AA16" s="118">
        <v>14.1</v>
      </c>
      <c r="AB16" s="119">
        <v>0.48819444444444443</v>
      </c>
      <c r="AC16" s="118">
        <v>9.6</v>
      </c>
      <c r="AD16" s="119">
        <v>0.88125</v>
      </c>
    </row>
    <row r="17" spans="1:30" ht="11.25" customHeight="1">
      <c r="A17" s="78">
        <v>15</v>
      </c>
      <c r="B17" s="116">
        <v>11</v>
      </c>
      <c r="C17" s="116">
        <v>12.3</v>
      </c>
      <c r="D17" s="116">
        <v>11.8</v>
      </c>
      <c r="E17" s="116">
        <v>11.7</v>
      </c>
      <c r="F17" s="116">
        <v>10.7</v>
      </c>
      <c r="G17" s="116">
        <v>11.4</v>
      </c>
      <c r="H17" s="116">
        <v>12.2</v>
      </c>
      <c r="I17" s="116">
        <v>13.3</v>
      </c>
      <c r="J17" s="116">
        <v>14</v>
      </c>
      <c r="K17" s="116">
        <v>15</v>
      </c>
      <c r="L17" s="116">
        <v>14.7</v>
      </c>
      <c r="M17" s="116">
        <v>15</v>
      </c>
      <c r="N17" s="116">
        <v>15.3</v>
      </c>
      <c r="O17" s="116">
        <v>14.1</v>
      </c>
      <c r="P17" s="116">
        <v>13.6</v>
      </c>
      <c r="Q17" s="116">
        <v>12.8</v>
      </c>
      <c r="R17" s="116">
        <v>12.3</v>
      </c>
      <c r="S17" s="116">
        <v>11</v>
      </c>
      <c r="T17" s="116">
        <v>8.8</v>
      </c>
      <c r="U17" s="116">
        <v>6.5</v>
      </c>
      <c r="V17" s="116">
        <v>5</v>
      </c>
      <c r="W17" s="116">
        <v>5.7</v>
      </c>
      <c r="X17" s="116">
        <v>4.3</v>
      </c>
      <c r="Y17" s="116">
        <v>4.5</v>
      </c>
      <c r="Z17" s="117">
        <f t="shared" si="0"/>
        <v>11.125000000000002</v>
      </c>
      <c r="AA17" s="118">
        <v>15.8</v>
      </c>
      <c r="AB17" s="119">
        <v>0.5194444444444445</v>
      </c>
      <c r="AC17" s="118">
        <v>3.5</v>
      </c>
      <c r="AD17" s="119">
        <v>0.9416666666666668</v>
      </c>
    </row>
    <row r="18" spans="1:30" ht="11.25" customHeight="1">
      <c r="A18" s="78">
        <v>16</v>
      </c>
      <c r="B18" s="116">
        <v>2.9</v>
      </c>
      <c r="C18" s="116">
        <v>2.8</v>
      </c>
      <c r="D18" s="116">
        <v>2.3</v>
      </c>
      <c r="E18" s="116">
        <v>2.1</v>
      </c>
      <c r="F18" s="116">
        <v>1.8</v>
      </c>
      <c r="G18" s="116">
        <v>4.6</v>
      </c>
      <c r="H18" s="116">
        <v>7.9</v>
      </c>
      <c r="I18" s="116">
        <v>9.2</v>
      </c>
      <c r="J18" s="116">
        <v>10</v>
      </c>
      <c r="K18" s="116">
        <v>11.6</v>
      </c>
      <c r="L18" s="116">
        <v>11.8</v>
      </c>
      <c r="M18" s="116">
        <v>12.6</v>
      </c>
      <c r="N18" s="116">
        <v>12.6</v>
      </c>
      <c r="O18" s="116">
        <v>12.3</v>
      </c>
      <c r="P18" s="116">
        <v>12.6</v>
      </c>
      <c r="Q18" s="116">
        <v>12.2</v>
      </c>
      <c r="R18" s="116">
        <v>12.7</v>
      </c>
      <c r="S18" s="116">
        <v>13.1</v>
      </c>
      <c r="T18" s="116">
        <v>12.1</v>
      </c>
      <c r="U18" s="116">
        <v>12.8</v>
      </c>
      <c r="V18" s="116">
        <v>13.7</v>
      </c>
      <c r="W18" s="116">
        <v>13.2</v>
      </c>
      <c r="X18" s="116">
        <v>13.1</v>
      </c>
      <c r="Y18" s="116">
        <v>12.9</v>
      </c>
      <c r="Z18" s="117">
        <f t="shared" si="0"/>
        <v>9.704166666666664</v>
      </c>
      <c r="AA18" s="118">
        <v>14</v>
      </c>
      <c r="AB18" s="119">
        <v>0.8624999999999999</v>
      </c>
      <c r="AC18" s="118">
        <v>1.5</v>
      </c>
      <c r="AD18" s="119">
        <v>0.19930555555555554</v>
      </c>
    </row>
    <row r="19" spans="1:30" ht="11.25" customHeight="1">
      <c r="A19" s="78">
        <v>17</v>
      </c>
      <c r="B19" s="116">
        <v>12.8</v>
      </c>
      <c r="C19" s="116">
        <v>13.3</v>
      </c>
      <c r="D19" s="116">
        <v>13.5</v>
      </c>
      <c r="E19" s="116">
        <v>13.6</v>
      </c>
      <c r="F19" s="116">
        <v>13.9</v>
      </c>
      <c r="G19" s="116">
        <v>14.3</v>
      </c>
      <c r="H19" s="116">
        <v>14.9</v>
      </c>
      <c r="I19" s="116">
        <v>14.7</v>
      </c>
      <c r="J19" s="116">
        <v>16</v>
      </c>
      <c r="K19" s="116">
        <v>15.8</v>
      </c>
      <c r="L19" s="116">
        <v>17.3</v>
      </c>
      <c r="M19" s="116">
        <v>15.6</v>
      </c>
      <c r="N19" s="116">
        <v>14.7</v>
      </c>
      <c r="O19" s="116">
        <v>14.6</v>
      </c>
      <c r="P19" s="116">
        <v>16.3</v>
      </c>
      <c r="Q19" s="116">
        <v>18.3</v>
      </c>
      <c r="R19" s="116">
        <v>18.9</v>
      </c>
      <c r="S19" s="116">
        <v>18.8</v>
      </c>
      <c r="T19" s="116">
        <v>18</v>
      </c>
      <c r="U19" s="116">
        <v>17.7</v>
      </c>
      <c r="V19" s="116">
        <v>16.9</v>
      </c>
      <c r="W19" s="116">
        <v>16.6</v>
      </c>
      <c r="X19" s="116">
        <v>16.3</v>
      </c>
      <c r="Y19" s="116">
        <v>15.6</v>
      </c>
      <c r="Z19" s="117">
        <f t="shared" si="0"/>
        <v>15.766666666666667</v>
      </c>
      <c r="AA19" s="118">
        <v>19.1</v>
      </c>
      <c r="AB19" s="119">
        <v>0.7284722222222223</v>
      </c>
      <c r="AC19" s="118">
        <v>12.5</v>
      </c>
      <c r="AD19" s="119">
        <v>0.05486111111111111</v>
      </c>
    </row>
    <row r="20" spans="1:30" ht="11.25" customHeight="1">
      <c r="A20" s="78">
        <v>18</v>
      </c>
      <c r="B20" s="116">
        <v>13.4</v>
      </c>
      <c r="C20" s="116">
        <v>11.6</v>
      </c>
      <c r="D20" s="116">
        <v>11.1</v>
      </c>
      <c r="E20" s="116">
        <v>10</v>
      </c>
      <c r="F20" s="116">
        <v>10.7</v>
      </c>
      <c r="G20" s="116">
        <v>11.3</v>
      </c>
      <c r="H20" s="116">
        <v>12.1</v>
      </c>
      <c r="I20" s="116">
        <v>12.8</v>
      </c>
      <c r="J20" s="116">
        <v>14.5</v>
      </c>
      <c r="K20" s="116">
        <v>16.1</v>
      </c>
      <c r="L20" s="116">
        <v>17.8</v>
      </c>
      <c r="M20" s="116">
        <v>15.8</v>
      </c>
      <c r="N20" s="116">
        <v>15.4</v>
      </c>
      <c r="O20" s="116">
        <v>13.8</v>
      </c>
      <c r="P20" s="116">
        <v>14.4</v>
      </c>
      <c r="Q20" s="116">
        <v>14.8</v>
      </c>
      <c r="R20" s="116">
        <v>13.8</v>
      </c>
      <c r="S20" s="116">
        <v>11.2</v>
      </c>
      <c r="T20" s="116">
        <v>9.5</v>
      </c>
      <c r="U20" s="116">
        <v>9.4</v>
      </c>
      <c r="V20" s="116">
        <v>9.2</v>
      </c>
      <c r="W20" s="116">
        <v>9</v>
      </c>
      <c r="X20" s="116">
        <v>8.8</v>
      </c>
      <c r="Y20" s="116">
        <v>8.5</v>
      </c>
      <c r="Z20" s="117">
        <f t="shared" si="0"/>
        <v>12.29166666666667</v>
      </c>
      <c r="AA20" s="118">
        <v>17.9</v>
      </c>
      <c r="AB20" s="119">
        <v>0.4576388888888889</v>
      </c>
      <c r="AC20" s="118">
        <v>8.5</v>
      </c>
      <c r="AD20" s="119">
        <v>1</v>
      </c>
    </row>
    <row r="21" spans="1:30" ht="11.25" customHeight="1">
      <c r="A21" s="78">
        <v>19</v>
      </c>
      <c r="B21" s="116">
        <v>8.4</v>
      </c>
      <c r="C21" s="116">
        <v>7.7</v>
      </c>
      <c r="D21" s="116">
        <v>6.9</v>
      </c>
      <c r="E21" s="116">
        <v>6.1</v>
      </c>
      <c r="F21" s="116">
        <v>5.3</v>
      </c>
      <c r="G21" s="116">
        <v>5.5</v>
      </c>
      <c r="H21" s="116">
        <v>10.1</v>
      </c>
      <c r="I21" s="116">
        <v>12</v>
      </c>
      <c r="J21" s="116">
        <v>13.5</v>
      </c>
      <c r="K21" s="116">
        <v>12.8</v>
      </c>
      <c r="L21" s="116">
        <v>13.5</v>
      </c>
      <c r="M21" s="116">
        <v>13.5</v>
      </c>
      <c r="N21" s="116">
        <v>13.6</v>
      </c>
      <c r="O21" s="116">
        <v>13.6</v>
      </c>
      <c r="P21" s="116">
        <v>12.7</v>
      </c>
      <c r="Q21" s="116">
        <v>11.2</v>
      </c>
      <c r="R21" s="116">
        <v>10.4</v>
      </c>
      <c r="S21" s="116">
        <v>8.7</v>
      </c>
      <c r="T21" s="116">
        <v>8.4</v>
      </c>
      <c r="U21" s="116">
        <v>7.5</v>
      </c>
      <c r="V21" s="116">
        <v>7.8</v>
      </c>
      <c r="W21" s="116">
        <v>7.2</v>
      </c>
      <c r="X21" s="116">
        <v>6</v>
      </c>
      <c r="Y21" s="116">
        <v>7.9</v>
      </c>
      <c r="Z21" s="117">
        <f t="shared" si="0"/>
        <v>9.595833333333333</v>
      </c>
      <c r="AA21" s="118">
        <v>14.2</v>
      </c>
      <c r="AB21" s="119">
        <v>0.5465277777777778</v>
      </c>
      <c r="AC21" s="118">
        <v>4.9</v>
      </c>
      <c r="AD21" s="119">
        <v>0.23611111111111113</v>
      </c>
    </row>
    <row r="22" spans="1:30" ht="11.25" customHeight="1">
      <c r="A22" s="82">
        <v>20</v>
      </c>
      <c r="B22" s="121">
        <v>4.8</v>
      </c>
      <c r="C22" s="121">
        <v>5.1</v>
      </c>
      <c r="D22" s="121">
        <v>3.9</v>
      </c>
      <c r="E22" s="121">
        <v>4</v>
      </c>
      <c r="F22" s="121">
        <v>3.7</v>
      </c>
      <c r="G22" s="121">
        <v>4.6</v>
      </c>
      <c r="H22" s="121">
        <v>8.8</v>
      </c>
      <c r="I22" s="121">
        <v>9.9</v>
      </c>
      <c r="J22" s="121">
        <v>10.1</v>
      </c>
      <c r="K22" s="121">
        <v>10.4</v>
      </c>
      <c r="L22" s="121">
        <v>10.4</v>
      </c>
      <c r="M22" s="121">
        <v>10</v>
      </c>
      <c r="N22" s="121">
        <v>10.8</v>
      </c>
      <c r="O22" s="121">
        <v>10.9</v>
      </c>
      <c r="P22" s="121">
        <v>10.6</v>
      </c>
      <c r="Q22" s="121">
        <v>10.7</v>
      </c>
      <c r="R22" s="121">
        <v>10.5</v>
      </c>
      <c r="S22" s="121">
        <v>9.9</v>
      </c>
      <c r="T22" s="121">
        <v>7.9</v>
      </c>
      <c r="U22" s="121">
        <v>7.2</v>
      </c>
      <c r="V22" s="121">
        <v>6.5</v>
      </c>
      <c r="W22" s="121">
        <v>7.8</v>
      </c>
      <c r="X22" s="121">
        <v>8.6</v>
      </c>
      <c r="Y22" s="121">
        <v>10.5</v>
      </c>
      <c r="Z22" s="122">
        <f t="shared" si="0"/>
        <v>8.233333333333333</v>
      </c>
      <c r="AA22" s="105">
        <v>11.5</v>
      </c>
      <c r="AB22" s="123">
        <v>0.5701388888888889</v>
      </c>
      <c r="AC22" s="105">
        <v>3</v>
      </c>
      <c r="AD22" s="123">
        <v>0.19305555555555554</v>
      </c>
    </row>
    <row r="23" spans="1:30" ht="11.25" customHeight="1">
      <c r="A23" s="78">
        <v>21</v>
      </c>
      <c r="B23" s="116">
        <v>9.6</v>
      </c>
      <c r="C23" s="116">
        <v>10</v>
      </c>
      <c r="D23" s="116">
        <v>11.1</v>
      </c>
      <c r="E23" s="116">
        <v>10.8</v>
      </c>
      <c r="F23" s="116">
        <v>11.2</v>
      </c>
      <c r="G23" s="116">
        <v>11.2</v>
      </c>
      <c r="H23" s="116">
        <v>12.9</v>
      </c>
      <c r="I23" s="116">
        <v>13.4</v>
      </c>
      <c r="J23" s="116">
        <v>14.6</v>
      </c>
      <c r="K23" s="116">
        <v>15.3</v>
      </c>
      <c r="L23" s="116">
        <v>15.7</v>
      </c>
      <c r="M23" s="116">
        <v>16.9</v>
      </c>
      <c r="N23" s="116">
        <v>17.8</v>
      </c>
      <c r="O23" s="116">
        <v>17.9</v>
      </c>
      <c r="P23" s="116">
        <v>17.3</v>
      </c>
      <c r="Q23" s="116">
        <v>14.9</v>
      </c>
      <c r="R23" s="116">
        <v>13.7</v>
      </c>
      <c r="S23" s="116">
        <v>13.4</v>
      </c>
      <c r="T23" s="116">
        <v>13</v>
      </c>
      <c r="U23" s="116">
        <v>13.3</v>
      </c>
      <c r="V23" s="116">
        <v>12.3</v>
      </c>
      <c r="W23" s="116">
        <v>12.1</v>
      </c>
      <c r="X23" s="116">
        <v>11.2</v>
      </c>
      <c r="Y23" s="116">
        <v>10.7</v>
      </c>
      <c r="Z23" s="117">
        <f t="shared" si="0"/>
        <v>13.345833333333337</v>
      </c>
      <c r="AA23" s="118">
        <v>18.3</v>
      </c>
      <c r="AB23" s="119">
        <v>0.5993055555555555</v>
      </c>
      <c r="AC23" s="118">
        <v>9</v>
      </c>
      <c r="AD23" s="119">
        <v>0.061111111111111116</v>
      </c>
    </row>
    <row r="24" spans="1:30" ht="11.25" customHeight="1">
      <c r="A24" s="78">
        <v>22</v>
      </c>
      <c r="B24" s="116">
        <v>10.9</v>
      </c>
      <c r="C24" s="116">
        <v>11.1</v>
      </c>
      <c r="D24" s="116">
        <v>11.5</v>
      </c>
      <c r="E24" s="116">
        <v>11.8</v>
      </c>
      <c r="F24" s="116">
        <v>11.5</v>
      </c>
      <c r="G24" s="116">
        <v>11.4</v>
      </c>
      <c r="H24" s="116">
        <v>11.3</v>
      </c>
      <c r="I24" s="116">
        <v>10.6</v>
      </c>
      <c r="J24" s="116">
        <v>11</v>
      </c>
      <c r="K24" s="116">
        <v>11.9</v>
      </c>
      <c r="L24" s="116">
        <v>14.2</v>
      </c>
      <c r="M24" s="116">
        <v>15.9</v>
      </c>
      <c r="N24" s="116">
        <v>16.6</v>
      </c>
      <c r="O24" s="116">
        <v>16.5</v>
      </c>
      <c r="P24" s="116">
        <v>14.6</v>
      </c>
      <c r="Q24" s="116">
        <v>13.7</v>
      </c>
      <c r="R24" s="116">
        <v>12.7</v>
      </c>
      <c r="S24" s="116">
        <v>11.4</v>
      </c>
      <c r="T24" s="116">
        <v>10.5</v>
      </c>
      <c r="U24" s="116">
        <v>10.4</v>
      </c>
      <c r="V24" s="116">
        <v>10.2</v>
      </c>
      <c r="W24" s="116">
        <v>10.2</v>
      </c>
      <c r="X24" s="116">
        <v>10.3</v>
      </c>
      <c r="Y24" s="116">
        <v>10.3</v>
      </c>
      <c r="Z24" s="117">
        <f t="shared" si="0"/>
        <v>12.104166666666666</v>
      </c>
      <c r="AA24" s="118">
        <v>16.8</v>
      </c>
      <c r="AB24" s="119">
        <v>0.5499999999999999</v>
      </c>
      <c r="AC24" s="118">
        <v>10.1</v>
      </c>
      <c r="AD24" s="119">
        <v>0.9409722222222222</v>
      </c>
    </row>
    <row r="25" spans="1:30" ht="11.25" customHeight="1">
      <c r="A25" s="78">
        <v>23</v>
      </c>
      <c r="B25" s="116">
        <v>10.2</v>
      </c>
      <c r="C25" s="116">
        <v>10.3</v>
      </c>
      <c r="D25" s="116">
        <v>9.9</v>
      </c>
      <c r="E25" s="116">
        <v>10.5</v>
      </c>
      <c r="F25" s="116">
        <v>10</v>
      </c>
      <c r="G25" s="116">
        <v>10.6</v>
      </c>
      <c r="H25" s="116">
        <v>11.2</v>
      </c>
      <c r="I25" s="116">
        <v>12.7</v>
      </c>
      <c r="J25" s="116">
        <v>15.2</v>
      </c>
      <c r="K25" s="116">
        <v>14.3</v>
      </c>
      <c r="L25" s="116">
        <v>13.9</v>
      </c>
      <c r="M25" s="116">
        <v>15.5</v>
      </c>
      <c r="N25" s="116">
        <v>18.3</v>
      </c>
      <c r="O25" s="116">
        <v>16.1</v>
      </c>
      <c r="P25" s="116">
        <v>15.4</v>
      </c>
      <c r="Q25" s="116">
        <v>15.1</v>
      </c>
      <c r="R25" s="116">
        <v>14.4</v>
      </c>
      <c r="S25" s="116">
        <v>14</v>
      </c>
      <c r="T25" s="116">
        <v>13.8</v>
      </c>
      <c r="U25" s="116">
        <v>15.2</v>
      </c>
      <c r="V25" s="116">
        <v>15</v>
      </c>
      <c r="W25" s="116">
        <v>14</v>
      </c>
      <c r="X25" s="116">
        <v>13.7</v>
      </c>
      <c r="Y25" s="116">
        <v>13.8</v>
      </c>
      <c r="Z25" s="117">
        <f t="shared" si="0"/>
        <v>13.4625</v>
      </c>
      <c r="AA25" s="118">
        <v>18.3</v>
      </c>
      <c r="AB25" s="119">
        <v>0.5423611111111112</v>
      </c>
      <c r="AC25" s="118">
        <v>9.8</v>
      </c>
      <c r="AD25" s="119">
        <v>0.22152777777777777</v>
      </c>
    </row>
    <row r="26" spans="1:30" ht="11.25" customHeight="1">
      <c r="A26" s="78">
        <v>24</v>
      </c>
      <c r="B26" s="116">
        <v>13.9</v>
      </c>
      <c r="C26" s="116">
        <v>13.2</v>
      </c>
      <c r="D26" s="116">
        <v>11.9</v>
      </c>
      <c r="E26" s="116">
        <v>10.9</v>
      </c>
      <c r="F26" s="116">
        <v>10.2</v>
      </c>
      <c r="G26" s="116">
        <v>9.4</v>
      </c>
      <c r="H26" s="116">
        <v>9.5</v>
      </c>
      <c r="I26" s="116">
        <v>10</v>
      </c>
      <c r="J26" s="116">
        <v>11.7</v>
      </c>
      <c r="K26" s="116">
        <v>12.4</v>
      </c>
      <c r="L26" s="116">
        <v>13.2</v>
      </c>
      <c r="M26" s="116">
        <v>13.4</v>
      </c>
      <c r="N26" s="116">
        <v>13.9</v>
      </c>
      <c r="O26" s="116">
        <v>13.6</v>
      </c>
      <c r="P26" s="116">
        <v>13.1</v>
      </c>
      <c r="Q26" s="116">
        <v>13</v>
      </c>
      <c r="R26" s="116">
        <v>12.2</v>
      </c>
      <c r="S26" s="116">
        <v>10.8</v>
      </c>
      <c r="T26" s="116">
        <v>9.7</v>
      </c>
      <c r="U26" s="116">
        <v>8.9</v>
      </c>
      <c r="V26" s="116">
        <v>8.3</v>
      </c>
      <c r="W26" s="116">
        <v>8.4</v>
      </c>
      <c r="X26" s="116">
        <v>8</v>
      </c>
      <c r="Y26" s="116">
        <v>8.3</v>
      </c>
      <c r="Z26" s="117">
        <f t="shared" si="0"/>
        <v>11.162500000000001</v>
      </c>
      <c r="AA26" s="118">
        <v>14.2</v>
      </c>
      <c r="AB26" s="119">
        <v>0.548611111111111</v>
      </c>
      <c r="AC26" s="118">
        <v>7.8</v>
      </c>
      <c r="AD26" s="119">
        <v>0.9847222222222222</v>
      </c>
    </row>
    <row r="27" spans="1:30" ht="11.25" customHeight="1">
      <c r="A27" s="78">
        <v>25</v>
      </c>
      <c r="B27" s="116">
        <v>8.6</v>
      </c>
      <c r="C27" s="116">
        <v>8.2</v>
      </c>
      <c r="D27" s="116">
        <v>8</v>
      </c>
      <c r="E27" s="116">
        <v>8</v>
      </c>
      <c r="F27" s="116">
        <v>7.7</v>
      </c>
      <c r="G27" s="116">
        <v>8.2</v>
      </c>
      <c r="H27" s="116">
        <v>12.1</v>
      </c>
      <c r="I27" s="116">
        <v>13</v>
      </c>
      <c r="J27" s="116">
        <v>13.9</v>
      </c>
      <c r="K27" s="116">
        <v>14.3</v>
      </c>
      <c r="L27" s="116">
        <v>14.6</v>
      </c>
      <c r="M27" s="116">
        <v>15.1</v>
      </c>
      <c r="N27" s="116">
        <v>14.6</v>
      </c>
      <c r="O27" s="116">
        <v>15.1</v>
      </c>
      <c r="P27" s="116">
        <v>15.1</v>
      </c>
      <c r="Q27" s="116">
        <v>14.3</v>
      </c>
      <c r="R27" s="116">
        <v>14.2</v>
      </c>
      <c r="S27" s="116">
        <v>12.5</v>
      </c>
      <c r="T27" s="116">
        <v>11.8</v>
      </c>
      <c r="U27" s="116">
        <v>10.8</v>
      </c>
      <c r="V27" s="116">
        <v>11.3</v>
      </c>
      <c r="W27" s="116">
        <v>11</v>
      </c>
      <c r="X27" s="116">
        <v>11</v>
      </c>
      <c r="Y27" s="116">
        <v>11.2</v>
      </c>
      <c r="Z27" s="117">
        <f t="shared" si="0"/>
        <v>11.858333333333334</v>
      </c>
      <c r="AA27" s="118">
        <v>15.6</v>
      </c>
      <c r="AB27" s="119">
        <v>0.5652777777777778</v>
      </c>
      <c r="AC27" s="118">
        <v>7.5</v>
      </c>
      <c r="AD27" s="119">
        <v>0.21666666666666667</v>
      </c>
    </row>
    <row r="28" spans="1:30" ht="11.25" customHeight="1">
      <c r="A28" s="78">
        <v>26</v>
      </c>
      <c r="B28" s="116">
        <v>10.6</v>
      </c>
      <c r="C28" s="116">
        <v>10</v>
      </c>
      <c r="D28" s="116">
        <v>10.6</v>
      </c>
      <c r="E28" s="116">
        <v>10.9</v>
      </c>
      <c r="F28" s="116">
        <v>10.1</v>
      </c>
      <c r="G28" s="116">
        <v>11.4</v>
      </c>
      <c r="H28" s="116">
        <v>15.8</v>
      </c>
      <c r="I28" s="116">
        <v>16.8</v>
      </c>
      <c r="J28" s="116">
        <v>17.3</v>
      </c>
      <c r="K28" s="116">
        <v>18.1</v>
      </c>
      <c r="L28" s="116">
        <v>17.9</v>
      </c>
      <c r="M28" s="116">
        <v>18.3</v>
      </c>
      <c r="N28" s="116">
        <v>18.4</v>
      </c>
      <c r="O28" s="116">
        <v>18.1</v>
      </c>
      <c r="P28" s="116">
        <v>17.9</v>
      </c>
      <c r="Q28" s="116">
        <v>17</v>
      </c>
      <c r="R28" s="116">
        <v>16.6</v>
      </c>
      <c r="S28" s="116">
        <v>16.1</v>
      </c>
      <c r="T28" s="116">
        <v>14</v>
      </c>
      <c r="U28" s="116">
        <v>14.7</v>
      </c>
      <c r="V28" s="116">
        <v>12.8</v>
      </c>
      <c r="W28" s="116">
        <v>13.8</v>
      </c>
      <c r="X28" s="116">
        <v>12.6</v>
      </c>
      <c r="Y28" s="116">
        <v>12.2</v>
      </c>
      <c r="Z28" s="117">
        <f t="shared" si="0"/>
        <v>14.66666666666667</v>
      </c>
      <c r="AA28" s="118">
        <v>18.8</v>
      </c>
      <c r="AB28" s="119">
        <v>0.45416666666666666</v>
      </c>
      <c r="AC28" s="118">
        <v>9.6</v>
      </c>
      <c r="AD28" s="119">
        <v>0.10069444444444443</v>
      </c>
    </row>
    <row r="29" spans="1:30" ht="11.25" customHeight="1">
      <c r="A29" s="78">
        <v>27</v>
      </c>
      <c r="B29" s="116">
        <v>12.2</v>
      </c>
      <c r="C29" s="116">
        <v>10.9</v>
      </c>
      <c r="D29" s="116">
        <v>10.3</v>
      </c>
      <c r="E29" s="116">
        <v>10.8</v>
      </c>
      <c r="F29" s="116">
        <v>11</v>
      </c>
      <c r="G29" s="116">
        <v>11.6</v>
      </c>
      <c r="H29" s="116">
        <v>12.6</v>
      </c>
      <c r="I29" s="116">
        <v>14.5</v>
      </c>
      <c r="J29" s="116">
        <v>15.7</v>
      </c>
      <c r="K29" s="116">
        <v>14.9</v>
      </c>
      <c r="L29" s="116">
        <v>14.3</v>
      </c>
      <c r="M29" s="116">
        <v>14.2</v>
      </c>
      <c r="N29" s="116">
        <v>14.2</v>
      </c>
      <c r="O29" s="116">
        <v>14.3</v>
      </c>
      <c r="P29" s="116">
        <v>13.2</v>
      </c>
      <c r="Q29" s="116">
        <v>12.8</v>
      </c>
      <c r="R29" s="116">
        <v>12.1</v>
      </c>
      <c r="S29" s="116">
        <v>11.9</v>
      </c>
      <c r="T29" s="116">
        <v>11.6</v>
      </c>
      <c r="U29" s="116">
        <v>11.6</v>
      </c>
      <c r="V29" s="116">
        <v>11.5</v>
      </c>
      <c r="W29" s="116">
        <v>11.4</v>
      </c>
      <c r="X29" s="116">
        <v>11.3</v>
      </c>
      <c r="Y29" s="116">
        <v>11.3</v>
      </c>
      <c r="Z29" s="117">
        <f t="shared" si="0"/>
        <v>12.508333333333333</v>
      </c>
      <c r="AA29" s="118">
        <v>15.9</v>
      </c>
      <c r="AB29" s="119">
        <v>0.37847222222222227</v>
      </c>
      <c r="AC29" s="118">
        <v>10.2</v>
      </c>
      <c r="AD29" s="119">
        <v>0.12152777777777778</v>
      </c>
    </row>
    <row r="30" spans="1:30" ht="11.25" customHeight="1">
      <c r="A30" s="78">
        <v>28</v>
      </c>
      <c r="B30" s="116">
        <v>11.2</v>
      </c>
      <c r="C30" s="116">
        <v>10.6</v>
      </c>
      <c r="D30" s="116">
        <v>10.4</v>
      </c>
      <c r="E30" s="116">
        <v>10.3</v>
      </c>
      <c r="F30" s="116">
        <v>10.4</v>
      </c>
      <c r="G30" s="116">
        <v>10.4</v>
      </c>
      <c r="H30" s="116">
        <v>10.3</v>
      </c>
      <c r="I30" s="116">
        <v>10.4</v>
      </c>
      <c r="J30" s="116">
        <v>10.8</v>
      </c>
      <c r="K30" s="116">
        <v>10.6</v>
      </c>
      <c r="L30" s="116">
        <v>10.5</v>
      </c>
      <c r="M30" s="116">
        <v>10.7</v>
      </c>
      <c r="N30" s="116">
        <v>11</v>
      </c>
      <c r="O30" s="116">
        <v>11.3</v>
      </c>
      <c r="P30" s="116">
        <v>12</v>
      </c>
      <c r="Q30" s="116">
        <v>11.9</v>
      </c>
      <c r="R30" s="116">
        <v>12</v>
      </c>
      <c r="S30" s="116">
        <v>12</v>
      </c>
      <c r="T30" s="116">
        <v>12.2</v>
      </c>
      <c r="U30" s="116">
        <v>11.5</v>
      </c>
      <c r="V30" s="116">
        <v>11.4</v>
      </c>
      <c r="W30" s="116">
        <v>11.1</v>
      </c>
      <c r="X30" s="116">
        <v>11.3</v>
      </c>
      <c r="Y30" s="116">
        <v>11.7</v>
      </c>
      <c r="Z30" s="117">
        <f t="shared" si="0"/>
        <v>11.083333333333334</v>
      </c>
      <c r="AA30" s="118">
        <v>12.5</v>
      </c>
      <c r="AB30" s="119">
        <v>0.7881944444444445</v>
      </c>
      <c r="AC30" s="118">
        <v>10.1</v>
      </c>
      <c r="AD30" s="119">
        <v>0.1986111111111111</v>
      </c>
    </row>
    <row r="31" spans="1:30" ht="11.25" customHeight="1">
      <c r="A31" s="78">
        <v>29</v>
      </c>
      <c r="B31" s="116">
        <v>10.8</v>
      </c>
      <c r="C31" s="116">
        <v>10.1</v>
      </c>
      <c r="D31" s="116">
        <v>9.9</v>
      </c>
      <c r="E31" s="116">
        <v>9</v>
      </c>
      <c r="F31" s="116">
        <v>8.8</v>
      </c>
      <c r="G31" s="116">
        <v>10.4</v>
      </c>
      <c r="H31" s="116">
        <v>13.3</v>
      </c>
      <c r="I31" s="116">
        <v>13.1</v>
      </c>
      <c r="J31" s="116">
        <v>13.2</v>
      </c>
      <c r="K31" s="116">
        <v>15.7</v>
      </c>
      <c r="L31" s="116">
        <v>15.8</v>
      </c>
      <c r="M31" s="116">
        <v>16.1</v>
      </c>
      <c r="N31" s="116">
        <v>16.1</v>
      </c>
      <c r="O31" s="116">
        <v>15.2</v>
      </c>
      <c r="P31" s="116">
        <v>14.3</v>
      </c>
      <c r="Q31" s="116">
        <v>13</v>
      </c>
      <c r="R31" s="116">
        <v>11.7</v>
      </c>
      <c r="S31" s="116">
        <v>10</v>
      </c>
      <c r="T31" s="116">
        <v>8.5</v>
      </c>
      <c r="U31" s="116">
        <v>6.5</v>
      </c>
      <c r="V31" s="116">
        <v>6.5</v>
      </c>
      <c r="W31" s="116">
        <v>4.9</v>
      </c>
      <c r="X31" s="116">
        <v>4.1</v>
      </c>
      <c r="Y31" s="116">
        <v>3.9</v>
      </c>
      <c r="Z31" s="117">
        <f t="shared" si="0"/>
        <v>10.870833333333332</v>
      </c>
      <c r="AA31" s="118">
        <v>16.8</v>
      </c>
      <c r="AB31" s="119">
        <v>0.5375</v>
      </c>
      <c r="AC31" s="118">
        <v>3.8</v>
      </c>
      <c r="AD31" s="119">
        <v>0.9944444444444445</v>
      </c>
    </row>
    <row r="32" spans="1:30" ht="11.25" customHeight="1">
      <c r="A32" s="78">
        <v>30</v>
      </c>
      <c r="B32" s="116">
        <v>3.3</v>
      </c>
      <c r="C32" s="116">
        <v>3</v>
      </c>
      <c r="D32" s="116">
        <v>2.9</v>
      </c>
      <c r="E32" s="116">
        <v>2.3</v>
      </c>
      <c r="F32" s="116">
        <v>2.5</v>
      </c>
      <c r="G32" s="116">
        <v>4.2</v>
      </c>
      <c r="H32" s="116">
        <v>8.5</v>
      </c>
      <c r="I32" s="116">
        <v>10.7</v>
      </c>
      <c r="J32" s="116">
        <v>12.5</v>
      </c>
      <c r="K32" s="116">
        <v>12.9</v>
      </c>
      <c r="L32" s="116">
        <v>14.7</v>
      </c>
      <c r="M32" s="116">
        <v>14.4</v>
      </c>
      <c r="N32" s="116">
        <v>13.6</v>
      </c>
      <c r="O32" s="116">
        <v>13.2</v>
      </c>
      <c r="P32" s="116">
        <v>12.2</v>
      </c>
      <c r="Q32" s="116">
        <v>12.6</v>
      </c>
      <c r="R32" s="116">
        <v>12.9</v>
      </c>
      <c r="S32" s="116">
        <v>12.3</v>
      </c>
      <c r="T32" s="116">
        <v>10</v>
      </c>
      <c r="U32" s="116">
        <v>10.1</v>
      </c>
      <c r="V32" s="116">
        <v>9.2</v>
      </c>
      <c r="W32" s="116">
        <v>9</v>
      </c>
      <c r="X32" s="116">
        <v>9.2</v>
      </c>
      <c r="Y32" s="116">
        <v>9.1</v>
      </c>
      <c r="Z32" s="117">
        <f t="shared" si="0"/>
        <v>9.3875</v>
      </c>
      <c r="AA32" s="118">
        <v>16.1</v>
      </c>
      <c r="AB32" s="119">
        <v>0.5270833333333333</v>
      </c>
      <c r="AC32" s="118">
        <v>2.3</v>
      </c>
      <c r="AD32" s="119">
        <v>0.17569444444444446</v>
      </c>
    </row>
    <row r="33" spans="1:30" ht="11.25" customHeight="1">
      <c r="A33" s="78">
        <v>31</v>
      </c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7"/>
      <c r="AA33" s="118"/>
      <c r="AB33" s="119"/>
      <c r="AC33" s="118"/>
      <c r="AD33" s="119"/>
    </row>
    <row r="34" spans="1:30" ht="15" customHeight="1">
      <c r="A34" s="79" t="s">
        <v>9</v>
      </c>
      <c r="B34" s="124">
        <f aca="true" t="shared" si="1" ref="B34:Y34">AVERAGE(B3:B33)</f>
        <v>8.863333333333335</v>
      </c>
      <c r="C34" s="124">
        <f t="shared" si="1"/>
        <v>8.719999999999999</v>
      </c>
      <c r="D34" s="124">
        <f t="shared" si="1"/>
        <v>8.486666666666668</v>
      </c>
      <c r="E34" s="124">
        <f t="shared" si="1"/>
        <v>8.443333333333335</v>
      </c>
      <c r="F34" s="124">
        <f t="shared" si="1"/>
        <v>8.31333333333333</v>
      </c>
      <c r="G34" s="124">
        <f t="shared" si="1"/>
        <v>8.666666666666666</v>
      </c>
      <c r="H34" s="124">
        <f t="shared" si="1"/>
        <v>10.280000000000001</v>
      </c>
      <c r="I34" s="124">
        <f t="shared" si="1"/>
        <v>11.176666666666666</v>
      </c>
      <c r="J34" s="124">
        <f t="shared" si="1"/>
        <v>12.056666666666665</v>
      </c>
      <c r="K34" s="124">
        <f t="shared" si="1"/>
        <v>12.883333333333333</v>
      </c>
      <c r="L34" s="124">
        <f t="shared" si="1"/>
        <v>13.509999999999998</v>
      </c>
      <c r="M34" s="124">
        <f t="shared" si="1"/>
        <v>13.616666666666665</v>
      </c>
      <c r="N34" s="124">
        <f t="shared" si="1"/>
        <v>13.373333333333337</v>
      </c>
      <c r="O34" s="124">
        <f t="shared" si="1"/>
        <v>13.020000000000003</v>
      </c>
      <c r="P34" s="124">
        <f t="shared" si="1"/>
        <v>12.763333333333332</v>
      </c>
      <c r="Q34" s="124">
        <f t="shared" si="1"/>
        <v>12.280000000000001</v>
      </c>
      <c r="R34" s="124">
        <f t="shared" si="1"/>
        <v>11.736666666666666</v>
      </c>
      <c r="S34" s="124">
        <f t="shared" si="1"/>
        <v>11.01</v>
      </c>
      <c r="T34" s="124">
        <f t="shared" si="1"/>
        <v>10.106666666666666</v>
      </c>
      <c r="U34" s="124">
        <f t="shared" si="1"/>
        <v>9.803333333333335</v>
      </c>
      <c r="V34" s="124">
        <f t="shared" si="1"/>
        <v>9.596666666666668</v>
      </c>
      <c r="W34" s="124">
        <f t="shared" si="1"/>
        <v>9.56</v>
      </c>
      <c r="X34" s="124">
        <f t="shared" si="1"/>
        <v>9.243333333333334</v>
      </c>
      <c r="Y34" s="124">
        <f t="shared" si="1"/>
        <v>9.23</v>
      </c>
      <c r="Z34" s="124">
        <f>AVERAGE(B3:Y33)</f>
        <v>10.697499999999998</v>
      </c>
      <c r="AA34" s="125">
        <f>AVERAGE(AA3:AA33)</f>
        <v>15.090000000000002</v>
      </c>
      <c r="AB34" s="126"/>
      <c r="AC34" s="125">
        <f>AVERAGE(AC3:AC33)</f>
        <v>6.276666666666667</v>
      </c>
      <c r="AD34" s="126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2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0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4"/>
      <c r="B46" s="105">
        <f>MAX(AA3:AA33)</f>
        <v>20.5</v>
      </c>
      <c r="C46" s="106">
        <f>MATCH(B46,AA3:AA33,0)</f>
        <v>10</v>
      </c>
      <c r="D46" s="107">
        <f>INDEX(AB3:AB33,C46,1)</f>
        <v>0.5166666666666667</v>
      </c>
      <c r="E46" s="120"/>
      <c r="F46" s="104"/>
      <c r="G46" s="105">
        <f>MIN(AC3:AC33)</f>
        <v>-0.5</v>
      </c>
      <c r="H46" s="106">
        <f>MATCH(G46,AC3:AC33,0)</f>
        <v>11</v>
      </c>
      <c r="I46" s="107">
        <f>INDEX(AD3:AD33,H46,1)</f>
        <v>0.9965277777777778</v>
      </c>
    </row>
    <row r="47" spans="1:9" ht="11.25" customHeight="1">
      <c r="A47" s="108"/>
      <c r="B47" s="109"/>
      <c r="C47" s="106"/>
      <c r="D47" s="130"/>
      <c r="E47" s="120"/>
      <c r="F47" s="108"/>
      <c r="G47" s="109"/>
      <c r="H47" s="106"/>
      <c r="I47" s="114"/>
    </row>
    <row r="48" spans="1:9" ht="11.25" customHeight="1">
      <c r="A48" s="110"/>
      <c r="B48" s="111"/>
      <c r="C48" s="112"/>
      <c r="D48" s="129"/>
      <c r="E48" s="120"/>
      <c r="F48" s="110"/>
      <c r="G48" s="111"/>
      <c r="H48" s="112"/>
      <c r="I48" s="113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3">
        <f>'１月'!Z1</f>
        <v>2016</v>
      </c>
      <c r="AA1" t="s">
        <v>1</v>
      </c>
      <c r="AB1" s="84">
        <v>5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5" t="s">
        <v>4</v>
      </c>
      <c r="AA2" s="85" t="s">
        <v>5</v>
      </c>
      <c r="AB2" s="80" t="s">
        <v>6</v>
      </c>
      <c r="AC2" s="85" t="s">
        <v>7</v>
      </c>
      <c r="AD2" s="80" t="s">
        <v>8</v>
      </c>
    </row>
    <row r="3" spans="1:30" ht="11.25" customHeight="1">
      <c r="A3" s="78">
        <v>1</v>
      </c>
      <c r="B3" s="116">
        <v>9.2</v>
      </c>
      <c r="C3" s="116">
        <v>9</v>
      </c>
      <c r="D3" s="116">
        <v>7.9</v>
      </c>
      <c r="E3" s="116">
        <v>7.6</v>
      </c>
      <c r="F3" s="116">
        <v>7.6</v>
      </c>
      <c r="G3" s="116">
        <v>8.8</v>
      </c>
      <c r="H3" s="116">
        <v>11</v>
      </c>
      <c r="I3" s="116">
        <v>12.5</v>
      </c>
      <c r="J3" s="116">
        <v>14.4</v>
      </c>
      <c r="K3" s="116">
        <v>15.6</v>
      </c>
      <c r="L3" s="116">
        <v>15.9</v>
      </c>
      <c r="M3" s="116">
        <v>15.8</v>
      </c>
      <c r="N3" s="116">
        <v>15.1</v>
      </c>
      <c r="O3" s="116">
        <v>15.9</v>
      </c>
      <c r="P3" s="116">
        <v>15.8</v>
      </c>
      <c r="Q3" s="116">
        <v>15</v>
      </c>
      <c r="R3" s="116">
        <v>14.6</v>
      </c>
      <c r="S3" s="116">
        <v>14.2</v>
      </c>
      <c r="T3" s="116">
        <v>12.4</v>
      </c>
      <c r="U3" s="116">
        <v>11</v>
      </c>
      <c r="V3" s="116">
        <v>10.9</v>
      </c>
      <c r="W3" s="116">
        <v>9.4</v>
      </c>
      <c r="X3" s="116">
        <v>9.2</v>
      </c>
      <c r="Y3" s="116">
        <v>9.1</v>
      </c>
      <c r="Z3" s="117">
        <f aca="true" t="shared" si="0" ref="Z3:Z33">AVERAGE(B3:Y3)</f>
        <v>11.995833333333332</v>
      </c>
      <c r="AA3" s="118">
        <v>16.5</v>
      </c>
      <c r="AB3" s="119">
        <v>0.5791666666666667</v>
      </c>
      <c r="AC3" s="118">
        <v>7.1</v>
      </c>
      <c r="AD3" s="119">
        <v>0.18611111111111112</v>
      </c>
    </row>
    <row r="4" spans="1:30" ht="11.25" customHeight="1">
      <c r="A4" s="78">
        <v>2</v>
      </c>
      <c r="B4" s="116">
        <v>9</v>
      </c>
      <c r="C4" s="116">
        <v>8.8</v>
      </c>
      <c r="D4" s="116">
        <v>8.6</v>
      </c>
      <c r="E4" s="116">
        <v>8.6</v>
      </c>
      <c r="F4" s="116">
        <v>8.5</v>
      </c>
      <c r="G4" s="116">
        <v>8.7</v>
      </c>
      <c r="H4" s="116">
        <v>8.8</v>
      </c>
      <c r="I4" s="116">
        <v>10.1</v>
      </c>
      <c r="J4" s="116">
        <v>10.7</v>
      </c>
      <c r="K4" s="116">
        <v>12.6</v>
      </c>
      <c r="L4" s="116">
        <v>12.4</v>
      </c>
      <c r="M4" s="116">
        <v>13.4</v>
      </c>
      <c r="N4" s="116">
        <v>13.7</v>
      </c>
      <c r="O4" s="116">
        <v>15.2</v>
      </c>
      <c r="P4" s="116">
        <v>14.3</v>
      </c>
      <c r="Q4" s="116">
        <v>13.9</v>
      </c>
      <c r="R4" s="116">
        <v>14.3</v>
      </c>
      <c r="S4" s="120">
        <v>13</v>
      </c>
      <c r="T4" s="116">
        <v>12.1</v>
      </c>
      <c r="U4" s="116">
        <v>10.9</v>
      </c>
      <c r="V4" s="116">
        <v>12.7</v>
      </c>
      <c r="W4" s="116">
        <v>13</v>
      </c>
      <c r="X4" s="116">
        <v>13</v>
      </c>
      <c r="Y4" s="116">
        <v>13</v>
      </c>
      <c r="Z4" s="117">
        <f t="shared" si="0"/>
        <v>11.637500000000001</v>
      </c>
      <c r="AA4" s="118">
        <v>15.6</v>
      </c>
      <c r="AB4" s="119">
        <v>0.576388888888889</v>
      </c>
      <c r="AC4" s="118">
        <v>8.4</v>
      </c>
      <c r="AD4" s="119">
        <v>0.1951388888888889</v>
      </c>
    </row>
    <row r="5" spans="1:30" ht="11.25" customHeight="1">
      <c r="A5" s="78">
        <v>3</v>
      </c>
      <c r="B5" s="116">
        <v>13.2</v>
      </c>
      <c r="C5" s="116">
        <v>13.3</v>
      </c>
      <c r="D5" s="116">
        <v>13.6</v>
      </c>
      <c r="E5" s="116">
        <v>13.4</v>
      </c>
      <c r="F5" s="116">
        <v>13.6</v>
      </c>
      <c r="G5" s="116">
        <v>14.8</v>
      </c>
      <c r="H5" s="116">
        <v>16.1</v>
      </c>
      <c r="I5" s="116">
        <v>16.8</v>
      </c>
      <c r="J5" s="116">
        <v>18.4</v>
      </c>
      <c r="K5" s="116">
        <v>18.8</v>
      </c>
      <c r="L5" s="116">
        <v>19.2</v>
      </c>
      <c r="M5" s="116">
        <v>20</v>
      </c>
      <c r="N5" s="116">
        <v>19.5</v>
      </c>
      <c r="O5" s="116">
        <v>18.8</v>
      </c>
      <c r="P5" s="116">
        <v>18.6</v>
      </c>
      <c r="Q5" s="116">
        <v>18.9</v>
      </c>
      <c r="R5" s="116">
        <v>18</v>
      </c>
      <c r="S5" s="116">
        <v>17.5</v>
      </c>
      <c r="T5" s="116">
        <v>18.1</v>
      </c>
      <c r="U5" s="116">
        <v>17.7</v>
      </c>
      <c r="V5" s="116">
        <v>17.2</v>
      </c>
      <c r="W5" s="116">
        <v>16.9</v>
      </c>
      <c r="X5" s="116">
        <v>16.7</v>
      </c>
      <c r="Y5" s="116">
        <v>16.6</v>
      </c>
      <c r="Z5" s="117">
        <f t="shared" si="0"/>
        <v>16.904166666666665</v>
      </c>
      <c r="AA5" s="118">
        <v>20.3</v>
      </c>
      <c r="AB5" s="119">
        <v>0.5319444444444444</v>
      </c>
      <c r="AC5" s="118">
        <v>12.9</v>
      </c>
      <c r="AD5" s="119">
        <v>0.011111111111111112</v>
      </c>
    </row>
    <row r="6" spans="1:30" ht="11.25" customHeight="1">
      <c r="A6" s="78">
        <v>4</v>
      </c>
      <c r="B6" s="116">
        <v>16.6</v>
      </c>
      <c r="C6" s="116">
        <v>16.5</v>
      </c>
      <c r="D6" s="116">
        <v>16.9</v>
      </c>
      <c r="E6" s="116">
        <v>15.7</v>
      </c>
      <c r="F6" s="116">
        <v>15.9</v>
      </c>
      <c r="G6" s="116">
        <v>16.7</v>
      </c>
      <c r="H6" s="116">
        <v>15.9</v>
      </c>
      <c r="I6" s="116">
        <v>15.6</v>
      </c>
      <c r="J6" s="116">
        <v>16.5</v>
      </c>
      <c r="K6" s="116">
        <v>17.2</v>
      </c>
      <c r="L6" s="116">
        <v>19.3</v>
      </c>
      <c r="M6" s="116">
        <v>23</v>
      </c>
      <c r="N6" s="116">
        <v>23.7</v>
      </c>
      <c r="O6" s="116">
        <v>24.5</v>
      </c>
      <c r="P6" s="116">
        <v>19.6</v>
      </c>
      <c r="Q6" s="116">
        <v>17.2</v>
      </c>
      <c r="R6" s="116">
        <v>16.1</v>
      </c>
      <c r="S6" s="116">
        <v>14.6</v>
      </c>
      <c r="T6" s="116">
        <v>14.6</v>
      </c>
      <c r="U6" s="116">
        <v>14.9</v>
      </c>
      <c r="V6" s="116">
        <v>13.5</v>
      </c>
      <c r="W6" s="116">
        <v>12.3</v>
      </c>
      <c r="X6" s="116">
        <v>12.1</v>
      </c>
      <c r="Y6" s="116">
        <v>10.9</v>
      </c>
      <c r="Z6" s="117">
        <f t="shared" si="0"/>
        <v>16.658333333333335</v>
      </c>
      <c r="AA6" s="118">
        <v>25.1</v>
      </c>
      <c r="AB6" s="119">
        <v>0.5951388888888889</v>
      </c>
      <c r="AC6" s="118">
        <v>10.9</v>
      </c>
      <c r="AD6" s="119">
        <v>1</v>
      </c>
    </row>
    <row r="7" spans="1:30" ht="11.25" customHeight="1">
      <c r="A7" s="78">
        <v>5</v>
      </c>
      <c r="B7" s="116">
        <v>12.4</v>
      </c>
      <c r="C7" s="116">
        <v>12.4</v>
      </c>
      <c r="D7" s="116">
        <v>13.1</v>
      </c>
      <c r="E7" s="116">
        <v>12.9</v>
      </c>
      <c r="F7" s="116">
        <v>13</v>
      </c>
      <c r="G7" s="116">
        <v>15.1</v>
      </c>
      <c r="H7" s="116">
        <v>17.4</v>
      </c>
      <c r="I7" s="116">
        <v>18.2</v>
      </c>
      <c r="J7" s="116">
        <v>19.5</v>
      </c>
      <c r="K7" s="116">
        <v>21.1</v>
      </c>
      <c r="L7" s="116">
        <v>19.4</v>
      </c>
      <c r="M7" s="116">
        <v>18.6</v>
      </c>
      <c r="N7" s="116">
        <v>19</v>
      </c>
      <c r="O7" s="116">
        <v>18.1</v>
      </c>
      <c r="P7" s="116">
        <v>19.1</v>
      </c>
      <c r="Q7" s="116">
        <v>18.5</v>
      </c>
      <c r="R7" s="116">
        <v>18.1</v>
      </c>
      <c r="S7" s="116">
        <v>16.3</v>
      </c>
      <c r="T7" s="116">
        <v>13.3</v>
      </c>
      <c r="U7" s="116">
        <v>12.7</v>
      </c>
      <c r="V7" s="116">
        <v>11.7</v>
      </c>
      <c r="W7" s="116">
        <v>10.8</v>
      </c>
      <c r="X7" s="116">
        <v>10</v>
      </c>
      <c r="Y7" s="116">
        <v>9.4</v>
      </c>
      <c r="Z7" s="117">
        <f t="shared" si="0"/>
        <v>15.420833333333333</v>
      </c>
      <c r="AA7" s="118">
        <v>21.6</v>
      </c>
      <c r="AB7" s="119">
        <v>0.42569444444444443</v>
      </c>
      <c r="AC7" s="118">
        <v>9.1</v>
      </c>
      <c r="AD7" s="119">
        <v>0.9993055555555556</v>
      </c>
    </row>
    <row r="8" spans="1:30" ht="11.25" customHeight="1">
      <c r="A8" s="78">
        <v>6</v>
      </c>
      <c r="B8" s="116">
        <v>10.8</v>
      </c>
      <c r="C8" s="116">
        <v>11.7</v>
      </c>
      <c r="D8" s="116">
        <v>10.1</v>
      </c>
      <c r="E8" s="116">
        <v>9.4</v>
      </c>
      <c r="F8" s="116">
        <v>9</v>
      </c>
      <c r="G8" s="116">
        <v>10</v>
      </c>
      <c r="H8" s="116">
        <v>12.5</v>
      </c>
      <c r="I8" s="116">
        <v>17.3</v>
      </c>
      <c r="J8" s="116">
        <v>18.7</v>
      </c>
      <c r="K8" s="116">
        <v>18.5</v>
      </c>
      <c r="L8" s="116">
        <v>19</v>
      </c>
      <c r="M8" s="116">
        <v>19.1</v>
      </c>
      <c r="N8" s="116">
        <v>17.8</v>
      </c>
      <c r="O8" s="116">
        <v>17.5</v>
      </c>
      <c r="P8" s="116">
        <v>16.6</v>
      </c>
      <c r="Q8" s="116">
        <v>16.6</v>
      </c>
      <c r="R8" s="116">
        <v>15.8</v>
      </c>
      <c r="S8" s="116">
        <v>15.3</v>
      </c>
      <c r="T8" s="116">
        <v>14.4</v>
      </c>
      <c r="U8" s="116">
        <v>14.4</v>
      </c>
      <c r="V8" s="116">
        <v>14.9</v>
      </c>
      <c r="W8" s="116">
        <v>15.1</v>
      </c>
      <c r="X8" s="116">
        <v>14.9</v>
      </c>
      <c r="Y8" s="116">
        <v>14.7</v>
      </c>
      <c r="Z8" s="117">
        <f t="shared" si="0"/>
        <v>14.754166666666663</v>
      </c>
      <c r="AA8" s="118">
        <v>19.4</v>
      </c>
      <c r="AB8" s="119">
        <v>0.4888888888888889</v>
      </c>
      <c r="AC8" s="118">
        <v>8.9</v>
      </c>
      <c r="AD8" s="119">
        <v>0.21319444444444444</v>
      </c>
    </row>
    <row r="9" spans="1:30" ht="11.25" customHeight="1">
      <c r="A9" s="78">
        <v>7</v>
      </c>
      <c r="B9" s="116">
        <v>14.4</v>
      </c>
      <c r="C9" s="116">
        <v>14.2</v>
      </c>
      <c r="D9" s="116">
        <v>14.5</v>
      </c>
      <c r="E9" s="116">
        <v>14.4</v>
      </c>
      <c r="F9" s="116">
        <v>14.4</v>
      </c>
      <c r="G9" s="116">
        <v>15.5</v>
      </c>
      <c r="H9" s="116">
        <v>16.6</v>
      </c>
      <c r="I9" s="116">
        <v>17.2</v>
      </c>
      <c r="J9" s="116">
        <v>18.7</v>
      </c>
      <c r="K9" s="116">
        <v>20</v>
      </c>
      <c r="L9" s="116">
        <v>21.8</v>
      </c>
      <c r="M9" s="116">
        <v>22.2</v>
      </c>
      <c r="N9" s="116">
        <v>23</v>
      </c>
      <c r="O9" s="116">
        <v>24</v>
      </c>
      <c r="P9" s="116">
        <v>19.6</v>
      </c>
      <c r="Q9" s="116">
        <v>19.7</v>
      </c>
      <c r="R9" s="116">
        <v>19.9</v>
      </c>
      <c r="S9" s="116">
        <v>18.1</v>
      </c>
      <c r="T9" s="116">
        <v>19.2</v>
      </c>
      <c r="U9" s="116">
        <v>19.2</v>
      </c>
      <c r="V9" s="116">
        <v>15.7</v>
      </c>
      <c r="W9" s="116">
        <v>15.3</v>
      </c>
      <c r="X9" s="116">
        <v>14.8</v>
      </c>
      <c r="Y9" s="116">
        <v>16.8</v>
      </c>
      <c r="Z9" s="117">
        <f t="shared" si="0"/>
        <v>17.883333333333333</v>
      </c>
      <c r="AA9" s="118">
        <v>25</v>
      </c>
      <c r="AB9" s="119">
        <v>0.5861111111111111</v>
      </c>
      <c r="AC9" s="118">
        <v>13.6</v>
      </c>
      <c r="AD9" s="119">
        <v>0.22291666666666665</v>
      </c>
    </row>
    <row r="10" spans="1:30" ht="11.25" customHeight="1">
      <c r="A10" s="78">
        <v>8</v>
      </c>
      <c r="B10" s="116">
        <v>16.2</v>
      </c>
      <c r="C10" s="116">
        <v>15.6</v>
      </c>
      <c r="D10" s="116">
        <v>13.3</v>
      </c>
      <c r="E10" s="116">
        <v>14.8</v>
      </c>
      <c r="F10" s="116">
        <v>12.2</v>
      </c>
      <c r="G10" s="116">
        <v>16</v>
      </c>
      <c r="H10" s="116">
        <v>16.4</v>
      </c>
      <c r="I10" s="116">
        <v>17.8</v>
      </c>
      <c r="J10" s="116">
        <v>18.7</v>
      </c>
      <c r="K10" s="116">
        <v>20.3</v>
      </c>
      <c r="L10" s="116">
        <v>18.8</v>
      </c>
      <c r="M10" s="116">
        <v>18.1</v>
      </c>
      <c r="N10" s="116">
        <v>19.3</v>
      </c>
      <c r="O10" s="116">
        <v>18.4</v>
      </c>
      <c r="P10" s="116">
        <v>18.2</v>
      </c>
      <c r="Q10" s="116">
        <v>17.2</v>
      </c>
      <c r="R10" s="116">
        <v>16.6</v>
      </c>
      <c r="S10" s="116">
        <v>15.5</v>
      </c>
      <c r="T10" s="116">
        <v>14.4</v>
      </c>
      <c r="U10" s="116">
        <v>12.9</v>
      </c>
      <c r="V10" s="116">
        <v>12.3</v>
      </c>
      <c r="W10" s="116">
        <v>11.7</v>
      </c>
      <c r="X10" s="116">
        <v>11.2</v>
      </c>
      <c r="Y10" s="116">
        <v>11.1</v>
      </c>
      <c r="Z10" s="117">
        <f t="shared" si="0"/>
        <v>15.708333333333334</v>
      </c>
      <c r="AA10" s="118">
        <v>20.9</v>
      </c>
      <c r="AB10" s="119">
        <v>0.42430555555555555</v>
      </c>
      <c r="AC10" s="118">
        <v>10.8</v>
      </c>
      <c r="AD10" s="119">
        <v>0.975</v>
      </c>
    </row>
    <row r="11" spans="1:30" ht="11.25" customHeight="1">
      <c r="A11" s="78">
        <v>9</v>
      </c>
      <c r="B11" s="116">
        <v>11</v>
      </c>
      <c r="C11" s="116">
        <v>10.9</v>
      </c>
      <c r="D11" s="116">
        <v>11.1</v>
      </c>
      <c r="E11" s="116">
        <v>12</v>
      </c>
      <c r="F11" s="116">
        <v>11.7</v>
      </c>
      <c r="G11" s="116">
        <v>13.6</v>
      </c>
      <c r="H11" s="116">
        <v>15</v>
      </c>
      <c r="I11" s="116">
        <v>16.8</v>
      </c>
      <c r="J11" s="116">
        <v>17.6</v>
      </c>
      <c r="K11" s="116">
        <v>18.3</v>
      </c>
      <c r="L11" s="116">
        <v>18.6</v>
      </c>
      <c r="M11" s="116">
        <v>18.9</v>
      </c>
      <c r="N11" s="116">
        <v>18.4</v>
      </c>
      <c r="O11" s="116">
        <v>18.3</v>
      </c>
      <c r="P11" s="116">
        <v>17.8</v>
      </c>
      <c r="Q11" s="116">
        <v>17.2</v>
      </c>
      <c r="R11" s="116">
        <v>16.7</v>
      </c>
      <c r="S11" s="116">
        <v>15.2</v>
      </c>
      <c r="T11" s="116">
        <v>15.3</v>
      </c>
      <c r="U11" s="116">
        <v>14.6</v>
      </c>
      <c r="V11" s="116">
        <v>14.6</v>
      </c>
      <c r="W11" s="116">
        <v>14</v>
      </c>
      <c r="X11" s="116">
        <v>13.6</v>
      </c>
      <c r="Y11" s="116">
        <v>13.1</v>
      </c>
      <c r="Z11" s="117">
        <f t="shared" si="0"/>
        <v>15.179166666666672</v>
      </c>
      <c r="AA11" s="118">
        <v>19.2</v>
      </c>
      <c r="AB11" s="119">
        <v>0.5083333333333333</v>
      </c>
      <c r="AC11" s="118">
        <v>10.6</v>
      </c>
      <c r="AD11" s="119">
        <v>0.09652777777777777</v>
      </c>
    </row>
    <row r="12" spans="1:30" ht="11.25" customHeight="1">
      <c r="A12" s="82">
        <v>10</v>
      </c>
      <c r="B12" s="121">
        <v>13.1</v>
      </c>
      <c r="C12" s="121">
        <v>13.5</v>
      </c>
      <c r="D12" s="121">
        <v>13.7</v>
      </c>
      <c r="E12" s="121">
        <v>13.8</v>
      </c>
      <c r="F12" s="121">
        <v>13.7</v>
      </c>
      <c r="G12" s="121">
        <v>13.9</v>
      </c>
      <c r="H12" s="121">
        <v>14.3</v>
      </c>
      <c r="I12" s="121">
        <v>14.7</v>
      </c>
      <c r="J12" s="121">
        <v>15.1</v>
      </c>
      <c r="K12" s="121">
        <v>15.4</v>
      </c>
      <c r="L12" s="121">
        <v>15.8</v>
      </c>
      <c r="M12" s="121">
        <v>16.7</v>
      </c>
      <c r="N12" s="121">
        <v>16.3</v>
      </c>
      <c r="O12" s="121">
        <v>16.8</v>
      </c>
      <c r="P12" s="121">
        <v>16.1</v>
      </c>
      <c r="Q12" s="121">
        <v>15.7</v>
      </c>
      <c r="R12" s="121">
        <v>15.2</v>
      </c>
      <c r="S12" s="121">
        <v>14.5</v>
      </c>
      <c r="T12" s="121">
        <v>14</v>
      </c>
      <c r="U12" s="121">
        <v>14.5</v>
      </c>
      <c r="V12" s="121">
        <v>14.4</v>
      </c>
      <c r="W12" s="121">
        <v>13.5</v>
      </c>
      <c r="X12" s="121">
        <v>13.3</v>
      </c>
      <c r="Y12" s="121">
        <v>13.1</v>
      </c>
      <c r="Z12" s="122">
        <f t="shared" si="0"/>
        <v>14.629166666666665</v>
      </c>
      <c r="AA12" s="105">
        <v>17.1</v>
      </c>
      <c r="AB12" s="123">
        <v>0.5784722222222222</v>
      </c>
      <c r="AC12" s="105">
        <v>12.9</v>
      </c>
      <c r="AD12" s="123">
        <v>0.02847222222222222</v>
      </c>
    </row>
    <row r="13" spans="1:30" ht="11.25" customHeight="1">
      <c r="A13" s="78">
        <v>11</v>
      </c>
      <c r="B13" s="116">
        <v>12.6</v>
      </c>
      <c r="C13" s="116">
        <v>12.1</v>
      </c>
      <c r="D13" s="116">
        <v>11.9</v>
      </c>
      <c r="E13" s="116">
        <v>11.7</v>
      </c>
      <c r="F13" s="116">
        <v>11.6</v>
      </c>
      <c r="G13" s="116">
        <v>11.8</v>
      </c>
      <c r="H13" s="116">
        <v>12</v>
      </c>
      <c r="I13" s="116">
        <v>12.8</v>
      </c>
      <c r="J13" s="116">
        <v>13.1</v>
      </c>
      <c r="K13" s="116">
        <v>14.6</v>
      </c>
      <c r="L13" s="116">
        <v>15.8</v>
      </c>
      <c r="M13" s="116">
        <v>16.2</v>
      </c>
      <c r="N13" s="116">
        <v>19.9</v>
      </c>
      <c r="O13" s="116">
        <v>21</v>
      </c>
      <c r="P13" s="116">
        <v>21.1</v>
      </c>
      <c r="Q13" s="116">
        <v>16.6</v>
      </c>
      <c r="R13" s="116">
        <v>14.3</v>
      </c>
      <c r="S13" s="116">
        <v>15.1</v>
      </c>
      <c r="T13" s="116">
        <v>15.2</v>
      </c>
      <c r="U13" s="116">
        <v>15.2</v>
      </c>
      <c r="V13" s="116">
        <v>13.4</v>
      </c>
      <c r="W13" s="116">
        <v>13.3</v>
      </c>
      <c r="X13" s="116">
        <v>13.4</v>
      </c>
      <c r="Y13" s="116">
        <v>13.4</v>
      </c>
      <c r="Z13" s="117">
        <f t="shared" si="0"/>
        <v>14.504166666666663</v>
      </c>
      <c r="AA13" s="118">
        <v>22.1</v>
      </c>
      <c r="AB13" s="119">
        <v>0.5555555555555556</v>
      </c>
      <c r="AC13" s="118">
        <v>11.6</v>
      </c>
      <c r="AD13" s="119">
        <v>0.21666666666666667</v>
      </c>
    </row>
    <row r="14" spans="1:30" ht="11.25" customHeight="1">
      <c r="A14" s="78">
        <v>12</v>
      </c>
      <c r="B14" s="116">
        <v>13.6</v>
      </c>
      <c r="C14" s="116">
        <v>13</v>
      </c>
      <c r="D14" s="116">
        <v>12.3</v>
      </c>
      <c r="E14" s="116">
        <v>11.1</v>
      </c>
      <c r="F14" s="116">
        <v>10.3</v>
      </c>
      <c r="G14" s="116">
        <v>11.3</v>
      </c>
      <c r="H14" s="116">
        <v>14.4</v>
      </c>
      <c r="I14" s="116">
        <v>16.9</v>
      </c>
      <c r="J14" s="116">
        <v>18.5</v>
      </c>
      <c r="K14" s="116">
        <v>20.3</v>
      </c>
      <c r="L14" s="116">
        <v>19.5</v>
      </c>
      <c r="M14" s="116">
        <v>18.2</v>
      </c>
      <c r="N14" s="116">
        <v>17</v>
      </c>
      <c r="O14" s="116">
        <v>17.4</v>
      </c>
      <c r="P14" s="116">
        <v>17.3</v>
      </c>
      <c r="Q14" s="116">
        <v>16.9</v>
      </c>
      <c r="R14" s="116">
        <v>16.3</v>
      </c>
      <c r="S14" s="116">
        <v>15.6</v>
      </c>
      <c r="T14" s="116">
        <v>12.5</v>
      </c>
      <c r="U14" s="116">
        <v>11.5</v>
      </c>
      <c r="V14" s="116">
        <v>11.3</v>
      </c>
      <c r="W14" s="116">
        <v>10.6</v>
      </c>
      <c r="X14" s="116">
        <v>10.6</v>
      </c>
      <c r="Y14" s="116">
        <v>10.3</v>
      </c>
      <c r="Z14" s="117">
        <f t="shared" si="0"/>
        <v>14.445833333333338</v>
      </c>
      <c r="AA14" s="118">
        <v>20.8</v>
      </c>
      <c r="AB14" s="119">
        <v>0.4381944444444445</v>
      </c>
      <c r="AC14" s="118">
        <v>10</v>
      </c>
      <c r="AD14" s="119">
        <v>0.9888888888888889</v>
      </c>
    </row>
    <row r="15" spans="1:30" ht="11.25" customHeight="1">
      <c r="A15" s="78">
        <v>13</v>
      </c>
      <c r="B15" s="116">
        <v>11.9</v>
      </c>
      <c r="C15" s="116">
        <v>11.1</v>
      </c>
      <c r="D15" s="116">
        <v>11.5</v>
      </c>
      <c r="E15" s="116">
        <v>12.5</v>
      </c>
      <c r="F15" s="116">
        <v>14.5</v>
      </c>
      <c r="G15" s="116">
        <v>15.1</v>
      </c>
      <c r="H15" s="116">
        <v>16.9</v>
      </c>
      <c r="I15" s="116">
        <v>17.6</v>
      </c>
      <c r="J15" s="116">
        <v>18.4</v>
      </c>
      <c r="K15" s="116">
        <v>18.2</v>
      </c>
      <c r="L15" s="116">
        <v>19.3</v>
      </c>
      <c r="M15" s="116">
        <v>19.1</v>
      </c>
      <c r="N15" s="116">
        <v>19.5</v>
      </c>
      <c r="O15" s="116">
        <v>18.7</v>
      </c>
      <c r="P15" s="116">
        <v>19.3</v>
      </c>
      <c r="Q15" s="116">
        <v>19.3</v>
      </c>
      <c r="R15" s="116">
        <v>18.6</v>
      </c>
      <c r="S15" s="116">
        <v>17.4</v>
      </c>
      <c r="T15" s="116">
        <v>15.2</v>
      </c>
      <c r="U15" s="116">
        <v>14.5</v>
      </c>
      <c r="V15" s="116">
        <v>14</v>
      </c>
      <c r="W15" s="116">
        <v>13.9</v>
      </c>
      <c r="X15" s="116">
        <v>14.1</v>
      </c>
      <c r="Y15" s="116">
        <v>15.8</v>
      </c>
      <c r="Z15" s="117">
        <f t="shared" si="0"/>
        <v>16.099999999999998</v>
      </c>
      <c r="AA15" s="118">
        <v>20.2</v>
      </c>
      <c r="AB15" s="119">
        <v>0.5305555555555556</v>
      </c>
      <c r="AC15" s="118">
        <v>10.3</v>
      </c>
      <c r="AD15" s="119">
        <v>0.0006944444444444445</v>
      </c>
    </row>
    <row r="16" spans="1:30" ht="11.25" customHeight="1">
      <c r="A16" s="78">
        <v>14</v>
      </c>
      <c r="B16" s="116">
        <v>16.7</v>
      </c>
      <c r="C16" s="116">
        <v>15</v>
      </c>
      <c r="D16" s="116">
        <v>15.2</v>
      </c>
      <c r="E16" s="116">
        <v>15.3</v>
      </c>
      <c r="F16" s="116">
        <v>14.4</v>
      </c>
      <c r="G16" s="116">
        <v>18.5</v>
      </c>
      <c r="H16" s="116">
        <v>16.6</v>
      </c>
      <c r="I16" s="116">
        <v>16</v>
      </c>
      <c r="J16" s="116">
        <v>15.4</v>
      </c>
      <c r="K16" s="116">
        <v>14.9</v>
      </c>
      <c r="L16" s="116">
        <v>15</v>
      </c>
      <c r="M16" s="116">
        <v>15.8</v>
      </c>
      <c r="N16" s="116">
        <v>15.7</v>
      </c>
      <c r="O16" s="116">
        <v>14.8</v>
      </c>
      <c r="P16" s="116">
        <v>15.3</v>
      </c>
      <c r="Q16" s="116">
        <v>14.8</v>
      </c>
      <c r="R16" s="116">
        <v>13.5</v>
      </c>
      <c r="S16" s="116">
        <v>12.2</v>
      </c>
      <c r="T16" s="116">
        <v>11.2</v>
      </c>
      <c r="U16" s="116">
        <v>10.9</v>
      </c>
      <c r="V16" s="116">
        <v>10.4</v>
      </c>
      <c r="W16" s="116">
        <v>10</v>
      </c>
      <c r="X16" s="116">
        <v>9.7</v>
      </c>
      <c r="Y16" s="116">
        <v>9.3</v>
      </c>
      <c r="Z16" s="117">
        <f t="shared" si="0"/>
        <v>14.025</v>
      </c>
      <c r="AA16" s="118">
        <v>18.5</v>
      </c>
      <c r="AB16" s="119">
        <v>0.2520833333333333</v>
      </c>
      <c r="AC16" s="118">
        <v>9.2</v>
      </c>
      <c r="AD16" s="119">
        <v>1</v>
      </c>
    </row>
    <row r="17" spans="1:30" ht="11.25" customHeight="1">
      <c r="A17" s="78">
        <v>15</v>
      </c>
      <c r="B17" s="116">
        <v>8.2</v>
      </c>
      <c r="C17" s="116">
        <v>8</v>
      </c>
      <c r="D17" s="116">
        <v>8.7</v>
      </c>
      <c r="E17" s="116">
        <v>9.8</v>
      </c>
      <c r="F17" s="116">
        <v>10.4</v>
      </c>
      <c r="G17" s="116">
        <v>10.3</v>
      </c>
      <c r="H17" s="116">
        <v>10.7</v>
      </c>
      <c r="I17" s="116">
        <v>11.6</v>
      </c>
      <c r="J17" s="116">
        <v>12.1</v>
      </c>
      <c r="K17" s="116">
        <v>13.4</v>
      </c>
      <c r="L17" s="116">
        <v>14</v>
      </c>
      <c r="M17" s="116">
        <v>15.7</v>
      </c>
      <c r="N17" s="116">
        <v>13.8</v>
      </c>
      <c r="O17" s="116">
        <v>14.3</v>
      </c>
      <c r="P17" s="116">
        <v>13.1</v>
      </c>
      <c r="Q17" s="116">
        <v>13</v>
      </c>
      <c r="R17" s="116">
        <v>13</v>
      </c>
      <c r="S17" s="116">
        <v>12</v>
      </c>
      <c r="T17" s="116">
        <v>10.9</v>
      </c>
      <c r="U17" s="116">
        <v>10.6</v>
      </c>
      <c r="V17" s="116">
        <v>9.8</v>
      </c>
      <c r="W17" s="116">
        <v>9.8</v>
      </c>
      <c r="X17" s="116">
        <v>9.2</v>
      </c>
      <c r="Y17" s="116">
        <v>8.9</v>
      </c>
      <c r="Z17" s="117">
        <f t="shared" si="0"/>
        <v>11.304166666666667</v>
      </c>
      <c r="AA17" s="118">
        <v>15.7</v>
      </c>
      <c r="AB17" s="119">
        <v>0.5013888888888889</v>
      </c>
      <c r="AC17" s="118">
        <v>7.8</v>
      </c>
      <c r="AD17" s="119">
        <v>0.02152777777777778</v>
      </c>
    </row>
    <row r="18" spans="1:30" ht="11.25" customHeight="1">
      <c r="A18" s="78">
        <v>16</v>
      </c>
      <c r="B18" s="116">
        <v>9.6</v>
      </c>
      <c r="C18" s="116">
        <v>10.1</v>
      </c>
      <c r="D18" s="116">
        <v>10.1</v>
      </c>
      <c r="E18" s="116">
        <v>9.6</v>
      </c>
      <c r="F18" s="116">
        <v>9.8</v>
      </c>
      <c r="G18" s="116">
        <v>11.5</v>
      </c>
      <c r="H18" s="116">
        <v>13.3</v>
      </c>
      <c r="I18" s="116">
        <v>15.3</v>
      </c>
      <c r="J18" s="116">
        <v>16.8</v>
      </c>
      <c r="K18" s="116">
        <v>14.9</v>
      </c>
      <c r="L18" s="116">
        <v>15.7</v>
      </c>
      <c r="M18" s="116">
        <v>15.1</v>
      </c>
      <c r="N18" s="116">
        <v>15.5</v>
      </c>
      <c r="O18" s="116">
        <v>16.1</v>
      </c>
      <c r="P18" s="116">
        <v>15.8</v>
      </c>
      <c r="Q18" s="116">
        <v>15.7</v>
      </c>
      <c r="R18" s="116">
        <v>15.5</v>
      </c>
      <c r="S18" s="116">
        <v>15.6</v>
      </c>
      <c r="T18" s="116">
        <v>17.2</v>
      </c>
      <c r="U18" s="116">
        <v>17.5</v>
      </c>
      <c r="V18" s="116">
        <v>16.8</v>
      </c>
      <c r="W18" s="116">
        <v>16.1</v>
      </c>
      <c r="X18" s="116">
        <v>15.9</v>
      </c>
      <c r="Y18" s="116">
        <v>15.8</v>
      </c>
      <c r="Z18" s="117">
        <f t="shared" si="0"/>
        <v>14.387500000000001</v>
      </c>
      <c r="AA18" s="118">
        <v>17.5</v>
      </c>
      <c r="AB18" s="119">
        <v>0.8465277777777778</v>
      </c>
      <c r="AC18" s="118">
        <v>8.9</v>
      </c>
      <c r="AD18" s="119">
        <v>0.002777777777777778</v>
      </c>
    </row>
    <row r="19" spans="1:30" ht="11.25" customHeight="1">
      <c r="A19" s="78">
        <v>17</v>
      </c>
      <c r="B19" s="116">
        <v>16.2</v>
      </c>
      <c r="C19" s="116">
        <v>16.4</v>
      </c>
      <c r="D19" s="116">
        <v>16.3</v>
      </c>
      <c r="E19" s="116">
        <v>16.5</v>
      </c>
      <c r="F19" s="116">
        <v>15.9</v>
      </c>
      <c r="G19" s="116">
        <v>16.1</v>
      </c>
      <c r="H19" s="116">
        <v>16</v>
      </c>
      <c r="I19" s="116">
        <v>16</v>
      </c>
      <c r="J19" s="116">
        <v>15.5</v>
      </c>
      <c r="K19" s="116">
        <v>15.2</v>
      </c>
      <c r="L19" s="116">
        <v>15.9</v>
      </c>
      <c r="M19" s="116">
        <v>16.1</v>
      </c>
      <c r="N19" s="116">
        <v>15.8</v>
      </c>
      <c r="O19" s="116">
        <v>14</v>
      </c>
      <c r="P19" s="116">
        <v>13.8</v>
      </c>
      <c r="Q19" s="116">
        <v>13</v>
      </c>
      <c r="R19" s="116">
        <v>12.9</v>
      </c>
      <c r="S19" s="116">
        <v>12.6</v>
      </c>
      <c r="T19" s="116">
        <v>12.3</v>
      </c>
      <c r="U19" s="116">
        <v>12.2</v>
      </c>
      <c r="V19" s="116">
        <v>11.9</v>
      </c>
      <c r="W19" s="116">
        <v>11.4</v>
      </c>
      <c r="X19" s="116">
        <v>10.3</v>
      </c>
      <c r="Y19" s="116">
        <v>9.7</v>
      </c>
      <c r="Z19" s="117">
        <f t="shared" si="0"/>
        <v>14.25</v>
      </c>
      <c r="AA19" s="118">
        <v>16.6</v>
      </c>
      <c r="AB19" s="119">
        <v>0.19305555555555554</v>
      </c>
      <c r="AC19" s="118">
        <v>9.7</v>
      </c>
      <c r="AD19" s="119">
        <v>1</v>
      </c>
    </row>
    <row r="20" spans="1:30" ht="11.25" customHeight="1">
      <c r="A20" s="78">
        <v>18</v>
      </c>
      <c r="B20" s="116">
        <v>8.9</v>
      </c>
      <c r="C20" s="116">
        <v>8</v>
      </c>
      <c r="D20" s="116">
        <v>7.4</v>
      </c>
      <c r="E20" s="116">
        <v>7.2</v>
      </c>
      <c r="F20" s="116">
        <v>7.1</v>
      </c>
      <c r="G20" s="116">
        <v>9.4</v>
      </c>
      <c r="H20" s="116">
        <v>14</v>
      </c>
      <c r="I20" s="116">
        <v>15.8</v>
      </c>
      <c r="J20" s="116">
        <v>16</v>
      </c>
      <c r="K20" s="116">
        <v>16</v>
      </c>
      <c r="L20" s="116">
        <v>16</v>
      </c>
      <c r="M20" s="116">
        <v>16.6</v>
      </c>
      <c r="N20" s="116">
        <v>17.8</v>
      </c>
      <c r="O20" s="116">
        <v>16.9</v>
      </c>
      <c r="P20" s="116">
        <v>17.8</v>
      </c>
      <c r="Q20" s="116">
        <v>17.8</v>
      </c>
      <c r="R20" s="116">
        <v>17.3</v>
      </c>
      <c r="S20" s="116">
        <v>16.5</v>
      </c>
      <c r="T20" s="116">
        <v>13</v>
      </c>
      <c r="U20" s="116">
        <v>11.5</v>
      </c>
      <c r="V20" s="116">
        <v>11</v>
      </c>
      <c r="W20" s="116">
        <v>10.8</v>
      </c>
      <c r="X20" s="116">
        <v>10.5</v>
      </c>
      <c r="Y20" s="116">
        <v>10.1</v>
      </c>
      <c r="Z20" s="117">
        <f t="shared" si="0"/>
        <v>13.058333333333337</v>
      </c>
      <c r="AA20" s="118">
        <v>18</v>
      </c>
      <c r="AB20" s="119">
        <v>0.6305555555555555</v>
      </c>
      <c r="AC20" s="118">
        <v>6.8</v>
      </c>
      <c r="AD20" s="119">
        <v>0.20555555555555557</v>
      </c>
    </row>
    <row r="21" spans="1:30" ht="11.25" customHeight="1">
      <c r="A21" s="78">
        <v>19</v>
      </c>
      <c r="B21" s="116">
        <v>10.6</v>
      </c>
      <c r="C21" s="116">
        <v>9.8</v>
      </c>
      <c r="D21" s="116">
        <v>9.1</v>
      </c>
      <c r="E21" s="116">
        <v>8.8</v>
      </c>
      <c r="F21" s="116">
        <v>9.5</v>
      </c>
      <c r="G21" s="116">
        <v>14.6</v>
      </c>
      <c r="H21" s="116">
        <v>17.3</v>
      </c>
      <c r="I21" s="116">
        <v>18.2</v>
      </c>
      <c r="J21" s="116">
        <v>18.6</v>
      </c>
      <c r="K21" s="116">
        <v>16.5</v>
      </c>
      <c r="L21" s="116">
        <v>16.8</v>
      </c>
      <c r="M21" s="116">
        <v>17.2</v>
      </c>
      <c r="N21" s="116">
        <v>17.7</v>
      </c>
      <c r="O21" s="116">
        <v>17.1</v>
      </c>
      <c r="P21" s="116">
        <v>17.1</v>
      </c>
      <c r="Q21" s="116">
        <v>16.1</v>
      </c>
      <c r="R21" s="116">
        <v>15.6</v>
      </c>
      <c r="S21" s="116">
        <v>15</v>
      </c>
      <c r="T21" s="116">
        <v>13.8</v>
      </c>
      <c r="U21" s="116">
        <v>12.7</v>
      </c>
      <c r="V21" s="116">
        <v>13</v>
      </c>
      <c r="W21" s="116">
        <v>13.2</v>
      </c>
      <c r="X21" s="116">
        <v>12.8</v>
      </c>
      <c r="Y21" s="116">
        <v>12.8</v>
      </c>
      <c r="Z21" s="117">
        <f t="shared" si="0"/>
        <v>14.329166666666666</v>
      </c>
      <c r="AA21" s="118">
        <v>19.1</v>
      </c>
      <c r="AB21" s="119">
        <v>0.3958333333333333</v>
      </c>
      <c r="AC21" s="118">
        <v>8.2</v>
      </c>
      <c r="AD21" s="119">
        <v>0.18888888888888888</v>
      </c>
    </row>
    <row r="22" spans="1:30" ht="11.25" customHeight="1">
      <c r="A22" s="82">
        <v>20</v>
      </c>
      <c r="B22" s="121">
        <v>11.7</v>
      </c>
      <c r="C22" s="121">
        <v>10.8</v>
      </c>
      <c r="D22" s="121">
        <v>10.4</v>
      </c>
      <c r="E22" s="121">
        <v>11.1</v>
      </c>
      <c r="F22" s="121">
        <v>12.1</v>
      </c>
      <c r="G22" s="121">
        <v>12.6</v>
      </c>
      <c r="H22" s="121">
        <v>13.5</v>
      </c>
      <c r="I22" s="121">
        <v>14.3</v>
      </c>
      <c r="J22" s="121">
        <v>14.8</v>
      </c>
      <c r="K22" s="121">
        <v>15.1</v>
      </c>
      <c r="L22" s="121">
        <v>14.6</v>
      </c>
      <c r="M22" s="121">
        <v>15</v>
      </c>
      <c r="N22" s="121">
        <v>14.5</v>
      </c>
      <c r="O22" s="121">
        <v>14.6</v>
      </c>
      <c r="P22" s="121">
        <v>14.5</v>
      </c>
      <c r="Q22" s="121">
        <v>15.1</v>
      </c>
      <c r="R22" s="121">
        <v>14</v>
      </c>
      <c r="S22" s="121">
        <v>13.3</v>
      </c>
      <c r="T22" s="121">
        <v>12.1</v>
      </c>
      <c r="U22" s="121">
        <v>11.6</v>
      </c>
      <c r="V22" s="121">
        <v>11.5</v>
      </c>
      <c r="W22" s="121">
        <v>11.9</v>
      </c>
      <c r="X22" s="121">
        <v>11.9</v>
      </c>
      <c r="Y22" s="121">
        <v>10.6</v>
      </c>
      <c r="Z22" s="122">
        <f t="shared" si="0"/>
        <v>12.983333333333333</v>
      </c>
      <c r="AA22" s="105">
        <v>15.4</v>
      </c>
      <c r="AB22" s="123">
        <v>0.5194444444444445</v>
      </c>
      <c r="AC22" s="105">
        <v>9.5</v>
      </c>
      <c r="AD22" s="123">
        <v>0.15347222222222223</v>
      </c>
    </row>
    <row r="23" spans="1:30" ht="11.25" customHeight="1">
      <c r="A23" s="78">
        <v>21</v>
      </c>
      <c r="B23" s="116">
        <v>9.8</v>
      </c>
      <c r="C23" s="116">
        <v>9.2</v>
      </c>
      <c r="D23" s="116">
        <v>9</v>
      </c>
      <c r="E23" s="116">
        <v>8.4</v>
      </c>
      <c r="F23" s="116">
        <v>8.2</v>
      </c>
      <c r="G23" s="116">
        <v>11.5</v>
      </c>
      <c r="H23" s="116">
        <v>14.5</v>
      </c>
      <c r="I23" s="116">
        <v>15.5</v>
      </c>
      <c r="J23" s="116">
        <v>16.6</v>
      </c>
      <c r="K23" s="116">
        <v>15.7</v>
      </c>
      <c r="L23" s="116">
        <v>17.1</v>
      </c>
      <c r="M23" s="116">
        <v>16.9</v>
      </c>
      <c r="N23" s="116">
        <v>19.7</v>
      </c>
      <c r="O23" s="116">
        <v>16.2</v>
      </c>
      <c r="P23" s="116">
        <v>16.1</v>
      </c>
      <c r="Q23" s="116">
        <v>16.3</v>
      </c>
      <c r="R23" s="116">
        <v>15.5</v>
      </c>
      <c r="S23" s="116">
        <v>14.3</v>
      </c>
      <c r="T23" s="116">
        <v>14</v>
      </c>
      <c r="U23" s="116">
        <v>13.5</v>
      </c>
      <c r="V23" s="116">
        <v>12.9</v>
      </c>
      <c r="W23" s="116">
        <v>13.1</v>
      </c>
      <c r="X23" s="116">
        <v>13</v>
      </c>
      <c r="Y23" s="116">
        <v>14.9</v>
      </c>
      <c r="Z23" s="117">
        <f t="shared" si="0"/>
        <v>13.829166666666666</v>
      </c>
      <c r="AA23" s="118">
        <v>20.3</v>
      </c>
      <c r="AB23" s="119">
        <v>0.5645833333333333</v>
      </c>
      <c r="AC23" s="118">
        <v>8.2</v>
      </c>
      <c r="AD23" s="119">
        <v>0.20972222222222223</v>
      </c>
    </row>
    <row r="24" spans="1:30" ht="11.25" customHeight="1">
      <c r="A24" s="78">
        <v>22</v>
      </c>
      <c r="B24" s="116">
        <v>14.5</v>
      </c>
      <c r="C24" s="116">
        <v>14.3</v>
      </c>
      <c r="D24" s="116">
        <v>14.4</v>
      </c>
      <c r="E24" s="116">
        <v>12.7</v>
      </c>
      <c r="F24" s="116">
        <v>12.5</v>
      </c>
      <c r="G24" s="116">
        <v>13.3</v>
      </c>
      <c r="H24" s="116">
        <v>13.6</v>
      </c>
      <c r="I24" s="116">
        <v>13.6</v>
      </c>
      <c r="J24" s="116">
        <v>16.1</v>
      </c>
      <c r="K24" s="116">
        <v>14.4</v>
      </c>
      <c r="L24" s="116">
        <v>18.5</v>
      </c>
      <c r="M24" s="116">
        <v>21.8</v>
      </c>
      <c r="N24" s="116">
        <v>25.5</v>
      </c>
      <c r="O24" s="116">
        <v>16</v>
      </c>
      <c r="P24" s="116">
        <v>18.3</v>
      </c>
      <c r="Q24" s="116">
        <v>19.3</v>
      </c>
      <c r="R24" s="116">
        <v>19.7</v>
      </c>
      <c r="S24" s="116">
        <v>19.1</v>
      </c>
      <c r="T24" s="116">
        <v>17.4</v>
      </c>
      <c r="U24" s="116">
        <v>14.9</v>
      </c>
      <c r="V24" s="116">
        <v>13.4</v>
      </c>
      <c r="W24" s="116">
        <v>13.2</v>
      </c>
      <c r="X24" s="116">
        <v>12.6</v>
      </c>
      <c r="Y24" s="116">
        <v>11</v>
      </c>
      <c r="Z24" s="117">
        <f t="shared" si="0"/>
        <v>15.837499999999999</v>
      </c>
      <c r="AA24" s="118">
        <v>26.1</v>
      </c>
      <c r="AB24" s="119">
        <v>0.5576388888888889</v>
      </c>
      <c r="AC24" s="118">
        <v>11</v>
      </c>
      <c r="AD24" s="119">
        <v>1</v>
      </c>
    </row>
    <row r="25" spans="1:30" ht="11.25" customHeight="1">
      <c r="A25" s="78">
        <v>23</v>
      </c>
      <c r="B25" s="116">
        <v>11.9</v>
      </c>
      <c r="C25" s="116">
        <v>11.9</v>
      </c>
      <c r="D25" s="116">
        <v>12.3</v>
      </c>
      <c r="E25" s="116">
        <v>12.1</v>
      </c>
      <c r="F25" s="116">
        <v>11.6</v>
      </c>
      <c r="G25" s="116">
        <v>13.5</v>
      </c>
      <c r="H25" s="116">
        <v>16.9</v>
      </c>
      <c r="I25" s="116">
        <v>20.7</v>
      </c>
      <c r="J25" s="116">
        <v>20.8</v>
      </c>
      <c r="K25" s="116">
        <v>23.6</v>
      </c>
      <c r="L25" s="116">
        <v>24.7</v>
      </c>
      <c r="M25" s="116">
        <v>23.2</v>
      </c>
      <c r="N25" s="116">
        <v>23.7</v>
      </c>
      <c r="O25" s="116">
        <v>23.4</v>
      </c>
      <c r="P25" s="116">
        <v>23.2</v>
      </c>
      <c r="Q25" s="116">
        <v>23</v>
      </c>
      <c r="R25" s="116">
        <v>22.7</v>
      </c>
      <c r="S25" s="116">
        <v>20</v>
      </c>
      <c r="T25" s="116">
        <v>16.7</v>
      </c>
      <c r="U25" s="116">
        <v>15.9</v>
      </c>
      <c r="V25" s="116">
        <v>15.3</v>
      </c>
      <c r="W25" s="116">
        <v>14.5</v>
      </c>
      <c r="X25" s="116">
        <v>16.6</v>
      </c>
      <c r="Y25" s="116">
        <v>15.9</v>
      </c>
      <c r="Z25" s="117">
        <f t="shared" si="0"/>
        <v>18.0875</v>
      </c>
      <c r="AA25" s="118">
        <v>24.9</v>
      </c>
      <c r="AB25" s="119">
        <v>0.4576388888888889</v>
      </c>
      <c r="AC25" s="118">
        <v>10.8</v>
      </c>
      <c r="AD25" s="119">
        <v>0.016666666666666666</v>
      </c>
    </row>
    <row r="26" spans="1:30" ht="11.25" customHeight="1">
      <c r="A26" s="78">
        <v>24</v>
      </c>
      <c r="B26" s="116">
        <v>15.3</v>
      </c>
      <c r="C26" s="116">
        <v>15.2</v>
      </c>
      <c r="D26" s="116">
        <v>14.7</v>
      </c>
      <c r="E26" s="116">
        <v>13.9</v>
      </c>
      <c r="F26" s="116">
        <v>14.5</v>
      </c>
      <c r="G26" s="116">
        <v>15.2</v>
      </c>
      <c r="H26" s="116">
        <v>19.7</v>
      </c>
      <c r="I26" s="116">
        <v>22</v>
      </c>
      <c r="J26" s="116">
        <v>22.2</v>
      </c>
      <c r="K26" s="116">
        <v>22.3</v>
      </c>
      <c r="L26" s="116">
        <v>21.6</v>
      </c>
      <c r="M26" s="116">
        <v>20.4</v>
      </c>
      <c r="N26" s="116">
        <v>21.9</v>
      </c>
      <c r="O26" s="116">
        <v>21.7</v>
      </c>
      <c r="P26" s="116">
        <v>21.2</v>
      </c>
      <c r="Q26" s="116">
        <v>21</v>
      </c>
      <c r="R26" s="116">
        <v>20.1</v>
      </c>
      <c r="S26" s="116">
        <v>19.3</v>
      </c>
      <c r="T26" s="116">
        <v>17.3</v>
      </c>
      <c r="U26" s="116">
        <v>16.2</v>
      </c>
      <c r="V26" s="116">
        <v>19</v>
      </c>
      <c r="W26" s="116">
        <v>19.9</v>
      </c>
      <c r="X26" s="116">
        <v>19.6</v>
      </c>
      <c r="Y26" s="116">
        <v>19</v>
      </c>
      <c r="Z26" s="117">
        <f t="shared" si="0"/>
        <v>18.883333333333336</v>
      </c>
      <c r="AA26" s="118">
        <v>22.7</v>
      </c>
      <c r="AB26" s="119">
        <v>0.41180555555555554</v>
      </c>
      <c r="AC26" s="118">
        <v>13.8</v>
      </c>
      <c r="AD26" s="119">
        <v>0.19375</v>
      </c>
    </row>
    <row r="27" spans="1:30" ht="11.25" customHeight="1">
      <c r="A27" s="78">
        <v>25</v>
      </c>
      <c r="B27" s="116">
        <v>18.5</v>
      </c>
      <c r="C27" s="116">
        <v>18.3</v>
      </c>
      <c r="D27" s="116">
        <v>17.7</v>
      </c>
      <c r="E27" s="116">
        <v>17.7</v>
      </c>
      <c r="F27" s="116">
        <v>17.6</v>
      </c>
      <c r="G27" s="116">
        <v>17.8</v>
      </c>
      <c r="H27" s="116">
        <v>18.1</v>
      </c>
      <c r="I27" s="116">
        <v>19.2</v>
      </c>
      <c r="J27" s="116">
        <v>20.2</v>
      </c>
      <c r="K27" s="116">
        <v>21</v>
      </c>
      <c r="L27" s="116">
        <v>21.9</v>
      </c>
      <c r="M27" s="116">
        <v>22.5</v>
      </c>
      <c r="N27" s="116">
        <v>22.2</v>
      </c>
      <c r="O27" s="116">
        <v>21.8</v>
      </c>
      <c r="P27" s="116">
        <v>21.9</v>
      </c>
      <c r="Q27" s="116">
        <v>21.6</v>
      </c>
      <c r="R27" s="116">
        <v>21.3</v>
      </c>
      <c r="S27" s="116">
        <v>20.6</v>
      </c>
      <c r="T27" s="116">
        <v>19.9</v>
      </c>
      <c r="U27" s="116">
        <v>19.1</v>
      </c>
      <c r="V27" s="116">
        <v>18.7</v>
      </c>
      <c r="W27" s="116">
        <v>18.6</v>
      </c>
      <c r="X27" s="116">
        <v>18.6</v>
      </c>
      <c r="Y27" s="116">
        <v>18.3</v>
      </c>
      <c r="Z27" s="117">
        <f t="shared" si="0"/>
        <v>19.712500000000002</v>
      </c>
      <c r="AA27" s="118">
        <v>22.7</v>
      </c>
      <c r="AB27" s="119">
        <v>0.5013888888888889</v>
      </c>
      <c r="AC27" s="118">
        <v>17.4</v>
      </c>
      <c r="AD27" s="119">
        <v>0.21666666666666667</v>
      </c>
    </row>
    <row r="28" spans="1:30" ht="11.25" customHeight="1">
      <c r="A28" s="78">
        <v>26</v>
      </c>
      <c r="B28" s="116">
        <v>17.8</v>
      </c>
      <c r="C28" s="116">
        <v>17.5</v>
      </c>
      <c r="D28" s="116">
        <v>17.3</v>
      </c>
      <c r="E28" s="116">
        <v>17.3</v>
      </c>
      <c r="F28" s="116">
        <v>17.6</v>
      </c>
      <c r="G28" s="116">
        <v>18.4</v>
      </c>
      <c r="H28" s="116">
        <v>19.4</v>
      </c>
      <c r="I28" s="116">
        <v>19.8</v>
      </c>
      <c r="J28" s="116">
        <v>21.3</v>
      </c>
      <c r="K28" s="116">
        <v>21.6</v>
      </c>
      <c r="L28" s="116">
        <v>23</v>
      </c>
      <c r="M28" s="116">
        <v>24.2</v>
      </c>
      <c r="N28" s="116">
        <v>23</v>
      </c>
      <c r="O28" s="116">
        <v>22.5</v>
      </c>
      <c r="P28" s="116">
        <v>21.5</v>
      </c>
      <c r="Q28" s="116">
        <v>22.2</v>
      </c>
      <c r="R28" s="116">
        <v>22.3</v>
      </c>
      <c r="S28" s="116">
        <v>21.5</v>
      </c>
      <c r="T28" s="116">
        <v>21.1</v>
      </c>
      <c r="U28" s="116">
        <v>21</v>
      </c>
      <c r="V28" s="116">
        <v>20.5</v>
      </c>
      <c r="W28" s="116">
        <v>20.2</v>
      </c>
      <c r="X28" s="116">
        <v>19.3</v>
      </c>
      <c r="Y28" s="116">
        <v>19.4</v>
      </c>
      <c r="Z28" s="117">
        <f t="shared" si="0"/>
        <v>20.40416666666667</v>
      </c>
      <c r="AA28" s="118">
        <v>24.5</v>
      </c>
      <c r="AB28" s="119">
        <v>0.49722222222222223</v>
      </c>
      <c r="AC28" s="118">
        <v>16.8</v>
      </c>
      <c r="AD28" s="119">
        <v>0.1076388888888889</v>
      </c>
    </row>
    <row r="29" spans="1:30" ht="11.25" customHeight="1">
      <c r="A29" s="78">
        <v>27</v>
      </c>
      <c r="B29" s="116">
        <v>19.2</v>
      </c>
      <c r="C29" s="116">
        <v>19.1</v>
      </c>
      <c r="D29" s="116">
        <v>19.4</v>
      </c>
      <c r="E29" s="116">
        <v>19.4</v>
      </c>
      <c r="F29" s="116">
        <v>19.1</v>
      </c>
      <c r="G29" s="116">
        <v>19.2</v>
      </c>
      <c r="H29" s="116">
        <v>19.4</v>
      </c>
      <c r="I29" s="116">
        <v>15.8</v>
      </c>
      <c r="J29" s="116">
        <v>15</v>
      </c>
      <c r="K29" s="116">
        <v>15</v>
      </c>
      <c r="L29" s="116">
        <v>14</v>
      </c>
      <c r="M29" s="116">
        <v>13.5</v>
      </c>
      <c r="N29" s="116">
        <v>13.7</v>
      </c>
      <c r="O29" s="116">
        <v>13.9</v>
      </c>
      <c r="P29" s="116">
        <v>13.9</v>
      </c>
      <c r="Q29" s="116">
        <v>14.5</v>
      </c>
      <c r="R29" s="116">
        <v>14.7</v>
      </c>
      <c r="S29" s="116">
        <v>14.6</v>
      </c>
      <c r="T29" s="116">
        <v>14.5</v>
      </c>
      <c r="U29" s="116">
        <v>14</v>
      </c>
      <c r="V29" s="116">
        <v>13.6</v>
      </c>
      <c r="W29" s="116">
        <v>13.5</v>
      </c>
      <c r="X29" s="116">
        <v>13.2</v>
      </c>
      <c r="Y29" s="116">
        <v>12.9</v>
      </c>
      <c r="Z29" s="117">
        <f t="shared" si="0"/>
        <v>15.629166666666668</v>
      </c>
      <c r="AA29" s="118">
        <v>19.6</v>
      </c>
      <c r="AB29" s="119">
        <v>0.3</v>
      </c>
      <c r="AC29" s="118">
        <v>12.7</v>
      </c>
      <c r="AD29" s="119">
        <v>0.9993055555555556</v>
      </c>
    </row>
    <row r="30" spans="1:30" ht="11.25" customHeight="1">
      <c r="A30" s="78">
        <v>28</v>
      </c>
      <c r="B30" s="116">
        <v>12.7</v>
      </c>
      <c r="C30" s="116">
        <v>12.8</v>
      </c>
      <c r="D30" s="116">
        <v>12.7</v>
      </c>
      <c r="E30" s="116">
        <v>12.9</v>
      </c>
      <c r="F30" s="116">
        <v>13</v>
      </c>
      <c r="G30" s="116">
        <v>13.6</v>
      </c>
      <c r="H30" s="116">
        <v>14.9</v>
      </c>
      <c r="I30" s="116">
        <v>16.5</v>
      </c>
      <c r="J30" s="116">
        <v>17.3</v>
      </c>
      <c r="K30" s="116">
        <v>18.5</v>
      </c>
      <c r="L30" s="116">
        <v>18.1</v>
      </c>
      <c r="M30" s="116">
        <v>19.1</v>
      </c>
      <c r="N30" s="116">
        <v>19.3</v>
      </c>
      <c r="O30" s="116">
        <v>18.2</v>
      </c>
      <c r="P30" s="116">
        <v>17.6</v>
      </c>
      <c r="Q30" s="116">
        <v>17.4</v>
      </c>
      <c r="R30" s="116">
        <v>17.4</v>
      </c>
      <c r="S30" s="116">
        <v>17.1</v>
      </c>
      <c r="T30" s="116">
        <v>16.1</v>
      </c>
      <c r="U30" s="116">
        <v>14.6</v>
      </c>
      <c r="V30" s="116">
        <v>16.8</v>
      </c>
      <c r="W30" s="116">
        <v>16.1</v>
      </c>
      <c r="X30" s="116">
        <v>16.6</v>
      </c>
      <c r="Y30" s="116">
        <v>16.7</v>
      </c>
      <c r="Z30" s="117">
        <f t="shared" si="0"/>
        <v>16.083333333333336</v>
      </c>
      <c r="AA30" s="118">
        <v>19.7</v>
      </c>
      <c r="AB30" s="119">
        <v>0.5347222222222222</v>
      </c>
      <c r="AC30" s="118">
        <v>12.3</v>
      </c>
      <c r="AD30" s="119">
        <v>0.06319444444444444</v>
      </c>
    </row>
    <row r="31" spans="1:30" ht="11.25" customHeight="1">
      <c r="A31" s="78">
        <v>29</v>
      </c>
      <c r="B31" s="116">
        <v>17.1</v>
      </c>
      <c r="C31" s="116">
        <v>17</v>
      </c>
      <c r="D31" s="116">
        <v>17.1</v>
      </c>
      <c r="E31" s="116">
        <v>14.9</v>
      </c>
      <c r="F31" s="116">
        <v>13.9</v>
      </c>
      <c r="G31" s="116">
        <v>14.7</v>
      </c>
      <c r="H31" s="116">
        <v>18.7</v>
      </c>
      <c r="I31" s="116">
        <v>19.2</v>
      </c>
      <c r="J31" s="116">
        <v>20.2</v>
      </c>
      <c r="K31" s="116">
        <v>20.5</v>
      </c>
      <c r="L31" s="116">
        <v>21.9</v>
      </c>
      <c r="M31" s="116">
        <v>22</v>
      </c>
      <c r="N31" s="116">
        <v>21.7</v>
      </c>
      <c r="O31" s="116">
        <v>21</v>
      </c>
      <c r="P31" s="116">
        <v>21.6</v>
      </c>
      <c r="Q31" s="116">
        <v>21</v>
      </c>
      <c r="R31" s="116">
        <v>19.5</v>
      </c>
      <c r="S31" s="116">
        <v>19.3</v>
      </c>
      <c r="T31" s="116">
        <v>18</v>
      </c>
      <c r="U31" s="116">
        <v>16.5</v>
      </c>
      <c r="V31" s="116">
        <v>16.3</v>
      </c>
      <c r="W31" s="116">
        <v>15.8</v>
      </c>
      <c r="X31" s="116">
        <v>16.3</v>
      </c>
      <c r="Y31" s="116">
        <v>16</v>
      </c>
      <c r="Z31" s="117">
        <f t="shared" si="0"/>
        <v>18.34166666666667</v>
      </c>
      <c r="AA31" s="118">
        <v>22.1</v>
      </c>
      <c r="AB31" s="119">
        <v>0.5277777777777778</v>
      </c>
      <c r="AC31" s="118">
        <v>13.6</v>
      </c>
      <c r="AD31" s="119">
        <v>0.1986111111111111</v>
      </c>
    </row>
    <row r="32" spans="1:30" ht="11.25" customHeight="1">
      <c r="A32" s="78">
        <v>30</v>
      </c>
      <c r="B32" s="116">
        <v>16.1</v>
      </c>
      <c r="C32" s="116">
        <v>16.1</v>
      </c>
      <c r="D32" s="116">
        <v>15.4</v>
      </c>
      <c r="E32" s="116">
        <v>15.9</v>
      </c>
      <c r="F32" s="116">
        <v>15.1</v>
      </c>
      <c r="G32" s="116">
        <v>13.4</v>
      </c>
      <c r="H32" s="116">
        <v>13.5</v>
      </c>
      <c r="I32" s="116">
        <v>14</v>
      </c>
      <c r="J32" s="116">
        <v>16.3</v>
      </c>
      <c r="K32" s="116">
        <v>18.5</v>
      </c>
      <c r="L32" s="116">
        <v>18.8</v>
      </c>
      <c r="M32" s="116">
        <v>16.4</v>
      </c>
      <c r="N32" s="116">
        <v>15.2</v>
      </c>
      <c r="O32" s="116">
        <v>16</v>
      </c>
      <c r="P32" s="116">
        <v>16.3</v>
      </c>
      <c r="Q32" s="116">
        <v>16.6</v>
      </c>
      <c r="R32" s="116">
        <v>16</v>
      </c>
      <c r="S32" s="116">
        <v>15.9</v>
      </c>
      <c r="T32" s="116">
        <v>14.9</v>
      </c>
      <c r="U32" s="116">
        <v>14.1</v>
      </c>
      <c r="V32" s="116">
        <v>14</v>
      </c>
      <c r="W32" s="116">
        <v>13.3</v>
      </c>
      <c r="X32" s="116">
        <v>13.3</v>
      </c>
      <c r="Y32" s="116">
        <v>13</v>
      </c>
      <c r="Z32" s="117">
        <f t="shared" si="0"/>
        <v>15.3375</v>
      </c>
      <c r="AA32" s="118">
        <v>18.8</v>
      </c>
      <c r="AB32" s="119">
        <v>0.46249999999999997</v>
      </c>
      <c r="AC32" s="118">
        <v>12.9</v>
      </c>
      <c r="AD32" s="119">
        <v>0.9812500000000001</v>
      </c>
    </row>
    <row r="33" spans="1:30" ht="11.25" customHeight="1">
      <c r="A33" s="78">
        <v>31</v>
      </c>
      <c r="B33" s="116">
        <v>12.9</v>
      </c>
      <c r="C33" s="116">
        <v>12.9</v>
      </c>
      <c r="D33" s="116">
        <v>12.9</v>
      </c>
      <c r="E33" s="116">
        <v>13</v>
      </c>
      <c r="F33" s="116">
        <v>13.1</v>
      </c>
      <c r="G33" s="116">
        <v>13.7</v>
      </c>
      <c r="H33" s="116">
        <v>14.3</v>
      </c>
      <c r="I33" s="116">
        <v>15.7</v>
      </c>
      <c r="J33" s="116">
        <v>17.4</v>
      </c>
      <c r="K33" s="116">
        <v>18.3</v>
      </c>
      <c r="L33" s="116">
        <v>19.6</v>
      </c>
      <c r="M33" s="116">
        <v>19</v>
      </c>
      <c r="N33" s="116">
        <v>18.6</v>
      </c>
      <c r="O33" s="116">
        <v>17.8</v>
      </c>
      <c r="P33" s="116">
        <v>18.3</v>
      </c>
      <c r="Q33" s="116">
        <v>18</v>
      </c>
      <c r="R33" s="116">
        <v>17.9</v>
      </c>
      <c r="S33" s="116">
        <v>17.7</v>
      </c>
      <c r="T33" s="116">
        <v>17.5</v>
      </c>
      <c r="U33" s="116">
        <v>17.4</v>
      </c>
      <c r="V33" s="116">
        <v>18</v>
      </c>
      <c r="W33" s="116">
        <v>17.7</v>
      </c>
      <c r="X33" s="116">
        <v>17.6</v>
      </c>
      <c r="Y33" s="116">
        <v>17.2</v>
      </c>
      <c r="Z33" s="117">
        <f t="shared" si="0"/>
        <v>16.520833333333332</v>
      </c>
      <c r="AA33" s="118">
        <v>19.8</v>
      </c>
      <c r="AB33" s="119">
        <v>0.48541666666666666</v>
      </c>
      <c r="AC33" s="118">
        <v>12.8</v>
      </c>
      <c r="AD33" s="119">
        <v>0.15972222222222224</v>
      </c>
    </row>
    <row r="34" spans="1:30" ht="15" customHeight="1">
      <c r="A34" s="79" t="s">
        <v>9</v>
      </c>
      <c r="B34" s="124">
        <f aca="true" t="shared" si="1" ref="B34:Y34">AVERAGE(B3:B33)</f>
        <v>13.28064516129032</v>
      </c>
      <c r="C34" s="124">
        <f t="shared" si="1"/>
        <v>13.048387096774194</v>
      </c>
      <c r="D34" s="124">
        <f t="shared" si="1"/>
        <v>12.85806451612903</v>
      </c>
      <c r="E34" s="124">
        <f t="shared" si="1"/>
        <v>12.722580645161289</v>
      </c>
      <c r="F34" s="124">
        <f t="shared" si="1"/>
        <v>12.625806451612908</v>
      </c>
      <c r="G34" s="124">
        <f t="shared" si="1"/>
        <v>13.825806451612902</v>
      </c>
      <c r="H34" s="124">
        <f t="shared" si="1"/>
        <v>15.216129032258063</v>
      </c>
      <c r="I34" s="124">
        <f t="shared" si="1"/>
        <v>16.241935483870968</v>
      </c>
      <c r="J34" s="124">
        <f t="shared" si="1"/>
        <v>17.125806451612902</v>
      </c>
      <c r="K34" s="124">
        <f t="shared" si="1"/>
        <v>17.62258064516129</v>
      </c>
      <c r="L34" s="124">
        <f t="shared" si="1"/>
        <v>18.129032258064516</v>
      </c>
      <c r="M34" s="124">
        <f t="shared" si="1"/>
        <v>18.38064516129032</v>
      </c>
      <c r="N34" s="124">
        <f t="shared" si="1"/>
        <v>18.62903225806452</v>
      </c>
      <c r="O34" s="124">
        <f t="shared" si="1"/>
        <v>18.093548387096774</v>
      </c>
      <c r="P34" s="124">
        <f t="shared" si="1"/>
        <v>17.764516129032256</v>
      </c>
      <c r="Q34" s="124">
        <f t="shared" si="1"/>
        <v>17.39032258064516</v>
      </c>
      <c r="R34" s="124">
        <f t="shared" si="1"/>
        <v>16.883870967741935</v>
      </c>
      <c r="S34" s="124">
        <f t="shared" si="1"/>
        <v>16.093548387096774</v>
      </c>
      <c r="T34" s="124">
        <f t="shared" si="1"/>
        <v>15.116129032258064</v>
      </c>
      <c r="U34" s="124">
        <f t="shared" si="1"/>
        <v>14.458064516129031</v>
      </c>
      <c r="V34" s="124">
        <f t="shared" si="1"/>
        <v>14.177419354838712</v>
      </c>
      <c r="W34" s="124">
        <f t="shared" si="1"/>
        <v>13.835483870967742</v>
      </c>
      <c r="X34" s="124">
        <f t="shared" si="1"/>
        <v>13.674193548387104</v>
      </c>
      <c r="Y34" s="124">
        <f t="shared" si="1"/>
        <v>13.509677419354837</v>
      </c>
      <c r="Z34" s="124">
        <f>AVERAGE(B3:Y33)</f>
        <v>15.445967741935496</v>
      </c>
      <c r="AA34" s="125">
        <f>AVERAGE(AA3:AA33)</f>
        <v>20.187096774193545</v>
      </c>
      <c r="AB34" s="126"/>
      <c r="AC34" s="125">
        <f>AVERAGE(AC3:AC33)</f>
        <v>10.951612903225806</v>
      </c>
      <c r="AD34" s="126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0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3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4"/>
      <c r="B46" s="105">
        <f>MAX(AA3:AA33)</f>
        <v>26.1</v>
      </c>
      <c r="C46" s="106">
        <f>MATCH(B46,AA3:AA33,0)</f>
        <v>22</v>
      </c>
      <c r="D46" s="107">
        <f>INDEX(AB3:AB33,C46,1)</f>
        <v>0.5576388888888889</v>
      </c>
      <c r="E46" s="120"/>
      <c r="F46" s="104"/>
      <c r="G46" s="105">
        <f>MIN(AC3:AC33)</f>
        <v>6.8</v>
      </c>
      <c r="H46" s="106">
        <f>MATCH(G46,AC3:AC33,0)</f>
        <v>18</v>
      </c>
      <c r="I46" s="107">
        <f>INDEX(AD3:AD33,H46,1)</f>
        <v>0.20555555555555557</v>
      </c>
    </row>
    <row r="47" spans="1:9" ht="11.25" customHeight="1">
      <c r="A47" s="108"/>
      <c r="B47" s="109"/>
      <c r="C47" s="106"/>
      <c r="D47" s="130"/>
      <c r="E47" s="120"/>
      <c r="F47" s="108"/>
      <c r="G47" s="109"/>
      <c r="H47" s="106"/>
      <c r="I47" s="107"/>
    </row>
    <row r="48" spans="1:9" ht="11.25" customHeight="1">
      <c r="A48" s="110"/>
      <c r="B48" s="111"/>
      <c r="C48" s="112"/>
      <c r="D48" s="129"/>
      <c r="E48" s="120"/>
      <c r="F48" s="110"/>
      <c r="G48" s="111"/>
      <c r="H48" s="112"/>
      <c r="I48" s="115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3">
        <f>'１月'!Z1</f>
        <v>2016</v>
      </c>
      <c r="AA1" t="s">
        <v>1</v>
      </c>
      <c r="AB1" s="84">
        <v>6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5" t="s">
        <v>4</v>
      </c>
      <c r="AA2" s="85" t="s">
        <v>5</v>
      </c>
      <c r="AB2" s="80" t="s">
        <v>6</v>
      </c>
      <c r="AC2" s="85" t="s">
        <v>7</v>
      </c>
      <c r="AD2" s="80" t="s">
        <v>8</v>
      </c>
    </row>
    <row r="3" spans="1:30" ht="11.25" customHeight="1">
      <c r="A3" s="78">
        <v>1</v>
      </c>
      <c r="B3" s="116">
        <v>16.9</v>
      </c>
      <c r="C3" s="116">
        <v>16.6</v>
      </c>
      <c r="D3" s="116">
        <v>16.6</v>
      </c>
      <c r="E3" s="116">
        <v>16.1</v>
      </c>
      <c r="F3" s="116">
        <v>14.3</v>
      </c>
      <c r="G3" s="116">
        <v>15.3</v>
      </c>
      <c r="H3" s="116">
        <v>17.1</v>
      </c>
      <c r="I3" s="116">
        <v>18.8</v>
      </c>
      <c r="J3" s="116">
        <v>19.8</v>
      </c>
      <c r="K3" s="116">
        <v>21</v>
      </c>
      <c r="L3" s="116">
        <v>20.9</v>
      </c>
      <c r="M3" s="116">
        <v>18.6</v>
      </c>
      <c r="N3" s="116">
        <v>18.7</v>
      </c>
      <c r="O3" s="116">
        <v>18.8</v>
      </c>
      <c r="P3" s="116">
        <v>18.9</v>
      </c>
      <c r="Q3" s="116">
        <v>19</v>
      </c>
      <c r="R3" s="116">
        <v>18.6</v>
      </c>
      <c r="S3" s="116">
        <v>17.4</v>
      </c>
      <c r="T3" s="116">
        <v>14.4</v>
      </c>
      <c r="U3" s="116">
        <v>14.1</v>
      </c>
      <c r="V3" s="116">
        <v>15</v>
      </c>
      <c r="W3" s="116">
        <v>14.2</v>
      </c>
      <c r="X3" s="116">
        <v>14.3</v>
      </c>
      <c r="Y3" s="116">
        <v>14.3</v>
      </c>
      <c r="Z3" s="117">
        <f aca="true" t="shared" si="0" ref="Z3:Z32">AVERAGE(B3:Y3)</f>
        <v>17.070833333333336</v>
      </c>
      <c r="AA3" s="127">
        <v>22.4</v>
      </c>
      <c r="AB3" s="132">
        <v>0.4486111111111111</v>
      </c>
      <c r="AC3" s="118">
        <v>13.2</v>
      </c>
      <c r="AD3" s="119">
        <v>0.9541666666666666</v>
      </c>
    </row>
    <row r="4" spans="1:30" ht="11.25" customHeight="1">
      <c r="A4" s="78">
        <v>2</v>
      </c>
      <c r="B4" s="116">
        <v>14.3</v>
      </c>
      <c r="C4" s="116">
        <v>13.9</v>
      </c>
      <c r="D4" s="116">
        <v>14.2</v>
      </c>
      <c r="E4" s="116">
        <v>12.7</v>
      </c>
      <c r="F4" s="116">
        <v>14.1</v>
      </c>
      <c r="G4" s="116">
        <v>15.5</v>
      </c>
      <c r="H4" s="116">
        <v>16.6</v>
      </c>
      <c r="I4" s="116">
        <v>17.5</v>
      </c>
      <c r="J4" s="116">
        <v>18.8</v>
      </c>
      <c r="K4" s="116">
        <v>19.4</v>
      </c>
      <c r="L4" s="116">
        <v>20.2</v>
      </c>
      <c r="M4" s="116">
        <v>21</v>
      </c>
      <c r="N4" s="116">
        <v>21.3</v>
      </c>
      <c r="O4" s="116">
        <v>21.6</v>
      </c>
      <c r="P4" s="116">
        <v>20.7</v>
      </c>
      <c r="Q4" s="116">
        <v>20.4</v>
      </c>
      <c r="R4" s="116">
        <v>18.3</v>
      </c>
      <c r="S4" s="120">
        <v>16.9</v>
      </c>
      <c r="T4" s="116">
        <v>15.8</v>
      </c>
      <c r="U4" s="116">
        <v>14.6</v>
      </c>
      <c r="V4" s="116">
        <v>13.8</v>
      </c>
      <c r="W4" s="116">
        <v>13.4</v>
      </c>
      <c r="X4" s="116">
        <v>12.7</v>
      </c>
      <c r="Y4" s="116">
        <v>12</v>
      </c>
      <c r="Z4" s="117">
        <f t="shared" si="0"/>
        <v>16.654166666666665</v>
      </c>
      <c r="AA4" s="127">
        <v>22.5</v>
      </c>
      <c r="AB4" s="132">
        <v>0.579861111111111</v>
      </c>
      <c r="AC4" s="118">
        <v>11.5</v>
      </c>
      <c r="AD4" s="119">
        <v>0.17152777777777775</v>
      </c>
    </row>
    <row r="5" spans="1:30" ht="11.25" customHeight="1">
      <c r="A5" s="78">
        <v>3</v>
      </c>
      <c r="B5" s="116">
        <v>10.9</v>
      </c>
      <c r="C5" s="116">
        <v>10.8</v>
      </c>
      <c r="D5" s="116">
        <v>8.6</v>
      </c>
      <c r="E5" s="116">
        <v>7.2</v>
      </c>
      <c r="F5" s="116">
        <v>9.2</v>
      </c>
      <c r="G5" s="116">
        <v>11.7</v>
      </c>
      <c r="H5" s="116">
        <v>14.8</v>
      </c>
      <c r="I5" s="116">
        <v>15.3</v>
      </c>
      <c r="J5" s="116">
        <v>16</v>
      </c>
      <c r="K5" s="116">
        <v>16.3</v>
      </c>
      <c r="L5" s="116">
        <v>15.9</v>
      </c>
      <c r="M5" s="116">
        <v>16.4</v>
      </c>
      <c r="N5" s="116">
        <v>16.6</v>
      </c>
      <c r="O5" s="116">
        <v>16.5</v>
      </c>
      <c r="P5" s="116">
        <v>16.2</v>
      </c>
      <c r="Q5" s="116">
        <v>16.3</v>
      </c>
      <c r="R5" s="116">
        <v>16.4</v>
      </c>
      <c r="S5" s="116">
        <v>16</v>
      </c>
      <c r="T5" s="116">
        <v>15.5</v>
      </c>
      <c r="U5" s="116">
        <v>12.5</v>
      </c>
      <c r="V5" s="116">
        <v>12.8</v>
      </c>
      <c r="W5" s="116">
        <v>12.8</v>
      </c>
      <c r="X5" s="116">
        <v>13.8</v>
      </c>
      <c r="Y5" s="116">
        <v>13.9</v>
      </c>
      <c r="Z5" s="117">
        <f t="shared" si="0"/>
        <v>13.850000000000001</v>
      </c>
      <c r="AA5" s="127">
        <v>17.1</v>
      </c>
      <c r="AB5" s="132">
        <v>0.5444444444444444</v>
      </c>
      <c r="AC5" s="118">
        <v>7.1</v>
      </c>
      <c r="AD5" s="119">
        <v>0.16874999999999998</v>
      </c>
    </row>
    <row r="6" spans="1:30" ht="11.25" customHeight="1">
      <c r="A6" s="78">
        <v>4</v>
      </c>
      <c r="B6" s="116">
        <v>14.4</v>
      </c>
      <c r="C6" s="116">
        <v>13.7</v>
      </c>
      <c r="D6" s="116">
        <v>14.6</v>
      </c>
      <c r="E6" s="116">
        <v>13.5</v>
      </c>
      <c r="F6" s="116">
        <v>14.3</v>
      </c>
      <c r="G6" s="116">
        <v>16.1</v>
      </c>
      <c r="H6" s="116">
        <v>17.7</v>
      </c>
      <c r="I6" s="116">
        <v>18.7</v>
      </c>
      <c r="J6" s="116">
        <v>20.1</v>
      </c>
      <c r="K6" s="116">
        <v>21.8</v>
      </c>
      <c r="L6" s="116">
        <v>23.2</v>
      </c>
      <c r="M6" s="116">
        <v>24</v>
      </c>
      <c r="N6" s="116">
        <v>24.5</v>
      </c>
      <c r="O6" s="116">
        <v>24.3</v>
      </c>
      <c r="P6" s="116">
        <v>24</v>
      </c>
      <c r="Q6" s="116">
        <v>23.3</v>
      </c>
      <c r="R6" s="116">
        <v>22</v>
      </c>
      <c r="S6" s="116">
        <v>21</v>
      </c>
      <c r="T6" s="116">
        <v>20.1</v>
      </c>
      <c r="U6" s="116">
        <v>19.5</v>
      </c>
      <c r="V6" s="116">
        <v>19</v>
      </c>
      <c r="W6" s="116">
        <v>18.4</v>
      </c>
      <c r="X6" s="116">
        <v>18.3</v>
      </c>
      <c r="Y6" s="116">
        <v>18.2</v>
      </c>
      <c r="Z6" s="117">
        <f t="shared" si="0"/>
        <v>19.3625</v>
      </c>
      <c r="AA6" s="127">
        <v>25.2</v>
      </c>
      <c r="AB6" s="132">
        <v>0.5458333333333333</v>
      </c>
      <c r="AC6" s="118">
        <v>13.5</v>
      </c>
      <c r="AD6" s="119">
        <v>0.16874999999999998</v>
      </c>
    </row>
    <row r="7" spans="1:30" ht="11.25" customHeight="1">
      <c r="A7" s="78">
        <v>5</v>
      </c>
      <c r="B7" s="116">
        <v>17.2</v>
      </c>
      <c r="C7" s="116">
        <v>17</v>
      </c>
      <c r="D7" s="116">
        <v>16.9</v>
      </c>
      <c r="E7" s="116">
        <v>17.2</v>
      </c>
      <c r="F7" s="116">
        <v>16.5</v>
      </c>
      <c r="G7" s="116">
        <v>17.2</v>
      </c>
      <c r="H7" s="116">
        <v>18.7</v>
      </c>
      <c r="I7" s="116">
        <v>19.9</v>
      </c>
      <c r="J7" s="116">
        <v>20.4</v>
      </c>
      <c r="K7" s="116">
        <v>22</v>
      </c>
      <c r="L7" s="116">
        <v>22.7</v>
      </c>
      <c r="M7" s="116">
        <v>22.5</v>
      </c>
      <c r="N7" s="116">
        <v>22.6</v>
      </c>
      <c r="O7" s="116">
        <v>23.1</v>
      </c>
      <c r="P7" s="116">
        <v>23</v>
      </c>
      <c r="Q7" s="116">
        <v>22.9</v>
      </c>
      <c r="R7" s="116">
        <v>22</v>
      </c>
      <c r="S7" s="116">
        <v>21.3</v>
      </c>
      <c r="T7" s="116">
        <v>19.9</v>
      </c>
      <c r="U7" s="116">
        <v>16.5</v>
      </c>
      <c r="V7" s="116">
        <v>15.6</v>
      </c>
      <c r="W7" s="116">
        <v>15.4</v>
      </c>
      <c r="X7" s="116">
        <v>15.3</v>
      </c>
      <c r="Y7" s="116">
        <v>15.2</v>
      </c>
      <c r="Z7" s="117">
        <f t="shared" si="0"/>
        <v>19.208333333333332</v>
      </c>
      <c r="AA7" s="127">
        <v>23.6</v>
      </c>
      <c r="AB7" s="132">
        <v>0.5902777777777778</v>
      </c>
      <c r="AC7" s="118">
        <v>15.2</v>
      </c>
      <c r="AD7" s="119">
        <v>1</v>
      </c>
    </row>
    <row r="8" spans="1:30" ht="11.25" customHeight="1">
      <c r="A8" s="78">
        <v>6</v>
      </c>
      <c r="B8" s="116">
        <v>15.1</v>
      </c>
      <c r="C8" s="116">
        <v>14.8</v>
      </c>
      <c r="D8" s="116">
        <v>14.5</v>
      </c>
      <c r="E8" s="116">
        <v>14.5</v>
      </c>
      <c r="F8" s="116">
        <v>14.5</v>
      </c>
      <c r="G8" s="116">
        <v>14.9</v>
      </c>
      <c r="H8" s="116">
        <v>15.6</v>
      </c>
      <c r="I8" s="116">
        <v>16</v>
      </c>
      <c r="J8" s="116">
        <v>16.4</v>
      </c>
      <c r="K8" s="116">
        <v>17.1</v>
      </c>
      <c r="L8" s="116">
        <v>17.3</v>
      </c>
      <c r="M8" s="116">
        <v>17.9</v>
      </c>
      <c r="N8" s="116">
        <v>17.9</v>
      </c>
      <c r="O8" s="116">
        <v>17.3</v>
      </c>
      <c r="P8" s="116">
        <v>16.6</v>
      </c>
      <c r="Q8" s="116">
        <v>16.1</v>
      </c>
      <c r="R8" s="116">
        <v>16</v>
      </c>
      <c r="S8" s="116">
        <v>15.8</v>
      </c>
      <c r="T8" s="116">
        <v>15.5</v>
      </c>
      <c r="U8" s="116">
        <v>15.5</v>
      </c>
      <c r="V8" s="116">
        <v>15.4</v>
      </c>
      <c r="W8" s="116">
        <v>15.4</v>
      </c>
      <c r="X8" s="116">
        <v>15.2</v>
      </c>
      <c r="Y8" s="116">
        <v>14.6</v>
      </c>
      <c r="Z8" s="117">
        <f t="shared" si="0"/>
        <v>15.829166666666667</v>
      </c>
      <c r="AA8" s="127">
        <v>18.4</v>
      </c>
      <c r="AB8" s="132">
        <v>0.49444444444444446</v>
      </c>
      <c r="AC8" s="118">
        <v>14.3</v>
      </c>
      <c r="AD8" s="119">
        <v>0.1451388888888889</v>
      </c>
    </row>
    <row r="9" spans="1:30" ht="11.25" customHeight="1">
      <c r="A9" s="78">
        <v>7</v>
      </c>
      <c r="B9" s="116">
        <v>14.3</v>
      </c>
      <c r="C9" s="116">
        <v>14.5</v>
      </c>
      <c r="D9" s="116">
        <v>14.4</v>
      </c>
      <c r="E9" s="116">
        <v>14.2</v>
      </c>
      <c r="F9" s="116">
        <v>14.3</v>
      </c>
      <c r="G9" s="116">
        <v>14.8</v>
      </c>
      <c r="H9" s="116">
        <v>16.2</v>
      </c>
      <c r="I9" s="116">
        <v>16.7</v>
      </c>
      <c r="J9" s="116">
        <v>16.9</v>
      </c>
      <c r="K9" s="116">
        <v>17</v>
      </c>
      <c r="L9" s="116">
        <v>17.2</v>
      </c>
      <c r="M9" s="116">
        <v>17.4</v>
      </c>
      <c r="N9" s="116">
        <v>17.3</v>
      </c>
      <c r="O9" s="116">
        <v>17.4</v>
      </c>
      <c r="P9" s="116">
        <v>17.2</v>
      </c>
      <c r="Q9" s="116">
        <v>16.5</v>
      </c>
      <c r="R9" s="116">
        <v>15.9</v>
      </c>
      <c r="S9" s="116">
        <v>16</v>
      </c>
      <c r="T9" s="116">
        <v>15.9</v>
      </c>
      <c r="U9" s="116">
        <v>15.9</v>
      </c>
      <c r="V9" s="116">
        <v>15.7</v>
      </c>
      <c r="W9" s="116">
        <v>15.8</v>
      </c>
      <c r="X9" s="116">
        <v>15.6</v>
      </c>
      <c r="Y9" s="116">
        <v>15.5</v>
      </c>
      <c r="Z9" s="117">
        <f t="shared" si="0"/>
        <v>15.941666666666665</v>
      </c>
      <c r="AA9" s="127">
        <v>17.7</v>
      </c>
      <c r="AB9" s="132">
        <v>0.47222222222222227</v>
      </c>
      <c r="AC9" s="118">
        <v>14.1</v>
      </c>
      <c r="AD9" s="119">
        <v>0.16527777777777777</v>
      </c>
    </row>
    <row r="10" spans="1:30" ht="11.25" customHeight="1">
      <c r="A10" s="78">
        <v>8</v>
      </c>
      <c r="B10" s="116">
        <v>15.5</v>
      </c>
      <c r="C10" s="116">
        <v>15.9</v>
      </c>
      <c r="D10" s="116">
        <v>16.2</v>
      </c>
      <c r="E10" s="116">
        <v>15.7</v>
      </c>
      <c r="F10" s="116">
        <v>16</v>
      </c>
      <c r="G10" s="116">
        <v>16.1</v>
      </c>
      <c r="H10" s="116">
        <v>18.4</v>
      </c>
      <c r="I10" s="116">
        <v>19.9</v>
      </c>
      <c r="J10" s="116">
        <v>20.3</v>
      </c>
      <c r="K10" s="116">
        <v>21.1</v>
      </c>
      <c r="L10" s="116">
        <v>21.2</v>
      </c>
      <c r="M10" s="116">
        <v>21.2</v>
      </c>
      <c r="N10" s="116">
        <v>21.7</v>
      </c>
      <c r="O10" s="116">
        <v>21</v>
      </c>
      <c r="P10" s="116">
        <v>20.7</v>
      </c>
      <c r="Q10" s="116">
        <v>20</v>
      </c>
      <c r="R10" s="116">
        <v>19.8</v>
      </c>
      <c r="S10" s="116">
        <v>19.4</v>
      </c>
      <c r="T10" s="116">
        <v>18.9</v>
      </c>
      <c r="U10" s="116">
        <v>19</v>
      </c>
      <c r="V10" s="116">
        <v>19</v>
      </c>
      <c r="W10" s="116">
        <v>18.9</v>
      </c>
      <c r="X10" s="116">
        <v>18.9</v>
      </c>
      <c r="Y10" s="116">
        <v>18.3</v>
      </c>
      <c r="Z10" s="117">
        <f t="shared" si="0"/>
        <v>18.879166666666663</v>
      </c>
      <c r="AA10" s="127">
        <v>21.8</v>
      </c>
      <c r="AB10" s="132">
        <v>0.5381944444444444</v>
      </c>
      <c r="AC10" s="118">
        <v>15.2</v>
      </c>
      <c r="AD10" s="119">
        <v>0.19791666666666666</v>
      </c>
    </row>
    <row r="11" spans="1:30" ht="11.25" customHeight="1">
      <c r="A11" s="78">
        <v>9</v>
      </c>
      <c r="B11" s="116">
        <v>17.9</v>
      </c>
      <c r="C11" s="116">
        <v>18</v>
      </c>
      <c r="D11" s="116">
        <v>18</v>
      </c>
      <c r="E11" s="116">
        <v>18.1</v>
      </c>
      <c r="F11" s="116">
        <v>17.8</v>
      </c>
      <c r="G11" s="116">
        <v>18.8</v>
      </c>
      <c r="H11" s="116">
        <v>19.7</v>
      </c>
      <c r="I11" s="116">
        <v>19.4</v>
      </c>
      <c r="J11" s="116">
        <v>18.7</v>
      </c>
      <c r="K11" s="116">
        <v>18.5</v>
      </c>
      <c r="L11" s="116">
        <v>18.5</v>
      </c>
      <c r="M11" s="116">
        <v>18.5</v>
      </c>
      <c r="N11" s="116">
        <v>18.5</v>
      </c>
      <c r="O11" s="116">
        <v>18.8</v>
      </c>
      <c r="P11" s="116">
        <v>19.2</v>
      </c>
      <c r="Q11" s="116">
        <v>20</v>
      </c>
      <c r="R11" s="116">
        <v>19.6</v>
      </c>
      <c r="S11" s="116">
        <v>20.1</v>
      </c>
      <c r="T11" s="116">
        <v>20.1</v>
      </c>
      <c r="U11" s="116">
        <v>19.6</v>
      </c>
      <c r="V11" s="116">
        <v>19.3</v>
      </c>
      <c r="W11" s="116">
        <v>19.2</v>
      </c>
      <c r="X11" s="116">
        <v>18.2</v>
      </c>
      <c r="Y11" s="116">
        <v>17.9</v>
      </c>
      <c r="Z11" s="117">
        <f t="shared" si="0"/>
        <v>18.85</v>
      </c>
      <c r="AA11" s="127">
        <v>20.5</v>
      </c>
      <c r="AB11" s="132">
        <v>0.6805555555555555</v>
      </c>
      <c r="AC11" s="118">
        <v>17.6</v>
      </c>
      <c r="AD11" s="119">
        <v>0.20694444444444446</v>
      </c>
    </row>
    <row r="12" spans="1:30" ht="11.25" customHeight="1">
      <c r="A12" s="82">
        <v>10</v>
      </c>
      <c r="B12" s="121">
        <v>17.6</v>
      </c>
      <c r="C12" s="121">
        <v>16.9</v>
      </c>
      <c r="D12" s="121">
        <v>16.3</v>
      </c>
      <c r="E12" s="121">
        <v>15.9</v>
      </c>
      <c r="F12" s="121">
        <v>15.5</v>
      </c>
      <c r="G12" s="121">
        <v>16.1</v>
      </c>
      <c r="H12" s="121">
        <v>19.7</v>
      </c>
      <c r="I12" s="121">
        <v>20.4</v>
      </c>
      <c r="J12" s="121">
        <v>20.8</v>
      </c>
      <c r="K12" s="121">
        <v>21.1</v>
      </c>
      <c r="L12" s="121">
        <v>21.3</v>
      </c>
      <c r="M12" s="121">
        <v>20.7</v>
      </c>
      <c r="N12" s="121">
        <v>20.8</v>
      </c>
      <c r="O12" s="121">
        <v>20.5</v>
      </c>
      <c r="P12" s="121">
        <v>21.2</v>
      </c>
      <c r="Q12" s="121">
        <v>20.7</v>
      </c>
      <c r="R12" s="121">
        <v>20.3</v>
      </c>
      <c r="S12" s="121">
        <v>20</v>
      </c>
      <c r="T12" s="121">
        <v>16.7</v>
      </c>
      <c r="U12" s="121">
        <v>15.6</v>
      </c>
      <c r="V12" s="121">
        <v>16</v>
      </c>
      <c r="W12" s="121">
        <v>15.8</v>
      </c>
      <c r="X12" s="121">
        <v>16</v>
      </c>
      <c r="Y12" s="121">
        <v>17.2</v>
      </c>
      <c r="Z12" s="122">
        <f t="shared" si="0"/>
        <v>18.462500000000002</v>
      </c>
      <c r="AA12" s="133">
        <v>21.8</v>
      </c>
      <c r="AB12" s="134">
        <v>0.45208333333333334</v>
      </c>
      <c r="AC12" s="105">
        <v>15.4</v>
      </c>
      <c r="AD12" s="123">
        <v>0.8368055555555555</v>
      </c>
    </row>
    <row r="13" spans="1:30" ht="11.25" customHeight="1">
      <c r="A13" s="78">
        <v>11</v>
      </c>
      <c r="B13" s="116">
        <v>16.3</v>
      </c>
      <c r="C13" s="116">
        <v>15.5</v>
      </c>
      <c r="D13" s="116">
        <v>14.5</v>
      </c>
      <c r="E13" s="116">
        <v>14.8</v>
      </c>
      <c r="F13" s="116">
        <v>14.9</v>
      </c>
      <c r="G13" s="116">
        <v>16.8</v>
      </c>
      <c r="H13" s="116">
        <v>20.6</v>
      </c>
      <c r="I13" s="116">
        <v>23.1</v>
      </c>
      <c r="J13" s="116">
        <v>24.8</v>
      </c>
      <c r="K13" s="116">
        <v>26</v>
      </c>
      <c r="L13" s="116">
        <v>24.3</v>
      </c>
      <c r="M13" s="116">
        <v>23.9</v>
      </c>
      <c r="N13" s="116">
        <v>22.4</v>
      </c>
      <c r="O13" s="116">
        <v>21.9</v>
      </c>
      <c r="P13" s="116">
        <v>22</v>
      </c>
      <c r="Q13" s="116">
        <v>21.5</v>
      </c>
      <c r="R13" s="116">
        <v>20.4</v>
      </c>
      <c r="S13" s="116">
        <v>19.7</v>
      </c>
      <c r="T13" s="116">
        <v>19.4</v>
      </c>
      <c r="U13" s="116">
        <v>17.5</v>
      </c>
      <c r="V13" s="116">
        <v>17</v>
      </c>
      <c r="W13" s="116">
        <v>16.8</v>
      </c>
      <c r="X13" s="116">
        <v>16.5</v>
      </c>
      <c r="Y13" s="116">
        <v>16.6</v>
      </c>
      <c r="Z13" s="117">
        <f t="shared" si="0"/>
        <v>19.466666666666665</v>
      </c>
      <c r="AA13" s="135">
        <v>26.1</v>
      </c>
      <c r="AB13" s="136">
        <v>0.41944444444444445</v>
      </c>
      <c r="AC13" s="118">
        <v>14.3</v>
      </c>
      <c r="AD13" s="119">
        <v>0.14166666666666666</v>
      </c>
    </row>
    <row r="14" spans="1:30" ht="11.25" customHeight="1">
      <c r="A14" s="78">
        <v>12</v>
      </c>
      <c r="B14" s="116">
        <v>17.2</v>
      </c>
      <c r="C14" s="116">
        <v>17.7</v>
      </c>
      <c r="D14" s="116">
        <v>18</v>
      </c>
      <c r="E14" s="116">
        <v>18.1</v>
      </c>
      <c r="F14" s="116">
        <v>17.8</v>
      </c>
      <c r="G14" s="116">
        <v>18.8</v>
      </c>
      <c r="H14" s="116">
        <v>19.5</v>
      </c>
      <c r="I14" s="116">
        <v>20.4</v>
      </c>
      <c r="J14" s="116">
        <v>22.1</v>
      </c>
      <c r="K14" s="116">
        <v>20.8</v>
      </c>
      <c r="L14" s="116">
        <v>21.5</v>
      </c>
      <c r="M14" s="116">
        <v>21.2</v>
      </c>
      <c r="N14" s="116">
        <v>21.5</v>
      </c>
      <c r="O14" s="116">
        <v>21.4</v>
      </c>
      <c r="P14" s="116">
        <v>21.2</v>
      </c>
      <c r="Q14" s="116">
        <v>20.8</v>
      </c>
      <c r="R14" s="116">
        <v>20.2</v>
      </c>
      <c r="S14" s="116">
        <v>19.9</v>
      </c>
      <c r="T14" s="116">
        <v>19.5</v>
      </c>
      <c r="U14" s="116">
        <v>19.4</v>
      </c>
      <c r="V14" s="116">
        <v>19.3</v>
      </c>
      <c r="W14" s="116">
        <v>19.3</v>
      </c>
      <c r="X14" s="116">
        <v>19.1</v>
      </c>
      <c r="Y14" s="116">
        <v>18.9</v>
      </c>
      <c r="Z14" s="117">
        <f t="shared" si="0"/>
        <v>19.73333333333333</v>
      </c>
      <c r="AA14" s="135">
        <v>22.5</v>
      </c>
      <c r="AB14" s="136">
        <v>0.5090277777777777</v>
      </c>
      <c r="AC14" s="118">
        <v>16</v>
      </c>
      <c r="AD14" s="119">
        <v>0.006944444444444444</v>
      </c>
    </row>
    <row r="15" spans="1:30" ht="11.25" customHeight="1">
      <c r="A15" s="78">
        <v>13</v>
      </c>
      <c r="B15" s="116">
        <v>18.7</v>
      </c>
      <c r="C15" s="116">
        <v>18.7</v>
      </c>
      <c r="D15" s="116">
        <v>18</v>
      </c>
      <c r="E15" s="116">
        <v>17.6</v>
      </c>
      <c r="F15" s="116">
        <v>16.1</v>
      </c>
      <c r="G15" s="116">
        <v>14.4</v>
      </c>
      <c r="H15" s="116">
        <v>14.5</v>
      </c>
      <c r="I15" s="116">
        <v>14.9</v>
      </c>
      <c r="J15" s="116">
        <v>15.2</v>
      </c>
      <c r="K15" s="116">
        <v>15.7</v>
      </c>
      <c r="L15" s="116">
        <v>16.2</v>
      </c>
      <c r="M15" s="116">
        <v>17</v>
      </c>
      <c r="N15" s="116">
        <v>17</v>
      </c>
      <c r="O15" s="116">
        <v>16.7</v>
      </c>
      <c r="P15" s="116">
        <v>16.6</v>
      </c>
      <c r="Q15" s="116">
        <v>15.9</v>
      </c>
      <c r="R15" s="116">
        <v>15.8</v>
      </c>
      <c r="S15" s="116">
        <v>15.5</v>
      </c>
      <c r="T15" s="116">
        <v>15.6</v>
      </c>
      <c r="U15" s="116">
        <v>15.9</v>
      </c>
      <c r="V15" s="116">
        <v>16.3</v>
      </c>
      <c r="W15" s="116">
        <v>16.1</v>
      </c>
      <c r="X15" s="116">
        <v>16.6</v>
      </c>
      <c r="Y15" s="116">
        <v>16.8</v>
      </c>
      <c r="Z15" s="117">
        <f t="shared" si="0"/>
        <v>16.325</v>
      </c>
      <c r="AA15" s="135">
        <v>19</v>
      </c>
      <c r="AB15" s="136">
        <v>0.002777777777777778</v>
      </c>
      <c r="AC15" s="118">
        <v>13.9</v>
      </c>
      <c r="AD15" s="119">
        <v>0.27638888888888885</v>
      </c>
    </row>
    <row r="16" spans="1:30" ht="11.25" customHeight="1">
      <c r="A16" s="78">
        <v>14</v>
      </c>
      <c r="B16" s="116">
        <v>16.9</v>
      </c>
      <c r="C16" s="116">
        <v>16.7</v>
      </c>
      <c r="D16" s="116">
        <v>15.9</v>
      </c>
      <c r="E16" s="116">
        <v>15.9</v>
      </c>
      <c r="F16" s="116">
        <v>16.3</v>
      </c>
      <c r="G16" s="116">
        <v>16.9</v>
      </c>
      <c r="H16" s="116">
        <v>18.3</v>
      </c>
      <c r="I16" s="116">
        <v>19.7</v>
      </c>
      <c r="J16" s="116">
        <v>18.8</v>
      </c>
      <c r="K16" s="116">
        <v>19</v>
      </c>
      <c r="L16" s="116">
        <v>18.7</v>
      </c>
      <c r="M16" s="116">
        <v>19.3</v>
      </c>
      <c r="N16" s="116">
        <v>19.1</v>
      </c>
      <c r="O16" s="116">
        <v>19.1</v>
      </c>
      <c r="P16" s="116">
        <v>18.9</v>
      </c>
      <c r="Q16" s="116">
        <v>18.1</v>
      </c>
      <c r="R16" s="116">
        <v>17.3</v>
      </c>
      <c r="S16" s="116">
        <v>16.5</v>
      </c>
      <c r="T16" s="116">
        <v>15.7</v>
      </c>
      <c r="U16" s="116">
        <v>15.5</v>
      </c>
      <c r="V16" s="116">
        <v>15.5</v>
      </c>
      <c r="W16" s="116">
        <v>15.2</v>
      </c>
      <c r="X16" s="116">
        <v>15.5</v>
      </c>
      <c r="Y16" s="116">
        <v>15.7</v>
      </c>
      <c r="Z16" s="117">
        <f t="shared" si="0"/>
        <v>17.270833333333332</v>
      </c>
      <c r="AA16" s="135">
        <v>19.9</v>
      </c>
      <c r="AB16" s="136">
        <v>0.5965277777777778</v>
      </c>
      <c r="AC16" s="118">
        <v>15.1</v>
      </c>
      <c r="AD16" s="119">
        <v>0.9194444444444444</v>
      </c>
    </row>
    <row r="17" spans="1:30" ht="11.25" customHeight="1">
      <c r="A17" s="78">
        <v>15</v>
      </c>
      <c r="B17" s="116">
        <v>15.2</v>
      </c>
      <c r="C17" s="116">
        <v>14.7</v>
      </c>
      <c r="D17" s="116">
        <v>14.5</v>
      </c>
      <c r="E17" s="116">
        <v>14.7</v>
      </c>
      <c r="F17" s="116">
        <v>14.1</v>
      </c>
      <c r="G17" s="116">
        <v>14.4</v>
      </c>
      <c r="H17" s="116">
        <v>14.5</v>
      </c>
      <c r="I17" s="116">
        <v>14.5</v>
      </c>
      <c r="J17" s="116">
        <v>15.1</v>
      </c>
      <c r="K17" s="116">
        <v>15.1</v>
      </c>
      <c r="L17" s="116">
        <v>15.3</v>
      </c>
      <c r="M17" s="116">
        <v>16.6</v>
      </c>
      <c r="N17" s="116">
        <v>16.9</v>
      </c>
      <c r="O17" s="116">
        <v>17.6</v>
      </c>
      <c r="P17" s="116">
        <v>16.9</v>
      </c>
      <c r="Q17" s="116">
        <v>16.5</v>
      </c>
      <c r="R17" s="116">
        <v>16.3</v>
      </c>
      <c r="S17" s="116">
        <v>16</v>
      </c>
      <c r="T17" s="116">
        <v>15.9</v>
      </c>
      <c r="U17" s="116">
        <v>15.8</v>
      </c>
      <c r="V17" s="116">
        <v>15.5</v>
      </c>
      <c r="W17" s="116">
        <v>15.4</v>
      </c>
      <c r="X17" s="116">
        <v>15.9</v>
      </c>
      <c r="Y17" s="116">
        <v>15.8</v>
      </c>
      <c r="Z17" s="117">
        <f t="shared" si="0"/>
        <v>15.549999999999997</v>
      </c>
      <c r="AA17" s="135">
        <v>18.1</v>
      </c>
      <c r="AB17" s="136">
        <v>0.5604166666666667</v>
      </c>
      <c r="AC17" s="118">
        <v>14</v>
      </c>
      <c r="AD17" s="119">
        <v>0.24097222222222223</v>
      </c>
    </row>
    <row r="18" spans="1:30" ht="11.25" customHeight="1">
      <c r="A18" s="78">
        <v>16</v>
      </c>
      <c r="B18" s="116">
        <v>15.8</v>
      </c>
      <c r="C18" s="116">
        <v>15.9</v>
      </c>
      <c r="D18" s="116">
        <v>16.3</v>
      </c>
      <c r="E18" s="116">
        <v>16.6</v>
      </c>
      <c r="F18" s="116">
        <v>17.2</v>
      </c>
      <c r="G18" s="116">
        <v>18.1</v>
      </c>
      <c r="H18" s="116">
        <v>18.5</v>
      </c>
      <c r="I18" s="116">
        <v>19.6</v>
      </c>
      <c r="J18" s="116">
        <v>19.9</v>
      </c>
      <c r="K18" s="116">
        <v>19.6</v>
      </c>
      <c r="L18" s="116">
        <v>20.3</v>
      </c>
      <c r="M18" s="116">
        <v>19.4</v>
      </c>
      <c r="N18" s="116">
        <v>19.4</v>
      </c>
      <c r="O18" s="116">
        <v>19.3</v>
      </c>
      <c r="P18" s="116">
        <v>19.1</v>
      </c>
      <c r="Q18" s="116">
        <v>18.9</v>
      </c>
      <c r="R18" s="116">
        <v>18.7</v>
      </c>
      <c r="S18" s="116">
        <v>18.7</v>
      </c>
      <c r="T18" s="116">
        <v>18.5</v>
      </c>
      <c r="U18" s="116">
        <v>18.4</v>
      </c>
      <c r="V18" s="116">
        <v>18.3</v>
      </c>
      <c r="W18" s="116">
        <v>18.3</v>
      </c>
      <c r="X18" s="116">
        <v>18.3</v>
      </c>
      <c r="Y18" s="116">
        <v>17.8</v>
      </c>
      <c r="Z18" s="117">
        <f t="shared" si="0"/>
        <v>18.370833333333334</v>
      </c>
      <c r="AA18" s="135">
        <v>20.7</v>
      </c>
      <c r="AB18" s="136">
        <v>0.47361111111111115</v>
      </c>
      <c r="AC18" s="118">
        <v>15.7</v>
      </c>
      <c r="AD18" s="119">
        <v>0.05069444444444445</v>
      </c>
    </row>
    <row r="19" spans="1:30" ht="11.25" customHeight="1">
      <c r="A19" s="78">
        <v>17</v>
      </c>
      <c r="B19" s="116">
        <v>17.3</v>
      </c>
      <c r="C19" s="116">
        <v>17.1</v>
      </c>
      <c r="D19" s="116">
        <v>16.9</v>
      </c>
      <c r="E19" s="116">
        <v>17.2</v>
      </c>
      <c r="F19" s="116">
        <v>17.5</v>
      </c>
      <c r="G19" s="116">
        <v>18.2</v>
      </c>
      <c r="H19" s="116">
        <v>19.7</v>
      </c>
      <c r="I19" s="116">
        <v>21.9</v>
      </c>
      <c r="J19" s="116">
        <v>21</v>
      </c>
      <c r="K19" s="116">
        <v>21.2</v>
      </c>
      <c r="L19" s="116">
        <v>21.3</v>
      </c>
      <c r="M19" s="116">
        <v>21.7</v>
      </c>
      <c r="N19" s="116">
        <v>22</v>
      </c>
      <c r="O19" s="116">
        <v>21.6</v>
      </c>
      <c r="P19" s="116">
        <v>21.3</v>
      </c>
      <c r="Q19" s="116">
        <v>20.3</v>
      </c>
      <c r="R19" s="116">
        <v>20.2</v>
      </c>
      <c r="S19" s="116">
        <v>19.9</v>
      </c>
      <c r="T19" s="116">
        <v>18.7</v>
      </c>
      <c r="U19" s="116">
        <v>18.4</v>
      </c>
      <c r="V19" s="116">
        <v>18.5</v>
      </c>
      <c r="W19" s="116">
        <v>17.9</v>
      </c>
      <c r="X19" s="116">
        <v>17.2</v>
      </c>
      <c r="Y19" s="116">
        <v>17</v>
      </c>
      <c r="Z19" s="117">
        <f t="shared" si="0"/>
        <v>19.333333333333332</v>
      </c>
      <c r="AA19" s="135">
        <v>22.4</v>
      </c>
      <c r="AB19" s="136">
        <v>0.3444444444444445</v>
      </c>
      <c r="AC19" s="118">
        <v>16.9</v>
      </c>
      <c r="AD19" s="119">
        <v>0.9972222222222222</v>
      </c>
    </row>
    <row r="20" spans="1:30" ht="11.25" customHeight="1">
      <c r="A20" s="78">
        <v>18</v>
      </c>
      <c r="B20" s="116">
        <v>16.6</v>
      </c>
      <c r="C20" s="116">
        <v>16.7</v>
      </c>
      <c r="D20" s="116">
        <v>16.7</v>
      </c>
      <c r="E20" s="116">
        <v>15.9</v>
      </c>
      <c r="F20" s="116">
        <v>16</v>
      </c>
      <c r="G20" s="116">
        <v>16.6</v>
      </c>
      <c r="H20" s="116">
        <v>20.7</v>
      </c>
      <c r="I20" s="116">
        <v>23.2</v>
      </c>
      <c r="J20" s="116">
        <v>24.6</v>
      </c>
      <c r="K20" s="116">
        <v>26.3</v>
      </c>
      <c r="L20" s="116">
        <v>27.3</v>
      </c>
      <c r="M20" s="116">
        <v>28.6</v>
      </c>
      <c r="N20" s="116">
        <v>24.4</v>
      </c>
      <c r="O20" s="116">
        <v>24.4</v>
      </c>
      <c r="P20" s="116">
        <v>24.4</v>
      </c>
      <c r="Q20" s="116">
        <v>24.8</v>
      </c>
      <c r="R20" s="116">
        <v>24.4</v>
      </c>
      <c r="S20" s="116">
        <v>23.1</v>
      </c>
      <c r="T20" s="116">
        <v>20.2</v>
      </c>
      <c r="U20" s="116">
        <v>19.4</v>
      </c>
      <c r="V20" s="116">
        <v>18.5</v>
      </c>
      <c r="W20" s="116">
        <v>17.9</v>
      </c>
      <c r="X20" s="116">
        <v>17.5</v>
      </c>
      <c r="Y20" s="116">
        <v>17.2</v>
      </c>
      <c r="Z20" s="117">
        <f t="shared" si="0"/>
        <v>21.05833333333333</v>
      </c>
      <c r="AA20" s="135">
        <v>28.7</v>
      </c>
      <c r="AB20" s="136">
        <v>0.4930555555555556</v>
      </c>
      <c r="AC20" s="118">
        <v>14.9</v>
      </c>
      <c r="AD20" s="119">
        <v>0.18819444444444444</v>
      </c>
    </row>
    <row r="21" spans="1:30" ht="11.25" customHeight="1">
      <c r="A21" s="78">
        <v>19</v>
      </c>
      <c r="B21" s="116">
        <v>17</v>
      </c>
      <c r="C21" s="116">
        <v>16.8</v>
      </c>
      <c r="D21" s="116">
        <v>16.9</v>
      </c>
      <c r="E21" s="116">
        <v>16.5</v>
      </c>
      <c r="F21" s="116">
        <v>16.6</v>
      </c>
      <c r="G21" s="116">
        <v>18.7</v>
      </c>
      <c r="H21" s="116">
        <v>20.5</v>
      </c>
      <c r="I21" s="116">
        <v>21.4</v>
      </c>
      <c r="J21" s="116">
        <v>21.2</v>
      </c>
      <c r="K21" s="116">
        <v>21.9</v>
      </c>
      <c r="L21" s="116">
        <v>22.4</v>
      </c>
      <c r="M21" s="116">
        <v>22.7</v>
      </c>
      <c r="N21" s="116">
        <v>22</v>
      </c>
      <c r="O21" s="116">
        <v>22</v>
      </c>
      <c r="P21" s="116">
        <v>21.9</v>
      </c>
      <c r="Q21" s="116">
        <v>22.2</v>
      </c>
      <c r="R21" s="116">
        <v>21.3</v>
      </c>
      <c r="S21" s="116">
        <v>20.8</v>
      </c>
      <c r="T21" s="116">
        <v>20.1</v>
      </c>
      <c r="U21" s="116">
        <v>20</v>
      </c>
      <c r="V21" s="116">
        <v>20</v>
      </c>
      <c r="W21" s="116">
        <v>20.4</v>
      </c>
      <c r="X21" s="116">
        <v>20</v>
      </c>
      <c r="Y21" s="116">
        <v>17.7</v>
      </c>
      <c r="Z21" s="117">
        <f t="shared" si="0"/>
        <v>20.041666666666664</v>
      </c>
      <c r="AA21" s="137">
        <v>23.2</v>
      </c>
      <c r="AB21" s="138">
        <v>0.4458333333333333</v>
      </c>
      <c r="AC21" s="118">
        <v>16.4</v>
      </c>
      <c r="AD21" s="119">
        <v>0.18194444444444444</v>
      </c>
    </row>
    <row r="22" spans="1:30" ht="11.25" customHeight="1">
      <c r="A22" s="82">
        <v>20</v>
      </c>
      <c r="B22" s="121">
        <v>17.8</v>
      </c>
      <c r="C22" s="121">
        <v>19</v>
      </c>
      <c r="D22" s="121">
        <v>18.8</v>
      </c>
      <c r="E22" s="121">
        <v>18.2</v>
      </c>
      <c r="F22" s="121">
        <v>18</v>
      </c>
      <c r="G22" s="121">
        <v>18.8</v>
      </c>
      <c r="H22" s="121">
        <v>20.1</v>
      </c>
      <c r="I22" s="121">
        <v>21.6</v>
      </c>
      <c r="J22" s="121">
        <v>22</v>
      </c>
      <c r="K22" s="121">
        <v>23.4</v>
      </c>
      <c r="L22" s="121">
        <v>25.2</v>
      </c>
      <c r="M22" s="121">
        <v>25.4</v>
      </c>
      <c r="N22" s="121">
        <v>25.4</v>
      </c>
      <c r="O22" s="121">
        <v>25.2</v>
      </c>
      <c r="P22" s="121">
        <v>24.1</v>
      </c>
      <c r="Q22" s="121">
        <v>23.4</v>
      </c>
      <c r="R22" s="121">
        <v>22.3</v>
      </c>
      <c r="S22" s="121">
        <v>20.6</v>
      </c>
      <c r="T22" s="121">
        <v>20.3</v>
      </c>
      <c r="U22" s="121">
        <v>19.1</v>
      </c>
      <c r="V22" s="121">
        <v>18.6</v>
      </c>
      <c r="W22" s="121">
        <v>18.1</v>
      </c>
      <c r="X22" s="121">
        <v>17.3</v>
      </c>
      <c r="Y22" s="121">
        <v>18.2</v>
      </c>
      <c r="Z22" s="122">
        <f t="shared" si="0"/>
        <v>20.870833333333337</v>
      </c>
      <c r="AA22" s="127">
        <v>25.9</v>
      </c>
      <c r="AB22" s="132">
        <v>0.4770833333333333</v>
      </c>
      <c r="AC22" s="105">
        <v>17.3</v>
      </c>
      <c r="AD22" s="123">
        <v>0.9812500000000001</v>
      </c>
    </row>
    <row r="23" spans="1:30" ht="11.25" customHeight="1">
      <c r="A23" s="78">
        <v>21</v>
      </c>
      <c r="B23" s="116">
        <v>17.3</v>
      </c>
      <c r="C23" s="116">
        <v>18</v>
      </c>
      <c r="D23" s="116">
        <v>18</v>
      </c>
      <c r="E23" s="116">
        <v>17.6</v>
      </c>
      <c r="F23" s="116">
        <v>17.5</v>
      </c>
      <c r="G23" s="116">
        <v>18.5</v>
      </c>
      <c r="H23" s="116">
        <v>18.9</v>
      </c>
      <c r="I23" s="116">
        <v>19.3</v>
      </c>
      <c r="J23" s="116">
        <v>20.1</v>
      </c>
      <c r="K23" s="116">
        <v>20.6</v>
      </c>
      <c r="L23" s="116">
        <v>22.4</v>
      </c>
      <c r="M23" s="116">
        <v>20.9</v>
      </c>
      <c r="N23" s="116">
        <v>20.2</v>
      </c>
      <c r="O23" s="116">
        <v>21.8</v>
      </c>
      <c r="P23" s="116">
        <v>21.9</v>
      </c>
      <c r="Q23" s="116">
        <v>21.9</v>
      </c>
      <c r="R23" s="116">
        <v>20.9</v>
      </c>
      <c r="S23" s="116">
        <v>20.2</v>
      </c>
      <c r="T23" s="116">
        <v>19.5</v>
      </c>
      <c r="U23" s="116">
        <v>19.3</v>
      </c>
      <c r="V23" s="116">
        <v>19.1</v>
      </c>
      <c r="W23" s="116">
        <v>18.6</v>
      </c>
      <c r="X23" s="116">
        <v>19.1</v>
      </c>
      <c r="Y23" s="116">
        <v>18.3</v>
      </c>
      <c r="Z23" s="117">
        <f t="shared" si="0"/>
        <v>19.57916666666667</v>
      </c>
      <c r="AA23" s="127">
        <v>22.6</v>
      </c>
      <c r="AB23" s="132">
        <v>0.45416666666666666</v>
      </c>
      <c r="AC23" s="118">
        <v>17</v>
      </c>
      <c r="AD23" s="119">
        <v>0.19375</v>
      </c>
    </row>
    <row r="24" spans="1:30" ht="11.25" customHeight="1">
      <c r="A24" s="78">
        <v>22</v>
      </c>
      <c r="B24" s="116">
        <v>18.2</v>
      </c>
      <c r="C24" s="116">
        <v>17.4</v>
      </c>
      <c r="D24" s="116">
        <v>17.4</v>
      </c>
      <c r="E24" s="116">
        <v>17.4</v>
      </c>
      <c r="F24" s="116">
        <v>17.9</v>
      </c>
      <c r="G24" s="116">
        <v>18.2</v>
      </c>
      <c r="H24" s="116">
        <v>18.9</v>
      </c>
      <c r="I24" s="116">
        <v>19.3</v>
      </c>
      <c r="J24" s="116">
        <v>19.9</v>
      </c>
      <c r="K24" s="116">
        <v>21</v>
      </c>
      <c r="L24" s="116">
        <v>21</v>
      </c>
      <c r="M24" s="116">
        <v>21.3</v>
      </c>
      <c r="N24" s="116">
        <v>20.8</v>
      </c>
      <c r="O24" s="116">
        <v>20.3</v>
      </c>
      <c r="P24" s="116">
        <v>20.6</v>
      </c>
      <c r="Q24" s="116">
        <v>19.9</v>
      </c>
      <c r="R24" s="116">
        <v>19.7</v>
      </c>
      <c r="S24" s="116">
        <v>19.1</v>
      </c>
      <c r="T24" s="116">
        <v>18.7</v>
      </c>
      <c r="U24" s="116">
        <v>18.6</v>
      </c>
      <c r="V24" s="116">
        <v>18.4</v>
      </c>
      <c r="W24" s="116">
        <v>18.4</v>
      </c>
      <c r="X24" s="116">
        <v>18.2</v>
      </c>
      <c r="Y24" s="116">
        <v>18.1</v>
      </c>
      <c r="Z24" s="117">
        <f t="shared" si="0"/>
        <v>19.1125</v>
      </c>
      <c r="AA24" s="127">
        <v>22</v>
      </c>
      <c r="AB24" s="132">
        <v>0.4798611111111111</v>
      </c>
      <c r="AC24" s="118">
        <v>17.2</v>
      </c>
      <c r="AD24" s="119">
        <v>0.09999999999999999</v>
      </c>
    </row>
    <row r="25" spans="1:30" ht="11.25" customHeight="1">
      <c r="A25" s="78">
        <v>23</v>
      </c>
      <c r="B25" s="116">
        <v>18.2</v>
      </c>
      <c r="C25" s="116">
        <v>18.4</v>
      </c>
      <c r="D25" s="116">
        <v>18.4</v>
      </c>
      <c r="E25" s="116">
        <v>18.3</v>
      </c>
      <c r="F25" s="116">
        <v>18.5</v>
      </c>
      <c r="G25" s="116">
        <v>18.7</v>
      </c>
      <c r="H25" s="116">
        <v>18.8</v>
      </c>
      <c r="I25" s="116">
        <v>18.8</v>
      </c>
      <c r="J25" s="116">
        <v>19</v>
      </c>
      <c r="K25" s="116">
        <v>19.2</v>
      </c>
      <c r="L25" s="116">
        <v>20.1</v>
      </c>
      <c r="M25" s="116">
        <v>20.9</v>
      </c>
      <c r="N25" s="116">
        <v>23.3</v>
      </c>
      <c r="O25" s="116">
        <v>20.8</v>
      </c>
      <c r="P25" s="116">
        <v>19.4</v>
      </c>
      <c r="Q25" s="116">
        <v>19</v>
      </c>
      <c r="R25" s="116">
        <v>19.3</v>
      </c>
      <c r="S25" s="116">
        <v>19.3</v>
      </c>
      <c r="T25" s="116">
        <v>19</v>
      </c>
      <c r="U25" s="116">
        <v>18.8</v>
      </c>
      <c r="V25" s="116">
        <v>18.5</v>
      </c>
      <c r="W25" s="116">
        <v>18.6</v>
      </c>
      <c r="X25" s="116">
        <v>18.4</v>
      </c>
      <c r="Y25" s="116">
        <v>18.2</v>
      </c>
      <c r="Z25" s="117">
        <f t="shared" si="0"/>
        <v>19.1625</v>
      </c>
      <c r="AA25" s="127">
        <v>23.5</v>
      </c>
      <c r="AB25" s="132">
        <v>0.5402777777777777</v>
      </c>
      <c r="AC25" s="118">
        <v>17.9</v>
      </c>
      <c r="AD25" s="119">
        <v>0.9902777777777777</v>
      </c>
    </row>
    <row r="26" spans="1:30" ht="11.25" customHeight="1">
      <c r="A26" s="78">
        <v>24</v>
      </c>
      <c r="B26" s="116">
        <v>17.7</v>
      </c>
      <c r="C26" s="116">
        <v>17.2</v>
      </c>
      <c r="D26" s="116">
        <v>17.3</v>
      </c>
      <c r="E26" s="116">
        <v>17.5</v>
      </c>
      <c r="F26" s="116">
        <v>17.3</v>
      </c>
      <c r="G26" s="116">
        <v>17.6</v>
      </c>
      <c r="H26" s="116">
        <v>18.4</v>
      </c>
      <c r="I26" s="116">
        <v>19.1</v>
      </c>
      <c r="J26" s="116">
        <v>19.3</v>
      </c>
      <c r="K26" s="116">
        <v>19.9</v>
      </c>
      <c r="L26" s="116">
        <v>20.1</v>
      </c>
      <c r="M26" s="116">
        <v>19.5</v>
      </c>
      <c r="N26" s="116">
        <v>19.1</v>
      </c>
      <c r="O26" s="116">
        <v>19.3</v>
      </c>
      <c r="P26" s="116">
        <v>19.5</v>
      </c>
      <c r="Q26" s="116">
        <v>19.7</v>
      </c>
      <c r="R26" s="116">
        <v>19.1</v>
      </c>
      <c r="S26" s="116">
        <v>18.5</v>
      </c>
      <c r="T26" s="116">
        <v>18.6</v>
      </c>
      <c r="U26" s="116">
        <v>18.8</v>
      </c>
      <c r="V26" s="116">
        <v>18.8</v>
      </c>
      <c r="W26" s="116">
        <v>19.1</v>
      </c>
      <c r="X26" s="116">
        <v>19.4</v>
      </c>
      <c r="Y26" s="116">
        <v>19.4</v>
      </c>
      <c r="Z26" s="117">
        <f t="shared" si="0"/>
        <v>18.758333333333336</v>
      </c>
      <c r="AA26" s="127">
        <v>20.4</v>
      </c>
      <c r="AB26" s="132">
        <v>0.43124999999999997</v>
      </c>
      <c r="AC26" s="118">
        <v>17.1</v>
      </c>
      <c r="AD26" s="119">
        <v>0.1826388888888889</v>
      </c>
    </row>
    <row r="27" spans="1:30" ht="11.25" customHeight="1">
      <c r="A27" s="78">
        <v>25</v>
      </c>
      <c r="B27" s="116">
        <v>19.5</v>
      </c>
      <c r="C27" s="116">
        <v>19.9</v>
      </c>
      <c r="D27" s="116">
        <v>20.3</v>
      </c>
      <c r="E27" s="116">
        <v>20.8</v>
      </c>
      <c r="F27" s="116">
        <v>21.2</v>
      </c>
      <c r="G27" s="116">
        <v>21.4</v>
      </c>
      <c r="H27" s="116">
        <v>21.8</v>
      </c>
      <c r="I27" s="116">
        <v>22.2</v>
      </c>
      <c r="J27" s="116">
        <v>22.8</v>
      </c>
      <c r="K27" s="116">
        <v>23</v>
      </c>
      <c r="L27" s="116">
        <v>22.8</v>
      </c>
      <c r="M27" s="116">
        <v>23.2</v>
      </c>
      <c r="N27" s="116">
        <v>24.2</v>
      </c>
      <c r="O27" s="116">
        <v>24</v>
      </c>
      <c r="P27" s="116">
        <v>23.3</v>
      </c>
      <c r="Q27" s="116">
        <v>22.4</v>
      </c>
      <c r="R27" s="116">
        <v>22.3</v>
      </c>
      <c r="S27" s="116">
        <v>21.3</v>
      </c>
      <c r="T27" s="116">
        <v>20.2</v>
      </c>
      <c r="U27" s="116">
        <v>19.6</v>
      </c>
      <c r="V27" s="116">
        <v>19.6</v>
      </c>
      <c r="W27" s="116">
        <v>19.3</v>
      </c>
      <c r="X27" s="116">
        <v>18.5</v>
      </c>
      <c r="Y27" s="116">
        <v>18.4</v>
      </c>
      <c r="Z27" s="117">
        <f t="shared" si="0"/>
        <v>21.33333333333334</v>
      </c>
      <c r="AA27" s="127">
        <v>24.5</v>
      </c>
      <c r="AB27" s="132">
        <v>0.5368055555555555</v>
      </c>
      <c r="AC27" s="118">
        <v>18.4</v>
      </c>
      <c r="AD27" s="119">
        <v>1</v>
      </c>
    </row>
    <row r="28" spans="1:30" ht="11.25" customHeight="1">
      <c r="A28" s="78">
        <v>26</v>
      </c>
      <c r="B28" s="116">
        <v>18.5</v>
      </c>
      <c r="C28" s="116">
        <v>18.2</v>
      </c>
      <c r="D28" s="116">
        <v>18</v>
      </c>
      <c r="E28" s="116">
        <v>17.6</v>
      </c>
      <c r="F28" s="116">
        <v>17.4</v>
      </c>
      <c r="G28" s="116">
        <v>17.4</v>
      </c>
      <c r="H28" s="116">
        <v>19</v>
      </c>
      <c r="I28" s="116">
        <v>21.7</v>
      </c>
      <c r="J28" s="116">
        <v>22.6</v>
      </c>
      <c r="K28" s="116">
        <v>24.4</v>
      </c>
      <c r="L28" s="116">
        <v>22.8</v>
      </c>
      <c r="M28" s="116">
        <v>22.9</v>
      </c>
      <c r="N28" s="116">
        <v>23</v>
      </c>
      <c r="O28" s="116">
        <v>22.4</v>
      </c>
      <c r="P28" s="116">
        <v>21.4</v>
      </c>
      <c r="Q28" s="116">
        <v>21.2</v>
      </c>
      <c r="R28" s="116">
        <v>20.8</v>
      </c>
      <c r="S28" s="116">
        <v>19.9</v>
      </c>
      <c r="T28" s="116">
        <v>19.2</v>
      </c>
      <c r="U28" s="116">
        <v>17.1</v>
      </c>
      <c r="V28" s="116">
        <v>16.8</v>
      </c>
      <c r="W28" s="116">
        <v>17.1</v>
      </c>
      <c r="X28" s="116">
        <v>17.1</v>
      </c>
      <c r="Y28" s="116">
        <v>17.1</v>
      </c>
      <c r="Z28" s="117">
        <f t="shared" si="0"/>
        <v>19.733333333333334</v>
      </c>
      <c r="AA28" s="127">
        <v>24.7</v>
      </c>
      <c r="AB28" s="132">
        <v>0.43333333333333335</v>
      </c>
      <c r="AC28" s="118">
        <v>16.8</v>
      </c>
      <c r="AD28" s="119">
        <v>0.8909722222222222</v>
      </c>
    </row>
    <row r="29" spans="1:30" ht="11.25" customHeight="1">
      <c r="A29" s="78">
        <v>27</v>
      </c>
      <c r="B29" s="116">
        <v>16.9</v>
      </c>
      <c r="C29" s="116">
        <v>16.8</v>
      </c>
      <c r="D29" s="116">
        <v>16.3</v>
      </c>
      <c r="E29" s="116">
        <v>16.1</v>
      </c>
      <c r="F29" s="116">
        <v>15.7</v>
      </c>
      <c r="G29" s="116">
        <v>16.3</v>
      </c>
      <c r="H29" s="116">
        <v>18.7</v>
      </c>
      <c r="I29" s="116">
        <v>20.8</v>
      </c>
      <c r="J29" s="116">
        <v>21.5</v>
      </c>
      <c r="K29" s="116">
        <v>21.8</v>
      </c>
      <c r="L29" s="116">
        <v>21.6</v>
      </c>
      <c r="M29" s="116">
        <v>21.1</v>
      </c>
      <c r="N29" s="116">
        <v>21.5</v>
      </c>
      <c r="O29" s="116">
        <v>20.9</v>
      </c>
      <c r="P29" s="116">
        <v>21.6</v>
      </c>
      <c r="Q29" s="116">
        <v>21.1</v>
      </c>
      <c r="R29" s="116">
        <v>20.1</v>
      </c>
      <c r="S29" s="116">
        <v>19.8</v>
      </c>
      <c r="T29" s="116">
        <v>19.3</v>
      </c>
      <c r="U29" s="116">
        <v>18.8</v>
      </c>
      <c r="V29" s="116">
        <v>17.8</v>
      </c>
      <c r="W29" s="116">
        <v>17.5</v>
      </c>
      <c r="X29" s="116">
        <v>17.3</v>
      </c>
      <c r="Y29" s="116">
        <v>18.8</v>
      </c>
      <c r="Z29" s="117">
        <f t="shared" si="0"/>
        <v>19.087500000000006</v>
      </c>
      <c r="AA29" s="127">
        <v>22.4</v>
      </c>
      <c r="AB29" s="132">
        <v>0.4472222222222222</v>
      </c>
      <c r="AC29" s="118">
        <v>15.2</v>
      </c>
      <c r="AD29" s="119">
        <v>0.19930555555555554</v>
      </c>
    </row>
    <row r="30" spans="1:30" ht="11.25" customHeight="1">
      <c r="A30" s="78">
        <v>28</v>
      </c>
      <c r="B30" s="116">
        <v>18.7</v>
      </c>
      <c r="C30" s="116">
        <v>18.4</v>
      </c>
      <c r="D30" s="116">
        <v>18.8</v>
      </c>
      <c r="E30" s="116">
        <v>18.5</v>
      </c>
      <c r="F30" s="116">
        <v>18.2</v>
      </c>
      <c r="G30" s="116">
        <v>16.6</v>
      </c>
      <c r="H30" s="116">
        <v>15.7</v>
      </c>
      <c r="I30" s="116">
        <v>15.4</v>
      </c>
      <c r="J30" s="116">
        <v>15.8</v>
      </c>
      <c r="K30" s="116">
        <v>16</v>
      </c>
      <c r="L30" s="116">
        <v>16.5</v>
      </c>
      <c r="M30" s="116">
        <v>16.6</v>
      </c>
      <c r="N30" s="116">
        <v>17</v>
      </c>
      <c r="O30" s="116">
        <v>16.3</v>
      </c>
      <c r="P30" s="116">
        <v>16.9</v>
      </c>
      <c r="Q30" s="116">
        <v>16.8</v>
      </c>
      <c r="R30" s="116">
        <v>16.9</v>
      </c>
      <c r="S30" s="116">
        <v>16.9</v>
      </c>
      <c r="T30" s="116">
        <v>16.7</v>
      </c>
      <c r="U30" s="116">
        <v>16.3</v>
      </c>
      <c r="V30" s="116">
        <v>16.5</v>
      </c>
      <c r="W30" s="116">
        <v>16.3</v>
      </c>
      <c r="X30" s="116">
        <v>16.3</v>
      </c>
      <c r="Y30" s="116">
        <v>16.5</v>
      </c>
      <c r="Z30" s="117">
        <f t="shared" si="0"/>
        <v>16.85833333333333</v>
      </c>
      <c r="AA30" s="127">
        <v>18.9</v>
      </c>
      <c r="AB30" s="132">
        <v>0.1361111111111111</v>
      </c>
      <c r="AC30" s="118">
        <v>15.1</v>
      </c>
      <c r="AD30" s="119">
        <v>0.34097222222222223</v>
      </c>
    </row>
    <row r="31" spans="1:30" ht="11.25" customHeight="1">
      <c r="A31" s="78">
        <v>29</v>
      </c>
      <c r="B31" s="116">
        <v>16.7</v>
      </c>
      <c r="C31" s="116">
        <v>16.5</v>
      </c>
      <c r="D31" s="116">
        <v>15.6</v>
      </c>
      <c r="E31" s="116">
        <v>15.4</v>
      </c>
      <c r="F31" s="116">
        <v>15.3</v>
      </c>
      <c r="G31" s="116">
        <v>16.2</v>
      </c>
      <c r="H31" s="116">
        <v>18.1</v>
      </c>
      <c r="I31" s="116">
        <v>18</v>
      </c>
      <c r="J31" s="116">
        <v>18.3</v>
      </c>
      <c r="K31" s="116">
        <v>18.9</v>
      </c>
      <c r="L31" s="116">
        <v>19.9</v>
      </c>
      <c r="M31" s="116">
        <v>20.8</v>
      </c>
      <c r="N31" s="116">
        <v>20.7</v>
      </c>
      <c r="O31" s="116">
        <v>20.8</v>
      </c>
      <c r="P31" s="116">
        <v>19.8</v>
      </c>
      <c r="Q31" s="116">
        <v>19.2</v>
      </c>
      <c r="R31" s="116">
        <v>18.8</v>
      </c>
      <c r="S31" s="116">
        <v>19</v>
      </c>
      <c r="T31" s="116">
        <v>18.8</v>
      </c>
      <c r="U31" s="116">
        <v>18.7</v>
      </c>
      <c r="V31" s="116">
        <v>18.5</v>
      </c>
      <c r="W31" s="116">
        <v>18.2</v>
      </c>
      <c r="X31" s="116">
        <v>18.1</v>
      </c>
      <c r="Y31" s="116">
        <v>18</v>
      </c>
      <c r="Z31" s="117">
        <f t="shared" si="0"/>
        <v>18.262500000000003</v>
      </c>
      <c r="AA31" s="127">
        <v>21.4</v>
      </c>
      <c r="AB31" s="132">
        <v>0.5527777777777778</v>
      </c>
      <c r="AC31" s="118">
        <v>15.1</v>
      </c>
      <c r="AD31" s="119">
        <v>0.18888888888888888</v>
      </c>
    </row>
    <row r="32" spans="1:30" ht="11.25" customHeight="1">
      <c r="A32" s="78">
        <v>30</v>
      </c>
      <c r="B32" s="116">
        <v>18</v>
      </c>
      <c r="C32" s="116">
        <v>18.1</v>
      </c>
      <c r="D32" s="116">
        <v>18.4</v>
      </c>
      <c r="E32" s="116">
        <v>18.1</v>
      </c>
      <c r="F32" s="116">
        <v>18.4</v>
      </c>
      <c r="G32" s="116">
        <v>18.8</v>
      </c>
      <c r="H32" s="116">
        <v>19.2</v>
      </c>
      <c r="I32" s="116">
        <v>19.6</v>
      </c>
      <c r="J32" s="116">
        <v>19.4</v>
      </c>
      <c r="K32" s="116">
        <v>19.6</v>
      </c>
      <c r="L32" s="116">
        <v>20.1</v>
      </c>
      <c r="M32" s="116">
        <v>20</v>
      </c>
      <c r="N32" s="116">
        <v>20</v>
      </c>
      <c r="O32" s="116">
        <v>20.2</v>
      </c>
      <c r="P32" s="116">
        <v>19.8</v>
      </c>
      <c r="Q32" s="116">
        <v>19.8</v>
      </c>
      <c r="R32" s="116">
        <v>19.4</v>
      </c>
      <c r="S32" s="116">
        <v>19.4</v>
      </c>
      <c r="T32" s="116">
        <v>18.8</v>
      </c>
      <c r="U32" s="116">
        <v>18.7</v>
      </c>
      <c r="V32" s="116">
        <v>18.6</v>
      </c>
      <c r="W32" s="116">
        <v>18.5</v>
      </c>
      <c r="X32" s="116">
        <v>18.5</v>
      </c>
      <c r="Y32" s="116">
        <v>18.5</v>
      </c>
      <c r="Z32" s="117">
        <f t="shared" si="0"/>
        <v>19.079166666666666</v>
      </c>
      <c r="AA32" s="127">
        <v>21</v>
      </c>
      <c r="AB32" s="132">
        <v>0.4777777777777778</v>
      </c>
      <c r="AC32" s="118">
        <v>17.8</v>
      </c>
      <c r="AD32" s="119">
        <v>0.015972222222222224</v>
      </c>
    </row>
    <row r="33" spans="1:30" ht="11.25" customHeight="1">
      <c r="A33" s="78">
        <v>31</v>
      </c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7"/>
      <c r="AA33" s="128"/>
      <c r="AB33" s="119"/>
      <c r="AC33" s="118"/>
      <c r="AD33" s="119"/>
    </row>
    <row r="34" spans="1:30" ht="15" customHeight="1">
      <c r="A34" s="79" t="s">
        <v>9</v>
      </c>
      <c r="B34" s="124">
        <f aca="true" t="shared" si="1" ref="B34:Y34">AVERAGE(B3:B33)</f>
        <v>16.753333333333334</v>
      </c>
      <c r="C34" s="124">
        <f t="shared" si="1"/>
        <v>16.659999999999997</v>
      </c>
      <c r="D34" s="124">
        <f t="shared" si="1"/>
        <v>16.51</v>
      </c>
      <c r="E34" s="124">
        <f t="shared" si="1"/>
        <v>16.263333333333335</v>
      </c>
      <c r="F34" s="124">
        <f t="shared" si="1"/>
        <v>16.279999999999998</v>
      </c>
      <c r="G34" s="124">
        <f t="shared" si="1"/>
        <v>16.93</v>
      </c>
      <c r="H34" s="124">
        <f t="shared" si="1"/>
        <v>18.296666666666667</v>
      </c>
      <c r="I34" s="124">
        <f t="shared" si="1"/>
        <v>19.236666666666668</v>
      </c>
      <c r="J34" s="124">
        <f t="shared" si="1"/>
        <v>19.719999999999995</v>
      </c>
      <c r="K34" s="124">
        <f t="shared" si="1"/>
        <v>20.29</v>
      </c>
      <c r="L34" s="124">
        <f t="shared" si="1"/>
        <v>20.606666666666666</v>
      </c>
      <c r="M34" s="124">
        <f t="shared" si="1"/>
        <v>20.706666666666663</v>
      </c>
      <c r="N34" s="124">
        <f t="shared" si="1"/>
        <v>20.660000000000004</v>
      </c>
      <c r="O34" s="124">
        <f t="shared" si="1"/>
        <v>20.509999999999998</v>
      </c>
      <c r="P34" s="124">
        <f t="shared" si="1"/>
        <v>20.27666666666666</v>
      </c>
      <c r="Q34" s="124">
        <f t="shared" si="1"/>
        <v>19.95333333333333</v>
      </c>
      <c r="R34" s="124">
        <f t="shared" si="1"/>
        <v>19.436666666666664</v>
      </c>
      <c r="S34" s="124">
        <f t="shared" si="1"/>
        <v>18.933333333333334</v>
      </c>
      <c r="T34" s="124">
        <f t="shared" si="1"/>
        <v>18.18333333333333</v>
      </c>
      <c r="U34" s="124">
        <f t="shared" si="1"/>
        <v>17.563333333333336</v>
      </c>
      <c r="V34" s="124">
        <f t="shared" si="1"/>
        <v>17.390000000000004</v>
      </c>
      <c r="W34" s="124">
        <f t="shared" si="1"/>
        <v>17.21</v>
      </c>
      <c r="X34" s="124">
        <f t="shared" si="1"/>
        <v>17.103333333333335</v>
      </c>
      <c r="Y34" s="124">
        <f t="shared" si="1"/>
        <v>17.003333333333334</v>
      </c>
      <c r="Z34" s="124">
        <f>AVERAGE(B3:Y33)</f>
        <v>18.43652777777774</v>
      </c>
      <c r="AA34" s="125">
        <f>AVERAGE(AA3:AA33)</f>
        <v>21.96333333333333</v>
      </c>
      <c r="AB34" s="126"/>
      <c r="AC34" s="125">
        <f>AVERAGE(AC3:AC33)</f>
        <v>15.306666666666667</v>
      </c>
      <c r="AD34" s="126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0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4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4"/>
      <c r="B46" s="105">
        <f>MAX(AA3:AA33)</f>
        <v>28.7</v>
      </c>
      <c r="C46" s="106">
        <f>MATCH(B46,AA3:AA33,0)</f>
        <v>18</v>
      </c>
      <c r="D46" s="107">
        <f>INDEX(AB3:AB33,C46,1)</f>
        <v>0.4930555555555556</v>
      </c>
      <c r="E46" s="120"/>
      <c r="F46" s="104"/>
      <c r="G46" s="105">
        <f>MIN(AC3:AC33)</f>
        <v>7.1</v>
      </c>
      <c r="H46" s="106">
        <f>MATCH(G46,AC3:AC33,0)</f>
        <v>3</v>
      </c>
      <c r="I46" s="107">
        <f>INDEX(AD3:AD33,H46,1)</f>
        <v>0.16874999999999998</v>
      </c>
    </row>
    <row r="47" spans="1:9" ht="11.25" customHeight="1">
      <c r="A47" s="108"/>
      <c r="B47" s="109"/>
      <c r="C47" s="106"/>
      <c r="D47" s="107"/>
      <c r="E47" s="120"/>
      <c r="F47" s="108"/>
      <c r="G47" s="109"/>
      <c r="H47" s="106"/>
      <c r="I47" s="107"/>
    </row>
    <row r="48" spans="1:9" ht="11.25" customHeight="1">
      <c r="A48" s="110"/>
      <c r="B48" s="111"/>
      <c r="C48" s="112"/>
      <c r="D48" s="129"/>
      <c r="E48" s="120"/>
      <c r="F48" s="110"/>
      <c r="G48" s="111"/>
      <c r="H48" s="112"/>
      <c r="I48" s="115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3">
        <f>'１月'!Z1</f>
        <v>2016</v>
      </c>
      <c r="AA1" t="s">
        <v>1</v>
      </c>
      <c r="AB1" s="84">
        <v>7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5" t="s">
        <v>4</v>
      </c>
      <c r="AA2" s="85" t="s">
        <v>5</v>
      </c>
      <c r="AB2" s="80" t="s">
        <v>6</v>
      </c>
      <c r="AC2" s="85" t="s">
        <v>7</v>
      </c>
      <c r="AD2" s="80" t="s">
        <v>8</v>
      </c>
    </row>
    <row r="3" spans="1:30" ht="11.25" customHeight="1">
      <c r="A3" s="78">
        <v>1</v>
      </c>
      <c r="B3" s="116">
        <v>18.3</v>
      </c>
      <c r="C3" s="116">
        <v>18.3</v>
      </c>
      <c r="D3" s="116">
        <v>18.6</v>
      </c>
      <c r="E3" s="116">
        <v>18.9</v>
      </c>
      <c r="F3" s="116">
        <v>19.8</v>
      </c>
      <c r="G3" s="116">
        <v>20.4</v>
      </c>
      <c r="H3" s="116">
        <v>21.7</v>
      </c>
      <c r="I3" s="116">
        <v>23.2</v>
      </c>
      <c r="J3" s="116">
        <v>24.5</v>
      </c>
      <c r="K3" s="116">
        <v>24.4</v>
      </c>
      <c r="L3" s="116">
        <v>24.4</v>
      </c>
      <c r="M3" s="116">
        <v>23.1</v>
      </c>
      <c r="N3" s="116">
        <v>24.6</v>
      </c>
      <c r="O3" s="116">
        <v>23.2</v>
      </c>
      <c r="P3" s="116">
        <v>22.5</v>
      </c>
      <c r="Q3" s="116">
        <v>21.5</v>
      </c>
      <c r="R3" s="116">
        <v>21.8</v>
      </c>
      <c r="S3" s="116">
        <v>20.9</v>
      </c>
      <c r="T3" s="116">
        <v>20.2</v>
      </c>
      <c r="U3" s="116">
        <v>20.2</v>
      </c>
      <c r="V3" s="116">
        <v>19.8</v>
      </c>
      <c r="W3" s="116">
        <v>19.4</v>
      </c>
      <c r="X3" s="116">
        <v>19.9</v>
      </c>
      <c r="Y3" s="116">
        <v>20.2</v>
      </c>
      <c r="Z3" s="117">
        <f aca="true" t="shared" si="0" ref="Z3:Z33">AVERAGE(B3:Y3)</f>
        <v>21.241666666666664</v>
      </c>
      <c r="AA3" s="118">
        <v>25.2</v>
      </c>
      <c r="AB3" s="119">
        <v>0.4618055555555556</v>
      </c>
      <c r="AC3" s="118">
        <v>18.2</v>
      </c>
      <c r="AD3" s="119">
        <v>0.08125</v>
      </c>
    </row>
    <row r="4" spans="1:30" ht="11.25" customHeight="1">
      <c r="A4" s="78">
        <v>2</v>
      </c>
      <c r="B4" s="116">
        <v>20.1</v>
      </c>
      <c r="C4" s="116">
        <v>20.1</v>
      </c>
      <c r="D4" s="116">
        <v>20.3</v>
      </c>
      <c r="E4" s="116">
        <v>21.2</v>
      </c>
      <c r="F4" s="116">
        <v>20.8</v>
      </c>
      <c r="G4" s="116">
        <v>21.5</v>
      </c>
      <c r="H4" s="116">
        <v>22</v>
      </c>
      <c r="I4" s="116">
        <v>23</v>
      </c>
      <c r="J4" s="116">
        <v>23.7</v>
      </c>
      <c r="K4" s="116">
        <v>23.8</v>
      </c>
      <c r="L4" s="116">
        <v>24.1</v>
      </c>
      <c r="M4" s="116">
        <v>25</v>
      </c>
      <c r="N4" s="116">
        <v>25.3</v>
      </c>
      <c r="O4" s="116">
        <v>24.4</v>
      </c>
      <c r="P4" s="116">
        <v>24</v>
      </c>
      <c r="Q4" s="116">
        <v>24.8</v>
      </c>
      <c r="R4" s="116">
        <v>25.2</v>
      </c>
      <c r="S4" s="120">
        <v>24.5</v>
      </c>
      <c r="T4" s="116">
        <v>24.8</v>
      </c>
      <c r="U4" s="116">
        <v>23.6</v>
      </c>
      <c r="V4" s="116">
        <v>22.4</v>
      </c>
      <c r="W4" s="116">
        <v>22</v>
      </c>
      <c r="X4" s="116">
        <v>21.7</v>
      </c>
      <c r="Y4" s="116">
        <v>21.6</v>
      </c>
      <c r="Z4" s="117">
        <f t="shared" si="0"/>
        <v>22.912500000000005</v>
      </c>
      <c r="AA4" s="118">
        <v>26</v>
      </c>
      <c r="AB4" s="119">
        <v>0.49722222222222223</v>
      </c>
      <c r="AC4" s="118">
        <v>19.8</v>
      </c>
      <c r="AD4" s="119">
        <v>0.10416666666666667</v>
      </c>
    </row>
    <row r="5" spans="1:30" ht="11.25" customHeight="1">
      <c r="A5" s="78">
        <v>3</v>
      </c>
      <c r="B5" s="116">
        <v>21.7</v>
      </c>
      <c r="C5" s="116">
        <v>21.5</v>
      </c>
      <c r="D5" s="116">
        <v>22.3</v>
      </c>
      <c r="E5" s="116">
        <v>22.4</v>
      </c>
      <c r="F5" s="116">
        <v>22.8</v>
      </c>
      <c r="G5" s="116">
        <v>23.3</v>
      </c>
      <c r="H5" s="116">
        <v>24.1</v>
      </c>
      <c r="I5" s="116">
        <v>23.8</v>
      </c>
      <c r="J5" s="116">
        <v>23.9</v>
      </c>
      <c r="K5" s="116">
        <v>25.6</v>
      </c>
      <c r="L5" s="116">
        <v>26.6</v>
      </c>
      <c r="M5" s="116">
        <v>27.7</v>
      </c>
      <c r="N5" s="116">
        <v>28.5</v>
      </c>
      <c r="O5" s="116">
        <v>27.8</v>
      </c>
      <c r="P5" s="116">
        <v>26.8</v>
      </c>
      <c r="Q5" s="116">
        <v>27.4</v>
      </c>
      <c r="R5" s="116">
        <v>25.8</v>
      </c>
      <c r="S5" s="116">
        <v>24.7</v>
      </c>
      <c r="T5" s="116">
        <v>23.9</v>
      </c>
      <c r="U5" s="116">
        <v>22.2</v>
      </c>
      <c r="V5" s="116">
        <v>22</v>
      </c>
      <c r="W5" s="116">
        <v>21.9</v>
      </c>
      <c r="X5" s="116">
        <v>21.6</v>
      </c>
      <c r="Y5" s="116">
        <v>21.1</v>
      </c>
      <c r="Z5" s="117">
        <f t="shared" si="0"/>
        <v>24.141666666666666</v>
      </c>
      <c r="AA5" s="118">
        <v>28.9</v>
      </c>
      <c r="AB5" s="119">
        <v>0.5499999999999999</v>
      </c>
      <c r="AC5" s="118">
        <v>21.1</v>
      </c>
      <c r="AD5" s="119">
        <v>1</v>
      </c>
    </row>
    <row r="6" spans="1:30" ht="11.25" customHeight="1">
      <c r="A6" s="78">
        <v>4</v>
      </c>
      <c r="B6" s="116">
        <v>20.8</v>
      </c>
      <c r="C6" s="116">
        <v>20.6</v>
      </c>
      <c r="D6" s="116">
        <v>20.2</v>
      </c>
      <c r="E6" s="116">
        <v>19.7</v>
      </c>
      <c r="F6" s="116">
        <v>20</v>
      </c>
      <c r="G6" s="116">
        <v>20.2</v>
      </c>
      <c r="H6" s="116">
        <v>20.6</v>
      </c>
      <c r="I6" s="116">
        <v>21.6</v>
      </c>
      <c r="J6" s="116">
        <v>24.3</v>
      </c>
      <c r="K6" s="116">
        <v>25.2</v>
      </c>
      <c r="L6" s="116">
        <v>25.8</v>
      </c>
      <c r="M6" s="116">
        <v>26.5</v>
      </c>
      <c r="N6" s="116">
        <v>25.8</v>
      </c>
      <c r="O6" s="116">
        <v>25.7</v>
      </c>
      <c r="P6" s="116">
        <v>23.9</v>
      </c>
      <c r="Q6" s="116">
        <v>23.2</v>
      </c>
      <c r="R6" s="116">
        <v>22.3</v>
      </c>
      <c r="S6" s="116">
        <v>21.4</v>
      </c>
      <c r="T6" s="116">
        <v>21</v>
      </c>
      <c r="U6" s="116">
        <v>20.5</v>
      </c>
      <c r="V6" s="116">
        <v>20.7</v>
      </c>
      <c r="W6" s="116">
        <v>20.2</v>
      </c>
      <c r="X6" s="116">
        <v>19.3</v>
      </c>
      <c r="Y6" s="116">
        <v>18.3</v>
      </c>
      <c r="Z6" s="117">
        <f t="shared" si="0"/>
        <v>21.991666666666664</v>
      </c>
      <c r="AA6" s="118">
        <v>27</v>
      </c>
      <c r="AB6" s="119">
        <v>0.46875</v>
      </c>
      <c r="AC6" s="118">
        <v>18.3</v>
      </c>
      <c r="AD6" s="119">
        <v>1</v>
      </c>
    </row>
    <row r="7" spans="1:30" ht="11.25" customHeight="1">
      <c r="A7" s="78">
        <v>5</v>
      </c>
      <c r="B7" s="116">
        <v>17.7</v>
      </c>
      <c r="C7" s="116">
        <v>17.3</v>
      </c>
      <c r="D7" s="116">
        <v>16.4</v>
      </c>
      <c r="E7" s="116">
        <v>16.4</v>
      </c>
      <c r="F7" s="116">
        <v>16.4</v>
      </c>
      <c r="G7" s="116">
        <v>16</v>
      </c>
      <c r="H7" s="116">
        <v>16.1</v>
      </c>
      <c r="I7" s="116">
        <v>16.1</v>
      </c>
      <c r="J7" s="116">
        <v>16</v>
      </c>
      <c r="K7" s="116">
        <v>16.3</v>
      </c>
      <c r="L7" s="116">
        <v>16.8</v>
      </c>
      <c r="M7" s="116">
        <v>16.7</v>
      </c>
      <c r="N7" s="116">
        <v>16.8</v>
      </c>
      <c r="O7" s="116">
        <v>17.6</v>
      </c>
      <c r="P7" s="116">
        <v>17.4</v>
      </c>
      <c r="Q7" s="116">
        <v>17.5</v>
      </c>
      <c r="R7" s="116">
        <v>17.2</v>
      </c>
      <c r="S7" s="116">
        <v>17</v>
      </c>
      <c r="T7" s="116">
        <v>16.7</v>
      </c>
      <c r="U7" s="116">
        <v>16.6</v>
      </c>
      <c r="V7" s="116">
        <v>16.4</v>
      </c>
      <c r="W7" s="116">
        <v>16</v>
      </c>
      <c r="X7" s="116">
        <v>16.2</v>
      </c>
      <c r="Y7" s="116">
        <v>16.3</v>
      </c>
      <c r="Z7" s="117">
        <f t="shared" si="0"/>
        <v>16.662499999999998</v>
      </c>
      <c r="AA7" s="118">
        <v>18.3</v>
      </c>
      <c r="AB7" s="119">
        <v>0.0020833333333333333</v>
      </c>
      <c r="AC7" s="118">
        <v>15.7</v>
      </c>
      <c r="AD7" s="119">
        <v>0.3652777777777778</v>
      </c>
    </row>
    <row r="8" spans="1:30" ht="11.25" customHeight="1">
      <c r="A8" s="78">
        <v>6</v>
      </c>
      <c r="B8" s="116">
        <v>16.3</v>
      </c>
      <c r="C8" s="116">
        <v>16.1</v>
      </c>
      <c r="D8" s="116">
        <v>16</v>
      </c>
      <c r="E8" s="116">
        <v>16.1</v>
      </c>
      <c r="F8" s="116">
        <v>16.6</v>
      </c>
      <c r="G8" s="116">
        <v>16.6</v>
      </c>
      <c r="H8" s="116">
        <v>18</v>
      </c>
      <c r="I8" s="116">
        <v>19.2</v>
      </c>
      <c r="J8" s="116">
        <v>19.9</v>
      </c>
      <c r="K8" s="116">
        <v>20.8</v>
      </c>
      <c r="L8" s="116">
        <v>21.2</v>
      </c>
      <c r="M8" s="116">
        <v>21</v>
      </c>
      <c r="N8" s="116">
        <v>20.9</v>
      </c>
      <c r="O8" s="116">
        <v>21.2</v>
      </c>
      <c r="P8" s="116">
        <v>21.2</v>
      </c>
      <c r="Q8" s="116">
        <v>21.6</v>
      </c>
      <c r="R8" s="116">
        <v>21.2</v>
      </c>
      <c r="S8" s="116">
        <v>21.2</v>
      </c>
      <c r="T8" s="116">
        <v>20.9</v>
      </c>
      <c r="U8" s="116">
        <v>21.1</v>
      </c>
      <c r="V8" s="116">
        <v>21.2</v>
      </c>
      <c r="W8" s="116">
        <v>21.5</v>
      </c>
      <c r="X8" s="116">
        <v>21.5</v>
      </c>
      <c r="Y8" s="116">
        <v>21.8</v>
      </c>
      <c r="Z8" s="117">
        <f t="shared" si="0"/>
        <v>19.7125</v>
      </c>
      <c r="AA8" s="118">
        <v>21.9</v>
      </c>
      <c r="AB8" s="119">
        <v>0.998611111111111</v>
      </c>
      <c r="AC8" s="118">
        <v>15.6</v>
      </c>
      <c r="AD8" s="119">
        <v>0.035416666666666666</v>
      </c>
    </row>
    <row r="9" spans="1:30" ht="11.25" customHeight="1">
      <c r="A9" s="78">
        <v>7</v>
      </c>
      <c r="B9" s="116">
        <v>21.7</v>
      </c>
      <c r="C9" s="116">
        <v>21.9</v>
      </c>
      <c r="D9" s="116">
        <v>21.9</v>
      </c>
      <c r="E9" s="116">
        <v>21.7</v>
      </c>
      <c r="F9" s="116">
        <v>22</v>
      </c>
      <c r="G9" s="116">
        <v>22.5</v>
      </c>
      <c r="H9" s="116">
        <v>25.5</v>
      </c>
      <c r="I9" s="116">
        <v>27.2</v>
      </c>
      <c r="J9" s="116">
        <v>25.5</v>
      </c>
      <c r="K9" s="116">
        <v>23.6</v>
      </c>
      <c r="L9" s="116">
        <v>21.7</v>
      </c>
      <c r="M9" s="116">
        <v>19.7</v>
      </c>
      <c r="N9" s="116">
        <v>19</v>
      </c>
      <c r="O9" s="116">
        <v>18.3</v>
      </c>
      <c r="P9" s="116">
        <v>18.3</v>
      </c>
      <c r="Q9" s="116">
        <v>18.2</v>
      </c>
      <c r="R9" s="116">
        <v>18.2</v>
      </c>
      <c r="S9" s="116">
        <v>17.6</v>
      </c>
      <c r="T9" s="116">
        <v>17.4</v>
      </c>
      <c r="U9" s="116">
        <v>17.4</v>
      </c>
      <c r="V9" s="116">
        <v>17.4</v>
      </c>
      <c r="W9" s="116">
        <v>17.6</v>
      </c>
      <c r="X9" s="116">
        <v>17.9</v>
      </c>
      <c r="Y9" s="116">
        <v>17.6</v>
      </c>
      <c r="Z9" s="117">
        <f t="shared" si="0"/>
        <v>20.40833333333333</v>
      </c>
      <c r="AA9" s="118">
        <v>27.7</v>
      </c>
      <c r="AB9" s="119">
        <v>0.3201388888888889</v>
      </c>
      <c r="AC9" s="118">
        <v>17.2</v>
      </c>
      <c r="AD9" s="119">
        <v>0.8041666666666667</v>
      </c>
    </row>
    <row r="10" spans="1:30" ht="11.25" customHeight="1">
      <c r="A10" s="78">
        <v>8</v>
      </c>
      <c r="B10" s="116">
        <v>17.9</v>
      </c>
      <c r="C10" s="116">
        <v>17.6</v>
      </c>
      <c r="D10" s="116">
        <v>17.8</v>
      </c>
      <c r="E10" s="116">
        <v>17.7</v>
      </c>
      <c r="F10" s="116">
        <v>18.1</v>
      </c>
      <c r="G10" s="116">
        <v>19.3</v>
      </c>
      <c r="H10" s="116">
        <v>20</v>
      </c>
      <c r="I10" s="116">
        <v>20.8</v>
      </c>
      <c r="J10" s="116">
        <v>22.6</v>
      </c>
      <c r="K10" s="116">
        <v>24</v>
      </c>
      <c r="L10" s="116">
        <v>25.1</v>
      </c>
      <c r="M10" s="116">
        <v>24.6</v>
      </c>
      <c r="N10" s="116">
        <v>23.3</v>
      </c>
      <c r="O10" s="116">
        <v>23.1</v>
      </c>
      <c r="P10" s="116">
        <v>22.4</v>
      </c>
      <c r="Q10" s="116">
        <v>21.8</v>
      </c>
      <c r="R10" s="116">
        <v>22.2</v>
      </c>
      <c r="S10" s="116">
        <v>22.8</v>
      </c>
      <c r="T10" s="116">
        <v>22.1</v>
      </c>
      <c r="U10" s="116">
        <v>22.3</v>
      </c>
      <c r="V10" s="116">
        <v>21.9</v>
      </c>
      <c r="W10" s="116">
        <v>21.2</v>
      </c>
      <c r="X10" s="116">
        <v>21.5</v>
      </c>
      <c r="Y10" s="116">
        <v>22.6</v>
      </c>
      <c r="Z10" s="117">
        <f t="shared" si="0"/>
        <v>21.362499999999997</v>
      </c>
      <c r="AA10" s="118">
        <v>25.7</v>
      </c>
      <c r="AB10" s="119">
        <v>0.48819444444444443</v>
      </c>
      <c r="AC10" s="118">
        <v>17.4</v>
      </c>
      <c r="AD10" s="119">
        <v>0.03194444444444445</v>
      </c>
    </row>
    <row r="11" spans="1:30" ht="11.25" customHeight="1">
      <c r="A11" s="78">
        <v>9</v>
      </c>
      <c r="B11" s="116">
        <v>21.9</v>
      </c>
      <c r="C11" s="116">
        <v>22.1</v>
      </c>
      <c r="D11" s="116">
        <v>21.8</v>
      </c>
      <c r="E11" s="116">
        <v>21.2</v>
      </c>
      <c r="F11" s="116">
        <v>21.8</v>
      </c>
      <c r="G11" s="116">
        <v>21.9</v>
      </c>
      <c r="H11" s="116">
        <v>21.7</v>
      </c>
      <c r="I11" s="116">
        <v>21.8</v>
      </c>
      <c r="J11" s="116">
        <v>21.4</v>
      </c>
      <c r="K11" s="116">
        <v>22.6</v>
      </c>
      <c r="L11" s="116">
        <v>21.5</v>
      </c>
      <c r="M11" s="116">
        <v>20.4</v>
      </c>
      <c r="N11" s="116">
        <v>18.9</v>
      </c>
      <c r="O11" s="116">
        <v>19</v>
      </c>
      <c r="P11" s="116">
        <v>19.4</v>
      </c>
      <c r="Q11" s="116">
        <v>19.7</v>
      </c>
      <c r="R11" s="116">
        <v>19.7</v>
      </c>
      <c r="S11" s="116">
        <v>19.8</v>
      </c>
      <c r="T11" s="116">
        <v>20.1</v>
      </c>
      <c r="U11" s="116">
        <v>19.3</v>
      </c>
      <c r="V11" s="116">
        <v>18.9</v>
      </c>
      <c r="W11" s="116">
        <v>18.6</v>
      </c>
      <c r="X11" s="116">
        <v>18.1</v>
      </c>
      <c r="Y11" s="116">
        <v>17.9</v>
      </c>
      <c r="Z11" s="117">
        <f t="shared" si="0"/>
        <v>20.395833333333332</v>
      </c>
      <c r="AA11" s="118">
        <v>23.2</v>
      </c>
      <c r="AB11" s="119">
        <v>0.025694444444444447</v>
      </c>
      <c r="AC11" s="118">
        <v>17.8</v>
      </c>
      <c r="AD11" s="119">
        <v>0.9951388888888889</v>
      </c>
    </row>
    <row r="12" spans="1:30" ht="11.25" customHeight="1">
      <c r="A12" s="82">
        <v>10</v>
      </c>
      <c r="B12" s="121">
        <v>18.1</v>
      </c>
      <c r="C12" s="121">
        <v>18.1</v>
      </c>
      <c r="D12" s="121">
        <v>18</v>
      </c>
      <c r="E12" s="121">
        <v>17.7</v>
      </c>
      <c r="F12" s="121">
        <v>17.8</v>
      </c>
      <c r="G12" s="121">
        <v>18.8</v>
      </c>
      <c r="H12" s="121">
        <v>21.1</v>
      </c>
      <c r="I12" s="121">
        <v>23.8</v>
      </c>
      <c r="J12" s="121">
        <v>25.2</v>
      </c>
      <c r="K12" s="121">
        <v>26.1</v>
      </c>
      <c r="L12" s="121">
        <v>26.6</v>
      </c>
      <c r="M12" s="121">
        <v>27.3</v>
      </c>
      <c r="N12" s="121">
        <v>26.6</v>
      </c>
      <c r="O12" s="121">
        <v>26.3</v>
      </c>
      <c r="P12" s="121">
        <v>25.3</v>
      </c>
      <c r="Q12" s="121">
        <v>25.3</v>
      </c>
      <c r="R12" s="121">
        <v>24.8</v>
      </c>
      <c r="S12" s="121">
        <v>24.5</v>
      </c>
      <c r="T12" s="121">
        <v>21.2</v>
      </c>
      <c r="U12" s="121">
        <v>21.1</v>
      </c>
      <c r="V12" s="121">
        <v>20</v>
      </c>
      <c r="W12" s="121">
        <v>19.8</v>
      </c>
      <c r="X12" s="121">
        <v>19.8</v>
      </c>
      <c r="Y12" s="121">
        <v>19.2</v>
      </c>
      <c r="Z12" s="122">
        <f t="shared" si="0"/>
        <v>22.187500000000004</v>
      </c>
      <c r="AA12" s="105">
        <v>27.7</v>
      </c>
      <c r="AB12" s="123">
        <v>0.5104166666666666</v>
      </c>
      <c r="AC12" s="105">
        <v>17.6</v>
      </c>
      <c r="AD12" s="123">
        <v>0.2034722222222222</v>
      </c>
    </row>
    <row r="13" spans="1:30" ht="11.25" customHeight="1">
      <c r="A13" s="78">
        <v>11</v>
      </c>
      <c r="B13" s="116">
        <v>19.9</v>
      </c>
      <c r="C13" s="116">
        <v>20</v>
      </c>
      <c r="D13" s="116">
        <v>19.9</v>
      </c>
      <c r="E13" s="116">
        <v>19</v>
      </c>
      <c r="F13" s="116">
        <v>19.6</v>
      </c>
      <c r="G13" s="116">
        <v>20.5</v>
      </c>
      <c r="H13" s="116">
        <v>22.3</v>
      </c>
      <c r="I13" s="116">
        <v>23.8</v>
      </c>
      <c r="J13" s="116">
        <v>25.8</v>
      </c>
      <c r="K13" s="116">
        <v>26.4</v>
      </c>
      <c r="L13" s="116">
        <v>25.2</v>
      </c>
      <c r="M13" s="116">
        <v>25.9</v>
      </c>
      <c r="N13" s="116">
        <v>25.6</v>
      </c>
      <c r="O13" s="116">
        <v>25.2</v>
      </c>
      <c r="P13" s="116">
        <v>24.9</v>
      </c>
      <c r="Q13" s="116">
        <v>24</v>
      </c>
      <c r="R13" s="116">
        <v>23.7</v>
      </c>
      <c r="S13" s="116">
        <v>22.7</v>
      </c>
      <c r="T13" s="116">
        <v>22.3</v>
      </c>
      <c r="U13" s="116">
        <v>21.9</v>
      </c>
      <c r="V13" s="116">
        <v>21.4</v>
      </c>
      <c r="W13" s="116">
        <v>21.3</v>
      </c>
      <c r="X13" s="116">
        <v>20.1</v>
      </c>
      <c r="Y13" s="116">
        <v>19.7</v>
      </c>
      <c r="Z13" s="117">
        <f t="shared" si="0"/>
        <v>22.545833333333334</v>
      </c>
      <c r="AA13" s="118">
        <v>27.4</v>
      </c>
      <c r="AB13" s="119">
        <v>0.43402777777777773</v>
      </c>
      <c r="AC13" s="118">
        <v>18.5</v>
      </c>
      <c r="AD13" s="119">
        <v>0.1638888888888889</v>
      </c>
    </row>
    <row r="14" spans="1:30" ht="11.25" customHeight="1">
      <c r="A14" s="78">
        <v>12</v>
      </c>
      <c r="B14" s="116">
        <v>20</v>
      </c>
      <c r="C14" s="116">
        <v>19.8</v>
      </c>
      <c r="D14" s="116">
        <v>19.4</v>
      </c>
      <c r="E14" s="116">
        <v>19</v>
      </c>
      <c r="F14" s="116">
        <v>19.4</v>
      </c>
      <c r="G14" s="116">
        <v>20.1</v>
      </c>
      <c r="H14" s="116">
        <v>21.6</v>
      </c>
      <c r="I14" s="116">
        <v>22.6</v>
      </c>
      <c r="J14" s="116">
        <v>21.6</v>
      </c>
      <c r="K14" s="116">
        <v>22.3</v>
      </c>
      <c r="L14" s="116">
        <v>22.9</v>
      </c>
      <c r="M14" s="116">
        <v>23.7</v>
      </c>
      <c r="N14" s="116">
        <v>23.5</v>
      </c>
      <c r="O14" s="116">
        <v>22.8</v>
      </c>
      <c r="P14" s="116">
        <v>22.3</v>
      </c>
      <c r="Q14" s="116">
        <v>21.9</v>
      </c>
      <c r="R14" s="116">
        <v>21.8</v>
      </c>
      <c r="S14" s="116">
        <v>21.3</v>
      </c>
      <c r="T14" s="116">
        <v>21.1</v>
      </c>
      <c r="U14" s="116">
        <v>20.4</v>
      </c>
      <c r="V14" s="116">
        <v>20.4</v>
      </c>
      <c r="W14" s="116">
        <v>20.7</v>
      </c>
      <c r="X14" s="116">
        <v>20.2</v>
      </c>
      <c r="Y14" s="116">
        <v>20.1</v>
      </c>
      <c r="Z14" s="117">
        <f t="shared" si="0"/>
        <v>21.204166666666666</v>
      </c>
      <c r="AA14" s="118">
        <v>24.1</v>
      </c>
      <c r="AB14" s="119">
        <v>0.4979166666666666</v>
      </c>
      <c r="AC14" s="118">
        <v>18.9</v>
      </c>
      <c r="AD14" s="119">
        <v>0.1673611111111111</v>
      </c>
    </row>
    <row r="15" spans="1:30" ht="11.25" customHeight="1">
      <c r="A15" s="78">
        <v>13</v>
      </c>
      <c r="B15" s="116">
        <v>19.7</v>
      </c>
      <c r="C15" s="116">
        <v>19.9</v>
      </c>
      <c r="D15" s="116">
        <v>20.1</v>
      </c>
      <c r="E15" s="116">
        <v>20.3</v>
      </c>
      <c r="F15" s="116">
        <v>20.8</v>
      </c>
      <c r="G15" s="116">
        <v>22.5</v>
      </c>
      <c r="H15" s="116">
        <v>22.9</v>
      </c>
      <c r="I15" s="116">
        <v>22.8</v>
      </c>
      <c r="J15" s="116">
        <v>21.8</v>
      </c>
      <c r="K15" s="116">
        <v>22.5</v>
      </c>
      <c r="L15" s="116">
        <v>24.2</v>
      </c>
      <c r="M15" s="116">
        <v>23.9</v>
      </c>
      <c r="N15" s="116">
        <v>23.5</v>
      </c>
      <c r="O15" s="116">
        <v>23.1</v>
      </c>
      <c r="P15" s="116">
        <v>23.1</v>
      </c>
      <c r="Q15" s="116">
        <v>22.5</v>
      </c>
      <c r="R15" s="116">
        <v>22</v>
      </c>
      <c r="S15" s="116">
        <v>21.9</v>
      </c>
      <c r="T15" s="116">
        <v>21.7</v>
      </c>
      <c r="U15" s="116">
        <v>21.8</v>
      </c>
      <c r="V15" s="116">
        <v>21.9</v>
      </c>
      <c r="W15" s="116">
        <v>21.9</v>
      </c>
      <c r="X15" s="116">
        <v>21.8</v>
      </c>
      <c r="Y15" s="116">
        <v>21.8</v>
      </c>
      <c r="Z15" s="117">
        <f t="shared" si="0"/>
        <v>22.016666666666666</v>
      </c>
      <c r="AA15" s="118">
        <v>24.5</v>
      </c>
      <c r="AB15" s="119">
        <v>0.4576388888888889</v>
      </c>
      <c r="AC15" s="118">
        <v>19.7</v>
      </c>
      <c r="AD15" s="119">
        <v>0.11041666666666666</v>
      </c>
    </row>
    <row r="16" spans="1:30" ht="11.25" customHeight="1">
      <c r="A16" s="78">
        <v>14</v>
      </c>
      <c r="B16" s="116">
        <v>21.7</v>
      </c>
      <c r="C16" s="116">
        <v>21.4</v>
      </c>
      <c r="D16" s="116">
        <v>21.2</v>
      </c>
      <c r="E16" s="116">
        <v>21.3</v>
      </c>
      <c r="F16" s="116">
        <v>21.2</v>
      </c>
      <c r="G16" s="116">
        <v>21.5</v>
      </c>
      <c r="H16" s="116">
        <v>21.8</v>
      </c>
      <c r="I16" s="116">
        <v>22.7</v>
      </c>
      <c r="J16" s="116">
        <v>21.5</v>
      </c>
      <c r="K16" s="116">
        <v>21.3</v>
      </c>
      <c r="L16" s="116">
        <v>23.4</v>
      </c>
      <c r="M16" s="116">
        <v>23.5</v>
      </c>
      <c r="N16" s="116">
        <v>24.3</v>
      </c>
      <c r="O16" s="116">
        <v>24.4</v>
      </c>
      <c r="P16" s="116">
        <v>23.5</v>
      </c>
      <c r="Q16" s="116">
        <v>21.8</v>
      </c>
      <c r="R16" s="116">
        <v>20.9</v>
      </c>
      <c r="S16" s="116">
        <v>21.2</v>
      </c>
      <c r="T16" s="116">
        <v>21.3</v>
      </c>
      <c r="U16" s="116">
        <v>20.6</v>
      </c>
      <c r="V16" s="116">
        <v>20.5</v>
      </c>
      <c r="W16" s="116">
        <v>20.7</v>
      </c>
      <c r="X16" s="116">
        <v>20.2</v>
      </c>
      <c r="Y16" s="116">
        <v>19.9</v>
      </c>
      <c r="Z16" s="117">
        <f t="shared" si="0"/>
        <v>21.741666666666664</v>
      </c>
      <c r="AA16" s="118">
        <v>25.1</v>
      </c>
      <c r="AB16" s="119">
        <v>0.5736111111111112</v>
      </c>
      <c r="AC16" s="118">
        <v>19.9</v>
      </c>
      <c r="AD16" s="119">
        <v>1</v>
      </c>
    </row>
    <row r="17" spans="1:30" ht="11.25" customHeight="1">
      <c r="A17" s="78">
        <v>15</v>
      </c>
      <c r="B17" s="116">
        <v>19.7</v>
      </c>
      <c r="C17" s="116">
        <v>19.6</v>
      </c>
      <c r="D17" s="116">
        <v>19.4</v>
      </c>
      <c r="E17" s="116">
        <v>19.3</v>
      </c>
      <c r="F17" s="116">
        <v>19.6</v>
      </c>
      <c r="G17" s="116">
        <v>19</v>
      </c>
      <c r="H17" s="116">
        <v>18.8</v>
      </c>
      <c r="I17" s="116">
        <v>19.5</v>
      </c>
      <c r="J17" s="116">
        <v>19.6</v>
      </c>
      <c r="K17" s="116">
        <v>19.4</v>
      </c>
      <c r="L17" s="116">
        <v>19.3</v>
      </c>
      <c r="M17" s="116">
        <v>18.9</v>
      </c>
      <c r="N17" s="116">
        <v>19.7</v>
      </c>
      <c r="O17" s="116">
        <v>19.9</v>
      </c>
      <c r="P17" s="116">
        <v>20.1</v>
      </c>
      <c r="Q17" s="116">
        <v>19</v>
      </c>
      <c r="R17" s="116">
        <v>18.6</v>
      </c>
      <c r="S17" s="116">
        <v>18.4</v>
      </c>
      <c r="T17" s="116">
        <v>18.2</v>
      </c>
      <c r="U17" s="116">
        <v>18.1</v>
      </c>
      <c r="V17" s="116">
        <v>18.2</v>
      </c>
      <c r="W17" s="116">
        <v>18.1</v>
      </c>
      <c r="X17" s="116">
        <v>18</v>
      </c>
      <c r="Y17" s="116">
        <v>18.1</v>
      </c>
      <c r="Z17" s="117">
        <f t="shared" si="0"/>
        <v>19.020833333333336</v>
      </c>
      <c r="AA17" s="118">
        <v>20.6</v>
      </c>
      <c r="AB17" s="119">
        <v>0.6034722222222222</v>
      </c>
      <c r="AC17" s="118">
        <v>17.9</v>
      </c>
      <c r="AD17" s="119">
        <v>0.9625</v>
      </c>
    </row>
    <row r="18" spans="1:30" ht="11.25" customHeight="1">
      <c r="A18" s="78">
        <v>16</v>
      </c>
      <c r="B18" s="116">
        <v>18.2</v>
      </c>
      <c r="C18" s="116">
        <v>17.9</v>
      </c>
      <c r="D18" s="116">
        <v>17.5</v>
      </c>
      <c r="E18" s="116">
        <v>16.5</v>
      </c>
      <c r="F18" s="116">
        <v>16.3</v>
      </c>
      <c r="G18" s="116">
        <v>17.4</v>
      </c>
      <c r="H18" s="116">
        <v>19.2</v>
      </c>
      <c r="I18" s="116">
        <v>20.8</v>
      </c>
      <c r="J18" s="116">
        <v>21.8</v>
      </c>
      <c r="K18" s="116">
        <v>20.9</v>
      </c>
      <c r="L18" s="116">
        <v>21.4</v>
      </c>
      <c r="M18" s="116">
        <v>22.3</v>
      </c>
      <c r="N18" s="116">
        <v>22.3</v>
      </c>
      <c r="O18" s="116">
        <v>22.5</v>
      </c>
      <c r="P18" s="116">
        <v>21.8</v>
      </c>
      <c r="Q18" s="116">
        <v>21.2</v>
      </c>
      <c r="R18" s="116">
        <v>20.5</v>
      </c>
      <c r="S18" s="116">
        <v>20.6</v>
      </c>
      <c r="T18" s="116">
        <v>20.4</v>
      </c>
      <c r="U18" s="116">
        <v>20.2</v>
      </c>
      <c r="V18" s="116">
        <v>19.8</v>
      </c>
      <c r="W18" s="116">
        <v>19.6</v>
      </c>
      <c r="X18" s="116">
        <v>19.6</v>
      </c>
      <c r="Y18" s="116">
        <v>19.6</v>
      </c>
      <c r="Z18" s="117">
        <f t="shared" si="0"/>
        <v>19.92916666666667</v>
      </c>
      <c r="AA18" s="118">
        <v>23.1</v>
      </c>
      <c r="AB18" s="119">
        <v>0.5499999999999999</v>
      </c>
      <c r="AC18" s="118">
        <v>16.1</v>
      </c>
      <c r="AD18" s="119">
        <v>0.2076388888888889</v>
      </c>
    </row>
    <row r="19" spans="1:30" ht="11.25" customHeight="1">
      <c r="A19" s="78">
        <v>17</v>
      </c>
      <c r="B19" s="116">
        <v>19.5</v>
      </c>
      <c r="C19" s="116">
        <v>19.6</v>
      </c>
      <c r="D19" s="116">
        <v>19.7</v>
      </c>
      <c r="E19" s="116">
        <v>19.8</v>
      </c>
      <c r="F19" s="116">
        <v>19.9</v>
      </c>
      <c r="G19" s="116">
        <v>20.9</v>
      </c>
      <c r="H19" s="116">
        <v>21.4</v>
      </c>
      <c r="I19" s="116">
        <v>23.6</v>
      </c>
      <c r="J19" s="116">
        <v>23.8</v>
      </c>
      <c r="K19" s="116">
        <v>23.3</v>
      </c>
      <c r="L19" s="116">
        <v>23.8</v>
      </c>
      <c r="M19" s="116">
        <v>23.5</v>
      </c>
      <c r="N19" s="116">
        <v>23.6</v>
      </c>
      <c r="O19" s="116">
        <v>23.5</v>
      </c>
      <c r="P19" s="116">
        <v>24</v>
      </c>
      <c r="Q19" s="116">
        <v>23.9</v>
      </c>
      <c r="R19" s="116">
        <v>24.1</v>
      </c>
      <c r="S19" s="116">
        <v>24.1</v>
      </c>
      <c r="T19" s="116">
        <v>22.5</v>
      </c>
      <c r="U19" s="116">
        <v>21.7</v>
      </c>
      <c r="V19" s="116">
        <v>21.5</v>
      </c>
      <c r="W19" s="116">
        <v>21.2</v>
      </c>
      <c r="X19" s="116">
        <v>21.2</v>
      </c>
      <c r="Y19" s="116">
        <v>21.1</v>
      </c>
      <c r="Z19" s="117">
        <f t="shared" si="0"/>
        <v>22.133333333333336</v>
      </c>
      <c r="AA19" s="118">
        <v>24.7</v>
      </c>
      <c r="AB19" s="119">
        <v>0.46527777777777773</v>
      </c>
      <c r="AC19" s="118">
        <v>19.5</v>
      </c>
      <c r="AD19" s="119">
        <v>0.08819444444444445</v>
      </c>
    </row>
    <row r="20" spans="1:30" ht="11.25" customHeight="1">
      <c r="A20" s="78">
        <v>18</v>
      </c>
      <c r="B20" s="116">
        <v>21.5</v>
      </c>
      <c r="C20" s="116">
        <v>21.4</v>
      </c>
      <c r="D20" s="116">
        <v>21.4</v>
      </c>
      <c r="E20" s="116">
        <v>21.1</v>
      </c>
      <c r="F20" s="116">
        <v>21.3</v>
      </c>
      <c r="G20" s="116">
        <v>22.3</v>
      </c>
      <c r="H20" s="116">
        <v>24.3</v>
      </c>
      <c r="I20" s="116">
        <v>25.4</v>
      </c>
      <c r="J20" s="116">
        <v>25.5</v>
      </c>
      <c r="K20" s="116">
        <v>26.5</v>
      </c>
      <c r="L20" s="116">
        <v>26.5</v>
      </c>
      <c r="M20" s="116">
        <v>26.4</v>
      </c>
      <c r="N20" s="116">
        <v>26.2</v>
      </c>
      <c r="O20" s="116">
        <v>25.4</v>
      </c>
      <c r="P20" s="116">
        <v>25.1</v>
      </c>
      <c r="Q20" s="116">
        <v>25</v>
      </c>
      <c r="R20" s="116">
        <v>24.3</v>
      </c>
      <c r="S20" s="116">
        <v>23.8</v>
      </c>
      <c r="T20" s="116">
        <v>23.3</v>
      </c>
      <c r="U20" s="116">
        <v>23.4</v>
      </c>
      <c r="V20" s="116">
        <v>23.1</v>
      </c>
      <c r="W20" s="116">
        <v>22.1</v>
      </c>
      <c r="X20" s="116">
        <v>22.3</v>
      </c>
      <c r="Y20" s="116">
        <v>22.5</v>
      </c>
      <c r="Z20" s="117">
        <f t="shared" si="0"/>
        <v>23.754166666666666</v>
      </c>
      <c r="AA20" s="118">
        <v>27.7</v>
      </c>
      <c r="AB20" s="119">
        <v>0.5111111111111112</v>
      </c>
      <c r="AC20" s="118">
        <v>21</v>
      </c>
      <c r="AD20" s="119">
        <v>0.16805555555555554</v>
      </c>
    </row>
    <row r="21" spans="1:30" ht="11.25" customHeight="1">
      <c r="A21" s="78">
        <v>19</v>
      </c>
      <c r="B21" s="116">
        <v>21.6</v>
      </c>
      <c r="C21" s="116">
        <v>21.2</v>
      </c>
      <c r="D21" s="116">
        <v>21.1</v>
      </c>
      <c r="E21" s="116">
        <v>21.3</v>
      </c>
      <c r="F21" s="116">
        <v>20.8</v>
      </c>
      <c r="G21" s="116">
        <v>21.5</v>
      </c>
      <c r="H21" s="116">
        <v>23.3</v>
      </c>
      <c r="I21" s="116">
        <v>24.3</v>
      </c>
      <c r="J21" s="116">
        <v>24.7</v>
      </c>
      <c r="K21" s="116">
        <v>24.2</v>
      </c>
      <c r="L21" s="116">
        <v>25</v>
      </c>
      <c r="M21" s="116">
        <v>25.9</v>
      </c>
      <c r="N21" s="116">
        <v>25.4</v>
      </c>
      <c r="O21" s="116">
        <v>25.7</v>
      </c>
      <c r="P21" s="116">
        <v>25</v>
      </c>
      <c r="Q21" s="116">
        <v>23.7</v>
      </c>
      <c r="R21" s="116">
        <v>24.2</v>
      </c>
      <c r="S21" s="116">
        <v>23.8</v>
      </c>
      <c r="T21" s="116">
        <v>22.3</v>
      </c>
      <c r="U21" s="116">
        <v>21.6</v>
      </c>
      <c r="V21" s="116">
        <v>21.1</v>
      </c>
      <c r="W21" s="116">
        <v>20.9</v>
      </c>
      <c r="X21" s="116">
        <v>20.7</v>
      </c>
      <c r="Y21" s="116">
        <v>20.9</v>
      </c>
      <c r="Z21" s="117">
        <f t="shared" si="0"/>
        <v>22.924999999999997</v>
      </c>
      <c r="AA21" s="118">
        <v>26.7</v>
      </c>
      <c r="AB21" s="119">
        <v>0.4770833333333333</v>
      </c>
      <c r="AC21" s="118">
        <v>20.4</v>
      </c>
      <c r="AD21" s="119">
        <v>0.9888888888888889</v>
      </c>
    </row>
    <row r="22" spans="1:30" ht="11.25" customHeight="1">
      <c r="A22" s="82">
        <v>20</v>
      </c>
      <c r="B22" s="121">
        <v>20.9</v>
      </c>
      <c r="C22" s="121">
        <v>20.9</v>
      </c>
      <c r="D22" s="121">
        <v>20.9</v>
      </c>
      <c r="E22" s="121">
        <v>20.3</v>
      </c>
      <c r="F22" s="121">
        <v>19.4</v>
      </c>
      <c r="G22" s="121">
        <v>19.7</v>
      </c>
      <c r="H22" s="121">
        <v>21.1</v>
      </c>
      <c r="I22" s="121">
        <v>22</v>
      </c>
      <c r="J22" s="121">
        <v>23.1</v>
      </c>
      <c r="K22" s="121">
        <v>23.5</v>
      </c>
      <c r="L22" s="121">
        <v>23.9</v>
      </c>
      <c r="M22" s="121">
        <v>23.3</v>
      </c>
      <c r="N22" s="121">
        <v>23.3</v>
      </c>
      <c r="O22" s="121">
        <v>23.8</v>
      </c>
      <c r="P22" s="121">
        <v>23</v>
      </c>
      <c r="Q22" s="121">
        <v>22.6</v>
      </c>
      <c r="R22" s="121">
        <v>21.8</v>
      </c>
      <c r="S22" s="121">
        <v>21.2</v>
      </c>
      <c r="T22" s="121">
        <v>20.7</v>
      </c>
      <c r="U22" s="121">
        <v>20.3</v>
      </c>
      <c r="V22" s="121">
        <v>20.2</v>
      </c>
      <c r="W22" s="121">
        <v>20.3</v>
      </c>
      <c r="X22" s="121">
        <v>20</v>
      </c>
      <c r="Y22" s="121">
        <v>19.9</v>
      </c>
      <c r="Z22" s="122">
        <f t="shared" si="0"/>
        <v>21.504166666666666</v>
      </c>
      <c r="AA22" s="105">
        <v>24.5</v>
      </c>
      <c r="AB22" s="123">
        <v>0.4548611111111111</v>
      </c>
      <c r="AC22" s="105">
        <v>19.2</v>
      </c>
      <c r="AD22" s="123">
        <v>0.2298611111111111</v>
      </c>
    </row>
    <row r="23" spans="1:30" ht="11.25" customHeight="1">
      <c r="A23" s="78">
        <v>21</v>
      </c>
      <c r="B23" s="116">
        <v>19.6</v>
      </c>
      <c r="C23" s="116">
        <v>19.5</v>
      </c>
      <c r="D23" s="116">
        <v>19.2</v>
      </c>
      <c r="E23" s="116">
        <v>19.2</v>
      </c>
      <c r="F23" s="116">
        <v>19</v>
      </c>
      <c r="G23" s="116">
        <v>19</v>
      </c>
      <c r="H23" s="116">
        <v>19.3</v>
      </c>
      <c r="I23" s="116">
        <v>19.8</v>
      </c>
      <c r="J23" s="116">
        <v>21.3</v>
      </c>
      <c r="K23" s="116">
        <v>20.8</v>
      </c>
      <c r="L23" s="116">
        <v>21.3</v>
      </c>
      <c r="M23" s="116">
        <v>21.4</v>
      </c>
      <c r="N23" s="116">
        <v>21.7</v>
      </c>
      <c r="O23" s="116">
        <v>21.2</v>
      </c>
      <c r="P23" s="116">
        <v>20.8</v>
      </c>
      <c r="Q23" s="116">
        <v>20.4</v>
      </c>
      <c r="R23" s="116">
        <v>20.4</v>
      </c>
      <c r="S23" s="116">
        <v>20</v>
      </c>
      <c r="T23" s="116">
        <v>19.8</v>
      </c>
      <c r="U23" s="116">
        <v>19.1</v>
      </c>
      <c r="V23" s="116">
        <v>18.9</v>
      </c>
      <c r="W23" s="116">
        <v>19.1</v>
      </c>
      <c r="X23" s="116">
        <v>18.7</v>
      </c>
      <c r="Y23" s="116">
        <v>18.2</v>
      </c>
      <c r="Z23" s="117">
        <f t="shared" si="0"/>
        <v>19.90416666666667</v>
      </c>
      <c r="AA23" s="118">
        <v>22.4</v>
      </c>
      <c r="AB23" s="119">
        <v>0.5229166666666667</v>
      </c>
      <c r="AC23" s="118">
        <v>18.2</v>
      </c>
      <c r="AD23" s="119">
        <v>1</v>
      </c>
    </row>
    <row r="24" spans="1:30" ht="11.25" customHeight="1">
      <c r="A24" s="78">
        <v>22</v>
      </c>
      <c r="B24" s="116">
        <v>18.3</v>
      </c>
      <c r="C24" s="116">
        <v>18.3</v>
      </c>
      <c r="D24" s="116">
        <v>17.7</v>
      </c>
      <c r="E24" s="116">
        <v>17.5</v>
      </c>
      <c r="F24" s="116">
        <v>17.1</v>
      </c>
      <c r="G24" s="116">
        <v>17.6</v>
      </c>
      <c r="H24" s="116">
        <v>18.4</v>
      </c>
      <c r="I24" s="116">
        <v>18.9</v>
      </c>
      <c r="J24" s="116">
        <v>20</v>
      </c>
      <c r="K24" s="116">
        <v>20.3</v>
      </c>
      <c r="L24" s="116">
        <v>20</v>
      </c>
      <c r="M24" s="116">
        <v>20.2</v>
      </c>
      <c r="N24" s="116">
        <v>20.3</v>
      </c>
      <c r="O24" s="116">
        <v>19.7</v>
      </c>
      <c r="P24" s="116">
        <v>19.4</v>
      </c>
      <c r="Q24" s="116">
        <v>19.1</v>
      </c>
      <c r="R24" s="116">
        <v>18.9</v>
      </c>
      <c r="S24" s="116">
        <v>18.5</v>
      </c>
      <c r="T24" s="116">
        <v>18.2</v>
      </c>
      <c r="U24" s="116">
        <v>17.9</v>
      </c>
      <c r="V24" s="116">
        <v>17.1</v>
      </c>
      <c r="W24" s="116">
        <v>17.5</v>
      </c>
      <c r="X24" s="116">
        <v>17.3</v>
      </c>
      <c r="Y24" s="116">
        <v>16.9</v>
      </c>
      <c r="Z24" s="117">
        <f t="shared" si="0"/>
        <v>18.54583333333333</v>
      </c>
      <c r="AA24" s="118">
        <v>20.7</v>
      </c>
      <c r="AB24" s="119">
        <v>0.4770833333333333</v>
      </c>
      <c r="AC24" s="118">
        <v>16.8</v>
      </c>
      <c r="AD24" s="119">
        <v>1</v>
      </c>
    </row>
    <row r="25" spans="1:30" ht="11.25" customHeight="1">
      <c r="A25" s="78">
        <v>23</v>
      </c>
      <c r="B25" s="116">
        <v>15.8</v>
      </c>
      <c r="C25" s="116">
        <v>15.3</v>
      </c>
      <c r="D25" s="116">
        <v>14.4</v>
      </c>
      <c r="E25" s="116">
        <v>14.4</v>
      </c>
      <c r="F25" s="116">
        <v>15.2</v>
      </c>
      <c r="G25" s="116">
        <v>16.6</v>
      </c>
      <c r="H25" s="116">
        <v>18.6</v>
      </c>
      <c r="I25" s="116">
        <v>19.8</v>
      </c>
      <c r="J25" s="116">
        <v>20.8</v>
      </c>
      <c r="K25" s="116">
        <v>19.7</v>
      </c>
      <c r="L25" s="116">
        <v>21.2</v>
      </c>
      <c r="M25" s="116">
        <v>20.8</v>
      </c>
      <c r="N25" s="116">
        <v>21.7</v>
      </c>
      <c r="O25" s="116">
        <v>21.1</v>
      </c>
      <c r="P25" s="116">
        <v>21.2</v>
      </c>
      <c r="Q25" s="116">
        <v>20.5</v>
      </c>
      <c r="R25" s="116">
        <v>20.5</v>
      </c>
      <c r="S25" s="116">
        <v>19.4</v>
      </c>
      <c r="T25" s="116">
        <v>18.3</v>
      </c>
      <c r="U25" s="116">
        <v>17.9</v>
      </c>
      <c r="V25" s="116">
        <v>17.7</v>
      </c>
      <c r="W25" s="116">
        <v>18.1</v>
      </c>
      <c r="X25" s="116">
        <v>17.4</v>
      </c>
      <c r="Y25" s="116">
        <v>16.8</v>
      </c>
      <c r="Z25" s="117">
        <f t="shared" si="0"/>
        <v>18.466666666666665</v>
      </c>
      <c r="AA25" s="118">
        <v>21.8</v>
      </c>
      <c r="AB25" s="119">
        <v>0.6090277777777778</v>
      </c>
      <c r="AC25" s="118">
        <v>13.9</v>
      </c>
      <c r="AD25" s="119">
        <v>0.1840277777777778</v>
      </c>
    </row>
    <row r="26" spans="1:30" ht="11.25" customHeight="1">
      <c r="A26" s="78">
        <v>24</v>
      </c>
      <c r="B26" s="116">
        <v>17</v>
      </c>
      <c r="C26" s="116">
        <v>17.4</v>
      </c>
      <c r="D26" s="116">
        <v>18.2</v>
      </c>
      <c r="E26" s="116">
        <v>17.2</v>
      </c>
      <c r="F26" s="116">
        <v>16.9</v>
      </c>
      <c r="G26" s="116">
        <v>19.1</v>
      </c>
      <c r="H26" s="116">
        <v>21</v>
      </c>
      <c r="I26" s="116">
        <v>21.4</v>
      </c>
      <c r="J26" s="116">
        <v>23</v>
      </c>
      <c r="K26" s="116">
        <v>23.3</v>
      </c>
      <c r="L26" s="116">
        <v>22.7</v>
      </c>
      <c r="M26" s="116">
        <v>22.7</v>
      </c>
      <c r="N26" s="116">
        <v>22.6</v>
      </c>
      <c r="O26" s="116">
        <v>22.4</v>
      </c>
      <c r="P26" s="116">
        <v>22</v>
      </c>
      <c r="Q26" s="116">
        <v>21.4</v>
      </c>
      <c r="R26" s="116">
        <v>20.8</v>
      </c>
      <c r="S26" s="116">
        <v>19.9</v>
      </c>
      <c r="T26" s="116">
        <v>19.2</v>
      </c>
      <c r="U26" s="116">
        <v>19</v>
      </c>
      <c r="V26" s="116">
        <v>19.1</v>
      </c>
      <c r="W26" s="116">
        <v>18.8</v>
      </c>
      <c r="X26" s="116">
        <v>19.2</v>
      </c>
      <c r="Y26" s="116">
        <v>17.8</v>
      </c>
      <c r="Z26" s="117">
        <f t="shared" si="0"/>
        <v>20.0875</v>
      </c>
      <c r="AA26" s="118">
        <v>23.7</v>
      </c>
      <c r="AB26" s="119">
        <v>0.4277777777777778</v>
      </c>
      <c r="AC26" s="118">
        <v>16.5</v>
      </c>
      <c r="AD26" s="119">
        <v>0.06736111111111111</v>
      </c>
    </row>
    <row r="27" spans="1:30" ht="11.25" customHeight="1">
      <c r="A27" s="78">
        <v>25</v>
      </c>
      <c r="B27" s="116">
        <v>17.1</v>
      </c>
      <c r="C27" s="116">
        <v>16.8</v>
      </c>
      <c r="D27" s="116">
        <v>16.6</v>
      </c>
      <c r="E27" s="116">
        <v>16.5</v>
      </c>
      <c r="F27" s="116">
        <v>17</v>
      </c>
      <c r="G27" s="116">
        <v>18.9</v>
      </c>
      <c r="H27" s="116">
        <v>21.5</v>
      </c>
      <c r="I27" s="116">
        <v>23</v>
      </c>
      <c r="J27" s="116">
        <v>24.3</v>
      </c>
      <c r="K27" s="116">
        <v>24.1</v>
      </c>
      <c r="L27" s="116">
        <v>23.8</v>
      </c>
      <c r="M27" s="116">
        <v>23.8</v>
      </c>
      <c r="N27" s="116">
        <v>23.7</v>
      </c>
      <c r="O27" s="116">
        <v>23.7</v>
      </c>
      <c r="P27" s="116">
        <v>23.2</v>
      </c>
      <c r="Q27" s="116">
        <v>22.9</v>
      </c>
      <c r="R27" s="116">
        <v>22.5</v>
      </c>
      <c r="S27" s="116">
        <v>22</v>
      </c>
      <c r="T27" s="116">
        <v>21</v>
      </c>
      <c r="U27" s="116">
        <v>20.2</v>
      </c>
      <c r="V27" s="116">
        <v>19.6</v>
      </c>
      <c r="W27" s="116">
        <v>19.3</v>
      </c>
      <c r="X27" s="116">
        <v>18.9</v>
      </c>
      <c r="Y27" s="116">
        <v>18.5</v>
      </c>
      <c r="Z27" s="117">
        <f t="shared" si="0"/>
        <v>20.787499999999998</v>
      </c>
      <c r="AA27" s="118">
        <v>25.1</v>
      </c>
      <c r="AB27" s="119">
        <v>0.5201388888888888</v>
      </c>
      <c r="AC27" s="118">
        <v>16.2</v>
      </c>
      <c r="AD27" s="119">
        <v>0.19375</v>
      </c>
    </row>
    <row r="28" spans="1:30" ht="11.25" customHeight="1">
      <c r="A28" s="78">
        <v>26</v>
      </c>
      <c r="B28" s="116">
        <v>18.3</v>
      </c>
      <c r="C28" s="116">
        <v>18.2</v>
      </c>
      <c r="D28" s="116">
        <v>18</v>
      </c>
      <c r="E28" s="116">
        <v>18.3</v>
      </c>
      <c r="F28" s="116">
        <v>18.2</v>
      </c>
      <c r="G28" s="116">
        <v>18.6</v>
      </c>
      <c r="H28" s="116">
        <v>19.1</v>
      </c>
      <c r="I28" s="116">
        <v>20.4</v>
      </c>
      <c r="J28" s="116">
        <v>21.6</v>
      </c>
      <c r="K28" s="116">
        <v>21.5</v>
      </c>
      <c r="L28" s="116">
        <v>23.4</v>
      </c>
      <c r="M28" s="116">
        <v>23.1</v>
      </c>
      <c r="N28" s="116">
        <v>22.9</v>
      </c>
      <c r="O28" s="116">
        <v>21.9</v>
      </c>
      <c r="P28" s="116">
        <v>22.6</v>
      </c>
      <c r="Q28" s="116">
        <v>21.3</v>
      </c>
      <c r="R28" s="116">
        <v>21.4</v>
      </c>
      <c r="S28" s="116">
        <v>21.3</v>
      </c>
      <c r="T28" s="116">
        <v>20.8</v>
      </c>
      <c r="U28" s="116">
        <v>20.2</v>
      </c>
      <c r="V28" s="116">
        <v>19.9</v>
      </c>
      <c r="W28" s="116">
        <v>19.7</v>
      </c>
      <c r="X28" s="116">
        <v>19.8</v>
      </c>
      <c r="Y28" s="116">
        <v>19.6</v>
      </c>
      <c r="Z28" s="117">
        <f t="shared" si="0"/>
        <v>20.42083333333333</v>
      </c>
      <c r="AA28" s="118">
        <v>23.6</v>
      </c>
      <c r="AB28" s="119">
        <v>0.48055555555555557</v>
      </c>
      <c r="AC28" s="118">
        <v>17.8</v>
      </c>
      <c r="AD28" s="119">
        <v>0.15625</v>
      </c>
    </row>
    <row r="29" spans="1:30" ht="11.25" customHeight="1">
      <c r="A29" s="78">
        <v>27</v>
      </c>
      <c r="B29" s="116">
        <v>19.8</v>
      </c>
      <c r="C29" s="116">
        <v>20.1</v>
      </c>
      <c r="D29" s="116">
        <v>19.8</v>
      </c>
      <c r="E29" s="116">
        <v>19.9</v>
      </c>
      <c r="F29" s="116">
        <v>19.6</v>
      </c>
      <c r="G29" s="116">
        <v>19.8</v>
      </c>
      <c r="H29" s="116">
        <v>20.8</v>
      </c>
      <c r="I29" s="116">
        <v>20.6</v>
      </c>
      <c r="J29" s="116">
        <v>20.5</v>
      </c>
      <c r="K29" s="116">
        <v>20.8</v>
      </c>
      <c r="L29" s="116">
        <v>21</v>
      </c>
      <c r="M29" s="116">
        <v>21.5</v>
      </c>
      <c r="N29" s="116">
        <v>21.7</v>
      </c>
      <c r="O29" s="116">
        <v>22.5</v>
      </c>
      <c r="P29" s="116">
        <v>23.1</v>
      </c>
      <c r="Q29" s="116">
        <v>22.4</v>
      </c>
      <c r="R29" s="116">
        <v>21.5</v>
      </c>
      <c r="S29" s="116">
        <v>21.5</v>
      </c>
      <c r="T29" s="116">
        <v>21.1</v>
      </c>
      <c r="U29" s="116">
        <v>20.7</v>
      </c>
      <c r="V29" s="116">
        <v>20.7</v>
      </c>
      <c r="W29" s="116">
        <v>20.5</v>
      </c>
      <c r="X29" s="116">
        <v>20.9</v>
      </c>
      <c r="Y29" s="116">
        <v>20.9</v>
      </c>
      <c r="Z29" s="117">
        <f t="shared" si="0"/>
        <v>20.904166666666665</v>
      </c>
      <c r="AA29" s="118">
        <v>23.2</v>
      </c>
      <c r="AB29" s="119">
        <v>0.6215277777777778</v>
      </c>
      <c r="AC29" s="118">
        <v>19.5</v>
      </c>
      <c r="AD29" s="119">
        <v>0.013888888888888888</v>
      </c>
    </row>
    <row r="30" spans="1:30" ht="11.25" customHeight="1">
      <c r="A30" s="78">
        <v>28</v>
      </c>
      <c r="B30" s="116">
        <v>20.9</v>
      </c>
      <c r="C30" s="116">
        <v>20.9</v>
      </c>
      <c r="D30" s="116">
        <v>20.9</v>
      </c>
      <c r="E30" s="116">
        <v>20.8</v>
      </c>
      <c r="F30" s="116">
        <v>20.4</v>
      </c>
      <c r="G30" s="116">
        <v>20.8</v>
      </c>
      <c r="H30" s="116">
        <v>22.7</v>
      </c>
      <c r="I30" s="116">
        <v>23.5</v>
      </c>
      <c r="J30" s="116">
        <v>23.7</v>
      </c>
      <c r="K30" s="116">
        <v>23.9</v>
      </c>
      <c r="L30" s="116">
        <v>25.5</v>
      </c>
      <c r="M30" s="116">
        <v>25.2</v>
      </c>
      <c r="N30" s="116">
        <v>24.3</v>
      </c>
      <c r="O30" s="116">
        <v>24</v>
      </c>
      <c r="P30" s="116">
        <v>24.6</v>
      </c>
      <c r="Q30" s="116">
        <v>24.5</v>
      </c>
      <c r="R30" s="116">
        <v>23.6</v>
      </c>
      <c r="S30" s="116">
        <v>23.6</v>
      </c>
      <c r="T30" s="116">
        <v>23.3</v>
      </c>
      <c r="U30" s="116">
        <v>22.4</v>
      </c>
      <c r="V30" s="116">
        <v>21.9</v>
      </c>
      <c r="W30" s="116">
        <v>21.1</v>
      </c>
      <c r="X30" s="116">
        <v>20.6</v>
      </c>
      <c r="Y30" s="116">
        <v>20.3</v>
      </c>
      <c r="Z30" s="117">
        <f t="shared" si="0"/>
        <v>22.641666666666666</v>
      </c>
      <c r="AA30" s="118">
        <v>25.6</v>
      </c>
      <c r="AB30" s="119">
        <v>0.4583333333333333</v>
      </c>
      <c r="AC30" s="118">
        <v>20.3</v>
      </c>
      <c r="AD30" s="119">
        <v>1</v>
      </c>
    </row>
    <row r="31" spans="1:30" ht="11.25" customHeight="1">
      <c r="A31" s="78">
        <v>29</v>
      </c>
      <c r="B31" s="116">
        <v>20.8</v>
      </c>
      <c r="C31" s="116">
        <v>21.6</v>
      </c>
      <c r="D31" s="116">
        <v>21.2</v>
      </c>
      <c r="E31" s="116">
        <v>21.2</v>
      </c>
      <c r="F31" s="116">
        <v>20.7</v>
      </c>
      <c r="G31" s="116">
        <v>22.2</v>
      </c>
      <c r="H31" s="116">
        <v>23.8</v>
      </c>
      <c r="I31" s="116">
        <v>24.9</v>
      </c>
      <c r="J31" s="116">
        <v>26.5</v>
      </c>
      <c r="K31" s="116">
        <v>25.9</v>
      </c>
      <c r="L31" s="116">
        <v>25.9</v>
      </c>
      <c r="M31" s="116">
        <v>25.8</v>
      </c>
      <c r="N31" s="116">
        <v>25.7</v>
      </c>
      <c r="O31" s="116">
        <v>25.8</v>
      </c>
      <c r="P31" s="116">
        <v>25.7</v>
      </c>
      <c r="Q31" s="116">
        <v>24.9</v>
      </c>
      <c r="R31" s="116">
        <v>25</v>
      </c>
      <c r="S31" s="116">
        <v>24</v>
      </c>
      <c r="T31" s="116">
        <v>23.2</v>
      </c>
      <c r="U31" s="116">
        <v>20.8</v>
      </c>
      <c r="V31" s="116">
        <v>20.2</v>
      </c>
      <c r="W31" s="116">
        <v>20.4</v>
      </c>
      <c r="X31" s="116">
        <v>19.7</v>
      </c>
      <c r="Y31" s="116">
        <v>19.9</v>
      </c>
      <c r="Z31" s="117">
        <f t="shared" si="0"/>
        <v>23.158333333333335</v>
      </c>
      <c r="AA31" s="118">
        <v>26.9</v>
      </c>
      <c r="AB31" s="119">
        <v>0.39444444444444443</v>
      </c>
      <c r="AC31" s="118">
        <v>19.4</v>
      </c>
      <c r="AD31" s="119">
        <v>0.9708333333333333</v>
      </c>
    </row>
    <row r="32" spans="1:30" ht="11.25" customHeight="1">
      <c r="A32" s="78">
        <v>30</v>
      </c>
      <c r="B32" s="116">
        <v>19.7</v>
      </c>
      <c r="C32" s="116">
        <v>19.1</v>
      </c>
      <c r="D32" s="116">
        <v>19.4</v>
      </c>
      <c r="E32" s="116">
        <v>19.7</v>
      </c>
      <c r="F32" s="116">
        <v>19.9</v>
      </c>
      <c r="G32" s="116">
        <v>22.2</v>
      </c>
      <c r="H32" s="116">
        <v>24</v>
      </c>
      <c r="I32" s="116">
        <v>25.1</v>
      </c>
      <c r="J32" s="116">
        <v>27.3</v>
      </c>
      <c r="K32" s="116">
        <v>26.9</v>
      </c>
      <c r="L32" s="116">
        <v>26.4</v>
      </c>
      <c r="M32" s="116">
        <v>26.2</v>
      </c>
      <c r="N32" s="116">
        <v>26.3</v>
      </c>
      <c r="O32" s="116">
        <v>26.3</v>
      </c>
      <c r="P32" s="116">
        <v>25.4</v>
      </c>
      <c r="Q32" s="116">
        <v>25.5</v>
      </c>
      <c r="R32" s="116">
        <v>24.9</v>
      </c>
      <c r="S32" s="116">
        <v>24</v>
      </c>
      <c r="T32" s="116">
        <v>22.7</v>
      </c>
      <c r="U32" s="116">
        <v>22.6</v>
      </c>
      <c r="V32" s="116">
        <v>22.2</v>
      </c>
      <c r="W32" s="116">
        <v>21.8</v>
      </c>
      <c r="X32" s="116">
        <v>21.3</v>
      </c>
      <c r="Y32" s="116">
        <v>20.7</v>
      </c>
      <c r="Z32" s="117">
        <f t="shared" si="0"/>
        <v>23.316666666666666</v>
      </c>
      <c r="AA32" s="118">
        <v>27.5</v>
      </c>
      <c r="AB32" s="119">
        <v>0.40347222222222223</v>
      </c>
      <c r="AC32" s="118">
        <v>18.7</v>
      </c>
      <c r="AD32" s="119">
        <v>0.07916666666666666</v>
      </c>
    </row>
    <row r="33" spans="1:30" ht="11.25" customHeight="1">
      <c r="A33" s="78">
        <v>31</v>
      </c>
      <c r="B33" s="116">
        <v>20.5</v>
      </c>
      <c r="C33" s="116">
        <v>20.5</v>
      </c>
      <c r="D33" s="116">
        <v>20.2</v>
      </c>
      <c r="E33" s="116">
        <v>20.1</v>
      </c>
      <c r="F33" s="116">
        <v>20.1</v>
      </c>
      <c r="G33" s="116">
        <v>21.6</v>
      </c>
      <c r="H33" s="116">
        <v>25.1</v>
      </c>
      <c r="I33" s="116">
        <v>25.4</v>
      </c>
      <c r="J33" s="116">
        <v>26</v>
      </c>
      <c r="K33" s="116">
        <v>25.8</v>
      </c>
      <c r="L33" s="116">
        <v>25.5</v>
      </c>
      <c r="M33" s="116">
        <v>25.7</v>
      </c>
      <c r="N33" s="116">
        <v>24.8</v>
      </c>
      <c r="O33" s="116">
        <v>24.4</v>
      </c>
      <c r="P33" s="116">
        <v>24.1</v>
      </c>
      <c r="Q33" s="116">
        <v>24.1</v>
      </c>
      <c r="R33" s="116">
        <v>24.2</v>
      </c>
      <c r="S33" s="116">
        <v>23.5</v>
      </c>
      <c r="T33" s="116">
        <v>23</v>
      </c>
      <c r="U33" s="116">
        <v>22.6</v>
      </c>
      <c r="V33" s="116">
        <v>22.6</v>
      </c>
      <c r="W33" s="116">
        <v>22.4</v>
      </c>
      <c r="X33" s="116">
        <v>21.8</v>
      </c>
      <c r="Y33" s="116">
        <v>22.4</v>
      </c>
      <c r="Z33" s="117">
        <f t="shared" si="0"/>
        <v>23.183333333333334</v>
      </c>
      <c r="AA33" s="118">
        <v>26.8</v>
      </c>
      <c r="AB33" s="119">
        <v>0.4875</v>
      </c>
      <c r="AC33" s="118">
        <v>19.9</v>
      </c>
      <c r="AD33" s="119">
        <v>0.1798611111111111</v>
      </c>
    </row>
    <row r="34" spans="1:30" ht="15" customHeight="1">
      <c r="A34" s="79" t="s">
        <v>9</v>
      </c>
      <c r="B34" s="124">
        <f aca="true" t="shared" si="1" ref="B34:Y34">AVERAGE(B3:B33)</f>
        <v>19.516129032258064</v>
      </c>
      <c r="C34" s="124">
        <f t="shared" si="1"/>
        <v>19.451612903225808</v>
      </c>
      <c r="D34" s="124">
        <f t="shared" si="1"/>
        <v>19.338709677419356</v>
      </c>
      <c r="E34" s="124">
        <f t="shared" si="1"/>
        <v>19.216129032258067</v>
      </c>
      <c r="F34" s="124">
        <f t="shared" si="1"/>
        <v>19.306451612903224</v>
      </c>
      <c r="G34" s="124">
        <f t="shared" si="1"/>
        <v>20.0741935483871</v>
      </c>
      <c r="H34" s="124">
        <f t="shared" si="1"/>
        <v>21.348387096774193</v>
      </c>
      <c r="I34" s="124">
        <f t="shared" si="1"/>
        <v>22.283870967741937</v>
      </c>
      <c r="J34" s="124">
        <f t="shared" si="1"/>
        <v>22.94193548387097</v>
      </c>
      <c r="K34" s="124">
        <f t="shared" si="1"/>
        <v>23.087096774193544</v>
      </c>
      <c r="L34" s="124">
        <f t="shared" si="1"/>
        <v>23.422580645161283</v>
      </c>
      <c r="M34" s="124">
        <f t="shared" si="1"/>
        <v>23.409677419354836</v>
      </c>
      <c r="N34" s="124">
        <f t="shared" si="1"/>
        <v>23.31612903225807</v>
      </c>
      <c r="O34" s="124">
        <f t="shared" si="1"/>
        <v>23.093548387096767</v>
      </c>
      <c r="P34" s="124">
        <f t="shared" si="1"/>
        <v>22.777419354838717</v>
      </c>
      <c r="Q34" s="124">
        <f t="shared" si="1"/>
        <v>22.374193548387094</v>
      </c>
      <c r="R34" s="124">
        <f t="shared" si="1"/>
        <v>22.06451612903226</v>
      </c>
      <c r="S34" s="124">
        <f t="shared" si="1"/>
        <v>21.64838709677419</v>
      </c>
      <c r="T34" s="124">
        <f t="shared" si="1"/>
        <v>21.054838709677416</v>
      </c>
      <c r="U34" s="124">
        <f t="shared" si="1"/>
        <v>20.570967741935487</v>
      </c>
      <c r="V34" s="124">
        <f t="shared" si="1"/>
        <v>20.28064516129033</v>
      </c>
      <c r="W34" s="124">
        <f t="shared" si="1"/>
        <v>20.11935483870968</v>
      </c>
      <c r="X34" s="124">
        <f t="shared" si="1"/>
        <v>19.909677419354832</v>
      </c>
      <c r="Y34" s="124">
        <f t="shared" si="1"/>
        <v>19.74838709677419</v>
      </c>
      <c r="Z34" s="124">
        <f>AVERAGE(B3:Y33)</f>
        <v>21.264784946236542</v>
      </c>
      <c r="AA34" s="125">
        <f>AVERAGE(AA3:AA33)</f>
        <v>24.75161290322581</v>
      </c>
      <c r="AB34" s="126"/>
      <c r="AC34" s="125">
        <f>AVERAGE(AC3:AC33)</f>
        <v>18.29032258064516</v>
      </c>
      <c r="AD34" s="126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0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16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4"/>
      <c r="B46" s="105">
        <f>MAX(AA3:AA33)</f>
        <v>28.9</v>
      </c>
      <c r="C46" s="106">
        <f>MATCH(B46,AA3:AA33,0)</f>
        <v>3</v>
      </c>
      <c r="D46" s="107">
        <f>INDEX(AB3:AB33,C46,1)</f>
        <v>0.5499999999999999</v>
      </c>
      <c r="E46" s="120"/>
      <c r="F46" s="104"/>
      <c r="G46" s="105">
        <f>MIN(AC3:AC33)</f>
        <v>13.9</v>
      </c>
      <c r="H46" s="106">
        <f>MATCH(G46,AC3:AC33,0)</f>
        <v>23</v>
      </c>
      <c r="I46" s="107">
        <f>INDEX(AD3:AD33,H46,1)</f>
        <v>0.1840277777777778</v>
      </c>
    </row>
    <row r="47" spans="1:9" ht="11.25" customHeight="1">
      <c r="A47" s="108"/>
      <c r="B47" s="109"/>
      <c r="C47" s="106"/>
      <c r="D47" s="130"/>
      <c r="E47" s="120"/>
      <c r="F47" s="108"/>
      <c r="G47" s="109"/>
      <c r="H47" s="106"/>
      <c r="I47" s="131"/>
    </row>
    <row r="48" spans="1:9" ht="11.25" customHeight="1">
      <c r="A48" s="110"/>
      <c r="B48" s="111"/>
      <c r="C48" s="112"/>
      <c r="D48" s="129"/>
      <c r="E48" s="120"/>
      <c r="F48" s="110"/>
      <c r="G48" s="111"/>
      <c r="H48" s="112"/>
      <c r="I48" s="115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3">
        <f>'１月'!Z1</f>
        <v>2016</v>
      </c>
      <c r="AA1" t="s">
        <v>1</v>
      </c>
      <c r="AB1" s="84">
        <v>8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5" t="s">
        <v>4</v>
      </c>
      <c r="AA2" s="85" t="s">
        <v>5</v>
      </c>
      <c r="AB2" s="80" t="s">
        <v>6</v>
      </c>
      <c r="AC2" s="85" t="s">
        <v>7</v>
      </c>
      <c r="AD2" s="80" t="s">
        <v>8</v>
      </c>
    </row>
    <row r="3" spans="1:30" ht="11.25" customHeight="1">
      <c r="A3" s="78">
        <v>1</v>
      </c>
      <c r="B3" s="116">
        <v>22.4</v>
      </c>
      <c r="C3" s="116">
        <v>22.3</v>
      </c>
      <c r="D3" s="116">
        <v>22.3</v>
      </c>
      <c r="E3" s="116">
        <v>22.3</v>
      </c>
      <c r="F3" s="116">
        <v>22.2</v>
      </c>
      <c r="G3" s="116">
        <v>22.7</v>
      </c>
      <c r="H3" s="116">
        <v>23.1</v>
      </c>
      <c r="I3" s="116">
        <v>24.2</v>
      </c>
      <c r="J3" s="116">
        <v>25.6</v>
      </c>
      <c r="K3" s="116">
        <v>25.8</v>
      </c>
      <c r="L3" s="116">
        <v>26.8</v>
      </c>
      <c r="M3" s="116">
        <v>26</v>
      </c>
      <c r="N3" s="116">
        <v>25.8</v>
      </c>
      <c r="O3" s="116">
        <v>25.8</v>
      </c>
      <c r="P3" s="116">
        <v>24.8</v>
      </c>
      <c r="Q3" s="116">
        <v>24.8</v>
      </c>
      <c r="R3" s="116">
        <v>24.5</v>
      </c>
      <c r="S3" s="116">
        <v>24</v>
      </c>
      <c r="T3" s="116">
        <v>23</v>
      </c>
      <c r="U3" s="116">
        <v>22.7</v>
      </c>
      <c r="V3" s="116">
        <v>22.4</v>
      </c>
      <c r="W3" s="116">
        <v>21.6</v>
      </c>
      <c r="X3" s="116">
        <v>21.3</v>
      </c>
      <c r="Y3" s="116">
        <v>21</v>
      </c>
      <c r="Z3" s="117">
        <f aca="true" t="shared" si="0" ref="Z3:Z33">AVERAGE(B3:Y3)</f>
        <v>23.641666666666666</v>
      </c>
      <c r="AA3" s="118">
        <v>27</v>
      </c>
      <c r="AB3" s="119">
        <v>0.4673611111111111</v>
      </c>
      <c r="AC3" s="118">
        <v>21</v>
      </c>
      <c r="AD3" s="119">
        <v>1</v>
      </c>
    </row>
    <row r="4" spans="1:30" ht="11.25" customHeight="1">
      <c r="A4" s="78">
        <v>2</v>
      </c>
      <c r="B4" s="116">
        <v>21.2</v>
      </c>
      <c r="C4" s="116">
        <v>21.3</v>
      </c>
      <c r="D4" s="116">
        <v>21.5</v>
      </c>
      <c r="E4" s="116">
        <v>21.7</v>
      </c>
      <c r="F4" s="116">
        <v>21.2</v>
      </c>
      <c r="G4" s="116">
        <v>21.7</v>
      </c>
      <c r="H4" s="116">
        <v>22.4</v>
      </c>
      <c r="I4" s="116">
        <v>24.8</v>
      </c>
      <c r="J4" s="116">
        <v>25.3</v>
      </c>
      <c r="K4" s="116">
        <v>25.9</v>
      </c>
      <c r="L4" s="116">
        <v>25.3</v>
      </c>
      <c r="M4" s="116">
        <v>24.3</v>
      </c>
      <c r="N4" s="116">
        <v>25.2</v>
      </c>
      <c r="O4" s="116">
        <v>25.6</v>
      </c>
      <c r="P4" s="116">
        <v>24.8</v>
      </c>
      <c r="Q4" s="116">
        <v>24.7</v>
      </c>
      <c r="R4" s="116">
        <v>23.9</v>
      </c>
      <c r="S4" s="120">
        <v>24</v>
      </c>
      <c r="T4" s="116">
        <v>23.2</v>
      </c>
      <c r="U4" s="116">
        <v>22.8</v>
      </c>
      <c r="V4" s="116">
        <v>22.5</v>
      </c>
      <c r="W4" s="116">
        <v>22.1</v>
      </c>
      <c r="X4" s="116">
        <v>22.6</v>
      </c>
      <c r="Y4" s="116">
        <v>22.7</v>
      </c>
      <c r="Z4" s="117">
        <f t="shared" si="0"/>
        <v>23.3625</v>
      </c>
      <c r="AA4" s="118">
        <v>26.5</v>
      </c>
      <c r="AB4" s="119">
        <v>0.5750000000000001</v>
      </c>
      <c r="AC4" s="118">
        <v>21</v>
      </c>
      <c r="AD4" s="119">
        <v>0.09722222222222222</v>
      </c>
    </row>
    <row r="5" spans="1:30" ht="11.25" customHeight="1">
      <c r="A5" s="78">
        <v>3</v>
      </c>
      <c r="B5" s="116">
        <v>21.8</v>
      </c>
      <c r="C5" s="116">
        <v>21.5</v>
      </c>
      <c r="D5" s="116">
        <v>21.8</v>
      </c>
      <c r="E5" s="116">
        <v>21.2</v>
      </c>
      <c r="F5" s="116">
        <v>21.4</v>
      </c>
      <c r="G5" s="116">
        <v>22.8</v>
      </c>
      <c r="H5" s="116">
        <v>24.3</v>
      </c>
      <c r="I5" s="116">
        <v>24.7</v>
      </c>
      <c r="J5" s="116">
        <v>24</v>
      </c>
      <c r="K5" s="116">
        <v>24.7</v>
      </c>
      <c r="L5" s="116">
        <v>25.6</v>
      </c>
      <c r="M5" s="116">
        <v>27.5</v>
      </c>
      <c r="N5" s="116">
        <v>25.2</v>
      </c>
      <c r="O5" s="116">
        <v>25.5</v>
      </c>
      <c r="P5" s="116">
        <v>25.8</v>
      </c>
      <c r="Q5" s="116">
        <v>25.9</v>
      </c>
      <c r="R5" s="116">
        <v>24.7</v>
      </c>
      <c r="S5" s="116">
        <v>24.5</v>
      </c>
      <c r="T5" s="116">
        <v>24.3</v>
      </c>
      <c r="U5" s="116">
        <v>23.7</v>
      </c>
      <c r="V5" s="116">
        <v>22.7</v>
      </c>
      <c r="W5" s="116">
        <v>22.9</v>
      </c>
      <c r="X5" s="116">
        <v>22.2</v>
      </c>
      <c r="Y5" s="116">
        <v>22.3</v>
      </c>
      <c r="Z5" s="117">
        <f t="shared" si="0"/>
        <v>23.79166666666666</v>
      </c>
      <c r="AA5" s="118">
        <v>27.8</v>
      </c>
      <c r="AB5" s="119">
        <v>0.5048611111111111</v>
      </c>
      <c r="AC5" s="118">
        <v>21.1</v>
      </c>
      <c r="AD5" s="119">
        <v>0.19305555555555554</v>
      </c>
    </row>
    <row r="6" spans="1:30" ht="11.25" customHeight="1">
      <c r="A6" s="78">
        <v>4</v>
      </c>
      <c r="B6" s="116">
        <v>22.6</v>
      </c>
      <c r="C6" s="116">
        <v>22.8</v>
      </c>
      <c r="D6" s="116">
        <v>22.7</v>
      </c>
      <c r="E6" s="116">
        <v>22.7</v>
      </c>
      <c r="F6" s="116">
        <v>22.3</v>
      </c>
      <c r="G6" s="116">
        <v>23.8</v>
      </c>
      <c r="H6" s="116">
        <v>25.2</v>
      </c>
      <c r="I6" s="116">
        <v>26.8</v>
      </c>
      <c r="J6" s="116">
        <v>27.5</v>
      </c>
      <c r="K6" s="116">
        <v>27.8</v>
      </c>
      <c r="L6" s="116">
        <v>27.9</v>
      </c>
      <c r="M6" s="116">
        <v>28.2</v>
      </c>
      <c r="N6" s="116">
        <v>27.7</v>
      </c>
      <c r="O6" s="116">
        <v>27.3</v>
      </c>
      <c r="P6" s="116">
        <v>26.1</v>
      </c>
      <c r="Q6" s="116">
        <v>26.3</v>
      </c>
      <c r="R6" s="116">
        <v>26.3</v>
      </c>
      <c r="S6" s="116">
        <v>25.2</v>
      </c>
      <c r="T6" s="116">
        <v>24.8</v>
      </c>
      <c r="U6" s="116">
        <v>23.7</v>
      </c>
      <c r="V6" s="116">
        <v>23.4</v>
      </c>
      <c r="W6" s="116">
        <v>23.2</v>
      </c>
      <c r="X6" s="116">
        <v>23.7</v>
      </c>
      <c r="Y6" s="116">
        <v>23.9</v>
      </c>
      <c r="Z6" s="117">
        <f t="shared" si="0"/>
        <v>25.07916666666667</v>
      </c>
      <c r="AA6" s="118">
        <v>28.9</v>
      </c>
      <c r="AB6" s="119">
        <v>0.44166666666666665</v>
      </c>
      <c r="AC6" s="118">
        <v>21.8</v>
      </c>
      <c r="AD6" s="119">
        <v>0.02291666666666667</v>
      </c>
    </row>
    <row r="7" spans="1:30" ht="11.25" customHeight="1">
      <c r="A7" s="78">
        <v>5</v>
      </c>
      <c r="B7" s="116">
        <v>23.9</v>
      </c>
      <c r="C7" s="116">
        <v>23.6</v>
      </c>
      <c r="D7" s="116">
        <v>23.4</v>
      </c>
      <c r="E7" s="116">
        <v>22.6</v>
      </c>
      <c r="F7" s="116">
        <v>22.5</v>
      </c>
      <c r="G7" s="116">
        <v>23.6</v>
      </c>
      <c r="H7" s="116">
        <v>25.4</v>
      </c>
      <c r="I7" s="116">
        <v>27.7</v>
      </c>
      <c r="J7" s="116">
        <v>28.7</v>
      </c>
      <c r="K7" s="116">
        <v>29.5</v>
      </c>
      <c r="L7" s="116">
        <v>28.5</v>
      </c>
      <c r="M7" s="116">
        <v>29.1</v>
      </c>
      <c r="N7" s="116">
        <v>28.9</v>
      </c>
      <c r="O7" s="116">
        <v>28.2</v>
      </c>
      <c r="P7" s="116">
        <v>28.8</v>
      </c>
      <c r="Q7" s="116">
        <v>28.6</v>
      </c>
      <c r="R7" s="116">
        <v>28</v>
      </c>
      <c r="S7" s="116">
        <v>27.1</v>
      </c>
      <c r="T7" s="116">
        <v>25.2</v>
      </c>
      <c r="U7" s="116">
        <v>25</v>
      </c>
      <c r="V7" s="116">
        <v>24.5</v>
      </c>
      <c r="W7" s="116">
        <v>25.4</v>
      </c>
      <c r="X7" s="116">
        <v>25</v>
      </c>
      <c r="Y7" s="116">
        <v>24.6</v>
      </c>
      <c r="Z7" s="117">
        <f t="shared" si="0"/>
        <v>26.15833333333333</v>
      </c>
      <c r="AA7" s="118">
        <v>29.8</v>
      </c>
      <c r="AB7" s="119">
        <v>0.4784722222222222</v>
      </c>
      <c r="AC7" s="118">
        <v>22.1</v>
      </c>
      <c r="AD7" s="119">
        <v>0.17708333333333334</v>
      </c>
    </row>
    <row r="8" spans="1:30" ht="11.25" customHeight="1">
      <c r="A8" s="78">
        <v>6</v>
      </c>
      <c r="B8" s="116">
        <v>24</v>
      </c>
      <c r="C8" s="116">
        <v>23.1</v>
      </c>
      <c r="D8" s="116">
        <v>22.5</v>
      </c>
      <c r="E8" s="116">
        <v>23.3</v>
      </c>
      <c r="F8" s="116">
        <v>23.3</v>
      </c>
      <c r="G8" s="116">
        <v>23.8</v>
      </c>
      <c r="H8" s="116">
        <v>24.8</v>
      </c>
      <c r="I8" s="116">
        <v>26.5</v>
      </c>
      <c r="J8" s="116">
        <v>29.5</v>
      </c>
      <c r="K8" s="116">
        <v>29.3</v>
      </c>
      <c r="L8" s="116">
        <v>28.3</v>
      </c>
      <c r="M8" s="116">
        <v>28.3</v>
      </c>
      <c r="N8" s="116">
        <v>27.8</v>
      </c>
      <c r="O8" s="116">
        <v>27.4</v>
      </c>
      <c r="P8" s="116">
        <v>27.4</v>
      </c>
      <c r="Q8" s="116">
        <v>26.7</v>
      </c>
      <c r="R8" s="116">
        <v>26.5</v>
      </c>
      <c r="S8" s="116">
        <v>25.4</v>
      </c>
      <c r="T8" s="116">
        <v>24.5</v>
      </c>
      <c r="U8" s="116">
        <v>23.9</v>
      </c>
      <c r="V8" s="116">
        <v>23.4</v>
      </c>
      <c r="W8" s="116">
        <v>22.9</v>
      </c>
      <c r="X8" s="116">
        <v>22.3</v>
      </c>
      <c r="Y8" s="116">
        <v>21.9</v>
      </c>
      <c r="Z8" s="117">
        <f t="shared" si="0"/>
        <v>25.283333333333328</v>
      </c>
      <c r="AA8" s="118">
        <v>30.3</v>
      </c>
      <c r="AB8" s="119">
        <v>0.37847222222222227</v>
      </c>
      <c r="AC8" s="118">
        <v>21.8</v>
      </c>
      <c r="AD8" s="119">
        <v>0.9895833333333334</v>
      </c>
    </row>
    <row r="9" spans="1:30" ht="11.25" customHeight="1">
      <c r="A9" s="78">
        <v>7</v>
      </c>
      <c r="B9" s="116">
        <v>21.7</v>
      </c>
      <c r="C9" s="116">
        <v>21.9</v>
      </c>
      <c r="D9" s="116">
        <v>22</v>
      </c>
      <c r="E9" s="116">
        <v>21.8</v>
      </c>
      <c r="F9" s="116">
        <v>21.2</v>
      </c>
      <c r="G9" s="116">
        <v>21.9</v>
      </c>
      <c r="H9" s="116">
        <v>25</v>
      </c>
      <c r="I9" s="116">
        <v>26.2</v>
      </c>
      <c r="J9" s="116">
        <v>27.1</v>
      </c>
      <c r="K9" s="116">
        <v>27.5</v>
      </c>
      <c r="L9" s="116">
        <v>26.9</v>
      </c>
      <c r="M9" s="116">
        <v>27.1</v>
      </c>
      <c r="N9" s="116">
        <v>27.7</v>
      </c>
      <c r="O9" s="116">
        <v>27.6</v>
      </c>
      <c r="P9" s="116">
        <v>27.1</v>
      </c>
      <c r="Q9" s="116">
        <v>26.4</v>
      </c>
      <c r="R9" s="116">
        <v>25.8</v>
      </c>
      <c r="S9" s="116">
        <v>25.1</v>
      </c>
      <c r="T9" s="116">
        <v>24.1</v>
      </c>
      <c r="U9" s="116">
        <v>23.7</v>
      </c>
      <c r="V9" s="116">
        <v>23.5</v>
      </c>
      <c r="W9" s="116">
        <v>23.6</v>
      </c>
      <c r="X9" s="116">
        <v>23.5</v>
      </c>
      <c r="Y9" s="116">
        <v>23.4</v>
      </c>
      <c r="Z9" s="117">
        <f t="shared" si="0"/>
        <v>24.658333333333335</v>
      </c>
      <c r="AA9" s="118">
        <v>28.5</v>
      </c>
      <c r="AB9" s="119">
        <v>0.5270833333333333</v>
      </c>
      <c r="AC9" s="118">
        <v>21.1</v>
      </c>
      <c r="AD9" s="119">
        <v>0.20555555555555557</v>
      </c>
    </row>
    <row r="10" spans="1:30" ht="11.25" customHeight="1">
      <c r="A10" s="78">
        <v>8</v>
      </c>
      <c r="B10" s="116">
        <v>23.4</v>
      </c>
      <c r="C10" s="116">
        <v>23.8</v>
      </c>
      <c r="D10" s="116">
        <v>23.6</v>
      </c>
      <c r="E10" s="116">
        <v>23.7</v>
      </c>
      <c r="F10" s="116">
        <v>23.7</v>
      </c>
      <c r="G10" s="116">
        <v>23.8</v>
      </c>
      <c r="H10" s="116">
        <v>24.9</v>
      </c>
      <c r="I10" s="116">
        <v>25.7</v>
      </c>
      <c r="J10" s="116">
        <v>25.2</v>
      </c>
      <c r="K10" s="116">
        <v>23.6</v>
      </c>
      <c r="L10" s="116">
        <v>25.1</v>
      </c>
      <c r="M10" s="116">
        <v>26.4</v>
      </c>
      <c r="N10" s="116">
        <v>27.3</v>
      </c>
      <c r="O10" s="116">
        <v>27.6</v>
      </c>
      <c r="P10" s="116">
        <v>26.9</v>
      </c>
      <c r="Q10" s="116">
        <v>26</v>
      </c>
      <c r="R10" s="116">
        <v>25.7</v>
      </c>
      <c r="S10" s="116">
        <v>25.3</v>
      </c>
      <c r="T10" s="116">
        <v>25.1</v>
      </c>
      <c r="U10" s="116">
        <v>24.2</v>
      </c>
      <c r="V10" s="116">
        <v>25.1</v>
      </c>
      <c r="W10" s="116">
        <v>25</v>
      </c>
      <c r="X10" s="116">
        <v>25.1</v>
      </c>
      <c r="Y10" s="116">
        <v>25</v>
      </c>
      <c r="Z10" s="117">
        <f t="shared" si="0"/>
        <v>25.05</v>
      </c>
      <c r="AA10" s="118">
        <v>27.7</v>
      </c>
      <c r="AB10" s="119">
        <v>0.5819444444444445</v>
      </c>
      <c r="AC10" s="118">
        <v>23.3</v>
      </c>
      <c r="AD10" s="119">
        <v>0.007638888888888889</v>
      </c>
    </row>
    <row r="11" spans="1:30" ht="11.25" customHeight="1">
      <c r="A11" s="78">
        <v>9</v>
      </c>
      <c r="B11" s="116">
        <v>24.7</v>
      </c>
      <c r="C11" s="116">
        <v>25.1</v>
      </c>
      <c r="D11" s="116">
        <v>25.1</v>
      </c>
      <c r="E11" s="116">
        <v>24.2</v>
      </c>
      <c r="F11" s="116">
        <v>25.2</v>
      </c>
      <c r="G11" s="116">
        <v>26.4</v>
      </c>
      <c r="H11" s="116">
        <v>28.3</v>
      </c>
      <c r="I11" s="116">
        <v>28.8</v>
      </c>
      <c r="J11" s="116">
        <v>29.8</v>
      </c>
      <c r="K11" s="116">
        <v>30.1</v>
      </c>
      <c r="L11" s="116">
        <v>30.2</v>
      </c>
      <c r="M11" s="116">
        <v>31.3</v>
      </c>
      <c r="N11" s="116">
        <v>31.6</v>
      </c>
      <c r="O11" s="116">
        <v>32.4</v>
      </c>
      <c r="P11" s="116">
        <v>33.4</v>
      </c>
      <c r="Q11" s="116">
        <v>30.1</v>
      </c>
      <c r="R11" s="116">
        <v>30.1</v>
      </c>
      <c r="S11" s="116">
        <v>27.2</v>
      </c>
      <c r="T11" s="116">
        <v>25.3</v>
      </c>
      <c r="U11" s="116">
        <v>24.4</v>
      </c>
      <c r="V11" s="116">
        <v>23.8</v>
      </c>
      <c r="W11" s="116">
        <v>23</v>
      </c>
      <c r="X11" s="116">
        <v>22.6</v>
      </c>
      <c r="Y11" s="116">
        <v>23.2</v>
      </c>
      <c r="Z11" s="117">
        <f t="shared" si="0"/>
        <v>27.345833333333335</v>
      </c>
      <c r="AA11" s="118">
        <v>34.1</v>
      </c>
      <c r="AB11" s="119">
        <v>0.6090277777777778</v>
      </c>
      <c r="AC11" s="118">
        <v>22.5</v>
      </c>
      <c r="AD11" s="119">
        <v>0.9909722222222223</v>
      </c>
    </row>
    <row r="12" spans="1:30" ht="11.25" customHeight="1">
      <c r="A12" s="82">
        <v>10</v>
      </c>
      <c r="B12" s="121">
        <v>22.3</v>
      </c>
      <c r="C12" s="121">
        <v>21.9</v>
      </c>
      <c r="D12" s="121">
        <v>21.2</v>
      </c>
      <c r="E12" s="121">
        <v>21.7</v>
      </c>
      <c r="F12" s="121">
        <v>21.6</v>
      </c>
      <c r="G12" s="121">
        <v>22</v>
      </c>
      <c r="H12" s="121">
        <v>24.8</v>
      </c>
      <c r="I12" s="121">
        <v>25.6</v>
      </c>
      <c r="J12" s="121">
        <v>26</v>
      </c>
      <c r="K12" s="121">
        <v>26.8</v>
      </c>
      <c r="L12" s="121">
        <v>26.8</v>
      </c>
      <c r="M12" s="121">
        <v>26.1</v>
      </c>
      <c r="N12" s="121">
        <v>25.7</v>
      </c>
      <c r="O12" s="121">
        <v>24.6</v>
      </c>
      <c r="P12" s="121">
        <v>24.5</v>
      </c>
      <c r="Q12" s="121">
        <v>24.5</v>
      </c>
      <c r="R12" s="121">
        <v>23.6</v>
      </c>
      <c r="S12" s="121">
        <v>23.1</v>
      </c>
      <c r="T12" s="121">
        <v>22.4</v>
      </c>
      <c r="U12" s="121">
        <v>21.8</v>
      </c>
      <c r="V12" s="121">
        <v>22.1</v>
      </c>
      <c r="W12" s="121">
        <v>21</v>
      </c>
      <c r="X12" s="121">
        <v>21.1</v>
      </c>
      <c r="Y12" s="121">
        <v>20.9</v>
      </c>
      <c r="Z12" s="122">
        <f t="shared" si="0"/>
        <v>23.420833333333338</v>
      </c>
      <c r="AA12" s="105">
        <v>27.1</v>
      </c>
      <c r="AB12" s="123">
        <v>0.41944444444444445</v>
      </c>
      <c r="AC12" s="105">
        <v>20.5</v>
      </c>
      <c r="AD12" s="123">
        <v>0.9520833333333334</v>
      </c>
    </row>
    <row r="13" spans="1:30" ht="11.25" customHeight="1">
      <c r="A13" s="78">
        <v>11</v>
      </c>
      <c r="B13" s="116">
        <v>20.8</v>
      </c>
      <c r="C13" s="116">
        <v>20.7</v>
      </c>
      <c r="D13" s="116">
        <v>20.2</v>
      </c>
      <c r="E13" s="116">
        <v>20.3</v>
      </c>
      <c r="F13" s="116">
        <v>20.3</v>
      </c>
      <c r="G13" s="116">
        <v>20.5</v>
      </c>
      <c r="H13" s="116">
        <v>20.5</v>
      </c>
      <c r="I13" s="116">
        <v>22.5</v>
      </c>
      <c r="J13" s="116">
        <v>23.1</v>
      </c>
      <c r="K13" s="116">
        <v>23.5</v>
      </c>
      <c r="L13" s="116">
        <v>23.6</v>
      </c>
      <c r="M13" s="116">
        <v>23.3</v>
      </c>
      <c r="N13" s="116">
        <v>24.7</v>
      </c>
      <c r="O13" s="116">
        <v>24.7</v>
      </c>
      <c r="P13" s="116">
        <v>24.2</v>
      </c>
      <c r="Q13" s="116">
        <v>23.2</v>
      </c>
      <c r="R13" s="116">
        <v>22.5</v>
      </c>
      <c r="S13" s="116">
        <v>22.3</v>
      </c>
      <c r="T13" s="116">
        <v>21.5</v>
      </c>
      <c r="U13" s="116">
        <v>21</v>
      </c>
      <c r="V13" s="116">
        <v>20.5</v>
      </c>
      <c r="W13" s="116">
        <v>20</v>
      </c>
      <c r="X13" s="116">
        <v>20</v>
      </c>
      <c r="Y13" s="116">
        <v>19.4</v>
      </c>
      <c r="Z13" s="117">
        <f t="shared" si="0"/>
        <v>21.804166666666664</v>
      </c>
      <c r="AA13" s="118">
        <v>25.3</v>
      </c>
      <c r="AB13" s="119">
        <v>0.5736111111111112</v>
      </c>
      <c r="AC13" s="118">
        <v>19.4</v>
      </c>
      <c r="AD13" s="119">
        <v>1</v>
      </c>
    </row>
    <row r="14" spans="1:30" ht="11.25" customHeight="1">
      <c r="A14" s="78">
        <v>12</v>
      </c>
      <c r="B14" s="116">
        <v>19.4</v>
      </c>
      <c r="C14" s="116">
        <v>18.6</v>
      </c>
      <c r="D14" s="116">
        <v>18.4</v>
      </c>
      <c r="E14" s="116">
        <v>18.1</v>
      </c>
      <c r="F14" s="116">
        <v>17.6</v>
      </c>
      <c r="G14" s="116">
        <v>19.3</v>
      </c>
      <c r="H14" s="116">
        <v>21.9</v>
      </c>
      <c r="I14" s="116">
        <v>23.2</v>
      </c>
      <c r="J14" s="116">
        <v>24.2</v>
      </c>
      <c r="K14" s="116">
        <v>24</v>
      </c>
      <c r="L14" s="116">
        <v>24</v>
      </c>
      <c r="M14" s="116">
        <v>24.7</v>
      </c>
      <c r="N14" s="116">
        <v>24.2</v>
      </c>
      <c r="O14" s="116">
        <v>23.9</v>
      </c>
      <c r="P14" s="116">
        <v>23.7</v>
      </c>
      <c r="Q14" s="116">
        <v>23</v>
      </c>
      <c r="R14" s="116">
        <v>22.3</v>
      </c>
      <c r="S14" s="116">
        <v>21.3</v>
      </c>
      <c r="T14" s="116">
        <v>20.3</v>
      </c>
      <c r="U14" s="116">
        <v>19.6</v>
      </c>
      <c r="V14" s="116">
        <v>18.9</v>
      </c>
      <c r="W14" s="116">
        <v>19</v>
      </c>
      <c r="X14" s="116">
        <v>19.2</v>
      </c>
      <c r="Y14" s="116">
        <v>18.7</v>
      </c>
      <c r="Z14" s="117">
        <f t="shared" si="0"/>
        <v>21.145833333333332</v>
      </c>
      <c r="AA14" s="118">
        <v>25.2</v>
      </c>
      <c r="AB14" s="119">
        <v>0.48055555555555557</v>
      </c>
      <c r="AC14" s="118">
        <v>17.6</v>
      </c>
      <c r="AD14" s="119">
        <v>0.20902777777777778</v>
      </c>
    </row>
    <row r="15" spans="1:30" ht="11.25" customHeight="1">
      <c r="A15" s="78">
        <v>13</v>
      </c>
      <c r="B15" s="116">
        <v>18.2</v>
      </c>
      <c r="C15" s="116">
        <v>17.9</v>
      </c>
      <c r="D15" s="116">
        <v>17.5</v>
      </c>
      <c r="E15" s="116">
        <v>17.4</v>
      </c>
      <c r="F15" s="116">
        <v>17.5</v>
      </c>
      <c r="G15" s="116">
        <v>18.3</v>
      </c>
      <c r="H15" s="116">
        <v>21.6</v>
      </c>
      <c r="I15" s="116">
        <v>22.7</v>
      </c>
      <c r="J15" s="116">
        <v>23.3</v>
      </c>
      <c r="K15" s="116">
        <v>23.5</v>
      </c>
      <c r="L15" s="116">
        <v>23.7</v>
      </c>
      <c r="M15" s="116">
        <v>23.8</v>
      </c>
      <c r="N15" s="116">
        <v>23.8</v>
      </c>
      <c r="O15" s="116">
        <v>22.8</v>
      </c>
      <c r="P15" s="116">
        <v>22.5</v>
      </c>
      <c r="Q15" s="116">
        <v>22.1</v>
      </c>
      <c r="R15" s="116">
        <v>22</v>
      </c>
      <c r="S15" s="116">
        <v>21.5</v>
      </c>
      <c r="T15" s="116">
        <v>21.2</v>
      </c>
      <c r="U15" s="116">
        <v>21.1</v>
      </c>
      <c r="V15" s="116">
        <v>20.9</v>
      </c>
      <c r="W15" s="116">
        <v>19.4</v>
      </c>
      <c r="X15" s="116">
        <v>18.6</v>
      </c>
      <c r="Y15" s="116">
        <v>18</v>
      </c>
      <c r="Z15" s="117">
        <f t="shared" si="0"/>
        <v>20.804166666666667</v>
      </c>
      <c r="AA15" s="118">
        <v>24.6</v>
      </c>
      <c r="AB15" s="119">
        <v>0.4791666666666667</v>
      </c>
      <c r="AC15" s="118">
        <v>17.2</v>
      </c>
      <c r="AD15" s="119">
        <v>0.17222222222222225</v>
      </c>
    </row>
    <row r="16" spans="1:30" ht="11.25" customHeight="1">
      <c r="A16" s="78">
        <v>14</v>
      </c>
      <c r="B16" s="116">
        <v>17.2</v>
      </c>
      <c r="C16" s="116">
        <v>16.6</v>
      </c>
      <c r="D16" s="116">
        <v>16.2</v>
      </c>
      <c r="E16" s="116">
        <v>16.3</v>
      </c>
      <c r="F16" s="116">
        <v>17</v>
      </c>
      <c r="G16" s="116">
        <v>18.6</v>
      </c>
      <c r="H16" s="116">
        <v>21.4</v>
      </c>
      <c r="I16" s="116">
        <v>22.5</v>
      </c>
      <c r="J16" s="116">
        <v>22.7</v>
      </c>
      <c r="K16" s="116">
        <v>23.8</v>
      </c>
      <c r="L16" s="116">
        <v>23.8</v>
      </c>
      <c r="M16" s="116">
        <v>22.7</v>
      </c>
      <c r="N16" s="116">
        <v>22.7</v>
      </c>
      <c r="O16" s="116">
        <v>22.8</v>
      </c>
      <c r="P16" s="116">
        <v>22.3</v>
      </c>
      <c r="Q16" s="116">
        <v>21.5</v>
      </c>
      <c r="R16" s="116">
        <v>21.6</v>
      </c>
      <c r="S16" s="116">
        <v>20.6</v>
      </c>
      <c r="T16" s="116">
        <v>19.6</v>
      </c>
      <c r="U16" s="116">
        <v>19.3</v>
      </c>
      <c r="V16" s="116">
        <v>18.8</v>
      </c>
      <c r="W16" s="116">
        <v>18.6</v>
      </c>
      <c r="X16" s="116">
        <v>18.8</v>
      </c>
      <c r="Y16" s="116">
        <v>18.8</v>
      </c>
      <c r="Z16" s="117">
        <f t="shared" si="0"/>
        <v>20.175000000000008</v>
      </c>
      <c r="AA16" s="118">
        <v>24.3</v>
      </c>
      <c r="AB16" s="119">
        <v>0.44375000000000003</v>
      </c>
      <c r="AC16" s="118">
        <v>16.1</v>
      </c>
      <c r="AD16" s="119">
        <v>0.1638888888888889</v>
      </c>
    </row>
    <row r="17" spans="1:30" ht="11.25" customHeight="1">
      <c r="A17" s="78">
        <v>15</v>
      </c>
      <c r="B17" s="116">
        <v>18.4</v>
      </c>
      <c r="C17" s="116">
        <v>18.8</v>
      </c>
      <c r="D17" s="116">
        <v>19.8</v>
      </c>
      <c r="E17" s="116">
        <v>19.9</v>
      </c>
      <c r="F17" s="116">
        <v>19.6</v>
      </c>
      <c r="G17" s="116">
        <v>19.8</v>
      </c>
      <c r="H17" s="116">
        <v>21.6</v>
      </c>
      <c r="I17" s="116">
        <v>22.8</v>
      </c>
      <c r="J17" s="116">
        <v>25.2</v>
      </c>
      <c r="K17" s="116">
        <v>25.6</v>
      </c>
      <c r="L17" s="116">
        <v>24.5</v>
      </c>
      <c r="M17" s="116">
        <v>26</v>
      </c>
      <c r="N17" s="116">
        <v>25.6</v>
      </c>
      <c r="O17" s="116">
        <v>25.2</v>
      </c>
      <c r="P17" s="116">
        <v>24.6</v>
      </c>
      <c r="Q17" s="116">
        <v>24.6</v>
      </c>
      <c r="R17" s="116">
        <v>24.8</v>
      </c>
      <c r="S17" s="116">
        <v>24.2</v>
      </c>
      <c r="T17" s="116">
        <v>23.9</v>
      </c>
      <c r="U17" s="116">
        <v>23.7</v>
      </c>
      <c r="V17" s="116">
        <v>23.8</v>
      </c>
      <c r="W17" s="116">
        <v>23.8</v>
      </c>
      <c r="X17" s="116">
        <v>22.7</v>
      </c>
      <c r="Y17" s="116">
        <v>22.5</v>
      </c>
      <c r="Z17" s="117">
        <f t="shared" si="0"/>
        <v>22.975000000000005</v>
      </c>
      <c r="AA17" s="118">
        <v>26.5</v>
      </c>
      <c r="AB17" s="119">
        <v>0.5020833333333333</v>
      </c>
      <c r="AC17" s="118">
        <v>18.3</v>
      </c>
      <c r="AD17" s="119">
        <v>0.041666666666666664</v>
      </c>
    </row>
    <row r="18" spans="1:30" ht="11.25" customHeight="1">
      <c r="A18" s="78">
        <v>16</v>
      </c>
      <c r="B18" s="116">
        <v>22.3</v>
      </c>
      <c r="C18" s="116">
        <v>21.2</v>
      </c>
      <c r="D18" s="116">
        <v>20.9</v>
      </c>
      <c r="E18" s="116">
        <v>20.7</v>
      </c>
      <c r="F18" s="116">
        <v>20.6</v>
      </c>
      <c r="G18" s="116">
        <v>21.4</v>
      </c>
      <c r="H18" s="116">
        <v>23.9</v>
      </c>
      <c r="I18" s="116">
        <v>26.5</v>
      </c>
      <c r="J18" s="116">
        <v>27</v>
      </c>
      <c r="K18" s="116">
        <v>27.2</v>
      </c>
      <c r="L18" s="116">
        <v>27.7</v>
      </c>
      <c r="M18" s="116">
        <v>27.4</v>
      </c>
      <c r="N18" s="116">
        <v>27.3</v>
      </c>
      <c r="O18" s="116">
        <v>27</v>
      </c>
      <c r="P18" s="116">
        <v>25.7</v>
      </c>
      <c r="Q18" s="116">
        <v>23.9</v>
      </c>
      <c r="R18" s="116">
        <v>24</v>
      </c>
      <c r="S18" s="116">
        <v>23.7</v>
      </c>
      <c r="T18" s="116">
        <v>23.7</v>
      </c>
      <c r="U18" s="116">
        <v>23.7</v>
      </c>
      <c r="V18" s="116">
        <v>23.9</v>
      </c>
      <c r="W18" s="116">
        <v>23.8</v>
      </c>
      <c r="X18" s="116">
        <v>23</v>
      </c>
      <c r="Y18" s="116">
        <v>22.2</v>
      </c>
      <c r="Z18" s="117">
        <f t="shared" si="0"/>
        <v>24.112499999999997</v>
      </c>
      <c r="AA18" s="118">
        <v>28.2</v>
      </c>
      <c r="AB18" s="119">
        <v>0.5333333333333333</v>
      </c>
      <c r="AC18" s="118">
        <v>20.3</v>
      </c>
      <c r="AD18" s="119">
        <v>0.18888888888888888</v>
      </c>
    </row>
    <row r="19" spans="1:30" ht="11.25" customHeight="1">
      <c r="A19" s="78">
        <v>17</v>
      </c>
      <c r="B19" s="116">
        <v>22.8</v>
      </c>
      <c r="C19" s="116">
        <v>23</v>
      </c>
      <c r="D19" s="116">
        <v>23.1</v>
      </c>
      <c r="E19" s="116">
        <v>23.4</v>
      </c>
      <c r="F19" s="116">
        <v>23.5</v>
      </c>
      <c r="G19" s="116">
        <v>23.5</v>
      </c>
      <c r="H19" s="116">
        <v>22.7</v>
      </c>
      <c r="I19" s="116">
        <v>22.5</v>
      </c>
      <c r="J19" s="116">
        <v>22.4</v>
      </c>
      <c r="K19" s="116">
        <v>22.9</v>
      </c>
      <c r="L19" s="116">
        <v>26.7</v>
      </c>
      <c r="M19" s="116">
        <v>30</v>
      </c>
      <c r="N19" s="116">
        <v>31.8</v>
      </c>
      <c r="O19" s="116">
        <v>31.7</v>
      </c>
      <c r="P19" s="116">
        <v>31.6</v>
      </c>
      <c r="Q19" s="116">
        <v>28.6</v>
      </c>
      <c r="R19" s="116">
        <v>27.9</v>
      </c>
      <c r="S19" s="116">
        <v>26.8</v>
      </c>
      <c r="T19" s="116">
        <v>26.2</v>
      </c>
      <c r="U19" s="116">
        <v>25.9</v>
      </c>
      <c r="V19" s="116">
        <v>25.7</v>
      </c>
      <c r="W19" s="116">
        <v>24.7</v>
      </c>
      <c r="X19" s="116">
        <v>24.5</v>
      </c>
      <c r="Y19" s="116">
        <v>24.5</v>
      </c>
      <c r="Z19" s="117">
        <f t="shared" si="0"/>
        <v>25.683333333333337</v>
      </c>
      <c r="AA19" s="118">
        <v>32.4</v>
      </c>
      <c r="AB19" s="119">
        <v>0.548611111111111</v>
      </c>
      <c r="AC19" s="118">
        <v>22</v>
      </c>
      <c r="AD19" s="119">
        <v>0.3638888888888889</v>
      </c>
    </row>
    <row r="20" spans="1:30" ht="11.25" customHeight="1">
      <c r="A20" s="78">
        <v>18</v>
      </c>
      <c r="B20" s="116">
        <v>23.8</v>
      </c>
      <c r="C20" s="116">
        <v>23.3</v>
      </c>
      <c r="D20" s="116">
        <v>23.6</v>
      </c>
      <c r="E20" s="116">
        <v>23.4</v>
      </c>
      <c r="F20" s="116">
        <v>23.8</v>
      </c>
      <c r="G20" s="116">
        <v>23.6</v>
      </c>
      <c r="H20" s="116">
        <v>23.7</v>
      </c>
      <c r="I20" s="116">
        <v>23</v>
      </c>
      <c r="J20" s="116">
        <v>21.9</v>
      </c>
      <c r="K20" s="116">
        <v>22</v>
      </c>
      <c r="L20" s="116">
        <v>22.3</v>
      </c>
      <c r="M20" s="116">
        <v>23</v>
      </c>
      <c r="N20" s="116">
        <v>22.6</v>
      </c>
      <c r="O20" s="116">
        <v>21.6</v>
      </c>
      <c r="P20" s="116">
        <v>21.9</v>
      </c>
      <c r="Q20" s="116">
        <v>22</v>
      </c>
      <c r="R20" s="116">
        <v>22.3</v>
      </c>
      <c r="S20" s="116">
        <v>22.4</v>
      </c>
      <c r="T20" s="116">
        <v>22.4</v>
      </c>
      <c r="U20" s="116">
        <v>22.4</v>
      </c>
      <c r="V20" s="116">
        <v>22.3</v>
      </c>
      <c r="W20" s="116">
        <v>22.2</v>
      </c>
      <c r="X20" s="116">
        <v>22.3</v>
      </c>
      <c r="Y20" s="116">
        <v>22.4</v>
      </c>
      <c r="Z20" s="117">
        <f t="shared" si="0"/>
        <v>22.674999999999997</v>
      </c>
      <c r="AA20" s="118">
        <v>24.5</v>
      </c>
      <c r="AB20" s="119">
        <v>0.004861111111111111</v>
      </c>
      <c r="AC20" s="118">
        <v>21.5</v>
      </c>
      <c r="AD20" s="119">
        <v>0.5944444444444444</v>
      </c>
    </row>
    <row r="21" spans="1:30" ht="11.25" customHeight="1">
      <c r="A21" s="78">
        <v>19</v>
      </c>
      <c r="B21" s="116">
        <v>22.4</v>
      </c>
      <c r="C21" s="116">
        <v>22.4</v>
      </c>
      <c r="D21" s="116">
        <v>22.3</v>
      </c>
      <c r="E21" s="116">
        <v>22.2</v>
      </c>
      <c r="F21" s="116">
        <v>22.2</v>
      </c>
      <c r="G21" s="116">
        <v>22.3</v>
      </c>
      <c r="H21" s="116">
        <v>23.8</v>
      </c>
      <c r="I21" s="116">
        <v>23.4</v>
      </c>
      <c r="J21" s="116">
        <v>25.2</v>
      </c>
      <c r="K21" s="116">
        <v>25.3</v>
      </c>
      <c r="L21" s="116">
        <v>25.6</v>
      </c>
      <c r="M21" s="116">
        <v>26</v>
      </c>
      <c r="N21" s="116">
        <v>25.9</v>
      </c>
      <c r="O21" s="116">
        <v>24.6</v>
      </c>
      <c r="P21" s="116">
        <v>24.3</v>
      </c>
      <c r="Q21" s="116">
        <v>24.2</v>
      </c>
      <c r="R21" s="116">
        <v>23.8</v>
      </c>
      <c r="S21" s="116">
        <v>23.4</v>
      </c>
      <c r="T21" s="116">
        <v>23.2</v>
      </c>
      <c r="U21" s="116">
        <v>23.3</v>
      </c>
      <c r="V21" s="116">
        <v>23.4</v>
      </c>
      <c r="W21" s="116">
        <v>22.9</v>
      </c>
      <c r="X21" s="116">
        <v>22.9</v>
      </c>
      <c r="Y21" s="116">
        <v>22.9</v>
      </c>
      <c r="Z21" s="117">
        <f t="shared" si="0"/>
        <v>23.662499999999998</v>
      </c>
      <c r="AA21" s="118">
        <v>26.8</v>
      </c>
      <c r="AB21" s="119">
        <v>0.5180555555555556</v>
      </c>
      <c r="AC21" s="118">
        <v>21.9</v>
      </c>
      <c r="AD21" s="119">
        <v>0.24305555555555555</v>
      </c>
    </row>
    <row r="22" spans="1:30" ht="11.25" customHeight="1">
      <c r="A22" s="82">
        <v>20</v>
      </c>
      <c r="B22" s="121">
        <v>22.9</v>
      </c>
      <c r="C22" s="121">
        <v>22.9</v>
      </c>
      <c r="D22" s="121">
        <v>22.7</v>
      </c>
      <c r="E22" s="121">
        <v>22.6</v>
      </c>
      <c r="F22" s="121">
        <v>22.6</v>
      </c>
      <c r="G22" s="121">
        <v>22.7</v>
      </c>
      <c r="H22" s="121">
        <v>22.8</v>
      </c>
      <c r="I22" s="121">
        <v>23.5</v>
      </c>
      <c r="J22" s="121">
        <v>23</v>
      </c>
      <c r="K22" s="121">
        <v>22.1</v>
      </c>
      <c r="L22" s="121">
        <v>23.4</v>
      </c>
      <c r="M22" s="121">
        <v>24.7</v>
      </c>
      <c r="N22" s="121">
        <v>26.1</v>
      </c>
      <c r="O22" s="121">
        <v>23.5</v>
      </c>
      <c r="P22" s="121">
        <v>23.8</v>
      </c>
      <c r="Q22" s="121">
        <v>23</v>
      </c>
      <c r="R22" s="121">
        <v>23.2</v>
      </c>
      <c r="S22" s="121">
        <v>23.3</v>
      </c>
      <c r="T22" s="121">
        <v>23.1</v>
      </c>
      <c r="U22" s="121">
        <v>23</v>
      </c>
      <c r="V22" s="121">
        <v>22.7</v>
      </c>
      <c r="W22" s="121">
        <v>22</v>
      </c>
      <c r="X22" s="121">
        <v>21.5</v>
      </c>
      <c r="Y22" s="121">
        <v>22.2</v>
      </c>
      <c r="Z22" s="122">
        <f t="shared" si="0"/>
        <v>23.05416666666667</v>
      </c>
      <c r="AA22" s="105">
        <v>26.2</v>
      </c>
      <c r="AB22" s="123">
        <v>0.5472222222222222</v>
      </c>
      <c r="AC22" s="105">
        <v>21.4</v>
      </c>
      <c r="AD22" s="123">
        <v>0.9680555555555556</v>
      </c>
    </row>
    <row r="23" spans="1:30" ht="11.25" customHeight="1">
      <c r="A23" s="78">
        <v>21</v>
      </c>
      <c r="B23" s="116">
        <v>22.5</v>
      </c>
      <c r="C23" s="116">
        <v>22.7</v>
      </c>
      <c r="D23" s="116">
        <v>22.5</v>
      </c>
      <c r="E23" s="116">
        <v>22.5</v>
      </c>
      <c r="F23" s="116">
        <v>22.7</v>
      </c>
      <c r="G23" s="116">
        <v>23.3</v>
      </c>
      <c r="H23" s="116">
        <v>24.5</v>
      </c>
      <c r="I23" s="116">
        <v>25.2</v>
      </c>
      <c r="J23" s="116">
        <v>27.5</v>
      </c>
      <c r="K23" s="116">
        <v>28.4</v>
      </c>
      <c r="L23" s="116">
        <v>28.4</v>
      </c>
      <c r="M23" s="116">
        <v>28.6</v>
      </c>
      <c r="N23" s="116">
        <v>27.3</v>
      </c>
      <c r="O23" s="116">
        <v>27</v>
      </c>
      <c r="P23" s="116">
        <v>27</v>
      </c>
      <c r="Q23" s="116">
        <v>25.8</v>
      </c>
      <c r="R23" s="116">
        <v>25.9</v>
      </c>
      <c r="S23" s="116">
        <v>25.2</v>
      </c>
      <c r="T23" s="116">
        <v>24.7</v>
      </c>
      <c r="U23" s="116">
        <v>23.7</v>
      </c>
      <c r="V23" s="116">
        <v>23.5</v>
      </c>
      <c r="W23" s="116">
        <v>24.6</v>
      </c>
      <c r="X23" s="116">
        <v>24.5</v>
      </c>
      <c r="Y23" s="116">
        <v>24.5</v>
      </c>
      <c r="Z23" s="117">
        <f t="shared" si="0"/>
        <v>25.104166666666668</v>
      </c>
      <c r="AA23" s="118">
        <v>29.6</v>
      </c>
      <c r="AB23" s="119">
        <v>0.4486111111111111</v>
      </c>
      <c r="AC23" s="118">
        <v>21.9</v>
      </c>
      <c r="AD23" s="119">
        <v>0.011111111111111112</v>
      </c>
    </row>
    <row r="24" spans="1:30" ht="11.25" customHeight="1">
      <c r="A24" s="78">
        <v>22</v>
      </c>
      <c r="B24" s="116">
        <v>24.4</v>
      </c>
      <c r="C24" s="116">
        <v>24.4</v>
      </c>
      <c r="D24" s="116">
        <v>23.9</v>
      </c>
      <c r="E24" s="116">
        <v>24.3</v>
      </c>
      <c r="F24" s="116">
        <v>24.4</v>
      </c>
      <c r="G24" s="116">
        <v>24.4</v>
      </c>
      <c r="H24" s="116">
        <v>24.3</v>
      </c>
      <c r="I24" s="116">
        <v>24.9</v>
      </c>
      <c r="J24" s="116">
        <v>25.1</v>
      </c>
      <c r="K24" s="116">
        <v>24.3</v>
      </c>
      <c r="L24" s="116">
        <v>24</v>
      </c>
      <c r="M24" s="116">
        <v>23.8</v>
      </c>
      <c r="N24" s="116">
        <v>23.5</v>
      </c>
      <c r="O24" s="116">
        <v>23.3</v>
      </c>
      <c r="P24" s="116">
        <v>23.1</v>
      </c>
      <c r="Q24" s="116">
        <v>22.4</v>
      </c>
      <c r="R24" s="116">
        <v>22.4</v>
      </c>
      <c r="S24" s="116">
        <v>21.7</v>
      </c>
      <c r="T24" s="116">
        <v>21</v>
      </c>
      <c r="U24" s="116">
        <v>21.9</v>
      </c>
      <c r="V24" s="116">
        <v>23.1</v>
      </c>
      <c r="W24" s="116">
        <v>23.2</v>
      </c>
      <c r="X24" s="116">
        <v>23.4</v>
      </c>
      <c r="Y24" s="116">
        <v>23.2</v>
      </c>
      <c r="Z24" s="117">
        <f t="shared" si="0"/>
        <v>23.516666666666666</v>
      </c>
      <c r="AA24" s="118">
        <v>25.3</v>
      </c>
      <c r="AB24" s="119">
        <v>0.34652777777777777</v>
      </c>
      <c r="AC24" s="118">
        <v>21</v>
      </c>
      <c r="AD24" s="119">
        <v>0.7916666666666666</v>
      </c>
    </row>
    <row r="25" spans="1:30" ht="11.25" customHeight="1">
      <c r="A25" s="78">
        <v>23</v>
      </c>
      <c r="B25" s="116">
        <v>23.3</v>
      </c>
      <c r="C25" s="116">
        <v>23.3</v>
      </c>
      <c r="D25" s="116">
        <v>23.2</v>
      </c>
      <c r="E25" s="116">
        <v>23.9</v>
      </c>
      <c r="F25" s="116">
        <v>23.6</v>
      </c>
      <c r="G25" s="116">
        <v>23.3</v>
      </c>
      <c r="H25" s="116">
        <v>23.4</v>
      </c>
      <c r="I25" s="116">
        <v>23.5</v>
      </c>
      <c r="J25" s="116">
        <v>24</v>
      </c>
      <c r="K25" s="116">
        <v>23.1</v>
      </c>
      <c r="L25" s="116">
        <v>22.7</v>
      </c>
      <c r="M25" s="116">
        <v>21.7</v>
      </c>
      <c r="N25" s="116">
        <v>23.9</v>
      </c>
      <c r="O25" s="116">
        <v>22.3</v>
      </c>
      <c r="P25" s="116">
        <v>22.4</v>
      </c>
      <c r="Q25" s="116">
        <v>21.5</v>
      </c>
      <c r="R25" s="116">
        <v>20.3</v>
      </c>
      <c r="S25" s="116">
        <v>20</v>
      </c>
      <c r="T25" s="116">
        <v>19.7</v>
      </c>
      <c r="U25" s="116">
        <v>19.7</v>
      </c>
      <c r="V25" s="116">
        <v>20.2</v>
      </c>
      <c r="W25" s="116">
        <v>20.1</v>
      </c>
      <c r="X25" s="116">
        <v>20</v>
      </c>
      <c r="Y25" s="116">
        <v>19.9</v>
      </c>
      <c r="Z25" s="117">
        <f t="shared" si="0"/>
        <v>22.041666666666668</v>
      </c>
      <c r="AA25" s="118">
        <v>24.7</v>
      </c>
      <c r="AB25" s="119">
        <v>0.5375</v>
      </c>
      <c r="AC25" s="118">
        <v>19.7</v>
      </c>
      <c r="AD25" s="119">
        <v>0.8381944444444445</v>
      </c>
    </row>
    <row r="26" spans="1:30" ht="11.25" customHeight="1">
      <c r="A26" s="78">
        <v>24</v>
      </c>
      <c r="B26" s="116">
        <v>19.5</v>
      </c>
      <c r="C26" s="116">
        <v>19.3</v>
      </c>
      <c r="D26" s="116">
        <v>19.2</v>
      </c>
      <c r="E26" s="116">
        <v>19.4</v>
      </c>
      <c r="F26" s="116">
        <v>19.6</v>
      </c>
      <c r="G26" s="116">
        <v>20</v>
      </c>
      <c r="H26" s="116">
        <v>20.7</v>
      </c>
      <c r="I26" s="116">
        <v>21.5</v>
      </c>
      <c r="J26" s="116">
        <v>21.9</v>
      </c>
      <c r="K26" s="116">
        <v>22.1</v>
      </c>
      <c r="L26" s="116">
        <v>25</v>
      </c>
      <c r="M26" s="116">
        <v>24.7</v>
      </c>
      <c r="N26" s="116">
        <v>24.4</v>
      </c>
      <c r="O26" s="116">
        <v>21.9</v>
      </c>
      <c r="P26" s="116">
        <v>22.3</v>
      </c>
      <c r="Q26" s="116">
        <v>23.9</v>
      </c>
      <c r="R26" s="116">
        <v>23.5</v>
      </c>
      <c r="S26" s="116">
        <v>21.8</v>
      </c>
      <c r="T26" s="116">
        <v>21.8</v>
      </c>
      <c r="U26" s="116">
        <v>21.6</v>
      </c>
      <c r="V26" s="116">
        <v>21.7</v>
      </c>
      <c r="W26" s="116">
        <v>21.8</v>
      </c>
      <c r="X26" s="116">
        <v>21.7</v>
      </c>
      <c r="Y26" s="116">
        <v>21.5</v>
      </c>
      <c r="Z26" s="117">
        <f t="shared" si="0"/>
        <v>21.7</v>
      </c>
      <c r="AA26" s="118">
        <v>25.5</v>
      </c>
      <c r="AB26" s="119">
        <v>0.5291666666666667</v>
      </c>
      <c r="AC26" s="118">
        <v>19.1</v>
      </c>
      <c r="AD26" s="119">
        <v>0.15555555555555556</v>
      </c>
    </row>
    <row r="27" spans="1:30" ht="11.25" customHeight="1">
      <c r="A27" s="78">
        <v>25</v>
      </c>
      <c r="B27" s="116">
        <v>21.5</v>
      </c>
      <c r="C27" s="116">
        <v>21.6</v>
      </c>
      <c r="D27" s="116">
        <v>21.6</v>
      </c>
      <c r="E27" s="116">
        <v>21.6</v>
      </c>
      <c r="F27" s="116">
        <v>21.5</v>
      </c>
      <c r="G27" s="116">
        <v>22.7</v>
      </c>
      <c r="H27" s="116">
        <v>25</v>
      </c>
      <c r="I27" s="116">
        <v>24.8</v>
      </c>
      <c r="J27" s="116">
        <v>25.8</v>
      </c>
      <c r="K27" s="116">
        <v>26.3</v>
      </c>
      <c r="L27" s="116">
        <v>26.4</v>
      </c>
      <c r="M27" s="116">
        <v>26.4</v>
      </c>
      <c r="N27" s="116">
        <v>26.1</v>
      </c>
      <c r="O27" s="116">
        <v>26.6</v>
      </c>
      <c r="P27" s="116">
        <v>25.6</v>
      </c>
      <c r="Q27" s="116">
        <v>25.3</v>
      </c>
      <c r="R27" s="116">
        <v>24.8</v>
      </c>
      <c r="S27" s="116">
        <v>24.1</v>
      </c>
      <c r="T27" s="116">
        <v>23.8</v>
      </c>
      <c r="U27" s="116">
        <v>24.1</v>
      </c>
      <c r="V27" s="116">
        <v>23.7</v>
      </c>
      <c r="W27" s="116">
        <v>22.2</v>
      </c>
      <c r="X27" s="116">
        <v>22</v>
      </c>
      <c r="Y27" s="116">
        <v>21.5</v>
      </c>
      <c r="Z27" s="117">
        <f t="shared" si="0"/>
        <v>23.95833333333334</v>
      </c>
      <c r="AA27" s="118">
        <v>26.8</v>
      </c>
      <c r="AB27" s="119">
        <v>0.5527777777777778</v>
      </c>
      <c r="AC27" s="118">
        <v>21.4</v>
      </c>
      <c r="AD27" s="119">
        <v>1</v>
      </c>
    </row>
    <row r="28" spans="1:30" ht="11.25" customHeight="1">
      <c r="A28" s="78">
        <v>26</v>
      </c>
      <c r="B28" s="116">
        <v>21.3</v>
      </c>
      <c r="C28" s="116">
        <v>21.1</v>
      </c>
      <c r="D28" s="116">
        <v>20.8</v>
      </c>
      <c r="E28" s="116">
        <v>20.4</v>
      </c>
      <c r="F28" s="116">
        <v>20.5</v>
      </c>
      <c r="G28" s="116">
        <v>21.2</v>
      </c>
      <c r="H28" s="116">
        <v>24.5</v>
      </c>
      <c r="I28" s="116">
        <v>25.6</v>
      </c>
      <c r="J28" s="116">
        <v>26</v>
      </c>
      <c r="K28" s="116">
        <v>27.6</v>
      </c>
      <c r="L28" s="116">
        <v>26.2</v>
      </c>
      <c r="M28" s="116">
        <v>26.5</v>
      </c>
      <c r="N28" s="116">
        <v>26.8</v>
      </c>
      <c r="O28" s="116">
        <v>26.1</v>
      </c>
      <c r="P28" s="116">
        <v>25.9</v>
      </c>
      <c r="Q28" s="116">
        <v>25.3</v>
      </c>
      <c r="R28" s="116">
        <v>25.1</v>
      </c>
      <c r="S28" s="116">
        <v>24.7</v>
      </c>
      <c r="T28" s="116">
        <v>24.4</v>
      </c>
      <c r="U28" s="116">
        <v>24</v>
      </c>
      <c r="V28" s="116">
        <v>22.5</v>
      </c>
      <c r="W28" s="116">
        <v>22.4</v>
      </c>
      <c r="X28" s="116">
        <v>22.6</v>
      </c>
      <c r="Y28" s="116">
        <v>22.2</v>
      </c>
      <c r="Z28" s="117">
        <f t="shared" si="0"/>
        <v>23.90416666666667</v>
      </c>
      <c r="AA28" s="118">
        <v>28.3</v>
      </c>
      <c r="AB28" s="119">
        <v>0.43333333333333335</v>
      </c>
      <c r="AC28" s="118">
        <v>20.2</v>
      </c>
      <c r="AD28" s="119">
        <v>0.1729166666666667</v>
      </c>
    </row>
    <row r="29" spans="1:30" ht="11.25" customHeight="1">
      <c r="A29" s="78">
        <v>27</v>
      </c>
      <c r="B29" s="116">
        <v>23.4</v>
      </c>
      <c r="C29" s="116">
        <v>21.9</v>
      </c>
      <c r="D29" s="116">
        <v>21.9</v>
      </c>
      <c r="E29" s="116">
        <v>21.7</v>
      </c>
      <c r="F29" s="116">
        <v>21</v>
      </c>
      <c r="G29" s="116">
        <v>21</v>
      </c>
      <c r="H29" s="116">
        <v>20.1</v>
      </c>
      <c r="I29" s="116">
        <v>20.5</v>
      </c>
      <c r="J29" s="116">
        <v>20.2</v>
      </c>
      <c r="K29" s="116">
        <v>20.1</v>
      </c>
      <c r="L29" s="116">
        <v>20.3</v>
      </c>
      <c r="M29" s="116">
        <v>19.9</v>
      </c>
      <c r="N29" s="116">
        <v>19.5</v>
      </c>
      <c r="O29" s="116">
        <v>19.1</v>
      </c>
      <c r="P29" s="116">
        <v>18.8</v>
      </c>
      <c r="Q29" s="116">
        <v>18.7</v>
      </c>
      <c r="R29" s="116">
        <v>18.9</v>
      </c>
      <c r="S29" s="116">
        <v>18.8</v>
      </c>
      <c r="T29" s="116">
        <v>18.7</v>
      </c>
      <c r="U29" s="116">
        <v>18.6</v>
      </c>
      <c r="V29" s="116">
        <v>18.6</v>
      </c>
      <c r="W29" s="116">
        <v>18.5</v>
      </c>
      <c r="X29" s="116">
        <v>18.6</v>
      </c>
      <c r="Y29" s="116">
        <v>18.7</v>
      </c>
      <c r="Z29" s="117">
        <f t="shared" si="0"/>
        <v>19.895833333333336</v>
      </c>
      <c r="AA29" s="118">
        <v>23.5</v>
      </c>
      <c r="AB29" s="119">
        <v>0.04305555555555556</v>
      </c>
      <c r="AC29" s="118">
        <v>18.4</v>
      </c>
      <c r="AD29" s="119">
        <v>0.9479166666666666</v>
      </c>
    </row>
    <row r="30" spans="1:30" ht="11.25" customHeight="1">
      <c r="A30" s="78">
        <v>28</v>
      </c>
      <c r="B30" s="116">
        <v>18.6</v>
      </c>
      <c r="C30" s="116">
        <v>18.6</v>
      </c>
      <c r="D30" s="116">
        <v>18.6</v>
      </c>
      <c r="E30" s="116">
        <v>18.6</v>
      </c>
      <c r="F30" s="116">
        <v>18.6</v>
      </c>
      <c r="G30" s="116">
        <v>18.5</v>
      </c>
      <c r="H30" s="116">
        <v>19</v>
      </c>
      <c r="I30" s="116">
        <v>20.4</v>
      </c>
      <c r="J30" s="116">
        <v>21.2</v>
      </c>
      <c r="K30" s="116">
        <v>22</v>
      </c>
      <c r="L30" s="116">
        <v>23</v>
      </c>
      <c r="M30" s="116">
        <v>22.5</v>
      </c>
      <c r="N30" s="116">
        <v>22.8</v>
      </c>
      <c r="O30" s="116">
        <v>22.9</v>
      </c>
      <c r="P30" s="116">
        <v>22.4</v>
      </c>
      <c r="Q30" s="116">
        <v>22.5</v>
      </c>
      <c r="R30" s="116">
        <v>21.1</v>
      </c>
      <c r="S30" s="116">
        <v>20.2</v>
      </c>
      <c r="T30" s="116">
        <v>19.5</v>
      </c>
      <c r="U30" s="116">
        <v>20.1</v>
      </c>
      <c r="V30" s="116">
        <v>20.2</v>
      </c>
      <c r="W30" s="116">
        <v>20</v>
      </c>
      <c r="X30" s="116">
        <v>20.3</v>
      </c>
      <c r="Y30" s="116">
        <v>20.8</v>
      </c>
      <c r="Z30" s="117">
        <f t="shared" si="0"/>
        <v>20.516666666666666</v>
      </c>
      <c r="AA30" s="118">
        <v>23.7</v>
      </c>
      <c r="AB30" s="119">
        <v>0.576388888888889</v>
      </c>
      <c r="AC30" s="118">
        <v>18.4</v>
      </c>
      <c r="AD30" s="119">
        <v>0.25</v>
      </c>
    </row>
    <row r="31" spans="1:30" ht="11.25" customHeight="1">
      <c r="A31" s="78">
        <v>29</v>
      </c>
      <c r="B31" s="116">
        <v>20.9</v>
      </c>
      <c r="C31" s="116">
        <v>21.1</v>
      </c>
      <c r="D31" s="116">
        <v>21.2</v>
      </c>
      <c r="E31" s="116">
        <v>21.2</v>
      </c>
      <c r="F31" s="116">
        <v>21.5</v>
      </c>
      <c r="G31" s="116">
        <v>21.5</v>
      </c>
      <c r="H31" s="116">
        <v>21.5</v>
      </c>
      <c r="I31" s="116">
        <v>22.2</v>
      </c>
      <c r="J31" s="116">
        <v>22.3</v>
      </c>
      <c r="K31" s="116">
        <v>22.7</v>
      </c>
      <c r="L31" s="116">
        <v>23.5</v>
      </c>
      <c r="M31" s="116">
        <v>23.4</v>
      </c>
      <c r="N31" s="116">
        <v>23.7</v>
      </c>
      <c r="O31" s="116">
        <v>23.8</v>
      </c>
      <c r="P31" s="116">
        <v>23.2</v>
      </c>
      <c r="Q31" s="116">
        <v>23.4</v>
      </c>
      <c r="R31" s="116">
        <v>22.9</v>
      </c>
      <c r="S31" s="116">
        <v>22.8</v>
      </c>
      <c r="T31" s="116">
        <v>23</v>
      </c>
      <c r="U31" s="116">
        <v>23.3</v>
      </c>
      <c r="V31" s="116">
        <v>23.5</v>
      </c>
      <c r="W31" s="116">
        <v>23.7</v>
      </c>
      <c r="X31" s="116">
        <v>23.5</v>
      </c>
      <c r="Y31" s="116">
        <v>23.6</v>
      </c>
      <c r="Z31" s="117">
        <f t="shared" si="0"/>
        <v>22.641666666666666</v>
      </c>
      <c r="AA31" s="118">
        <v>24</v>
      </c>
      <c r="AB31" s="119">
        <v>0.5743055555555555</v>
      </c>
      <c r="AC31" s="118">
        <v>20.6</v>
      </c>
      <c r="AD31" s="119">
        <v>0.016666666666666666</v>
      </c>
    </row>
    <row r="32" spans="1:30" ht="11.25" customHeight="1">
      <c r="A32" s="78">
        <v>30</v>
      </c>
      <c r="B32" s="116">
        <v>23.5</v>
      </c>
      <c r="C32" s="116">
        <v>23.6</v>
      </c>
      <c r="D32" s="116">
        <v>23.7</v>
      </c>
      <c r="E32" s="116">
        <v>23.8</v>
      </c>
      <c r="F32" s="116">
        <v>23.6</v>
      </c>
      <c r="G32" s="116">
        <v>23.5</v>
      </c>
      <c r="H32" s="116">
        <v>23.4</v>
      </c>
      <c r="I32" s="116">
        <v>21.2</v>
      </c>
      <c r="J32" s="116">
        <v>21.5</v>
      </c>
      <c r="K32" s="116">
        <v>21.5</v>
      </c>
      <c r="L32" s="116">
        <v>21.7</v>
      </c>
      <c r="M32" s="116">
        <v>22.9</v>
      </c>
      <c r="N32" s="116">
        <v>25.6</v>
      </c>
      <c r="O32" s="116">
        <v>24.1</v>
      </c>
      <c r="P32" s="116">
        <v>25.9</v>
      </c>
      <c r="Q32" s="116">
        <v>26.4</v>
      </c>
      <c r="R32" s="116">
        <v>24.2</v>
      </c>
      <c r="S32" s="116">
        <v>23.3</v>
      </c>
      <c r="T32" s="116">
        <v>21.1</v>
      </c>
      <c r="U32" s="116">
        <v>21.2</v>
      </c>
      <c r="V32" s="116">
        <v>20.5</v>
      </c>
      <c r="W32" s="116">
        <v>19.4</v>
      </c>
      <c r="X32" s="116">
        <v>18.8</v>
      </c>
      <c r="Y32" s="116">
        <v>18.7</v>
      </c>
      <c r="Z32" s="117">
        <f t="shared" si="0"/>
        <v>22.629166666666666</v>
      </c>
      <c r="AA32" s="118">
        <v>26.8</v>
      </c>
      <c r="AB32" s="119">
        <v>0.6479166666666667</v>
      </c>
      <c r="AC32" s="118">
        <v>18.7</v>
      </c>
      <c r="AD32" s="119">
        <v>1</v>
      </c>
    </row>
    <row r="33" spans="1:30" ht="11.25" customHeight="1">
      <c r="A33" s="78">
        <v>31</v>
      </c>
      <c r="B33" s="116">
        <v>18.4</v>
      </c>
      <c r="C33" s="116">
        <v>18.2</v>
      </c>
      <c r="D33" s="116">
        <v>18.2</v>
      </c>
      <c r="E33" s="116">
        <v>17.8</v>
      </c>
      <c r="F33" s="116">
        <v>17.6</v>
      </c>
      <c r="G33" s="116">
        <v>19.5</v>
      </c>
      <c r="H33" s="116">
        <v>20.6</v>
      </c>
      <c r="I33" s="116">
        <v>22.9</v>
      </c>
      <c r="J33" s="116">
        <v>24.3</v>
      </c>
      <c r="K33" s="116">
        <v>24.7</v>
      </c>
      <c r="L33" s="116">
        <v>25.2</v>
      </c>
      <c r="M33" s="116">
        <v>26</v>
      </c>
      <c r="N33" s="116">
        <v>26.9</v>
      </c>
      <c r="O33" s="116">
        <v>27</v>
      </c>
      <c r="P33" s="116">
        <v>28.5</v>
      </c>
      <c r="Q33" s="116">
        <v>27.7</v>
      </c>
      <c r="R33" s="116">
        <v>27.1</v>
      </c>
      <c r="S33" s="116">
        <v>25.5</v>
      </c>
      <c r="T33" s="116">
        <v>23.9</v>
      </c>
      <c r="U33" s="116">
        <v>23.8</v>
      </c>
      <c r="V33" s="116">
        <v>22.7</v>
      </c>
      <c r="W33" s="116">
        <v>22.1</v>
      </c>
      <c r="X33" s="116">
        <v>21.5</v>
      </c>
      <c r="Y33" s="116">
        <v>20</v>
      </c>
      <c r="Z33" s="117">
        <f t="shared" si="0"/>
        <v>22.92083333333333</v>
      </c>
      <c r="AA33" s="118">
        <v>28.8</v>
      </c>
      <c r="AB33" s="119">
        <v>0.6048611111111112</v>
      </c>
      <c r="AC33" s="118">
        <v>17.5</v>
      </c>
      <c r="AD33" s="119">
        <v>0.22013888888888888</v>
      </c>
    </row>
    <row r="34" spans="1:30" ht="15" customHeight="1">
      <c r="A34" s="79" t="s">
        <v>9</v>
      </c>
      <c r="B34" s="124">
        <f aca="true" t="shared" si="1" ref="B34:Y34">AVERAGE(B3:B33)</f>
        <v>21.725806451612897</v>
      </c>
      <c r="C34" s="124">
        <f t="shared" si="1"/>
        <v>21.564516129032263</v>
      </c>
      <c r="D34" s="124">
        <f t="shared" si="1"/>
        <v>21.470967741935485</v>
      </c>
      <c r="E34" s="124">
        <f t="shared" si="1"/>
        <v>21.441935483870967</v>
      </c>
      <c r="F34" s="124">
        <f t="shared" si="1"/>
        <v>21.416129032258066</v>
      </c>
      <c r="G34" s="124">
        <f t="shared" si="1"/>
        <v>21.980645161290326</v>
      </c>
      <c r="H34" s="124">
        <f t="shared" si="1"/>
        <v>23.19677419354839</v>
      </c>
      <c r="I34" s="124">
        <f t="shared" si="1"/>
        <v>24.074193548387097</v>
      </c>
      <c r="J34" s="124">
        <f t="shared" si="1"/>
        <v>24.7258064516129</v>
      </c>
      <c r="K34" s="124">
        <f t="shared" si="1"/>
        <v>24.95806451612904</v>
      </c>
      <c r="L34" s="124">
        <f t="shared" si="1"/>
        <v>25.26129032258065</v>
      </c>
      <c r="M34" s="124">
        <f t="shared" si="1"/>
        <v>25.55806451612903</v>
      </c>
      <c r="N34" s="124">
        <f t="shared" si="1"/>
        <v>25.745161290322578</v>
      </c>
      <c r="O34" s="124">
        <f t="shared" si="1"/>
        <v>25.287096774193543</v>
      </c>
      <c r="P34" s="124">
        <f t="shared" si="1"/>
        <v>25.138709677419353</v>
      </c>
      <c r="Q34" s="124">
        <f t="shared" si="1"/>
        <v>24.61290322580645</v>
      </c>
      <c r="R34" s="124">
        <f t="shared" si="1"/>
        <v>24.18387096774193</v>
      </c>
      <c r="S34" s="124">
        <f t="shared" si="1"/>
        <v>23.499999999999996</v>
      </c>
      <c r="T34" s="124">
        <f t="shared" si="1"/>
        <v>22.85806451612903</v>
      </c>
      <c r="U34" s="124">
        <f t="shared" si="1"/>
        <v>22.60967741935484</v>
      </c>
      <c r="V34" s="124">
        <f t="shared" si="1"/>
        <v>22.40322580645162</v>
      </c>
      <c r="W34" s="124">
        <f t="shared" si="1"/>
        <v>22.1</v>
      </c>
      <c r="X34" s="124">
        <f t="shared" si="1"/>
        <v>21.929032258064513</v>
      </c>
      <c r="Y34" s="124">
        <f t="shared" si="1"/>
        <v>21.77741935483871</v>
      </c>
      <c r="Z34" s="124">
        <f>AVERAGE(B3:Y33)</f>
        <v>23.313306451612927</v>
      </c>
      <c r="AA34" s="125">
        <f>AVERAGE(AA3:AA33)</f>
        <v>27.054838709677416</v>
      </c>
      <c r="AB34" s="126"/>
      <c r="AC34" s="125">
        <f>AVERAGE(AC3:AC33)</f>
        <v>20.283870967741937</v>
      </c>
      <c r="AD34" s="126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7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0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24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3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4"/>
      <c r="B46" s="105">
        <f>MAX(AA3:AA33)</f>
        <v>34.1</v>
      </c>
      <c r="C46" s="106">
        <f>MATCH(B46,AA3:AA33,0)</f>
        <v>9</v>
      </c>
      <c r="D46" s="107">
        <f>INDEX(AB3:AB33,C46,1)</f>
        <v>0.6090277777777778</v>
      </c>
      <c r="E46" s="120"/>
      <c r="F46" s="104"/>
      <c r="G46" s="105">
        <f>MIN(AC3:AC33)</f>
        <v>16.1</v>
      </c>
      <c r="H46" s="106">
        <f>MATCH(G46,AC3:AC33,0)</f>
        <v>14</v>
      </c>
      <c r="I46" s="107">
        <f>INDEX(AD3:AD33,H46,1)</f>
        <v>0.1638888888888889</v>
      </c>
    </row>
    <row r="47" spans="1:9" ht="11.25" customHeight="1">
      <c r="A47" s="108"/>
      <c r="B47" s="109"/>
      <c r="C47" s="106"/>
      <c r="D47" s="130"/>
      <c r="E47" s="120"/>
      <c r="F47" s="108"/>
      <c r="G47" s="109"/>
      <c r="H47" s="106"/>
      <c r="I47" s="114"/>
    </row>
    <row r="48" spans="1:9" ht="11.25" customHeight="1">
      <c r="A48" s="110"/>
      <c r="B48" s="111"/>
      <c r="C48" s="112"/>
      <c r="D48" s="129"/>
      <c r="E48" s="120"/>
      <c r="F48" s="110"/>
      <c r="G48" s="111"/>
      <c r="H48" s="112"/>
      <c r="I48" s="115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3">
        <f>'１月'!Z1</f>
        <v>2016</v>
      </c>
      <c r="AA1" t="s">
        <v>1</v>
      </c>
      <c r="AB1" s="84">
        <v>9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5" t="s">
        <v>4</v>
      </c>
      <c r="AA2" s="85" t="s">
        <v>5</v>
      </c>
      <c r="AB2" s="80" t="s">
        <v>6</v>
      </c>
      <c r="AC2" s="85" t="s">
        <v>7</v>
      </c>
      <c r="AD2" s="80" t="s">
        <v>8</v>
      </c>
    </row>
    <row r="3" spans="1:30" ht="11.25" customHeight="1">
      <c r="A3" s="78">
        <v>1</v>
      </c>
      <c r="B3" s="116">
        <v>19.1</v>
      </c>
      <c r="C3" s="116">
        <v>19.6</v>
      </c>
      <c r="D3" s="116">
        <v>21</v>
      </c>
      <c r="E3" s="116">
        <v>20.8</v>
      </c>
      <c r="F3" s="116">
        <v>18.7</v>
      </c>
      <c r="G3" s="116">
        <v>18.5</v>
      </c>
      <c r="H3" s="116">
        <v>21.7</v>
      </c>
      <c r="I3" s="116">
        <v>23.1</v>
      </c>
      <c r="J3" s="116">
        <v>23.9</v>
      </c>
      <c r="K3" s="116">
        <v>25.1</v>
      </c>
      <c r="L3" s="116">
        <v>26.3</v>
      </c>
      <c r="M3" s="116">
        <v>26.5</v>
      </c>
      <c r="N3" s="116">
        <v>26.1</v>
      </c>
      <c r="O3" s="116">
        <v>25.7</v>
      </c>
      <c r="P3" s="116">
        <v>25.2</v>
      </c>
      <c r="Q3" s="116">
        <v>24.9</v>
      </c>
      <c r="R3" s="116">
        <v>24.1</v>
      </c>
      <c r="S3" s="116">
        <v>22.1</v>
      </c>
      <c r="T3" s="116">
        <v>20.7</v>
      </c>
      <c r="U3" s="116">
        <v>19.9</v>
      </c>
      <c r="V3" s="116">
        <v>19.6</v>
      </c>
      <c r="W3" s="116">
        <v>19.1</v>
      </c>
      <c r="X3" s="116">
        <v>19.1</v>
      </c>
      <c r="Y3" s="116">
        <v>19</v>
      </c>
      <c r="Z3" s="117">
        <f aca="true" t="shared" si="0" ref="Z3:Z32">AVERAGE(B3:Y3)</f>
        <v>22.075000000000003</v>
      </c>
      <c r="AA3" s="118">
        <v>27.1</v>
      </c>
      <c r="AB3" s="119">
        <v>0.5069444444444444</v>
      </c>
      <c r="AC3" s="118">
        <v>18</v>
      </c>
      <c r="AD3" s="119">
        <v>0.2347222222222222</v>
      </c>
    </row>
    <row r="4" spans="1:30" ht="11.25" customHeight="1">
      <c r="A4" s="78">
        <v>2</v>
      </c>
      <c r="B4" s="116">
        <v>19</v>
      </c>
      <c r="C4" s="116">
        <v>18.5</v>
      </c>
      <c r="D4" s="116">
        <v>18.6</v>
      </c>
      <c r="E4" s="116">
        <v>18.3</v>
      </c>
      <c r="F4" s="116">
        <v>18.8</v>
      </c>
      <c r="G4" s="116">
        <v>19.3</v>
      </c>
      <c r="H4" s="116">
        <v>23.1</v>
      </c>
      <c r="I4" s="116">
        <v>23.9</v>
      </c>
      <c r="J4" s="116">
        <v>24.4</v>
      </c>
      <c r="K4" s="116">
        <v>24.9</v>
      </c>
      <c r="L4" s="116">
        <v>24.8</v>
      </c>
      <c r="M4" s="116">
        <v>25.2</v>
      </c>
      <c r="N4" s="116">
        <v>25.1</v>
      </c>
      <c r="O4" s="116">
        <v>25.1</v>
      </c>
      <c r="P4" s="116">
        <v>24.5</v>
      </c>
      <c r="Q4" s="116">
        <v>24.3</v>
      </c>
      <c r="R4" s="116">
        <v>23.5</v>
      </c>
      <c r="S4" s="120">
        <v>22.4</v>
      </c>
      <c r="T4" s="116">
        <v>21.8</v>
      </c>
      <c r="U4" s="116">
        <v>22.2</v>
      </c>
      <c r="V4" s="116">
        <v>22.3</v>
      </c>
      <c r="W4" s="116">
        <v>22.3</v>
      </c>
      <c r="X4" s="116">
        <v>21.9</v>
      </c>
      <c r="Y4" s="116">
        <v>21</v>
      </c>
      <c r="Z4" s="117">
        <f t="shared" si="0"/>
        <v>22.3</v>
      </c>
      <c r="AA4" s="118">
        <v>26.3</v>
      </c>
      <c r="AB4" s="119">
        <v>0.5131944444444444</v>
      </c>
      <c r="AC4" s="118">
        <v>18.2</v>
      </c>
      <c r="AD4" s="119">
        <v>0.1638888888888889</v>
      </c>
    </row>
    <row r="5" spans="1:30" ht="11.25" customHeight="1">
      <c r="A5" s="78">
        <v>3</v>
      </c>
      <c r="B5" s="116">
        <v>20.7</v>
      </c>
      <c r="C5" s="116">
        <v>21.9</v>
      </c>
      <c r="D5" s="116">
        <v>21.9</v>
      </c>
      <c r="E5" s="116">
        <v>21.4</v>
      </c>
      <c r="F5" s="116">
        <v>21.6</v>
      </c>
      <c r="G5" s="116">
        <v>21.6</v>
      </c>
      <c r="H5" s="116">
        <v>22.3</v>
      </c>
      <c r="I5" s="116">
        <v>22.9</v>
      </c>
      <c r="J5" s="116">
        <v>24.3</v>
      </c>
      <c r="K5" s="116">
        <v>24.3</v>
      </c>
      <c r="L5" s="116">
        <v>25.1</v>
      </c>
      <c r="M5" s="116">
        <v>25.5</v>
      </c>
      <c r="N5" s="116">
        <v>24.8</v>
      </c>
      <c r="O5" s="116">
        <v>25.1</v>
      </c>
      <c r="P5" s="116">
        <v>25</v>
      </c>
      <c r="Q5" s="116">
        <v>24.2</v>
      </c>
      <c r="R5" s="116">
        <v>23.5</v>
      </c>
      <c r="S5" s="116">
        <v>22.4</v>
      </c>
      <c r="T5" s="116">
        <v>22.2</v>
      </c>
      <c r="U5" s="116">
        <v>22.3</v>
      </c>
      <c r="V5" s="116">
        <v>22.4</v>
      </c>
      <c r="W5" s="116">
        <v>22</v>
      </c>
      <c r="X5" s="116">
        <v>21.1</v>
      </c>
      <c r="Y5" s="116">
        <v>20.9</v>
      </c>
      <c r="Z5" s="117">
        <f t="shared" si="0"/>
        <v>22.891666666666666</v>
      </c>
      <c r="AA5" s="118">
        <v>25.8</v>
      </c>
      <c r="AB5" s="119">
        <v>0.48819444444444443</v>
      </c>
      <c r="AC5" s="118">
        <v>20.6</v>
      </c>
      <c r="AD5" s="119">
        <v>0.9826388888888888</v>
      </c>
    </row>
    <row r="6" spans="1:30" ht="11.25" customHeight="1">
      <c r="A6" s="78">
        <v>4</v>
      </c>
      <c r="B6" s="116">
        <v>21.1</v>
      </c>
      <c r="C6" s="116">
        <v>21.4</v>
      </c>
      <c r="D6" s="116">
        <v>21.6</v>
      </c>
      <c r="E6" s="116">
        <v>22</v>
      </c>
      <c r="F6" s="116">
        <v>21.5</v>
      </c>
      <c r="G6" s="116">
        <v>21.6</v>
      </c>
      <c r="H6" s="116">
        <v>22.3</v>
      </c>
      <c r="I6" s="116">
        <v>23.8</v>
      </c>
      <c r="J6" s="116">
        <v>25.3</v>
      </c>
      <c r="K6" s="116">
        <v>24.6</v>
      </c>
      <c r="L6" s="116">
        <v>25.5</v>
      </c>
      <c r="M6" s="116">
        <v>24.1</v>
      </c>
      <c r="N6" s="116">
        <v>25.7</v>
      </c>
      <c r="O6" s="116">
        <v>24.9</v>
      </c>
      <c r="P6" s="116">
        <v>25.8</v>
      </c>
      <c r="Q6" s="116">
        <v>25.1</v>
      </c>
      <c r="R6" s="116">
        <v>23.9</v>
      </c>
      <c r="S6" s="116">
        <v>23.5</v>
      </c>
      <c r="T6" s="116">
        <v>23</v>
      </c>
      <c r="U6" s="116">
        <v>22.7</v>
      </c>
      <c r="V6" s="116">
        <v>22.1</v>
      </c>
      <c r="W6" s="116">
        <v>21.9</v>
      </c>
      <c r="X6" s="116">
        <v>21.5</v>
      </c>
      <c r="Y6" s="116">
        <v>21.4</v>
      </c>
      <c r="Z6" s="117">
        <f t="shared" si="0"/>
        <v>23.179166666666664</v>
      </c>
      <c r="AA6" s="118">
        <v>25.9</v>
      </c>
      <c r="AB6" s="119">
        <v>0.6034722222222222</v>
      </c>
      <c r="AC6" s="118">
        <v>20.8</v>
      </c>
      <c r="AD6" s="119">
        <v>0.0006944444444444445</v>
      </c>
    </row>
    <row r="7" spans="1:30" ht="11.25" customHeight="1">
      <c r="A7" s="78">
        <v>5</v>
      </c>
      <c r="B7" s="116">
        <v>21.3</v>
      </c>
      <c r="C7" s="116">
        <v>21.8</v>
      </c>
      <c r="D7" s="116">
        <v>23</v>
      </c>
      <c r="E7" s="116">
        <v>23</v>
      </c>
      <c r="F7" s="116">
        <v>22.8</v>
      </c>
      <c r="G7" s="116">
        <v>23.4</v>
      </c>
      <c r="H7" s="116">
        <v>24.4</v>
      </c>
      <c r="I7" s="116">
        <v>26</v>
      </c>
      <c r="J7" s="116">
        <v>26.8</v>
      </c>
      <c r="K7" s="116">
        <v>26.9</v>
      </c>
      <c r="L7" s="116">
        <v>27.7</v>
      </c>
      <c r="M7" s="116">
        <v>27</v>
      </c>
      <c r="N7" s="116">
        <v>26.2</v>
      </c>
      <c r="O7" s="116">
        <v>25.3</v>
      </c>
      <c r="P7" s="116">
        <v>25</v>
      </c>
      <c r="Q7" s="116">
        <v>26.6</v>
      </c>
      <c r="R7" s="116">
        <v>25.7</v>
      </c>
      <c r="S7" s="116">
        <v>24.4</v>
      </c>
      <c r="T7" s="116">
        <v>22.9</v>
      </c>
      <c r="U7" s="116">
        <v>23.1</v>
      </c>
      <c r="V7" s="116">
        <v>23.6</v>
      </c>
      <c r="W7" s="116">
        <v>24</v>
      </c>
      <c r="X7" s="116">
        <v>23.6</v>
      </c>
      <c r="Y7" s="116">
        <v>23.6</v>
      </c>
      <c r="Z7" s="117">
        <f t="shared" si="0"/>
        <v>24.504166666666666</v>
      </c>
      <c r="AA7" s="118">
        <v>29</v>
      </c>
      <c r="AB7" s="119">
        <v>0.4701388888888889</v>
      </c>
      <c r="AC7" s="118">
        <v>21.1</v>
      </c>
      <c r="AD7" s="119">
        <v>0.024305555555555556</v>
      </c>
    </row>
    <row r="8" spans="1:30" ht="11.25" customHeight="1">
      <c r="A8" s="78">
        <v>6</v>
      </c>
      <c r="B8" s="116">
        <v>23.9</v>
      </c>
      <c r="C8" s="116">
        <v>23.8</v>
      </c>
      <c r="D8" s="116">
        <v>23.8</v>
      </c>
      <c r="E8" s="116">
        <v>23.1</v>
      </c>
      <c r="F8" s="116">
        <v>23.3</v>
      </c>
      <c r="G8" s="116">
        <v>22.7</v>
      </c>
      <c r="H8" s="116">
        <v>24.4</v>
      </c>
      <c r="I8" s="116">
        <v>25.4</v>
      </c>
      <c r="J8" s="116">
        <v>26.4</v>
      </c>
      <c r="K8" s="116">
        <v>26.8</v>
      </c>
      <c r="L8" s="116">
        <v>28</v>
      </c>
      <c r="M8" s="116">
        <v>27.6</v>
      </c>
      <c r="N8" s="116">
        <v>27.6</v>
      </c>
      <c r="O8" s="116">
        <v>27.9</v>
      </c>
      <c r="P8" s="116">
        <v>28</v>
      </c>
      <c r="Q8" s="116">
        <v>28</v>
      </c>
      <c r="R8" s="116">
        <v>28</v>
      </c>
      <c r="S8" s="116">
        <v>26.9</v>
      </c>
      <c r="T8" s="116">
        <v>25.6</v>
      </c>
      <c r="U8" s="116">
        <v>24.1</v>
      </c>
      <c r="V8" s="116">
        <v>23.8</v>
      </c>
      <c r="W8" s="116">
        <v>23.3</v>
      </c>
      <c r="X8" s="116">
        <v>22.8</v>
      </c>
      <c r="Y8" s="116">
        <v>22.9</v>
      </c>
      <c r="Z8" s="117">
        <f t="shared" si="0"/>
        <v>25.337499999999995</v>
      </c>
      <c r="AA8" s="118">
        <v>28.5</v>
      </c>
      <c r="AB8" s="119">
        <v>0.6708333333333334</v>
      </c>
      <c r="AC8" s="118">
        <v>22.6</v>
      </c>
      <c r="AD8" s="119">
        <v>0.24930555555555556</v>
      </c>
    </row>
    <row r="9" spans="1:30" ht="11.25" customHeight="1">
      <c r="A9" s="78">
        <v>7</v>
      </c>
      <c r="B9" s="116">
        <v>23.2</v>
      </c>
      <c r="C9" s="116">
        <v>23.8</v>
      </c>
      <c r="D9" s="116">
        <v>23.3</v>
      </c>
      <c r="E9" s="116">
        <v>23.4</v>
      </c>
      <c r="F9" s="116">
        <v>23.9</v>
      </c>
      <c r="G9" s="116">
        <v>23.7</v>
      </c>
      <c r="H9" s="116">
        <v>23.2</v>
      </c>
      <c r="I9" s="116">
        <v>23</v>
      </c>
      <c r="J9" s="116">
        <v>20.6</v>
      </c>
      <c r="K9" s="116">
        <v>20.1</v>
      </c>
      <c r="L9" s="116">
        <v>20.4</v>
      </c>
      <c r="M9" s="116">
        <v>20.8</v>
      </c>
      <c r="N9" s="116">
        <v>22.1</v>
      </c>
      <c r="O9" s="116">
        <v>23</v>
      </c>
      <c r="P9" s="116">
        <v>22.5</v>
      </c>
      <c r="Q9" s="116">
        <v>22.7</v>
      </c>
      <c r="R9" s="116">
        <v>22.8</v>
      </c>
      <c r="S9" s="116">
        <v>21.7</v>
      </c>
      <c r="T9" s="116">
        <v>21.4</v>
      </c>
      <c r="U9" s="116">
        <v>21.1</v>
      </c>
      <c r="V9" s="116">
        <v>21</v>
      </c>
      <c r="W9" s="116">
        <v>20.7</v>
      </c>
      <c r="X9" s="116">
        <v>20.8</v>
      </c>
      <c r="Y9" s="116">
        <v>20.9</v>
      </c>
      <c r="Z9" s="117">
        <f t="shared" si="0"/>
        <v>22.087500000000002</v>
      </c>
      <c r="AA9" s="118">
        <v>24</v>
      </c>
      <c r="AB9" s="119">
        <v>0.21666666666666667</v>
      </c>
      <c r="AC9" s="118">
        <v>20</v>
      </c>
      <c r="AD9" s="119">
        <v>0.42569444444444443</v>
      </c>
    </row>
    <row r="10" spans="1:30" ht="11.25" customHeight="1">
      <c r="A10" s="78">
        <v>8</v>
      </c>
      <c r="B10" s="116">
        <v>20.8</v>
      </c>
      <c r="C10" s="116">
        <v>21</v>
      </c>
      <c r="D10" s="116">
        <v>20.5</v>
      </c>
      <c r="E10" s="116">
        <v>19.6</v>
      </c>
      <c r="F10" s="116">
        <v>19.9</v>
      </c>
      <c r="G10" s="116">
        <v>19.9</v>
      </c>
      <c r="H10" s="116">
        <v>19.7</v>
      </c>
      <c r="I10" s="116">
        <v>19.9</v>
      </c>
      <c r="J10" s="116">
        <v>21.8</v>
      </c>
      <c r="K10" s="116">
        <v>23.3</v>
      </c>
      <c r="L10" s="116">
        <v>22.3</v>
      </c>
      <c r="M10" s="116">
        <v>21.7</v>
      </c>
      <c r="N10" s="116">
        <v>24.4</v>
      </c>
      <c r="O10" s="116">
        <v>23.4</v>
      </c>
      <c r="P10" s="116">
        <v>23.9</v>
      </c>
      <c r="Q10" s="116">
        <v>23.7</v>
      </c>
      <c r="R10" s="116">
        <v>23.8</v>
      </c>
      <c r="S10" s="116">
        <v>22.5</v>
      </c>
      <c r="T10" s="116">
        <v>22.4</v>
      </c>
      <c r="U10" s="116">
        <v>22.6</v>
      </c>
      <c r="V10" s="116">
        <v>22.4</v>
      </c>
      <c r="W10" s="116">
        <v>22.8</v>
      </c>
      <c r="X10" s="116">
        <v>22.9</v>
      </c>
      <c r="Y10" s="116">
        <v>22.7</v>
      </c>
      <c r="Z10" s="117">
        <f t="shared" si="0"/>
        <v>21.995833333333334</v>
      </c>
      <c r="AA10" s="118">
        <v>24.6</v>
      </c>
      <c r="AB10" s="119">
        <v>0.5395833333333333</v>
      </c>
      <c r="AC10" s="118">
        <v>19.2</v>
      </c>
      <c r="AD10" s="119">
        <v>0.3104166666666667</v>
      </c>
    </row>
    <row r="11" spans="1:30" ht="11.25" customHeight="1">
      <c r="A11" s="78">
        <v>9</v>
      </c>
      <c r="B11" s="116">
        <v>22.7</v>
      </c>
      <c r="C11" s="116">
        <v>21</v>
      </c>
      <c r="D11" s="116">
        <v>21.4</v>
      </c>
      <c r="E11" s="116">
        <v>20.5</v>
      </c>
      <c r="F11" s="116">
        <v>20.1</v>
      </c>
      <c r="G11" s="116">
        <v>20.2</v>
      </c>
      <c r="H11" s="116">
        <v>20.3</v>
      </c>
      <c r="I11" s="116">
        <v>23.8</v>
      </c>
      <c r="J11" s="116">
        <v>24.8</v>
      </c>
      <c r="K11" s="116">
        <v>25.3</v>
      </c>
      <c r="L11" s="116">
        <v>24.9</v>
      </c>
      <c r="M11" s="116">
        <v>25.2</v>
      </c>
      <c r="N11" s="116">
        <v>25.2</v>
      </c>
      <c r="O11" s="116">
        <v>26.4</v>
      </c>
      <c r="P11" s="116">
        <v>25.4</v>
      </c>
      <c r="Q11" s="116">
        <v>24.2</v>
      </c>
      <c r="R11" s="116">
        <v>23.5</v>
      </c>
      <c r="S11" s="116">
        <v>21.7</v>
      </c>
      <c r="T11" s="116">
        <v>21.3</v>
      </c>
      <c r="U11" s="116">
        <v>21.4</v>
      </c>
      <c r="V11" s="116">
        <v>20.9</v>
      </c>
      <c r="W11" s="116">
        <v>20.4</v>
      </c>
      <c r="X11" s="116">
        <v>20.1</v>
      </c>
      <c r="Y11" s="116">
        <v>20</v>
      </c>
      <c r="Z11" s="117">
        <f t="shared" si="0"/>
        <v>22.529166666666665</v>
      </c>
      <c r="AA11" s="118">
        <v>26.7</v>
      </c>
      <c r="AB11" s="119">
        <v>0.579861111111111</v>
      </c>
      <c r="AC11" s="118">
        <v>19.9</v>
      </c>
      <c r="AD11" s="119">
        <v>0.9645833333333332</v>
      </c>
    </row>
    <row r="12" spans="1:30" ht="11.25" customHeight="1">
      <c r="A12" s="82">
        <v>10</v>
      </c>
      <c r="B12" s="121">
        <v>20.2</v>
      </c>
      <c r="C12" s="121">
        <v>19.5</v>
      </c>
      <c r="D12" s="121">
        <v>19.3</v>
      </c>
      <c r="E12" s="121">
        <v>18.8</v>
      </c>
      <c r="F12" s="121">
        <v>18.7</v>
      </c>
      <c r="G12" s="121">
        <v>19</v>
      </c>
      <c r="H12" s="121">
        <v>20.9</v>
      </c>
      <c r="I12" s="121">
        <v>23.8</v>
      </c>
      <c r="J12" s="121">
        <v>23.6</v>
      </c>
      <c r="K12" s="121">
        <v>24.1</v>
      </c>
      <c r="L12" s="121">
        <v>24.3</v>
      </c>
      <c r="M12" s="121">
        <v>25</v>
      </c>
      <c r="N12" s="121">
        <v>25.2</v>
      </c>
      <c r="O12" s="121">
        <v>25.1</v>
      </c>
      <c r="P12" s="121">
        <v>25.4</v>
      </c>
      <c r="Q12" s="121">
        <v>24.3</v>
      </c>
      <c r="R12" s="121">
        <v>23.7</v>
      </c>
      <c r="S12" s="121">
        <v>21.3</v>
      </c>
      <c r="T12" s="121">
        <v>20</v>
      </c>
      <c r="U12" s="121">
        <v>19.4</v>
      </c>
      <c r="V12" s="121">
        <v>19.1</v>
      </c>
      <c r="W12" s="121">
        <v>19.2</v>
      </c>
      <c r="X12" s="121">
        <v>18.7</v>
      </c>
      <c r="Y12" s="121">
        <v>18.6</v>
      </c>
      <c r="Z12" s="122">
        <f t="shared" si="0"/>
        <v>21.55</v>
      </c>
      <c r="AA12" s="105">
        <v>25.9</v>
      </c>
      <c r="AB12" s="123">
        <v>0.5229166666666667</v>
      </c>
      <c r="AC12" s="105">
        <v>18.5</v>
      </c>
      <c r="AD12" s="123">
        <v>0.9881944444444444</v>
      </c>
    </row>
    <row r="13" spans="1:30" ht="11.25" customHeight="1">
      <c r="A13" s="78">
        <v>11</v>
      </c>
      <c r="B13" s="116">
        <v>18.4</v>
      </c>
      <c r="C13" s="116">
        <v>18.8</v>
      </c>
      <c r="D13" s="116">
        <v>18.8</v>
      </c>
      <c r="E13" s="116">
        <v>19</v>
      </c>
      <c r="F13" s="116">
        <v>19.5</v>
      </c>
      <c r="G13" s="116">
        <v>20.3</v>
      </c>
      <c r="H13" s="116">
        <v>21.2</v>
      </c>
      <c r="I13" s="116">
        <v>21.8</v>
      </c>
      <c r="J13" s="116">
        <v>22.4</v>
      </c>
      <c r="K13" s="116">
        <v>22.8</v>
      </c>
      <c r="L13" s="116">
        <v>24.8</v>
      </c>
      <c r="M13" s="116">
        <v>23.3</v>
      </c>
      <c r="N13" s="116">
        <v>23</v>
      </c>
      <c r="O13" s="116">
        <v>22.2</v>
      </c>
      <c r="P13" s="116">
        <v>21.7</v>
      </c>
      <c r="Q13" s="116">
        <v>21.6</v>
      </c>
      <c r="R13" s="116">
        <v>21.2</v>
      </c>
      <c r="S13" s="116">
        <v>20.3</v>
      </c>
      <c r="T13" s="116">
        <v>20.4</v>
      </c>
      <c r="U13" s="116">
        <v>21</v>
      </c>
      <c r="V13" s="116">
        <v>20.5</v>
      </c>
      <c r="W13" s="116">
        <v>20.9</v>
      </c>
      <c r="X13" s="116">
        <v>20.6</v>
      </c>
      <c r="Y13" s="116">
        <v>20.7</v>
      </c>
      <c r="Z13" s="117">
        <f t="shared" si="0"/>
        <v>21.05</v>
      </c>
      <c r="AA13" s="118">
        <v>25.2</v>
      </c>
      <c r="AB13" s="119">
        <v>0.4784722222222222</v>
      </c>
      <c r="AC13" s="118">
        <v>18.4</v>
      </c>
      <c r="AD13" s="119">
        <v>0.05694444444444444</v>
      </c>
    </row>
    <row r="14" spans="1:30" ht="11.25" customHeight="1">
      <c r="A14" s="78">
        <v>12</v>
      </c>
      <c r="B14" s="116">
        <v>20.9</v>
      </c>
      <c r="C14" s="116">
        <v>21</v>
      </c>
      <c r="D14" s="116">
        <v>21</v>
      </c>
      <c r="E14" s="116">
        <v>20.5</v>
      </c>
      <c r="F14" s="116">
        <v>20.4</v>
      </c>
      <c r="G14" s="116">
        <v>20.1</v>
      </c>
      <c r="H14" s="116">
        <v>21</v>
      </c>
      <c r="I14" s="116">
        <v>22.2</v>
      </c>
      <c r="J14" s="116">
        <v>23.5</v>
      </c>
      <c r="K14" s="116">
        <v>23.6</v>
      </c>
      <c r="L14" s="116">
        <v>21.4</v>
      </c>
      <c r="M14" s="116">
        <v>21.4</v>
      </c>
      <c r="N14" s="116">
        <v>21.5</v>
      </c>
      <c r="O14" s="116">
        <v>22.2</v>
      </c>
      <c r="P14" s="116">
        <v>22</v>
      </c>
      <c r="Q14" s="116">
        <v>21.6</v>
      </c>
      <c r="R14" s="116">
        <v>21.1</v>
      </c>
      <c r="S14" s="116">
        <v>20.4</v>
      </c>
      <c r="T14" s="116">
        <v>20.4</v>
      </c>
      <c r="U14" s="116">
        <v>20.2</v>
      </c>
      <c r="V14" s="116">
        <v>20.2</v>
      </c>
      <c r="W14" s="116">
        <v>20.5</v>
      </c>
      <c r="X14" s="116">
        <v>20.6</v>
      </c>
      <c r="Y14" s="116">
        <v>20.7</v>
      </c>
      <c r="Z14" s="117">
        <f t="shared" si="0"/>
        <v>21.183333333333334</v>
      </c>
      <c r="AA14" s="118">
        <v>24</v>
      </c>
      <c r="AB14" s="119">
        <v>0.4263888888888889</v>
      </c>
      <c r="AC14" s="118">
        <v>20</v>
      </c>
      <c r="AD14" s="119">
        <v>0.8541666666666666</v>
      </c>
    </row>
    <row r="15" spans="1:30" ht="11.25" customHeight="1">
      <c r="A15" s="78">
        <v>13</v>
      </c>
      <c r="B15" s="116">
        <v>20.8</v>
      </c>
      <c r="C15" s="116">
        <v>19.8</v>
      </c>
      <c r="D15" s="116">
        <v>19.8</v>
      </c>
      <c r="E15" s="116">
        <v>19.6</v>
      </c>
      <c r="F15" s="116">
        <v>19.6</v>
      </c>
      <c r="G15" s="116">
        <v>19.8</v>
      </c>
      <c r="H15" s="116">
        <v>20.4</v>
      </c>
      <c r="I15" s="116">
        <v>20.4</v>
      </c>
      <c r="J15" s="116">
        <v>20.4</v>
      </c>
      <c r="K15" s="116">
        <v>20.2</v>
      </c>
      <c r="L15" s="116">
        <v>20.1</v>
      </c>
      <c r="M15" s="116">
        <v>19.5</v>
      </c>
      <c r="N15" s="116">
        <v>22.5</v>
      </c>
      <c r="O15" s="116">
        <v>23.9</v>
      </c>
      <c r="P15" s="116">
        <v>22.1</v>
      </c>
      <c r="Q15" s="116">
        <v>20.4</v>
      </c>
      <c r="R15" s="116">
        <v>20.5</v>
      </c>
      <c r="S15" s="116">
        <v>20.2</v>
      </c>
      <c r="T15" s="116">
        <v>20.5</v>
      </c>
      <c r="U15" s="116">
        <v>20.4</v>
      </c>
      <c r="V15" s="116">
        <v>20.7</v>
      </c>
      <c r="W15" s="116">
        <v>20.2</v>
      </c>
      <c r="X15" s="116">
        <v>20.6</v>
      </c>
      <c r="Y15" s="116">
        <v>20.4</v>
      </c>
      <c r="Z15" s="117">
        <f t="shared" si="0"/>
        <v>20.533333333333328</v>
      </c>
      <c r="AA15" s="118">
        <v>24.4</v>
      </c>
      <c r="AB15" s="119">
        <v>0.5812499999999999</v>
      </c>
      <c r="AC15" s="118">
        <v>19.4</v>
      </c>
      <c r="AD15" s="119">
        <v>0.5083333333333333</v>
      </c>
    </row>
    <row r="16" spans="1:30" ht="11.25" customHeight="1">
      <c r="A16" s="78">
        <v>14</v>
      </c>
      <c r="B16" s="116">
        <v>19.1</v>
      </c>
      <c r="C16" s="116">
        <v>19.4</v>
      </c>
      <c r="D16" s="116">
        <v>19.1</v>
      </c>
      <c r="E16" s="116">
        <v>19</v>
      </c>
      <c r="F16" s="116">
        <v>19.5</v>
      </c>
      <c r="G16" s="116">
        <v>20.1</v>
      </c>
      <c r="H16" s="116">
        <v>20.9</v>
      </c>
      <c r="I16" s="116">
        <v>21.1</v>
      </c>
      <c r="J16" s="116">
        <v>21.6</v>
      </c>
      <c r="K16" s="116">
        <v>22</v>
      </c>
      <c r="L16" s="116">
        <v>23.1</v>
      </c>
      <c r="M16" s="116">
        <v>22.4</v>
      </c>
      <c r="N16" s="116">
        <v>22.1</v>
      </c>
      <c r="O16" s="116">
        <v>21.8</v>
      </c>
      <c r="P16" s="116">
        <v>21.7</v>
      </c>
      <c r="Q16" s="116">
        <v>21</v>
      </c>
      <c r="R16" s="116">
        <v>21.2</v>
      </c>
      <c r="S16" s="116">
        <v>20.7</v>
      </c>
      <c r="T16" s="116">
        <v>19.8</v>
      </c>
      <c r="U16" s="116">
        <v>19.6</v>
      </c>
      <c r="V16" s="116">
        <v>19.8</v>
      </c>
      <c r="W16" s="116">
        <v>19.6</v>
      </c>
      <c r="X16" s="116">
        <v>20.5</v>
      </c>
      <c r="Y16" s="116">
        <v>20.8</v>
      </c>
      <c r="Z16" s="117">
        <f t="shared" si="0"/>
        <v>20.6625</v>
      </c>
      <c r="AA16" s="118">
        <v>23.3</v>
      </c>
      <c r="AB16" s="119">
        <v>0.46597222222222223</v>
      </c>
      <c r="AC16" s="118">
        <v>18.8</v>
      </c>
      <c r="AD16" s="119">
        <v>0.16180555555555556</v>
      </c>
    </row>
    <row r="17" spans="1:30" ht="11.25" customHeight="1">
      <c r="A17" s="78">
        <v>15</v>
      </c>
      <c r="B17" s="116">
        <v>20.2</v>
      </c>
      <c r="C17" s="116">
        <v>20.2</v>
      </c>
      <c r="D17" s="116">
        <v>19.8</v>
      </c>
      <c r="E17" s="116">
        <v>19.8</v>
      </c>
      <c r="F17" s="116">
        <v>19.8</v>
      </c>
      <c r="G17" s="116">
        <v>19.8</v>
      </c>
      <c r="H17" s="116">
        <v>20.3</v>
      </c>
      <c r="I17" s="116">
        <v>20.7</v>
      </c>
      <c r="J17" s="116">
        <v>22.2</v>
      </c>
      <c r="K17" s="116">
        <v>22.4</v>
      </c>
      <c r="L17" s="116">
        <v>23.7</v>
      </c>
      <c r="M17" s="116">
        <v>23.3</v>
      </c>
      <c r="N17" s="116">
        <v>23.8</v>
      </c>
      <c r="O17" s="116">
        <v>23.2</v>
      </c>
      <c r="P17" s="116">
        <v>23</v>
      </c>
      <c r="Q17" s="116">
        <v>21.9</v>
      </c>
      <c r="R17" s="116">
        <v>21.3</v>
      </c>
      <c r="S17" s="116">
        <v>20.8</v>
      </c>
      <c r="T17" s="116">
        <v>20.6</v>
      </c>
      <c r="U17" s="116">
        <v>20.2</v>
      </c>
      <c r="V17" s="116">
        <v>20.4</v>
      </c>
      <c r="W17" s="116">
        <v>19.8</v>
      </c>
      <c r="X17" s="116">
        <v>19.7</v>
      </c>
      <c r="Y17" s="116">
        <v>19.6</v>
      </c>
      <c r="Z17" s="117">
        <f t="shared" si="0"/>
        <v>21.104166666666668</v>
      </c>
      <c r="AA17" s="118">
        <v>24.2</v>
      </c>
      <c r="AB17" s="119">
        <v>0.46249999999999997</v>
      </c>
      <c r="AC17" s="118">
        <v>19.6</v>
      </c>
      <c r="AD17" s="119">
        <v>1</v>
      </c>
    </row>
    <row r="18" spans="1:30" ht="11.25" customHeight="1">
      <c r="A18" s="78">
        <v>16</v>
      </c>
      <c r="B18" s="116">
        <v>19.5</v>
      </c>
      <c r="C18" s="116">
        <v>19.6</v>
      </c>
      <c r="D18" s="116">
        <v>19.7</v>
      </c>
      <c r="E18" s="116">
        <v>19.8</v>
      </c>
      <c r="F18" s="116">
        <v>19.6</v>
      </c>
      <c r="G18" s="116">
        <v>19.6</v>
      </c>
      <c r="H18" s="116">
        <v>20</v>
      </c>
      <c r="I18" s="116">
        <v>20.6</v>
      </c>
      <c r="J18" s="116">
        <v>21.3</v>
      </c>
      <c r="K18" s="116">
        <v>22.4</v>
      </c>
      <c r="L18" s="116">
        <v>21.9</v>
      </c>
      <c r="M18" s="116">
        <v>22.4</v>
      </c>
      <c r="N18" s="116">
        <v>22.5</v>
      </c>
      <c r="O18" s="116">
        <v>22.6</v>
      </c>
      <c r="P18" s="116">
        <v>22.5</v>
      </c>
      <c r="Q18" s="116">
        <v>22.1</v>
      </c>
      <c r="R18" s="116">
        <v>22</v>
      </c>
      <c r="S18" s="116">
        <v>19.8</v>
      </c>
      <c r="T18" s="116">
        <v>19.3</v>
      </c>
      <c r="U18" s="116">
        <v>19.3</v>
      </c>
      <c r="V18" s="116">
        <v>18.9</v>
      </c>
      <c r="W18" s="116">
        <v>18.4</v>
      </c>
      <c r="X18" s="116">
        <v>18.6</v>
      </c>
      <c r="Y18" s="116">
        <v>18.4</v>
      </c>
      <c r="Z18" s="117">
        <f t="shared" si="0"/>
        <v>20.45</v>
      </c>
      <c r="AA18" s="118">
        <v>23</v>
      </c>
      <c r="AB18" s="119">
        <v>0.5986111111111111</v>
      </c>
      <c r="AC18" s="118">
        <v>18.3</v>
      </c>
      <c r="AD18" s="119">
        <v>0.9375</v>
      </c>
    </row>
    <row r="19" spans="1:30" ht="11.25" customHeight="1">
      <c r="A19" s="78">
        <v>17</v>
      </c>
      <c r="B19" s="116">
        <v>18.5</v>
      </c>
      <c r="C19" s="116">
        <v>19.3</v>
      </c>
      <c r="D19" s="116">
        <v>19.7</v>
      </c>
      <c r="E19" s="116">
        <v>19.8</v>
      </c>
      <c r="F19" s="116">
        <v>20.2</v>
      </c>
      <c r="G19" s="116">
        <v>19.8</v>
      </c>
      <c r="H19" s="116">
        <v>21.1</v>
      </c>
      <c r="I19" s="116">
        <v>22.6</v>
      </c>
      <c r="J19" s="116">
        <v>24.1</v>
      </c>
      <c r="K19" s="116">
        <v>24.6</v>
      </c>
      <c r="L19" s="116">
        <v>26</v>
      </c>
      <c r="M19" s="116">
        <v>26.3</v>
      </c>
      <c r="N19" s="116">
        <v>25.8</v>
      </c>
      <c r="O19" s="116">
        <v>25</v>
      </c>
      <c r="P19" s="116">
        <v>24.9</v>
      </c>
      <c r="Q19" s="116">
        <v>24.2</v>
      </c>
      <c r="R19" s="116">
        <v>22.9</v>
      </c>
      <c r="S19" s="116">
        <v>21.8</v>
      </c>
      <c r="T19" s="116">
        <v>21.1</v>
      </c>
      <c r="U19" s="116">
        <v>20.8</v>
      </c>
      <c r="V19" s="116">
        <v>20.6</v>
      </c>
      <c r="W19" s="116">
        <v>20.6</v>
      </c>
      <c r="X19" s="116">
        <v>21</v>
      </c>
      <c r="Y19" s="116">
        <v>20.8</v>
      </c>
      <c r="Z19" s="117">
        <f t="shared" si="0"/>
        <v>22.145833333333332</v>
      </c>
      <c r="AA19" s="118">
        <v>27.4</v>
      </c>
      <c r="AB19" s="119">
        <v>0.5111111111111112</v>
      </c>
      <c r="AC19" s="118">
        <v>18.2</v>
      </c>
      <c r="AD19" s="119">
        <v>0.019444444444444445</v>
      </c>
    </row>
    <row r="20" spans="1:30" ht="11.25" customHeight="1">
      <c r="A20" s="78">
        <v>18</v>
      </c>
      <c r="B20" s="116">
        <v>20.5</v>
      </c>
      <c r="C20" s="116">
        <v>19.3</v>
      </c>
      <c r="D20" s="116">
        <v>18.6</v>
      </c>
      <c r="E20" s="116">
        <v>18.6</v>
      </c>
      <c r="F20" s="116">
        <v>18.3</v>
      </c>
      <c r="G20" s="116">
        <v>18.8</v>
      </c>
      <c r="H20" s="116">
        <v>19</v>
      </c>
      <c r="I20" s="116">
        <v>18.8</v>
      </c>
      <c r="J20" s="116">
        <v>19.3</v>
      </c>
      <c r="K20" s="116">
        <v>19.3</v>
      </c>
      <c r="L20" s="116">
        <v>19.7</v>
      </c>
      <c r="M20" s="116">
        <v>19.7</v>
      </c>
      <c r="N20" s="116">
        <v>19.9</v>
      </c>
      <c r="O20" s="116">
        <v>20</v>
      </c>
      <c r="P20" s="116">
        <v>19.5</v>
      </c>
      <c r="Q20" s="116">
        <v>19</v>
      </c>
      <c r="R20" s="116">
        <v>19.3</v>
      </c>
      <c r="S20" s="116">
        <v>19.3</v>
      </c>
      <c r="T20" s="116">
        <v>19</v>
      </c>
      <c r="U20" s="116">
        <v>18.9</v>
      </c>
      <c r="V20" s="116">
        <v>18.8</v>
      </c>
      <c r="W20" s="116">
        <v>18.8</v>
      </c>
      <c r="X20" s="116">
        <v>19</v>
      </c>
      <c r="Y20" s="116">
        <v>18.5</v>
      </c>
      <c r="Z20" s="117">
        <f t="shared" si="0"/>
        <v>19.1625</v>
      </c>
      <c r="AA20" s="118">
        <v>20.8</v>
      </c>
      <c r="AB20" s="119">
        <v>0.004861111111111111</v>
      </c>
      <c r="AC20" s="118">
        <v>18.2</v>
      </c>
      <c r="AD20" s="119">
        <v>0.20972222222222223</v>
      </c>
    </row>
    <row r="21" spans="1:30" ht="11.25" customHeight="1">
      <c r="A21" s="78">
        <v>19</v>
      </c>
      <c r="B21" s="116">
        <v>18.7</v>
      </c>
      <c r="C21" s="116">
        <v>18.7</v>
      </c>
      <c r="D21" s="116">
        <v>18.9</v>
      </c>
      <c r="E21" s="116">
        <v>18.8</v>
      </c>
      <c r="F21" s="116">
        <v>18.7</v>
      </c>
      <c r="G21" s="116">
        <v>18.7</v>
      </c>
      <c r="H21" s="116">
        <v>18.7</v>
      </c>
      <c r="I21" s="116">
        <v>18.7</v>
      </c>
      <c r="J21" s="116">
        <v>18.3</v>
      </c>
      <c r="K21" s="116">
        <v>19</v>
      </c>
      <c r="L21" s="116">
        <v>19</v>
      </c>
      <c r="M21" s="116">
        <v>19.1</v>
      </c>
      <c r="N21" s="116">
        <v>18.7</v>
      </c>
      <c r="O21" s="116">
        <v>19.2</v>
      </c>
      <c r="P21" s="116">
        <v>18.9</v>
      </c>
      <c r="Q21" s="116">
        <v>17.6</v>
      </c>
      <c r="R21" s="116">
        <v>17.4</v>
      </c>
      <c r="S21" s="116">
        <v>17.5</v>
      </c>
      <c r="T21" s="116">
        <v>17</v>
      </c>
      <c r="U21" s="116">
        <v>17.7</v>
      </c>
      <c r="V21" s="116">
        <v>17.9</v>
      </c>
      <c r="W21" s="116">
        <v>18</v>
      </c>
      <c r="X21" s="116">
        <v>17.6</v>
      </c>
      <c r="Y21" s="116">
        <v>17.5</v>
      </c>
      <c r="Z21" s="117">
        <f t="shared" si="0"/>
        <v>18.34583333333333</v>
      </c>
      <c r="AA21" s="118">
        <v>19.5</v>
      </c>
      <c r="AB21" s="119">
        <v>0.5243055555555556</v>
      </c>
      <c r="AC21" s="118">
        <v>16.9</v>
      </c>
      <c r="AD21" s="119">
        <v>0.7965277777777778</v>
      </c>
    </row>
    <row r="22" spans="1:30" ht="11.25" customHeight="1">
      <c r="A22" s="82">
        <v>20</v>
      </c>
      <c r="B22" s="121">
        <v>17.3</v>
      </c>
      <c r="C22" s="121">
        <v>17.2</v>
      </c>
      <c r="D22" s="121">
        <v>17.1</v>
      </c>
      <c r="E22" s="121">
        <v>16.9</v>
      </c>
      <c r="F22" s="121">
        <v>16.8</v>
      </c>
      <c r="G22" s="121">
        <v>16.6</v>
      </c>
      <c r="H22" s="121">
        <v>16.7</v>
      </c>
      <c r="I22" s="121">
        <v>16.9</v>
      </c>
      <c r="J22" s="121">
        <v>17.2</v>
      </c>
      <c r="K22" s="121">
        <v>17.1</v>
      </c>
      <c r="L22" s="121">
        <v>17.3</v>
      </c>
      <c r="M22" s="121">
        <v>17.4</v>
      </c>
      <c r="N22" s="121">
        <v>17.5</v>
      </c>
      <c r="O22" s="121">
        <v>16.7</v>
      </c>
      <c r="P22" s="121">
        <v>17.2</v>
      </c>
      <c r="Q22" s="121">
        <v>16.6</v>
      </c>
      <c r="R22" s="121">
        <v>16.4</v>
      </c>
      <c r="S22" s="121">
        <v>16.2</v>
      </c>
      <c r="T22" s="121">
        <v>16.6</v>
      </c>
      <c r="U22" s="121">
        <v>15.7</v>
      </c>
      <c r="V22" s="121">
        <v>15.5</v>
      </c>
      <c r="W22" s="121">
        <v>15.6</v>
      </c>
      <c r="X22" s="121">
        <v>15.3</v>
      </c>
      <c r="Y22" s="121">
        <v>15.2</v>
      </c>
      <c r="Z22" s="122">
        <f t="shared" si="0"/>
        <v>16.625</v>
      </c>
      <c r="AA22" s="105">
        <v>18</v>
      </c>
      <c r="AB22" s="123">
        <v>0.5513888888888888</v>
      </c>
      <c r="AC22" s="105">
        <v>15.1</v>
      </c>
      <c r="AD22" s="123">
        <v>0.9972222222222222</v>
      </c>
    </row>
    <row r="23" spans="1:30" ht="11.25" customHeight="1">
      <c r="A23" s="78">
        <v>21</v>
      </c>
      <c r="B23" s="116">
        <v>15.2</v>
      </c>
      <c r="C23" s="116">
        <v>15.8</v>
      </c>
      <c r="D23" s="116">
        <v>15.8</v>
      </c>
      <c r="E23" s="116">
        <v>16.1</v>
      </c>
      <c r="F23" s="116">
        <v>15.9</v>
      </c>
      <c r="G23" s="116">
        <v>16</v>
      </c>
      <c r="H23" s="116">
        <v>16.3</v>
      </c>
      <c r="I23" s="116">
        <v>17.6</v>
      </c>
      <c r="J23" s="116">
        <v>18.7</v>
      </c>
      <c r="K23" s="116">
        <v>20.1</v>
      </c>
      <c r="L23" s="116">
        <v>19.4</v>
      </c>
      <c r="M23" s="116">
        <v>19.1</v>
      </c>
      <c r="N23" s="116">
        <v>19.4</v>
      </c>
      <c r="O23" s="116">
        <v>19.7</v>
      </c>
      <c r="P23" s="116">
        <v>18.9</v>
      </c>
      <c r="Q23" s="116">
        <v>18.6</v>
      </c>
      <c r="R23" s="116">
        <v>18</v>
      </c>
      <c r="S23" s="116">
        <v>17.5</v>
      </c>
      <c r="T23" s="116">
        <v>17.5</v>
      </c>
      <c r="U23" s="116">
        <v>17.8</v>
      </c>
      <c r="V23" s="116">
        <v>17.9</v>
      </c>
      <c r="W23" s="116">
        <v>17.9</v>
      </c>
      <c r="X23" s="116">
        <v>17.4</v>
      </c>
      <c r="Y23" s="116">
        <v>17.3</v>
      </c>
      <c r="Z23" s="117">
        <f t="shared" si="0"/>
        <v>17.662499999999998</v>
      </c>
      <c r="AA23" s="118">
        <v>20.5</v>
      </c>
      <c r="AB23" s="119">
        <v>0.48541666666666666</v>
      </c>
      <c r="AC23" s="118">
        <v>15.1</v>
      </c>
      <c r="AD23" s="119">
        <v>0.022222222222222223</v>
      </c>
    </row>
    <row r="24" spans="1:30" ht="11.25" customHeight="1">
      <c r="A24" s="78">
        <v>22</v>
      </c>
      <c r="B24" s="116">
        <v>17.4</v>
      </c>
      <c r="C24" s="116">
        <v>16.8</v>
      </c>
      <c r="D24" s="116">
        <v>16.8</v>
      </c>
      <c r="E24" s="116">
        <v>17</v>
      </c>
      <c r="F24" s="116">
        <v>16.8</v>
      </c>
      <c r="G24" s="116">
        <v>17.3</v>
      </c>
      <c r="H24" s="116">
        <v>18.1</v>
      </c>
      <c r="I24" s="116">
        <v>17.8</v>
      </c>
      <c r="J24" s="116">
        <v>17.8</v>
      </c>
      <c r="K24" s="116">
        <v>17.8</v>
      </c>
      <c r="L24" s="116">
        <v>17.4</v>
      </c>
      <c r="M24" s="116">
        <v>17.4</v>
      </c>
      <c r="N24" s="116">
        <v>17.1</v>
      </c>
      <c r="O24" s="116">
        <v>17.6</v>
      </c>
      <c r="P24" s="116">
        <v>17.9</v>
      </c>
      <c r="Q24" s="116">
        <v>18</v>
      </c>
      <c r="R24" s="116">
        <v>18.2</v>
      </c>
      <c r="S24" s="116">
        <v>18.4</v>
      </c>
      <c r="T24" s="116">
        <v>18.6</v>
      </c>
      <c r="U24" s="116">
        <v>19.1</v>
      </c>
      <c r="V24" s="116">
        <v>19.6</v>
      </c>
      <c r="W24" s="116">
        <v>17.9</v>
      </c>
      <c r="X24" s="116">
        <v>17</v>
      </c>
      <c r="Y24" s="116">
        <v>17.2</v>
      </c>
      <c r="Z24" s="117">
        <f t="shared" si="0"/>
        <v>17.708333333333332</v>
      </c>
      <c r="AA24" s="118">
        <v>19.9</v>
      </c>
      <c r="AB24" s="119">
        <v>0.8840277777777777</v>
      </c>
      <c r="AC24" s="118">
        <v>16.6</v>
      </c>
      <c r="AD24" s="119">
        <v>0.19027777777777777</v>
      </c>
    </row>
    <row r="25" spans="1:30" ht="11.25" customHeight="1">
      <c r="A25" s="78">
        <v>23</v>
      </c>
      <c r="B25" s="116">
        <v>17.3</v>
      </c>
      <c r="C25" s="116">
        <v>17.6</v>
      </c>
      <c r="D25" s="116">
        <v>17.8</v>
      </c>
      <c r="E25" s="116">
        <v>17.4</v>
      </c>
      <c r="F25" s="116">
        <v>17.1</v>
      </c>
      <c r="G25" s="116">
        <v>17.8</v>
      </c>
      <c r="H25" s="116">
        <v>17.2</v>
      </c>
      <c r="I25" s="116">
        <v>18.4</v>
      </c>
      <c r="J25" s="116">
        <v>18.8</v>
      </c>
      <c r="K25" s="116">
        <v>20.1</v>
      </c>
      <c r="L25" s="116">
        <v>19.2</v>
      </c>
      <c r="M25" s="116">
        <v>19.7</v>
      </c>
      <c r="N25" s="116">
        <v>20</v>
      </c>
      <c r="O25" s="116">
        <v>20.1</v>
      </c>
      <c r="P25" s="116">
        <v>19.7</v>
      </c>
      <c r="Q25" s="116">
        <v>19.5</v>
      </c>
      <c r="R25" s="116">
        <v>19</v>
      </c>
      <c r="S25" s="116">
        <v>18.7</v>
      </c>
      <c r="T25" s="116">
        <v>18.3</v>
      </c>
      <c r="U25" s="116">
        <v>18.3</v>
      </c>
      <c r="V25" s="116">
        <v>18.3</v>
      </c>
      <c r="W25" s="116">
        <v>18.4</v>
      </c>
      <c r="X25" s="116">
        <v>18.4</v>
      </c>
      <c r="Y25" s="116">
        <v>18.4</v>
      </c>
      <c r="Z25" s="117">
        <f t="shared" si="0"/>
        <v>18.562499999999996</v>
      </c>
      <c r="AA25" s="118">
        <v>20.5</v>
      </c>
      <c r="AB25" s="119">
        <v>0.425</v>
      </c>
      <c r="AC25" s="118">
        <v>17</v>
      </c>
      <c r="AD25" s="119">
        <v>0.2826388888888889</v>
      </c>
    </row>
    <row r="26" spans="1:30" ht="11.25" customHeight="1">
      <c r="A26" s="78">
        <v>24</v>
      </c>
      <c r="B26" s="116">
        <v>18.5</v>
      </c>
      <c r="C26" s="116">
        <v>18.5</v>
      </c>
      <c r="D26" s="116">
        <v>18.2</v>
      </c>
      <c r="E26" s="116">
        <v>18</v>
      </c>
      <c r="F26" s="116">
        <v>18.3</v>
      </c>
      <c r="G26" s="116">
        <v>18.2</v>
      </c>
      <c r="H26" s="116">
        <v>18.9</v>
      </c>
      <c r="I26" s="116">
        <v>19.9</v>
      </c>
      <c r="J26" s="116">
        <v>19.7</v>
      </c>
      <c r="K26" s="116">
        <v>19.4</v>
      </c>
      <c r="L26" s="116">
        <v>19.9</v>
      </c>
      <c r="M26" s="116">
        <v>19.8</v>
      </c>
      <c r="N26" s="116">
        <v>19.6</v>
      </c>
      <c r="O26" s="116">
        <v>18.7</v>
      </c>
      <c r="P26" s="116">
        <v>18.6</v>
      </c>
      <c r="Q26" s="116">
        <v>17.9</v>
      </c>
      <c r="R26" s="116">
        <v>17.7</v>
      </c>
      <c r="S26" s="116">
        <v>18.1</v>
      </c>
      <c r="T26" s="116">
        <v>18.4</v>
      </c>
      <c r="U26" s="116">
        <v>18.9</v>
      </c>
      <c r="V26" s="116">
        <v>18.9</v>
      </c>
      <c r="W26" s="116">
        <v>18.7</v>
      </c>
      <c r="X26" s="116">
        <v>18.5</v>
      </c>
      <c r="Y26" s="116">
        <v>17.9</v>
      </c>
      <c r="Z26" s="117">
        <f t="shared" si="0"/>
        <v>18.716666666666665</v>
      </c>
      <c r="AA26" s="118">
        <v>20.2</v>
      </c>
      <c r="AB26" s="119">
        <v>0.4798611111111111</v>
      </c>
      <c r="AC26" s="118">
        <v>17.6</v>
      </c>
      <c r="AD26" s="119">
        <v>0.7090277777777777</v>
      </c>
    </row>
    <row r="27" spans="1:30" ht="11.25" customHeight="1">
      <c r="A27" s="78">
        <v>25</v>
      </c>
      <c r="B27" s="116">
        <v>17.7</v>
      </c>
      <c r="C27" s="116">
        <v>18.5</v>
      </c>
      <c r="D27" s="116">
        <v>19</v>
      </c>
      <c r="E27" s="116">
        <v>18.6</v>
      </c>
      <c r="F27" s="116">
        <v>18.9</v>
      </c>
      <c r="G27" s="116">
        <v>19.3</v>
      </c>
      <c r="H27" s="116">
        <v>19.6</v>
      </c>
      <c r="I27" s="116">
        <v>20.2</v>
      </c>
      <c r="J27" s="116">
        <v>22</v>
      </c>
      <c r="K27" s="116">
        <v>23.1</v>
      </c>
      <c r="L27" s="116">
        <v>23.8</v>
      </c>
      <c r="M27" s="116">
        <v>23.5</v>
      </c>
      <c r="N27" s="116">
        <v>23.8</v>
      </c>
      <c r="O27" s="116">
        <v>23.3</v>
      </c>
      <c r="P27" s="116">
        <v>23.9</v>
      </c>
      <c r="Q27" s="116">
        <v>23.5</v>
      </c>
      <c r="R27" s="116">
        <v>21.1</v>
      </c>
      <c r="S27" s="116">
        <v>20.2</v>
      </c>
      <c r="T27" s="116">
        <v>19.5</v>
      </c>
      <c r="U27" s="116">
        <v>19</v>
      </c>
      <c r="V27" s="116">
        <v>19.2</v>
      </c>
      <c r="W27" s="116">
        <v>19.1</v>
      </c>
      <c r="X27" s="116">
        <v>19.3</v>
      </c>
      <c r="Y27" s="116">
        <v>19.8</v>
      </c>
      <c r="Z27" s="117">
        <f t="shared" si="0"/>
        <v>20.6625</v>
      </c>
      <c r="AA27" s="118">
        <v>24.4</v>
      </c>
      <c r="AB27" s="119">
        <v>0.6069444444444444</v>
      </c>
      <c r="AC27" s="118">
        <v>17.5</v>
      </c>
      <c r="AD27" s="119">
        <v>0.04097222222222222</v>
      </c>
    </row>
    <row r="28" spans="1:30" ht="11.25" customHeight="1">
      <c r="A28" s="78">
        <v>26</v>
      </c>
      <c r="B28" s="116">
        <v>20.7</v>
      </c>
      <c r="C28" s="116">
        <v>19.8</v>
      </c>
      <c r="D28" s="116">
        <v>19.7</v>
      </c>
      <c r="E28" s="116">
        <v>19.6</v>
      </c>
      <c r="F28" s="116">
        <v>20.4</v>
      </c>
      <c r="G28" s="116">
        <v>21.1</v>
      </c>
      <c r="H28" s="116">
        <v>21.7</v>
      </c>
      <c r="I28" s="116">
        <v>22.6</v>
      </c>
      <c r="J28" s="116">
        <v>21.6</v>
      </c>
      <c r="K28" s="116">
        <v>23.2</v>
      </c>
      <c r="L28" s="116">
        <v>22.7</v>
      </c>
      <c r="M28" s="116">
        <v>23.7</v>
      </c>
      <c r="N28" s="116">
        <v>23.1</v>
      </c>
      <c r="O28" s="116">
        <v>23.2</v>
      </c>
      <c r="P28" s="116">
        <v>22.5</v>
      </c>
      <c r="Q28" s="116">
        <v>21.9</v>
      </c>
      <c r="R28" s="116">
        <v>21.7</v>
      </c>
      <c r="S28" s="116">
        <v>21.1</v>
      </c>
      <c r="T28" s="116">
        <v>20.5</v>
      </c>
      <c r="U28" s="116">
        <v>20.8</v>
      </c>
      <c r="V28" s="116">
        <v>20</v>
      </c>
      <c r="W28" s="116">
        <v>20.5</v>
      </c>
      <c r="X28" s="116">
        <v>19.6</v>
      </c>
      <c r="Y28" s="116">
        <v>19.7</v>
      </c>
      <c r="Z28" s="117">
        <f t="shared" si="0"/>
        <v>21.308333333333334</v>
      </c>
      <c r="AA28" s="118">
        <v>23.9</v>
      </c>
      <c r="AB28" s="119">
        <v>0.5972222222222222</v>
      </c>
      <c r="AC28" s="118">
        <v>19.4</v>
      </c>
      <c r="AD28" s="119">
        <v>0.07708333333333334</v>
      </c>
    </row>
    <row r="29" spans="1:30" ht="11.25" customHeight="1">
      <c r="A29" s="78">
        <v>27</v>
      </c>
      <c r="B29" s="116">
        <v>20.1</v>
      </c>
      <c r="C29" s="116">
        <v>20.5</v>
      </c>
      <c r="D29" s="116">
        <v>20.9</v>
      </c>
      <c r="E29" s="116">
        <v>21.3</v>
      </c>
      <c r="F29" s="116">
        <v>20.7</v>
      </c>
      <c r="G29" s="116">
        <v>20.2</v>
      </c>
      <c r="H29" s="116">
        <v>21.5</v>
      </c>
      <c r="I29" s="116">
        <v>21.8</v>
      </c>
      <c r="J29" s="116">
        <v>23.9</v>
      </c>
      <c r="K29" s="116">
        <v>24.1</v>
      </c>
      <c r="L29" s="116">
        <v>23.4</v>
      </c>
      <c r="M29" s="116">
        <v>22.9</v>
      </c>
      <c r="N29" s="116">
        <v>22.3</v>
      </c>
      <c r="O29" s="116">
        <v>23</v>
      </c>
      <c r="P29" s="116">
        <v>23</v>
      </c>
      <c r="Q29" s="116">
        <v>22.6</v>
      </c>
      <c r="R29" s="116">
        <v>22.5</v>
      </c>
      <c r="S29" s="116">
        <v>22.7</v>
      </c>
      <c r="T29" s="116">
        <v>22.5</v>
      </c>
      <c r="U29" s="116">
        <v>22</v>
      </c>
      <c r="V29" s="116">
        <v>21.5</v>
      </c>
      <c r="W29" s="116">
        <v>21.3</v>
      </c>
      <c r="X29" s="116">
        <v>20.7</v>
      </c>
      <c r="Y29" s="116">
        <v>21.8</v>
      </c>
      <c r="Z29" s="117">
        <f t="shared" si="0"/>
        <v>21.96666666666667</v>
      </c>
      <c r="AA29" s="118">
        <v>25.3</v>
      </c>
      <c r="AB29" s="119">
        <v>0.44375000000000003</v>
      </c>
      <c r="AC29" s="118">
        <v>19.7</v>
      </c>
      <c r="AD29" s="119">
        <v>0.009722222222222222</v>
      </c>
    </row>
    <row r="30" spans="1:30" ht="11.25" customHeight="1">
      <c r="A30" s="78">
        <v>28</v>
      </c>
      <c r="B30" s="116">
        <v>22.2</v>
      </c>
      <c r="C30" s="116">
        <v>22</v>
      </c>
      <c r="D30" s="116">
        <v>22</v>
      </c>
      <c r="E30" s="116">
        <v>22</v>
      </c>
      <c r="F30" s="116">
        <v>22.2</v>
      </c>
      <c r="G30" s="116">
        <v>22.2</v>
      </c>
      <c r="H30" s="116">
        <v>22.6</v>
      </c>
      <c r="I30" s="116">
        <v>23.6</v>
      </c>
      <c r="J30" s="116">
        <v>23.9</v>
      </c>
      <c r="K30" s="116">
        <v>25.2</v>
      </c>
      <c r="L30" s="116">
        <v>26.4</v>
      </c>
      <c r="M30" s="116">
        <v>26.3</v>
      </c>
      <c r="N30" s="116">
        <v>25.5</v>
      </c>
      <c r="O30" s="116">
        <v>24.7</v>
      </c>
      <c r="P30" s="116">
        <v>22.8</v>
      </c>
      <c r="Q30" s="116">
        <v>22.8</v>
      </c>
      <c r="R30" s="116">
        <v>22.4</v>
      </c>
      <c r="S30" s="116">
        <v>21.8</v>
      </c>
      <c r="T30" s="116">
        <v>21.6</v>
      </c>
      <c r="U30" s="116">
        <v>21.6</v>
      </c>
      <c r="V30" s="116">
        <v>21.3</v>
      </c>
      <c r="W30" s="116">
        <v>20.5</v>
      </c>
      <c r="X30" s="116">
        <v>20.1</v>
      </c>
      <c r="Y30" s="116">
        <v>19.9</v>
      </c>
      <c r="Z30" s="117">
        <f t="shared" si="0"/>
        <v>22.733333333333334</v>
      </c>
      <c r="AA30" s="118">
        <v>26.6</v>
      </c>
      <c r="AB30" s="119">
        <v>0.46249999999999997</v>
      </c>
      <c r="AC30" s="118">
        <v>19.9</v>
      </c>
      <c r="AD30" s="119">
        <v>1</v>
      </c>
    </row>
    <row r="31" spans="1:30" ht="11.25" customHeight="1">
      <c r="A31" s="78">
        <v>29</v>
      </c>
      <c r="B31" s="116">
        <v>19.9</v>
      </c>
      <c r="C31" s="116">
        <v>19.8</v>
      </c>
      <c r="D31" s="116">
        <v>19.8</v>
      </c>
      <c r="E31" s="116">
        <v>19.8</v>
      </c>
      <c r="F31" s="116">
        <v>20</v>
      </c>
      <c r="G31" s="116">
        <v>20.4</v>
      </c>
      <c r="H31" s="116">
        <v>20.7</v>
      </c>
      <c r="I31" s="116">
        <v>20.6</v>
      </c>
      <c r="J31" s="116">
        <v>19.7</v>
      </c>
      <c r="K31" s="116">
        <v>19.9</v>
      </c>
      <c r="L31" s="116">
        <v>19.8</v>
      </c>
      <c r="M31" s="116">
        <v>19.9</v>
      </c>
      <c r="N31" s="116">
        <v>19.5</v>
      </c>
      <c r="O31" s="116">
        <v>19.7</v>
      </c>
      <c r="P31" s="116">
        <v>19.2</v>
      </c>
      <c r="Q31" s="116">
        <v>19</v>
      </c>
      <c r="R31" s="116">
        <v>19.1</v>
      </c>
      <c r="S31" s="116">
        <v>18.6</v>
      </c>
      <c r="T31" s="116">
        <v>18.2</v>
      </c>
      <c r="U31" s="116">
        <v>17.9</v>
      </c>
      <c r="V31" s="116">
        <v>17</v>
      </c>
      <c r="W31" s="116">
        <v>16.1</v>
      </c>
      <c r="X31" s="116">
        <v>14.7</v>
      </c>
      <c r="Y31" s="116">
        <v>14.1</v>
      </c>
      <c r="Z31" s="117">
        <f t="shared" si="0"/>
        <v>18.891666666666666</v>
      </c>
      <c r="AA31" s="118">
        <v>20.8</v>
      </c>
      <c r="AB31" s="119">
        <v>0.28750000000000003</v>
      </c>
      <c r="AC31" s="118">
        <v>13.9</v>
      </c>
      <c r="AD31" s="119">
        <v>0.9854166666666666</v>
      </c>
    </row>
    <row r="32" spans="1:30" ht="11.25" customHeight="1">
      <c r="A32" s="78">
        <v>30</v>
      </c>
      <c r="B32" s="116">
        <v>14</v>
      </c>
      <c r="C32" s="116">
        <v>12.8</v>
      </c>
      <c r="D32" s="116">
        <v>11.9</v>
      </c>
      <c r="E32" s="116">
        <v>11</v>
      </c>
      <c r="F32" s="116">
        <v>10.4</v>
      </c>
      <c r="G32" s="116">
        <v>10.1</v>
      </c>
      <c r="H32" s="116">
        <v>11.4</v>
      </c>
      <c r="I32" s="116">
        <v>17.1</v>
      </c>
      <c r="J32" s="116">
        <v>18</v>
      </c>
      <c r="K32" s="116">
        <v>18.4</v>
      </c>
      <c r="L32" s="116">
        <v>19</v>
      </c>
      <c r="M32" s="116">
        <v>18.3</v>
      </c>
      <c r="N32" s="116">
        <v>18.8</v>
      </c>
      <c r="O32" s="116">
        <v>18.5</v>
      </c>
      <c r="P32" s="116">
        <v>19</v>
      </c>
      <c r="Q32" s="116">
        <v>18.5</v>
      </c>
      <c r="R32" s="116">
        <v>16.5</v>
      </c>
      <c r="S32" s="116">
        <v>15.3</v>
      </c>
      <c r="T32" s="116">
        <v>15.3</v>
      </c>
      <c r="U32" s="116">
        <v>15.2</v>
      </c>
      <c r="V32" s="116">
        <v>15</v>
      </c>
      <c r="W32" s="116">
        <v>15.2</v>
      </c>
      <c r="X32" s="116">
        <v>16.3</v>
      </c>
      <c r="Y32" s="116">
        <v>16.1</v>
      </c>
      <c r="Z32" s="117">
        <f t="shared" si="0"/>
        <v>15.50416666666667</v>
      </c>
      <c r="AA32" s="118">
        <v>19.4</v>
      </c>
      <c r="AB32" s="119">
        <v>0.5368055555555555</v>
      </c>
      <c r="AC32" s="118">
        <v>9.8</v>
      </c>
      <c r="AD32" s="119">
        <v>0.2388888888888889</v>
      </c>
    </row>
    <row r="33" spans="1:30" ht="11.25" customHeight="1">
      <c r="A33" s="78">
        <v>31</v>
      </c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7"/>
      <c r="AA33" s="118"/>
      <c r="AB33" s="119"/>
      <c r="AC33" s="118"/>
      <c r="AD33" s="119"/>
    </row>
    <row r="34" spans="1:30" ht="15" customHeight="1">
      <c r="A34" s="79" t="s">
        <v>9</v>
      </c>
      <c r="B34" s="124">
        <f aca="true" t="shared" si="1" ref="B34:Y34">AVERAGE(B3:B33)</f>
        <v>19.63</v>
      </c>
      <c r="C34" s="124">
        <f t="shared" si="1"/>
        <v>19.589999999999996</v>
      </c>
      <c r="D34" s="124">
        <f t="shared" si="1"/>
        <v>19.62666666666667</v>
      </c>
      <c r="E34" s="124">
        <f t="shared" si="1"/>
        <v>19.45</v>
      </c>
      <c r="F34" s="124">
        <f t="shared" si="1"/>
        <v>19.413333333333338</v>
      </c>
      <c r="G34" s="124">
        <f t="shared" si="1"/>
        <v>19.536666666666676</v>
      </c>
      <c r="H34" s="124">
        <f t="shared" si="1"/>
        <v>20.32</v>
      </c>
      <c r="I34" s="124">
        <f t="shared" si="1"/>
        <v>21.300000000000004</v>
      </c>
      <c r="J34" s="124">
        <f t="shared" si="1"/>
        <v>21.87666666666667</v>
      </c>
      <c r="K34" s="124">
        <f t="shared" si="1"/>
        <v>22.33666666666667</v>
      </c>
      <c r="L34" s="124">
        <f t="shared" si="1"/>
        <v>22.57666666666666</v>
      </c>
      <c r="M34" s="124">
        <f t="shared" si="1"/>
        <v>22.466666666666658</v>
      </c>
      <c r="N34" s="124">
        <f t="shared" si="1"/>
        <v>22.626666666666665</v>
      </c>
      <c r="O34" s="124">
        <f t="shared" si="1"/>
        <v>22.573333333333338</v>
      </c>
      <c r="P34" s="124">
        <f t="shared" si="1"/>
        <v>22.32333333333333</v>
      </c>
      <c r="Q34" s="124">
        <f t="shared" si="1"/>
        <v>21.876666666666665</v>
      </c>
      <c r="R34" s="124">
        <f t="shared" si="1"/>
        <v>21.4</v>
      </c>
      <c r="S34" s="124">
        <f t="shared" si="1"/>
        <v>20.610000000000003</v>
      </c>
      <c r="T34" s="124">
        <f t="shared" si="1"/>
        <v>20.213333333333342</v>
      </c>
      <c r="U34" s="124">
        <f t="shared" si="1"/>
        <v>20.10666666666667</v>
      </c>
      <c r="V34" s="124">
        <f t="shared" si="1"/>
        <v>19.973333333333333</v>
      </c>
      <c r="W34" s="124">
        <f t="shared" si="1"/>
        <v>19.790000000000003</v>
      </c>
      <c r="X34" s="124">
        <f t="shared" si="1"/>
        <v>19.600000000000005</v>
      </c>
      <c r="Y34" s="124">
        <f t="shared" si="1"/>
        <v>19.526666666666664</v>
      </c>
      <c r="Z34" s="124">
        <f>AVERAGE(B3:Y33)</f>
        <v>20.780972222222218</v>
      </c>
      <c r="AA34" s="125">
        <f>AVERAGE(AA3:AA33)</f>
        <v>23.83666666666666</v>
      </c>
      <c r="AB34" s="126"/>
      <c r="AC34" s="125">
        <f>AVERAGE(AC3:AC33)</f>
        <v>18.276666666666664</v>
      </c>
      <c r="AD34" s="126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1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0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12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4"/>
      <c r="B46" s="105">
        <f>MAX(AA3:AA33)</f>
        <v>29</v>
      </c>
      <c r="C46" s="106">
        <f>MATCH(B46,AA3:AA33,0)</f>
        <v>5</v>
      </c>
      <c r="D46" s="107">
        <f>INDEX(AB3:AB33,C46,1)</f>
        <v>0.4701388888888889</v>
      </c>
      <c r="E46" s="120"/>
      <c r="F46" s="104"/>
      <c r="G46" s="105">
        <f>MIN(AC3:AC33)</f>
        <v>9.8</v>
      </c>
      <c r="H46" s="106">
        <f>MATCH(G46,AC3:AC33,0)</f>
        <v>30</v>
      </c>
      <c r="I46" s="107">
        <f>INDEX(AD3:AD33,H46,1)</f>
        <v>0.2388888888888889</v>
      </c>
    </row>
    <row r="47" spans="1:9" ht="11.25" customHeight="1">
      <c r="A47" s="108"/>
      <c r="B47" s="109"/>
      <c r="C47" s="106"/>
      <c r="D47" s="130"/>
      <c r="E47" s="120"/>
      <c r="F47" s="108"/>
      <c r="G47" s="109"/>
      <c r="H47" s="106"/>
      <c r="I47" s="114"/>
    </row>
    <row r="48" spans="1:9" ht="11.25" customHeight="1">
      <c r="A48" s="110"/>
      <c r="B48" s="111"/>
      <c r="C48" s="112"/>
      <c r="D48" s="129"/>
      <c r="E48" s="120"/>
      <c r="F48" s="110"/>
      <c r="G48" s="111"/>
      <c r="H48" s="112"/>
      <c r="I48" s="115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Ikeda</dc:creator>
  <cp:keywords/>
  <dc:description/>
  <cp:lastModifiedBy>Ikeda</cp:lastModifiedBy>
  <dcterms:created xsi:type="dcterms:W3CDTF">2014-01-08T01:11:36Z</dcterms:created>
  <dcterms:modified xsi:type="dcterms:W3CDTF">2017-02-14T01:42:52Z</dcterms:modified>
  <cp:category/>
  <cp:version/>
  <cp:contentType/>
  <cp:contentStatus/>
</cp:coreProperties>
</file>