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<sst xmlns="http://schemas.openxmlformats.org/spreadsheetml/2006/main" count="578" uniqueCount="299">
  <si>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</si>
  <si>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</si>
  <si>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</si>
  <si>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</si>
  <si>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</si>
  <si>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</si>
  <si>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</si>
  <si>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</si>
  <si>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</si>
  <si>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</si>
  <si>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</si>
  <si>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</si>
  <si>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</si>
  <si>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</si>
  <si>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</si>
  <si>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</si>
  <si>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</si>
  <si>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</si>
  <si>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</si>
  <si>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</si>
  <si>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</si>
  <si>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</si>
  <si>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</si>
  <si>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</si>
  <si>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</si>
  <si>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</si>
  <si>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</si>
  <si>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</si>
  <si>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</si>
  <si>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</si>
  <si>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諏訪</t>
  </si>
  <si>
    <t>諏訪　平均湿度（％）</t>
  </si>
  <si>
    <t>諏訪　最小湿度（％）</t>
  </si>
  <si>
    <t>12:25</t>
  </si>
  <si>
    <t>13:22</t>
  </si>
  <si>
    <t>24:00</t>
  </si>
  <si>
    <t>12:32</t>
  </si>
  <si>
    <t>12:08</t>
  </si>
  <si>
    <t>15:11</t>
  </si>
  <si>
    <t>00:01</t>
  </si>
  <si>
    <t>05:01</t>
  </si>
  <si>
    <t>13:44</t>
  </si>
  <si>
    <t>10:27</t>
  </si>
  <si>
    <t>12:58</t>
  </si>
  <si>
    <t>12:23</t>
  </si>
  <si>
    <t>10:01</t>
  </si>
  <si>
    <t>15:51</t>
  </si>
  <si>
    <t>16:09</t>
  </si>
  <si>
    <t>11:35</t>
  </si>
  <si>
    <t>11:22</t>
  </si>
  <si>
    <t>08:54</t>
  </si>
  <si>
    <t>03:42</t>
  </si>
  <si>
    <t>13:51</t>
  </si>
  <si>
    <t>09:08</t>
  </si>
  <si>
    <t>10:24</t>
  </si>
  <si>
    <t>23:51</t>
  </si>
  <si>
    <t>23:55</t>
  </si>
  <si>
    <t>11:45</t>
  </si>
  <si>
    <t>04:56</t>
  </si>
  <si>
    <t>04:37</t>
  </si>
  <si>
    <t>16:59</t>
  </si>
  <si>
    <t>14:26</t>
  </si>
  <si>
    <t>14:19</t>
  </si>
  <si>
    <t>15:23</t>
  </si>
  <si>
    <t>12:02</t>
  </si>
  <si>
    <t>23:18</t>
  </si>
  <si>
    <t>10:34</t>
  </si>
  <si>
    <t>16:20</t>
  </si>
  <si>
    <t>14:24</t>
  </si>
  <si>
    <t>13:13</t>
  </si>
  <si>
    <t>15:01</t>
  </si>
  <si>
    <t>12:10</t>
  </si>
  <si>
    <t>01:45</t>
  </si>
  <si>
    <t>12:37</t>
  </si>
  <si>
    <t>15:57</t>
  </si>
  <si>
    <t>04:06</t>
  </si>
  <si>
    <t>11:15</t>
  </si>
  <si>
    <t>09:46</t>
  </si>
  <si>
    <t>21:59</t>
  </si>
  <si>
    <t>15:10</t>
  </si>
  <si>
    <t>14:21</t>
  </si>
  <si>
    <t>11:12</t>
  </si>
  <si>
    <t>11:11</t>
  </si>
  <si>
    <t>23:41</t>
  </si>
  <si>
    <t>15:02</t>
  </si>
  <si>
    <t>10:39</t>
  </si>
  <si>
    <t>10:10</t>
  </si>
  <si>
    <t>18:44</t>
  </si>
  <si>
    <t>12:36</t>
  </si>
  <si>
    <t>08:15</t>
  </si>
  <si>
    <t>15:48</t>
  </si>
  <si>
    <t>12:06</t>
  </si>
  <si>
    <t>07:18</t>
  </si>
  <si>
    <t>14:28</t>
  </si>
  <si>
    <t>11:40</t>
  </si>
  <si>
    <t>10:09</t>
  </si>
  <si>
    <t>03:39</t>
  </si>
  <si>
    <t>15:44</t>
  </si>
  <si>
    <t>13:58</t>
  </si>
  <si>
    <t>10:16</t>
  </si>
  <si>
    <t>16:19</t>
  </si>
  <si>
    <t>08:21</t>
  </si>
  <si>
    <t>10:45</t>
  </si>
  <si>
    <t>16:40</t>
  </si>
  <si>
    <t>10:43</t>
  </si>
  <si>
    <t>14:06</t>
  </si>
  <si>
    <t>15:17</t>
  </si>
  <si>
    <t>13:01</t>
  </si>
  <si>
    <t>10:29</t>
  </si>
  <si>
    <t>14:50</t>
  </si>
  <si>
    <t>10:38</t>
  </si>
  <si>
    <t>14:07</t>
  </si>
  <si>
    <t>12:31</t>
  </si>
  <si>
    <t>13:00</t>
  </si>
  <si>
    <t>14:49</t>
  </si>
  <si>
    <t>00:18</t>
  </si>
  <si>
    <t>19:32</t>
  </si>
  <si>
    <t>10:18</t>
  </si>
  <si>
    <t>09:58</t>
  </si>
  <si>
    <t>08:27</t>
  </si>
  <si>
    <t>17:39</t>
  </si>
  <si>
    <t>18:08</t>
  </si>
  <si>
    <t>10:49</t>
  </si>
  <si>
    <t>14:27</t>
  </si>
  <si>
    <t>08:30</t>
  </si>
  <si>
    <t>10:57</t>
  </si>
  <si>
    <t>13:05</t>
  </si>
  <si>
    <t>09:31</t>
  </si>
  <si>
    <t>14:54</t>
  </si>
  <si>
    <t>11:50</t>
  </si>
  <si>
    <t>01:17</t>
  </si>
  <si>
    <t>09:38</t>
  </si>
  <si>
    <t>22:32</t>
  </si>
  <si>
    <t>00:10</t>
  </si>
  <si>
    <t>10:32</t>
  </si>
  <si>
    <t>13:29</t>
  </si>
  <si>
    <t>10:31</t>
  </si>
  <si>
    <t>12:15</t>
  </si>
  <si>
    <t>13:20</t>
  </si>
  <si>
    <t>11:14</t>
  </si>
  <si>
    <t>09:48</t>
  </si>
  <si>
    <t>08:14</t>
  </si>
  <si>
    <t>12:00</t>
  </si>
  <si>
    <t>16:35</t>
  </si>
  <si>
    <t>16:45</t>
  </si>
  <si>
    <t>12:47</t>
  </si>
  <si>
    <t>16:13</t>
  </si>
  <si>
    <t>11:00</t>
  </si>
  <si>
    <t>12:18</t>
  </si>
  <si>
    <t>13:41</t>
  </si>
  <si>
    <t>02:22</t>
  </si>
  <si>
    <t>12:12</t>
  </si>
  <si>
    <t>09:55</t>
  </si>
  <si>
    <t>23:02</t>
  </si>
  <si>
    <t>08:01</t>
  </si>
  <si>
    <t>17:23</t>
  </si>
  <si>
    <t>00:04</t>
  </si>
  <si>
    <t>12:04</t>
  </si>
  <si>
    <t>10:08</t>
  </si>
  <si>
    <t>11:06</t>
  </si>
  <si>
    <t>08:31</t>
  </si>
  <si>
    <t>16:26</t>
  </si>
  <si>
    <t>09:54</t>
  </si>
  <si>
    <t>10:28</t>
  </si>
  <si>
    <t>13:15</t>
  </si>
  <si>
    <t>14:23</t>
  </si>
  <si>
    <t>12:45</t>
  </si>
  <si>
    <t>10:55</t>
  </si>
  <si>
    <t>13:03</t>
  </si>
  <si>
    <t>11:21</t>
  </si>
  <si>
    <t>15:06</t>
  </si>
  <si>
    <t>08:36</t>
  </si>
  <si>
    <t>10:22</t>
  </si>
  <si>
    <t>18:48</t>
  </si>
  <si>
    <t>11:04</t>
  </si>
  <si>
    <t>11:29</t>
  </si>
  <si>
    <t>13:25</t>
  </si>
  <si>
    <t>12:43</t>
  </si>
  <si>
    <t>12:27</t>
  </si>
  <si>
    <t>05:50</t>
  </si>
  <si>
    <t>07:35</t>
  </si>
  <si>
    <t>12:54</t>
  </si>
  <si>
    <t>09:56</t>
  </si>
  <si>
    <t>14:48</t>
  </si>
  <si>
    <t>14:35</t>
  </si>
  <si>
    <t>13:06</t>
  </si>
  <si>
    <t>07:58</t>
  </si>
  <si>
    <t>13:47</t>
  </si>
  <si>
    <t>16:11</t>
  </si>
  <si>
    <t>03:44</t>
  </si>
  <si>
    <t>15:50</t>
  </si>
  <si>
    <t>10:19</t>
  </si>
  <si>
    <t>15:22</t>
  </si>
  <si>
    <t>11:18</t>
  </si>
  <si>
    <t>17:33</t>
  </si>
  <si>
    <t>17:46</t>
  </si>
  <si>
    <t>15:40</t>
  </si>
  <si>
    <t>11:30</t>
  </si>
  <si>
    <t>12:39</t>
  </si>
  <si>
    <t>13:37</t>
  </si>
  <si>
    <t>15:55</t>
  </si>
  <si>
    <t>11:55</t>
  </si>
  <si>
    <t>12:28</t>
  </si>
  <si>
    <t>09:45</t>
  </si>
  <si>
    <t>15:05</t>
  </si>
  <si>
    <t>00:55</t>
  </si>
  <si>
    <t>13:27</t>
  </si>
  <si>
    <t>23:09</t>
  </si>
  <si>
    <t>13:09</t>
  </si>
  <si>
    <t>23:36</t>
  </si>
  <si>
    <t>11:38</t>
  </si>
  <si>
    <t>14:12</t>
  </si>
  <si>
    <t>11:27</t>
  </si>
  <si>
    <t>11:41</t>
  </si>
  <si>
    <t>13:11</t>
  </si>
  <si>
    <t>11:23</t>
  </si>
  <si>
    <t>11:05</t>
  </si>
  <si>
    <t>23:30</t>
  </si>
  <si>
    <t>14:00</t>
  </si>
  <si>
    <t>13:39</t>
  </si>
  <si>
    <t>09:28</t>
  </si>
  <si>
    <t>11:19</t>
  </si>
  <si>
    <t>14:25</t>
  </si>
  <si>
    <t>14:37</t>
  </si>
  <si>
    <t>13:21</t>
  </si>
  <si>
    <t>12:17</t>
  </si>
  <si>
    <t>14:41</t>
  </si>
  <si>
    <t>14:31</t>
  </si>
  <si>
    <t>00:23</t>
  </si>
  <si>
    <t>05:40</t>
  </si>
  <si>
    <t>13:34</t>
  </si>
  <si>
    <t>10:07</t>
  </si>
  <si>
    <t>09:12</t>
  </si>
  <si>
    <t>16:21</t>
  </si>
  <si>
    <t>10:23</t>
  </si>
  <si>
    <t>11:09</t>
  </si>
  <si>
    <t>13:46</t>
  </si>
  <si>
    <t>10:37</t>
  </si>
  <si>
    <t>14:11</t>
  </si>
  <si>
    <t>08:53</t>
  </si>
  <si>
    <t>14:34</t>
  </si>
  <si>
    <t>12:51</t>
  </si>
  <si>
    <t>13:48</t>
  </si>
  <si>
    <t>09:22</t>
  </si>
  <si>
    <t>13:52</t>
  </si>
  <si>
    <t>17:12</t>
  </si>
  <si>
    <t>15:14</t>
  </si>
  <si>
    <t>17:14</t>
  </si>
  <si>
    <t>13:32</t>
  </si>
  <si>
    <t>10:13</t>
  </si>
  <si>
    <t>13:31</t>
  </si>
  <si>
    <t>12:49</t>
  </si>
  <si>
    <t>09:14</t>
  </si>
  <si>
    <t>12:29</t>
  </si>
  <si>
    <t>12:26</t>
  </si>
  <si>
    <t>10:40</t>
  </si>
  <si>
    <t>12:41</t>
  </si>
  <si>
    <t>15:35</t>
  </si>
  <si>
    <t>08:37</t>
  </si>
  <si>
    <t>13:28</t>
  </si>
  <si>
    <t>11:31</t>
  </si>
  <si>
    <t>13:36</t>
  </si>
  <si>
    <t>08:49</t>
  </si>
  <si>
    <t>05:26</t>
  </si>
  <si>
    <t>16:01</t>
  </si>
  <si>
    <t>14:03</t>
  </si>
  <si>
    <t>20:04</t>
  </si>
  <si>
    <t>11:58</t>
  </si>
  <si>
    <t>11:28</t>
  </si>
  <si>
    <t>12:59</t>
  </si>
  <si>
    <t>10:56</t>
  </si>
  <si>
    <t>13:12</t>
  </si>
  <si>
    <t>09:57</t>
  </si>
  <si>
    <t>11:57</t>
  </si>
  <si>
    <t>15:49</t>
  </si>
  <si>
    <t>10:11</t>
  </si>
  <si>
    <t>23:56</t>
  </si>
  <si>
    <t>22:22</t>
  </si>
  <si>
    <t>11:01</t>
  </si>
  <si>
    <t>09:50</t>
  </si>
  <si>
    <t>19:26</t>
  </si>
  <si>
    <t>14:10</t>
  </si>
  <si>
    <t>13:02</t>
  </si>
  <si>
    <t>13:56</t>
  </si>
  <si>
    <t>10:36</t>
  </si>
  <si>
    <t>05:14</t>
  </si>
  <si>
    <t>11:39</t>
  </si>
  <si>
    <t>04:24</t>
  </si>
  <si>
    <t>11:33</t>
  </si>
  <si>
    <t>11:51</t>
  </si>
  <si>
    <t>13:16</t>
  </si>
  <si>
    <t>12:03</t>
  </si>
  <si>
    <t>11:20</t>
  </si>
  <si>
    <t>13:55</t>
  </si>
  <si>
    <t>20:31</t>
  </si>
  <si>
    <t>00:02</t>
  </si>
  <si>
    <t>09:09</t>
  </si>
  <si>
    <t>20:49</t>
  </si>
  <si>
    <t>13:53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</si>
</sst>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2020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63.8</v>
      </c>
      <c r="C3" s="95">
        <v>72.1</v>
      </c>
      <c r="D3" s="95">
        <v>78.8</v>
      </c>
      <c r="E3" s="95">
        <v>82</v>
      </c>
      <c r="F3" s="95">
        <v>85.7</v>
      </c>
      <c r="G3" s="95">
        <v>85.3</v>
      </c>
      <c r="H3" s="95">
        <v>88.2</v>
      </c>
      <c r="I3" s="95">
        <v>81</v>
      </c>
      <c r="J3" s="95">
        <v>60.3</v>
      </c>
      <c r="K3" s="95">
        <v>53.9</v>
      </c>
      <c r="L3" s="95">
        <v>51.2</v>
      </c>
      <c r="M3" s="95">
        <v>44.4</v>
      </c>
      <c r="N3" s="95">
        <v>44</v>
      </c>
      <c r="O3" s="95">
        <v>46.4</v>
      </c>
      <c r="P3" s="95">
        <v>49.2</v>
      </c>
      <c r="Q3" s="95">
        <v>52.3</v>
      </c>
      <c r="R3" s="95">
        <v>66.8</v>
      </c>
      <c r="S3" s="95">
        <v>82.7</v>
      </c>
      <c r="T3" s="95">
        <v>84.2</v>
      </c>
      <c r="U3" s="95">
        <v>89.8</v>
      </c>
      <c r="V3" s="95">
        <v>85.2</v>
      </c>
      <c r="W3" s="95">
        <v>88.5</v>
      </c>
      <c r="X3" s="95">
        <v>85.9</v>
      </c>
      <c r="Y3" s="95">
        <v>83.9</v>
      </c>
      <c r="Z3" s="77">
        <f>AVERAGE(B3:Y3)</f>
        <v>71.06666666666668</v>
      </c>
      <c r="AA3" s="95">
        <v>41.6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82.1</v>
      </c>
      <c r="C4" s="95">
        <v>82.2</v>
      </c>
      <c r="D4" s="95">
        <v>67.7</v>
      </c>
      <c r="E4" s="95">
        <v>73.4</v>
      </c>
      <c r="F4" s="95">
        <v>68.6</v>
      </c>
      <c r="G4" s="95">
        <v>79.1</v>
      </c>
      <c r="H4" s="95">
        <v>75</v>
      </c>
      <c r="I4" s="95">
        <v>69.9</v>
      </c>
      <c r="J4" s="95">
        <v>58.1</v>
      </c>
      <c r="K4" s="95">
        <v>52.1</v>
      </c>
      <c r="L4" s="95">
        <v>50.4</v>
      </c>
      <c r="M4" s="95">
        <v>46.2</v>
      </c>
      <c r="N4" s="95">
        <v>45.2</v>
      </c>
      <c r="O4" s="95">
        <v>43.7</v>
      </c>
      <c r="P4" s="95">
        <v>44.3</v>
      </c>
      <c r="Q4" s="95">
        <v>56.5</v>
      </c>
      <c r="R4" s="95">
        <v>71.7</v>
      </c>
      <c r="S4" s="95">
        <v>76.6</v>
      </c>
      <c r="T4" s="95">
        <v>70.9</v>
      </c>
      <c r="U4" s="95">
        <v>67.1</v>
      </c>
      <c r="V4" s="95">
        <v>67.8</v>
      </c>
      <c r="W4" s="95">
        <v>72.8</v>
      </c>
      <c r="X4" s="95">
        <v>84.4</v>
      </c>
      <c r="Y4" s="95">
        <v>82.4</v>
      </c>
      <c r="Z4" s="77">
        <f aca="true" t="shared" si="0" ref="Z4:Z19">AVERAGE(B4:Y4)</f>
        <v>66.175</v>
      </c>
      <c r="AA4" s="95">
        <v>41.4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84.4</v>
      </c>
      <c r="C5" s="95">
        <v>87</v>
      </c>
      <c r="D5" s="95">
        <v>83.8</v>
      </c>
      <c r="E5" s="95">
        <v>90.9</v>
      </c>
      <c r="F5" s="95">
        <v>91.7</v>
      </c>
      <c r="G5" s="95">
        <v>84.7</v>
      </c>
      <c r="H5" s="95">
        <v>88.9</v>
      </c>
      <c r="I5" s="95">
        <v>87.6</v>
      </c>
      <c r="J5" s="95">
        <v>74.5</v>
      </c>
      <c r="K5" s="95">
        <v>75.2</v>
      </c>
      <c r="L5" s="95">
        <v>72.6</v>
      </c>
      <c r="M5" s="95">
        <v>73.5</v>
      </c>
      <c r="N5" s="95">
        <v>73.7</v>
      </c>
      <c r="O5" s="95">
        <v>75.4</v>
      </c>
      <c r="P5" s="95">
        <v>78.1</v>
      </c>
      <c r="Q5" s="95">
        <v>80.1</v>
      </c>
      <c r="R5" s="95">
        <v>90.5</v>
      </c>
      <c r="S5" s="95">
        <v>94.3</v>
      </c>
      <c r="T5" s="95">
        <v>96.5</v>
      </c>
      <c r="U5" s="95">
        <v>97.3</v>
      </c>
      <c r="V5" s="95">
        <v>96.4</v>
      </c>
      <c r="W5" s="95">
        <v>95.3</v>
      </c>
      <c r="X5" s="95">
        <v>70</v>
      </c>
      <c r="Y5" s="95">
        <v>61.1</v>
      </c>
      <c r="Z5" s="77">
        <f t="shared" si="0"/>
        <v>83.47916666666666</v>
      </c>
      <c r="AA5" s="95">
        <v>61.1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61.9</v>
      </c>
      <c r="C6" s="95">
        <v>62.4</v>
      </c>
      <c r="D6" s="95">
        <v>67.9</v>
      </c>
      <c r="E6" s="95">
        <v>71.4</v>
      </c>
      <c r="F6" s="95">
        <v>65.1</v>
      </c>
      <c r="G6" s="95">
        <v>61</v>
      </c>
      <c r="H6" s="95">
        <v>65.8</v>
      </c>
      <c r="I6" s="95">
        <v>64.9</v>
      </c>
      <c r="J6" s="95">
        <v>61</v>
      </c>
      <c r="K6" s="95">
        <v>47.8</v>
      </c>
      <c r="L6" s="95">
        <v>45.7</v>
      </c>
      <c r="M6" s="95">
        <v>42.7</v>
      </c>
      <c r="N6" s="95">
        <v>43.2</v>
      </c>
      <c r="O6" s="95">
        <v>40.5</v>
      </c>
      <c r="P6" s="95">
        <v>45.7</v>
      </c>
      <c r="Q6" s="95">
        <v>47</v>
      </c>
      <c r="R6" s="95">
        <v>52</v>
      </c>
      <c r="S6" s="95">
        <v>52.3</v>
      </c>
      <c r="T6" s="95">
        <v>69.2</v>
      </c>
      <c r="U6" s="95">
        <v>67.7</v>
      </c>
      <c r="V6" s="95">
        <v>74.7</v>
      </c>
      <c r="W6" s="95">
        <v>59.8</v>
      </c>
      <c r="X6" s="95">
        <v>82.1</v>
      </c>
      <c r="Y6" s="95">
        <v>94.4</v>
      </c>
      <c r="Z6" s="77">
        <f t="shared" si="0"/>
        <v>60.25833333333335</v>
      </c>
      <c r="AA6" s="95">
        <v>39.9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97.5</v>
      </c>
      <c r="C7" s="95">
        <v>97.9</v>
      </c>
      <c r="D7" s="95">
        <v>98</v>
      </c>
      <c r="E7" s="95">
        <v>98.1</v>
      </c>
      <c r="F7" s="95">
        <v>98</v>
      </c>
      <c r="G7" s="95">
        <v>98</v>
      </c>
      <c r="H7" s="95">
        <v>88.6</v>
      </c>
      <c r="I7" s="95">
        <v>73.1</v>
      </c>
      <c r="J7" s="95">
        <v>61.4</v>
      </c>
      <c r="K7" s="95">
        <v>56.5</v>
      </c>
      <c r="L7" s="95">
        <v>49.9</v>
      </c>
      <c r="M7" s="95">
        <v>39.3</v>
      </c>
      <c r="N7" s="95">
        <v>45</v>
      </c>
      <c r="O7" s="95">
        <v>47.2</v>
      </c>
      <c r="P7" s="95">
        <v>45.6</v>
      </c>
      <c r="Q7" s="95">
        <v>53</v>
      </c>
      <c r="R7" s="95">
        <v>57.2</v>
      </c>
      <c r="S7" s="95">
        <v>71.4</v>
      </c>
      <c r="T7" s="95">
        <v>74</v>
      </c>
      <c r="U7" s="95">
        <v>82.6</v>
      </c>
      <c r="V7" s="95">
        <v>84.7</v>
      </c>
      <c r="W7" s="95">
        <v>77.5</v>
      </c>
      <c r="X7" s="95">
        <v>83.2</v>
      </c>
      <c r="Y7" s="95">
        <v>88.8</v>
      </c>
      <c r="Z7" s="77">
        <f t="shared" si="0"/>
        <v>73.60416666666667</v>
      </c>
      <c r="AA7" s="95">
        <v>38.6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82.3</v>
      </c>
      <c r="C8" s="95">
        <v>83.9</v>
      </c>
      <c r="D8" s="95">
        <v>86.4</v>
      </c>
      <c r="E8" s="95">
        <v>88.7</v>
      </c>
      <c r="F8" s="95">
        <v>91.1</v>
      </c>
      <c r="G8" s="95">
        <v>88.5</v>
      </c>
      <c r="H8" s="95">
        <v>89.6</v>
      </c>
      <c r="I8" s="95">
        <v>84.4</v>
      </c>
      <c r="J8" s="95">
        <v>70.9</v>
      </c>
      <c r="K8" s="95">
        <v>56.2</v>
      </c>
      <c r="L8" s="95">
        <v>53.8</v>
      </c>
      <c r="M8" s="95">
        <v>55.5</v>
      </c>
      <c r="N8" s="95">
        <v>51.6</v>
      </c>
      <c r="O8" s="95">
        <v>54.2</v>
      </c>
      <c r="P8" s="95">
        <v>49.5</v>
      </c>
      <c r="Q8" s="95">
        <v>49.4</v>
      </c>
      <c r="R8" s="95">
        <v>55.2</v>
      </c>
      <c r="S8" s="95">
        <v>73.7</v>
      </c>
      <c r="T8" s="95">
        <v>75.6</v>
      </c>
      <c r="U8" s="95">
        <v>80</v>
      </c>
      <c r="V8" s="95">
        <v>69</v>
      </c>
      <c r="W8" s="95">
        <v>71</v>
      </c>
      <c r="X8" s="95">
        <v>56.7</v>
      </c>
      <c r="Y8" s="95">
        <v>60.4</v>
      </c>
      <c r="Z8" s="77">
        <f t="shared" si="0"/>
        <v>69.9</v>
      </c>
      <c r="AA8" s="95">
        <v>46.9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70.3</v>
      </c>
      <c r="C9" s="95">
        <v>78.4</v>
      </c>
      <c r="D9" s="95">
        <v>86.3</v>
      </c>
      <c r="E9" s="95">
        <v>86.5</v>
      </c>
      <c r="F9" s="95">
        <v>87.5</v>
      </c>
      <c r="G9" s="95">
        <v>89</v>
      </c>
      <c r="H9" s="95">
        <v>90.6</v>
      </c>
      <c r="I9" s="95">
        <v>85.5</v>
      </c>
      <c r="J9" s="95">
        <v>71.2</v>
      </c>
      <c r="K9" s="95">
        <v>64.4</v>
      </c>
      <c r="L9" s="95">
        <v>64.9</v>
      </c>
      <c r="M9" s="95">
        <v>66.6</v>
      </c>
      <c r="N9" s="95">
        <v>76.2</v>
      </c>
      <c r="O9" s="95">
        <v>76.6</v>
      </c>
      <c r="P9" s="95">
        <v>75.6</v>
      </c>
      <c r="Q9" s="95">
        <v>91.8</v>
      </c>
      <c r="R9" s="95">
        <v>97.7</v>
      </c>
      <c r="S9" s="95">
        <v>97.8</v>
      </c>
      <c r="T9" s="95">
        <v>98</v>
      </c>
      <c r="U9" s="95">
        <v>98.2</v>
      </c>
      <c r="V9" s="95">
        <v>98.2</v>
      </c>
      <c r="W9" s="95">
        <v>98.3</v>
      </c>
      <c r="X9" s="95">
        <v>98.3</v>
      </c>
      <c r="Y9" s="95">
        <v>98.3</v>
      </c>
      <c r="Z9" s="77">
        <f t="shared" si="0"/>
        <v>85.25833333333333</v>
      </c>
      <c r="AA9" s="95">
        <v>60.5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98.3</v>
      </c>
      <c r="C10" s="95">
        <v>98.3</v>
      </c>
      <c r="D10" s="95">
        <v>98.1</v>
      </c>
      <c r="E10" s="95">
        <v>97.9</v>
      </c>
      <c r="F10" s="95">
        <v>97.6</v>
      </c>
      <c r="G10" s="95">
        <v>97.9</v>
      </c>
      <c r="H10" s="95">
        <v>98.1</v>
      </c>
      <c r="I10" s="95">
        <v>98.2</v>
      </c>
      <c r="J10" s="95">
        <v>98.3</v>
      </c>
      <c r="K10" s="95">
        <v>98.3</v>
      </c>
      <c r="L10" s="95">
        <v>98.4</v>
      </c>
      <c r="M10" s="95">
        <v>98.4</v>
      </c>
      <c r="N10" s="95">
        <v>98.4</v>
      </c>
      <c r="O10" s="95">
        <v>98.5</v>
      </c>
      <c r="P10" s="95">
        <v>98.5</v>
      </c>
      <c r="Q10" s="95">
        <v>98.4</v>
      </c>
      <c r="R10" s="95">
        <v>98.4</v>
      </c>
      <c r="S10" s="95">
        <v>98.4</v>
      </c>
      <c r="T10" s="95">
        <v>98.5</v>
      </c>
      <c r="U10" s="95">
        <v>98.5</v>
      </c>
      <c r="V10" s="95">
        <v>98.5</v>
      </c>
      <c r="W10" s="95">
        <v>98.5</v>
      </c>
      <c r="X10" s="95">
        <v>98.6</v>
      </c>
      <c r="Y10" s="95">
        <v>98.6</v>
      </c>
      <c r="Z10" s="77">
        <f t="shared" si="0"/>
        <v>98.31666666666668</v>
      </c>
      <c r="AA10" s="95">
        <v>97.6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98.5</v>
      </c>
      <c r="C11" s="95">
        <v>98.1</v>
      </c>
      <c r="D11" s="95">
        <v>97.4</v>
      </c>
      <c r="E11" s="95">
        <v>98</v>
      </c>
      <c r="F11" s="95">
        <v>98.1</v>
      </c>
      <c r="G11" s="95">
        <v>98</v>
      </c>
      <c r="H11" s="95">
        <v>98</v>
      </c>
      <c r="I11" s="95">
        <v>97.9</v>
      </c>
      <c r="J11" s="95">
        <v>65.1</v>
      </c>
      <c r="K11" s="95">
        <v>55.5</v>
      </c>
      <c r="L11" s="95">
        <v>51.2</v>
      </c>
      <c r="M11" s="95">
        <v>51.5</v>
      </c>
      <c r="N11" s="95">
        <v>48.4</v>
      </c>
      <c r="O11" s="95">
        <v>45.9</v>
      </c>
      <c r="P11" s="95">
        <v>48.7</v>
      </c>
      <c r="Q11" s="95">
        <v>54.7</v>
      </c>
      <c r="R11" s="95">
        <v>61.5</v>
      </c>
      <c r="S11" s="95">
        <v>60.7</v>
      </c>
      <c r="T11" s="95">
        <v>55.2</v>
      </c>
      <c r="U11" s="95">
        <v>72.4</v>
      </c>
      <c r="V11" s="95">
        <v>77.8</v>
      </c>
      <c r="W11" s="95">
        <v>82.3</v>
      </c>
      <c r="X11" s="95">
        <v>87.3</v>
      </c>
      <c r="Y11" s="95">
        <v>89.8</v>
      </c>
      <c r="Z11" s="77">
        <f t="shared" si="0"/>
        <v>74.66666666666667</v>
      </c>
      <c r="AA11" s="95">
        <v>43.2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89.5</v>
      </c>
      <c r="C12" s="104">
        <v>87.5</v>
      </c>
      <c r="D12" s="104">
        <v>87.9</v>
      </c>
      <c r="E12" s="104">
        <v>73.7</v>
      </c>
      <c r="F12" s="104">
        <v>70.3</v>
      </c>
      <c r="G12" s="104">
        <v>73.4</v>
      </c>
      <c r="H12" s="104">
        <v>81.4</v>
      </c>
      <c r="I12" s="104">
        <v>74.4</v>
      </c>
      <c r="J12" s="104">
        <v>75.8</v>
      </c>
      <c r="K12" s="104">
        <v>69.7</v>
      </c>
      <c r="L12" s="104">
        <v>71.9</v>
      </c>
      <c r="M12" s="104">
        <v>72</v>
      </c>
      <c r="N12" s="104">
        <v>74</v>
      </c>
      <c r="O12" s="104">
        <v>78.4</v>
      </c>
      <c r="P12" s="104">
        <v>75.2</v>
      </c>
      <c r="Q12" s="104">
        <v>78.1</v>
      </c>
      <c r="R12" s="104">
        <v>81.3</v>
      </c>
      <c r="S12" s="104">
        <v>86.7</v>
      </c>
      <c r="T12" s="104">
        <v>88.1</v>
      </c>
      <c r="U12" s="104">
        <v>90.7</v>
      </c>
      <c r="V12" s="104">
        <v>93.8</v>
      </c>
      <c r="W12" s="104">
        <v>96.3</v>
      </c>
      <c r="X12" s="104">
        <v>96</v>
      </c>
      <c r="Y12" s="104">
        <v>94</v>
      </c>
      <c r="Z12" s="105">
        <f t="shared" si="0"/>
        <v>81.67083333333332</v>
      </c>
      <c r="AA12" s="104">
        <v>68.5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94.6</v>
      </c>
      <c r="C13" s="95">
        <v>95.5</v>
      </c>
      <c r="D13" s="95">
        <v>96.2</v>
      </c>
      <c r="E13" s="95">
        <v>95.5</v>
      </c>
      <c r="F13" s="95">
        <v>96.7</v>
      </c>
      <c r="G13" s="95">
        <v>90.4</v>
      </c>
      <c r="H13" s="95">
        <v>94.1</v>
      </c>
      <c r="I13" s="95">
        <v>86.5</v>
      </c>
      <c r="J13" s="95">
        <v>85.1</v>
      </c>
      <c r="K13" s="95">
        <v>75.9</v>
      </c>
      <c r="L13" s="95">
        <v>81.1</v>
      </c>
      <c r="M13" s="95">
        <v>84.3</v>
      </c>
      <c r="N13" s="95">
        <v>74.6</v>
      </c>
      <c r="O13" s="95">
        <v>74.4</v>
      </c>
      <c r="P13" s="95">
        <v>74.9</v>
      </c>
      <c r="Q13" s="95">
        <v>80.7</v>
      </c>
      <c r="R13" s="95">
        <v>80.2</v>
      </c>
      <c r="S13" s="95">
        <v>81.3</v>
      </c>
      <c r="T13" s="95">
        <v>87.9</v>
      </c>
      <c r="U13" s="95">
        <v>94.9</v>
      </c>
      <c r="V13" s="95">
        <v>83.3</v>
      </c>
      <c r="W13" s="95">
        <v>90.9</v>
      </c>
      <c r="X13" s="95">
        <v>96.2</v>
      </c>
      <c r="Y13" s="95">
        <v>91.8</v>
      </c>
      <c r="Z13" s="77">
        <f t="shared" si="0"/>
        <v>86.95833333333336</v>
      </c>
      <c r="AA13" s="95">
        <v>72.7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78.9</v>
      </c>
      <c r="C14" s="95">
        <v>62.4</v>
      </c>
      <c r="D14" s="95">
        <v>56.6</v>
      </c>
      <c r="E14" s="95">
        <v>56.7</v>
      </c>
      <c r="F14" s="95">
        <v>60.2</v>
      </c>
      <c r="G14" s="95">
        <v>71.2</v>
      </c>
      <c r="H14" s="95">
        <v>77.6</v>
      </c>
      <c r="I14" s="95">
        <v>83.2</v>
      </c>
      <c r="J14" s="95">
        <v>64.7</v>
      </c>
      <c r="K14" s="95">
        <v>58.1</v>
      </c>
      <c r="L14" s="95">
        <v>63.3</v>
      </c>
      <c r="M14" s="95">
        <v>58.5</v>
      </c>
      <c r="N14" s="95">
        <v>57.9</v>
      </c>
      <c r="O14" s="95">
        <v>66.4</v>
      </c>
      <c r="P14" s="95">
        <v>68.8</v>
      </c>
      <c r="Q14" s="95">
        <v>77.1</v>
      </c>
      <c r="R14" s="95">
        <v>91.4</v>
      </c>
      <c r="S14" s="95">
        <v>93.7</v>
      </c>
      <c r="T14" s="95">
        <v>93.3</v>
      </c>
      <c r="U14" s="95">
        <v>96.4</v>
      </c>
      <c r="V14" s="95">
        <v>96.5</v>
      </c>
      <c r="W14" s="95">
        <v>95.8</v>
      </c>
      <c r="X14" s="95">
        <v>90.7</v>
      </c>
      <c r="Y14" s="95">
        <v>96.6</v>
      </c>
      <c r="Z14" s="77">
        <f t="shared" si="0"/>
        <v>75.66666666666667</v>
      </c>
      <c r="AA14" s="95">
        <v>51.2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96.7</v>
      </c>
      <c r="C15" s="95">
        <v>94.4</v>
      </c>
      <c r="D15" s="95">
        <v>97</v>
      </c>
      <c r="E15" s="95">
        <v>97.5</v>
      </c>
      <c r="F15" s="95">
        <v>97.4</v>
      </c>
      <c r="G15" s="95">
        <v>97.8</v>
      </c>
      <c r="H15" s="95">
        <v>97.9</v>
      </c>
      <c r="I15" s="95">
        <v>97.6</v>
      </c>
      <c r="J15" s="95">
        <v>84.7</v>
      </c>
      <c r="K15" s="95">
        <v>70</v>
      </c>
      <c r="L15" s="95">
        <v>79</v>
      </c>
      <c r="M15" s="95">
        <v>79.8</v>
      </c>
      <c r="N15" s="95">
        <v>77.2</v>
      </c>
      <c r="O15" s="95">
        <v>91.3</v>
      </c>
      <c r="P15" s="95">
        <v>95.4</v>
      </c>
      <c r="Q15" s="95">
        <v>96.9</v>
      </c>
      <c r="R15" s="95">
        <v>97.8</v>
      </c>
      <c r="S15" s="95">
        <v>97.6</v>
      </c>
      <c r="T15" s="95">
        <v>97.5</v>
      </c>
      <c r="U15" s="95">
        <v>96.2</v>
      </c>
      <c r="V15" s="95">
        <v>96</v>
      </c>
      <c r="W15" s="95">
        <v>95.7</v>
      </c>
      <c r="X15" s="95">
        <v>94.6</v>
      </c>
      <c r="Y15" s="95">
        <v>96.3</v>
      </c>
      <c r="Z15" s="77">
        <f t="shared" si="0"/>
        <v>92.59583333333335</v>
      </c>
      <c r="AA15" s="95">
        <v>70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95.2</v>
      </c>
      <c r="C16" s="95">
        <v>93.6</v>
      </c>
      <c r="D16" s="95">
        <v>88.8</v>
      </c>
      <c r="E16" s="95">
        <v>91</v>
      </c>
      <c r="F16" s="95">
        <v>90.5</v>
      </c>
      <c r="G16" s="95">
        <v>93.1</v>
      </c>
      <c r="H16" s="95">
        <v>96.7</v>
      </c>
      <c r="I16" s="95">
        <v>97.6</v>
      </c>
      <c r="J16" s="95">
        <v>84.1</v>
      </c>
      <c r="K16" s="95">
        <v>79.5</v>
      </c>
      <c r="L16" s="95">
        <v>80.9</v>
      </c>
      <c r="M16" s="95">
        <v>82.8</v>
      </c>
      <c r="N16" s="95">
        <v>79.3</v>
      </c>
      <c r="O16" s="95">
        <v>77.8</v>
      </c>
      <c r="P16" s="95">
        <v>76.6</v>
      </c>
      <c r="Q16" s="95">
        <v>76</v>
      </c>
      <c r="R16" s="95">
        <v>88.6</v>
      </c>
      <c r="S16" s="95">
        <v>95.2</v>
      </c>
      <c r="T16" s="95">
        <v>92.6</v>
      </c>
      <c r="U16" s="95">
        <v>95.3</v>
      </c>
      <c r="V16" s="95">
        <v>96.5</v>
      </c>
      <c r="W16" s="95">
        <v>94.8</v>
      </c>
      <c r="X16" s="95">
        <v>91.9</v>
      </c>
      <c r="Y16" s="95">
        <v>84.1</v>
      </c>
      <c r="Z16" s="77">
        <f t="shared" si="0"/>
        <v>88.4375</v>
      </c>
      <c r="AA16" s="95">
        <v>74.8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82.8</v>
      </c>
      <c r="C17" s="95">
        <v>89.7</v>
      </c>
      <c r="D17" s="95">
        <v>96.9</v>
      </c>
      <c r="E17" s="95">
        <v>97.7</v>
      </c>
      <c r="F17" s="95">
        <v>97.9</v>
      </c>
      <c r="G17" s="95">
        <v>97.9</v>
      </c>
      <c r="H17" s="95">
        <v>98</v>
      </c>
      <c r="I17" s="95">
        <v>98</v>
      </c>
      <c r="J17" s="95">
        <v>97.8</v>
      </c>
      <c r="K17" s="95">
        <v>96.6</v>
      </c>
      <c r="L17" s="95">
        <v>92.9</v>
      </c>
      <c r="M17" s="95">
        <v>90</v>
      </c>
      <c r="N17" s="95">
        <v>94.8</v>
      </c>
      <c r="O17" s="95">
        <v>84.1</v>
      </c>
      <c r="P17" s="95">
        <v>80.6</v>
      </c>
      <c r="Q17" s="95">
        <v>78.4</v>
      </c>
      <c r="R17" s="95">
        <v>89.6</v>
      </c>
      <c r="S17" s="95">
        <v>96.6</v>
      </c>
      <c r="T17" s="95">
        <v>97.3</v>
      </c>
      <c r="U17" s="95">
        <v>97.8</v>
      </c>
      <c r="V17" s="95">
        <v>96.4</v>
      </c>
      <c r="W17" s="95">
        <v>96</v>
      </c>
      <c r="X17" s="95">
        <v>97.3</v>
      </c>
      <c r="Y17" s="95">
        <v>93.9</v>
      </c>
      <c r="Z17" s="77">
        <f t="shared" si="0"/>
        <v>93.29166666666667</v>
      </c>
      <c r="AA17" s="95">
        <v>77.4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69</v>
      </c>
      <c r="C18" s="95">
        <v>70.4</v>
      </c>
      <c r="D18" s="95">
        <v>83.5</v>
      </c>
      <c r="E18" s="95">
        <v>76.1</v>
      </c>
      <c r="F18" s="95">
        <v>68.5</v>
      </c>
      <c r="G18" s="95">
        <v>71.7</v>
      </c>
      <c r="H18" s="95">
        <v>85</v>
      </c>
      <c r="I18" s="95">
        <v>73.4</v>
      </c>
      <c r="J18" s="95">
        <v>59.2</v>
      </c>
      <c r="K18" s="95">
        <v>53.5</v>
      </c>
      <c r="L18" s="95">
        <v>49.5</v>
      </c>
      <c r="M18" s="95">
        <v>54</v>
      </c>
      <c r="N18" s="95">
        <v>52.6</v>
      </c>
      <c r="O18" s="95">
        <v>53.6</v>
      </c>
      <c r="P18" s="95">
        <v>54</v>
      </c>
      <c r="Q18" s="95">
        <v>59.7</v>
      </c>
      <c r="R18" s="95">
        <v>72.1</v>
      </c>
      <c r="S18" s="95">
        <v>81.9</v>
      </c>
      <c r="T18" s="95">
        <v>87</v>
      </c>
      <c r="U18" s="95">
        <v>86.9</v>
      </c>
      <c r="V18" s="95">
        <v>86.8</v>
      </c>
      <c r="W18" s="95">
        <v>88.3</v>
      </c>
      <c r="X18" s="95">
        <v>86.8</v>
      </c>
      <c r="Y18" s="95">
        <v>92.5</v>
      </c>
      <c r="Z18" s="77">
        <f t="shared" si="0"/>
        <v>71.5</v>
      </c>
      <c r="AA18" s="95">
        <v>43.5</v>
      </c>
      <c r="AB18" s="96" t="s">
        <v>48</v>
      </c>
      <c r="AC18" s="5">
        <v>16</v>
      </c>
    </row>
    <row r="19" spans="1:29" ht="13.5" customHeight="1">
      <c r="A19" s="76">
        <v>17</v>
      </c>
      <c r="B19" s="95">
        <v>92</v>
      </c>
      <c r="C19" s="95">
        <v>92.1</v>
      </c>
      <c r="D19" s="95">
        <v>91.7</v>
      </c>
      <c r="E19" s="95">
        <v>92.8</v>
      </c>
      <c r="F19" s="95">
        <v>93.9</v>
      </c>
      <c r="G19" s="95">
        <v>95.1</v>
      </c>
      <c r="H19" s="95">
        <v>94.4</v>
      </c>
      <c r="I19" s="95">
        <v>89.9</v>
      </c>
      <c r="J19" s="95">
        <v>69.4</v>
      </c>
      <c r="K19" s="95">
        <v>49.3</v>
      </c>
      <c r="L19" s="95">
        <v>51.2</v>
      </c>
      <c r="M19" s="95">
        <v>59.6</v>
      </c>
      <c r="N19" s="95">
        <v>56.6</v>
      </c>
      <c r="O19" s="95">
        <v>60.1</v>
      </c>
      <c r="P19" s="95">
        <v>63.2</v>
      </c>
      <c r="Q19" s="95">
        <v>65.8</v>
      </c>
      <c r="R19" s="95">
        <v>72.9</v>
      </c>
      <c r="S19" s="95">
        <v>80.9</v>
      </c>
      <c r="T19" s="95">
        <v>82.1</v>
      </c>
      <c r="U19" s="95">
        <v>78.4</v>
      </c>
      <c r="V19" s="95">
        <v>76</v>
      </c>
      <c r="W19" s="95">
        <v>67.4</v>
      </c>
      <c r="X19" s="95">
        <v>64.9</v>
      </c>
      <c r="Y19" s="95">
        <v>68.7</v>
      </c>
      <c r="Z19" s="77">
        <f t="shared" si="0"/>
        <v>75.35000000000001</v>
      </c>
      <c r="AA19" s="95">
        <v>47.7</v>
      </c>
      <c r="AB19" s="96" t="s">
        <v>49</v>
      </c>
      <c r="AC19" s="5">
        <v>17</v>
      </c>
    </row>
    <row r="20" spans="1:29" ht="13.5" customHeight="1">
      <c r="A20" s="76">
        <v>18</v>
      </c>
      <c r="B20" s="95">
        <v>71.3</v>
      </c>
      <c r="C20" s="95">
        <v>75.4</v>
      </c>
      <c r="D20" s="95">
        <v>73.9</v>
      </c>
      <c r="E20" s="95">
        <v>75.2</v>
      </c>
      <c r="F20" s="95">
        <v>71.5</v>
      </c>
      <c r="G20" s="95">
        <v>70.1</v>
      </c>
      <c r="H20" s="95">
        <v>69</v>
      </c>
      <c r="I20" s="95">
        <v>64.7</v>
      </c>
      <c r="J20" s="95">
        <v>63.4</v>
      </c>
      <c r="K20" s="95">
        <v>70.8</v>
      </c>
      <c r="L20" s="95">
        <v>69.2</v>
      </c>
      <c r="M20" s="95">
        <v>68.4</v>
      </c>
      <c r="N20" s="95">
        <v>72.9</v>
      </c>
      <c r="O20" s="95">
        <v>79</v>
      </c>
      <c r="P20" s="95">
        <v>75.4</v>
      </c>
      <c r="Q20" s="95">
        <v>74.7</v>
      </c>
      <c r="R20" s="95">
        <v>78.2</v>
      </c>
      <c r="S20" s="95">
        <v>74.8</v>
      </c>
      <c r="T20" s="95">
        <v>76.8</v>
      </c>
      <c r="U20" s="95">
        <v>78.3</v>
      </c>
      <c r="V20" s="95">
        <v>74.7</v>
      </c>
      <c r="W20" s="95">
        <v>73.1</v>
      </c>
      <c r="X20" s="95">
        <v>71.9</v>
      </c>
      <c r="Y20" s="95">
        <v>70.7</v>
      </c>
      <c r="Z20" s="77">
        <f aca="true" t="shared" si="1" ref="Z20:Z33">AVERAGE(B20:Y20)</f>
        <v>72.64166666666667</v>
      </c>
      <c r="AA20" s="95">
        <v>62.9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74.3</v>
      </c>
      <c r="C21" s="95">
        <v>73.1</v>
      </c>
      <c r="D21" s="95">
        <v>72.2</v>
      </c>
      <c r="E21" s="95">
        <v>61.9</v>
      </c>
      <c r="F21" s="95">
        <v>72.8</v>
      </c>
      <c r="G21" s="95">
        <v>84.8</v>
      </c>
      <c r="H21" s="95">
        <v>89</v>
      </c>
      <c r="I21" s="95">
        <v>86.4</v>
      </c>
      <c r="J21" s="95">
        <v>69.5</v>
      </c>
      <c r="K21" s="95">
        <v>67.6</v>
      </c>
      <c r="L21" s="95">
        <v>66</v>
      </c>
      <c r="M21" s="95">
        <v>65</v>
      </c>
      <c r="N21" s="95">
        <v>67.3</v>
      </c>
      <c r="O21" s="95">
        <v>65.8</v>
      </c>
      <c r="P21" s="95">
        <v>64.9</v>
      </c>
      <c r="Q21" s="95">
        <v>68.2</v>
      </c>
      <c r="R21" s="95">
        <v>75.4</v>
      </c>
      <c r="S21" s="95">
        <v>82.2</v>
      </c>
      <c r="T21" s="95">
        <v>84.7</v>
      </c>
      <c r="U21" s="95">
        <v>74.8</v>
      </c>
      <c r="V21" s="95">
        <v>72.1</v>
      </c>
      <c r="W21" s="95">
        <v>72.4</v>
      </c>
      <c r="X21" s="95">
        <v>76.9</v>
      </c>
      <c r="Y21" s="95">
        <v>77.9</v>
      </c>
      <c r="Z21" s="77">
        <f t="shared" si="1"/>
        <v>73.55000000000001</v>
      </c>
      <c r="AA21" s="95">
        <v>59.4</v>
      </c>
      <c r="AB21" s="96" t="s">
        <v>51</v>
      </c>
      <c r="AC21" s="5">
        <v>19</v>
      </c>
    </row>
    <row r="22" spans="1:29" ht="13.5" customHeight="1">
      <c r="A22" s="103">
        <v>20</v>
      </c>
      <c r="B22" s="104">
        <v>79.1</v>
      </c>
      <c r="C22" s="104">
        <v>89.2</v>
      </c>
      <c r="D22" s="104">
        <v>89.8</v>
      </c>
      <c r="E22" s="104">
        <v>88.2</v>
      </c>
      <c r="F22" s="104">
        <v>83.2</v>
      </c>
      <c r="G22" s="104">
        <v>88.7</v>
      </c>
      <c r="H22" s="104">
        <v>80</v>
      </c>
      <c r="I22" s="104">
        <v>77</v>
      </c>
      <c r="J22" s="104">
        <v>52.6</v>
      </c>
      <c r="K22" s="104">
        <v>46.3</v>
      </c>
      <c r="L22" s="104">
        <v>50.3</v>
      </c>
      <c r="M22" s="104">
        <v>47.6</v>
      </c>
      <c r="N22" s="104">
        <v>61.3</v>
      </c>
      <c r="O22" s="104">
        <v>63.9</v>
      </c>
      <c r="P22" s="104">
        <v>64.2</v>
      </c>
      <c r="Q22" s="104">
        <v>68.9</v>
      </c>
      <c r="R22" s="104">
        <v>71.8</v>
      </c>
      <c r="S22" s="104">
        <v>86.1</v>
      </c>
      <c r="T22" s="104">
        <v>87.4</v>
      </c>
      <c r="U22" s="104">
        <v>93.3</v>
      </c>
      <c r="V22" s="104">
        <v>94.5</v>
      </c>
      <c r="W22" s="104">
        <v>95.3</v>
      </c>
      <c r="X22" s="104">
        <v>96.3</v>
      </c>
      <c r="Y22" s="104">
        <v>96.6</v>
      </c>
      <c r="Z22" s="105">
        <f t="shared" si="1"/>
        <v>77.14999999999999</v>
      </c>
      <c r="AA22" s="104">
        <v>39</v>
      </c>
      <c r="AB22" s="106" t="s">
        <v>36</v>
      </c>
      <c r="AC22" s="5">
        <v>20</v>
      </c>
    </row>
    <row r="23" spans="1:29" ht="13.5" customHeight="1">
      <c r="A23" s="76">
        <v>21</v>
      </c>
      <c r="B23" s="95">
        <v>97</v>
      </c>
      <c r="C23" s="95">
        <v>97.5</v>
      </c>
      <c r="D23" s="95">
        <v>97.6</v>
      </c>
      <c r="E23" s="95">
        <v>97.6</v>
      </c>
      <c r="F23" s="95">
        <v>78.4</v>
      </c>
      <c r="G23" s="95">
        <v>60</v>
      </c>
      <c r="H23" s="95">
        <v>61.9</v>
      </c>
      <c r="I23" s="95">
        <v>58.6</v>
      </c>
      <c r="J23" s="95">
        <v>58.2</v>
      </c>
      <c r="K23" s="95">
        <v>56.5</v>
      </c>
      <c r="L23" s="95">
        <v>54.7</v>
      </c>
      <c r="M23" s="95">
        <v>44.7</v>
      </c>
      <c r="N23" s="95">
        <v>41.5</v>
      </c>
      <c r="O23" s="95">
        <v>40.9</v>
      </c>
      <c r="P23" s="95">
        <v>42.1</v>
      </c>
      <c r="Q23" s="95">
        <v>44.1</v>
      </c>
      <c r="R23" s="95">
        <v>47.6</v>
      </c>
      <c r="S23" s="95">
        <v>55.2</v>
      </c>
      <c r="T23" s="95">
        <v>53</v>
      </c>
      <c r="U23" s="95">
        <v>64.4</v>
      </c>
      <c r="V23" s="95">
        <v>69.1</v>
      </c>
      <c r="W23" s="95">
        <v>71</v>
      </c>
      <c r="X23" s="95">
        <v>68</v>
      </c>
      <c r="Y23" s="95">
        <v>71.9</v>
      </c>
      <c r="Z23" s="77">
        <f t="shared" si="1"/>
        <v>63.81250000000001</v>
      </c>
      <c r="AA23" s="95">
        <v>38.2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78.6</v>
      </c>
      <c r="C24" s="95">
        <v>82.5</v>
      </c>
      <c r="D24" s="95">
        <v>83.3</v>
      </c>
      <c r="E24" s="95">
        <v>82.7</v>
      </c>
      <c r="F24" s="95">
        <v>86.1</v>
      </c>
      <c r="G24" s="95">
        <v>84.9</v>
      </c>
      <c r="H24" s="95">
        <v>86.4</v>
      </c>
      <c r="I24" s="95">
        <v>80.7</v>
      </c>
      <c r="J24" s="95">
        <v>68.3</v>
      </c>
      <c r="K24" s="95">
        <v>63.3</v>
      </c>
      <c r="L24" s="95">
        <v>65.6</v>
      </c>
      <c r="M24" s="95">
        <v>66.5</v>
      </c>
      <c r="N24" s="95">
        <v>70.2</v>
      </c>
      <c r="O24" s="95">
        <v>73.1</v>
      </c>
      <c r="P24" s="95">
        <v>74.9</v>
      </c>
      <c r="Q24" s="95">
        <v>85.1</v>
      </c>
      <c r="R24" s="95">
        <v>86.4</v>
      </c>
      <c r="S24" s="95">
        <v>88.4</v>
      </c>
      <c r="T24" s="95">
        <v>90.3</v>
      </c>
      <c r="U24" s="95">
        <v>92.5</v>
      </c>
      <c r="V24" s="95">
        <v>94.8</v>
      </c>
      <c r="W24" s="95">
        <v>95.5</v>
      </c>
      <c r="X24" s="95">
        <v>97</v>
      </c>
      <c r="Y24" s="95">
        <v>96.8</v>
      </c>
      <c r="Z24" s="77">
        <f t="shared" si="1"/>
        <v>82.24583333333332</v>
      </c>
      <c r="AA24" s="95">
        <v>61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97.2</v>
      </c>
      <c r="C25" s="95">
        <v>97.6</v>
      </c>
      <c r="D25" s="95">
        <v>96.7</v>
      </c>
      <c r="E25" s="95">
        <v>97.6</v>
      </c>
      <c r="F25" s="95">
        <v>96.5</v>
      </c>
      <c r="G25" s="95">
        <v>97.3</v>
      </c>
      <c r="H25" s="95">
        <v>97.1</v>
      </c>
      <c r="I25" s="95">
        <v>96.2</v>
      </c>
      <c r="J25" s="95">
        <v>95.2</v>
      </c>
      <c r="K25" s="95">
        <v>76.6</v>
      </c>
      <c r="L25" s="95">
        <v>82.4</v>
      </c>
      <c r="M25" s="95">
        <v>81.3</v>
      </c>
      <c r="N25" s="95">
        <v>95.2</v>
      </c>
      <c r="O25" s="95">
        <v>97.7</v>
      </c>
      <c r="P25" s="95">
        <v>98.1</v>
      </c>
      <c r="Q25" s="95">
        <v>98.2</v>
      </c>
      <c r="R25" s="95">
        <v>98.3</v>
      </c>
      <c r="S25" s="95">
        <v>98.2</v>
      </c>
      <c r="T25" s="95">
        <v>98.1</v>
      </c>
      <c r="U25" s="95">
        <v>97.8</v>
      </c>
      <c r="V25" s="95">
        <v>97.8</v>
      </c>
      <c r="W25" s="95">
        <v>97.6</v>
      </c>
      <c r="X25" s="95">
        <v>97.6</v>
      </c>
      <c r="Y25" s="95">
        <v>97.7</v>
      </c>
      <c r="Z25" s="77">
        <f t="shared" si="1"/>
        <v>95.16666666666664</v>
      </c>
      <c r="AA25" s="95">
        <v>75.1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97.6</v>
      </c>
      <c r="C26" s="95">
        <v>97.6</v>
      </c>
      <c r="D26" s="95">
        <v>97.9</v>
      </c>
      <c r="E26" s="95">
        <v>98.2</v>
      </c>
      <c r="F26" s="95">
        <v>98.3</v>
      </c>
      <c r="G26" s="95">
        <v>98.3</v>
      </c>
      <c r="H26" s="95">
        <v>98.4</v>
      </c>
      <c r="I26" s="95">
        <v>98.4</v>
      </c>
      <c r="J26" s="95">
        <v>95.9</v>
      </c>
      <c r="K26" s="95">
        <v>84.1</v>
      </c>
      <c r="L26" s="95">
        <v>81.4</v>
      </c>
      <c r="M26" s="95">
        <v>76.5</v>
      </c>
      <c r="N26" s="95">
        <v>78.5</v>
      </c>
      <c r="O26" s="95">
        <v>74.4</v>
      </c>
      <c r="P26" s="95">
        <v>77.6</v>
      </c>
      <c r="Q26" s="95">
        <v>80.8</v>
      </c>
      <c r="R26" s="95">
        <v>88.1</v>
      </c>
      <c r="S26" s="95">
        <v>97.3</v>
      </c>
      <c r="T26" s="95">
        <v>96.3</v>
      </c>
      <c r="U26" s="95">
        <v>78.5</v>
      </c>
      <c r="V26" s="95">
        <v>71.9</v>
      </c>
      <c r="W26" s="95">
        <v>66.6</v>
      </c>
      <c r="X26" s="95">
        <v>62.1</v>
      </c>
      <c r="Y26" s="95">
        <v>57.7</v>
      </c>
      <c r="Z26" s="77">
        <f t="shared" si="1"/>
        <v>85.51666666666665</v>
      </c>
      <c r="AA26" s="95">
        <v>57</v>
      </c>
      <c r="AB26" s="96" t="s">
        <v>55</v>
      </c>
      <c r="AC26" s="5">
        <v>24</v>
      </c>
    </row>
    <row r="27" spans="1:29" ht="13.5" customHeight="1">
      <c r="A27" s="76">
        <v>25</v>
      </c>
      <c r="B27" s="95">
        <v>56.7</v>
      </c>
      <c r="C27" s="95">
        <v>52.8</v>
      </c>
      <c r="D27" s="95">
        <v>50.9</v>
      </c>
      <c r="E27" s="95">
        <v>55.6</v>
      </c>
      <c r="F27" s="95">
        <v>65.7</v>
      </c>
      <c r="G27" s="95">
        <v>70.8</v>
      </c>
      <c r="H27" s="95">
        <v>78.3</v>
      </c>
      <c r="I27" s="95">
        <v>76.4</v>
      </c>
      <c r="J27" s="95">
        <v>52.8</v>
      </c>
      <c r="K27" s="95">
        <v>49</v>
      </c>
      <c r="L27" s="95">
        <v>47.8</v>
      </c>
      <c r="M27" s="95">
        <v>49.2</v>
      </c>
      <c r="N27" s="95">
        <v>50.8</v>
      </c>
      <c r="O27" s="95">
        <v>55.6</v>
      </c>
      <c r="P27" s="95">
        <v>52.3</v>
      </c>
      <c r="Q27" s="95">
        <v>56.1</v>
      </c>
      <c r="R27" s="95">
        <v>71.4</v>
      </c>
      <c r="S27" s="95">
        <v>73.8</v>
      </c>
      <c r="T27" s="95">
        <v>73.3</v>
      </c>
      <c r="U27" s="95">
        <v>57.3</v>
      </c>
      <c r="V27" s="95">
        <v>55.2</v>
      </c>
      <c r="W27" s="95">
        <v>55</v>
      </c>
      <c r="X27" s="95">
        <v>63.4</v>
      </c>
      <c r="Y27" s="95">
        <v>42.2</v>
      </c>
      <c r="Z27" s="77">
        <f t="shared" si="1"/>
        <v>58.85</v>
      </c>
      <c r="AA27" s="95">
        <v>39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51.9</v>
      </c>
      <c r="C28" s="95">
        <v>62.2</v>
      </c>
      <c r="D28" s="95">
        <v>66.3</v>
      </c>
      <c r="E28" s="95">
        <v>70.8</v>
      </c>
      <c r="F28" s="95">
        <v>73.9</v>
      </c>
      <c r="G28" s="95">
        <v>73.6</v>
      </c>
      <c r="H28" s="95">
        <v>66.2</v>
      </c>
      <c r="I28" s="95">
        <v>67.9</v>
      </c>
      <c r="J28" s="95">
        <v>51.3</v>
      </c>
      <c r="K28" s="95">
        <v>44.7</v>
      </c>
      <c r="L28" s="95">
        <v>37.1</v>
      </c>
      <c r="M28" s="95">
        <v>41.3</v>
      </c>
      <c r="N28" s="95">
        <v>57.6</v>
      </c>
      <c r="O28" s="95">
        <v>53.3</v>
      </c>
      <c r="P28" s="95">
        <v>50.9</v>
      </c>
      <c r="Q28" s="95">
        <v>56.9</v>
      </c>
      <c r="R28" s="95">
        <v>75.3</v>
      </c>
      <c r="S28" s="95">
        <v>80.7</v>
      </c>
      <c r="T28" s="95">
        <v>86.4</v>
      </c>
      <c r="U28" s="95">
        <v>84.8</v>
      </c>
      <c r="V28" s="95">
        <v>89.4</v>
      </c>
      <c r="W28" s="95">
        <v>91.6</v>
      </c>
      <c r="X28" s="95">
        <v>77.3</v>
      </c>
      <c r="Y28" s="95">
        <v>68.3</v>
      </c>
      <c r="Z28" s="77">
        <f t="shared" si="1"/>
        <v>65.82083333333333</v>
      </c>
      <c r="AA28" s="95">
        <v>35.9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65</v>
      </c>
      <c r="C29" s="95">
        <v>63.3</v>
      </c>
      <c r="D29" s="95">
        <v>60</v>
      </c>
      <c r="E29" s="95">
        <v>63</v>
      </c>
      <c r="F29" s="95">
        <v>55.7</v>
      </c>
      <c r="G29" s="95">
        <v>63.8</v>
      </c>
      <c r="H29" s="95">
        <v>72.4</v>
      </c>
      <c r="I29" s="95">
        <v>66.1</v>
      </c>
      <c r="J29" s="95">
        <v>64.6</v>
      </c>
      <c r="K29" s="95">
        <v>62.9</v>
      </c>
      <c r="L29" s="95">
        <v>61.8</v>
      </c>
      <c r="M29" s="95">
        <v>62.5</v>
      </c>
      <c r="N29" s="95">
        <v>61.6</v>
      </c>
      <c r="O29" s="95">
        <v>67.9</v>
      </c>
      <c r="P29" s="95">
        <v>71.8</v>
      </c>
      <c r="Q29" s="95">
        <v>72.7</v>
      </c>
      <c r="R29" s="95">
        <v>75.1</v>
      </c>
      <c r="S29" s="95">
        <v>73.3</v>
      </c>
      <c r="T29" s="95">
        <v>69.3</v>
      </c>
      <c r="U29" s="95">
        <v>71.1</v>
      </c>
      <c r="V29" s="95">
        <v>72</v>
      </c>
      <c r="W29" s="95">
        <v>71.8</v>
      </c>
      <c r="X29" s="95">
        <v>95.5</v>
      </c>
      <c r="Y29" s="95">
        <v>97.6</v>
      </c>
      <c r="Z29" s="77">
        <f t="shared" si="1"/>
        <v>69.19999999999997</v>
      </c>
      <c r="AA29" s="95">
        <v>53.3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97.7</v>
      </c>
      <c r="C30" s="95">
        <v>97.8</v>
      </c>
      <c r="D30" s="95">
        <v>97.9</v>
      </c>
      <c r="E30" s="95">
        <v>97.6</v>
      </c>
      <c r="F30" s="95">
        <v>97.6</v>
      </c>
      <c r="G30" s="95">
        <v>97.7</v>
      </c>
      <c r="H30" s="95">
        <v>97.8</v>
      </c>
      <c r="I30" s="95">
        <v>97.9</v>
      </c>
      <c r="J30" s="95">
        <v>97.9</v>
      </c>
      <c r="K30" s="95">
        <v>98</v>
      </c>
      <c r="L30" s="95">
        <v>98</v>
      </c>
      <c r="M30" s="95">
        <v>98</v>
      </c>
      <c r="N30" s="95">
        <v>98</v>
      </c>
      <c r="O30" s="95">
        <v>98.1</v>
      </c>
      <c r="P30" s="95">
        <v>98.2</v>
      </c>
      <c r="Q30" s="95">
        <v>98.3</v>
      </c>
      <c r="R30" s="95">
        <v>98.3</v>
      </c>
      <c r="S30" s="95">
        <v>98.2</v>
      </c>
      <c r="T30" s="95">
        <v>98.1</v>
      </c>
      <c r="U30" s="95">
        <v>98.3</v>
      </c>
      <c r="V30" s="95">
        <v>98.4</v>
      </c>
      <c r="W30" s="95">
        <v>98.4</v>
      </c>
      <c r="X30" s="95">
        <v>98.5</v>
      </c>
      <c r="Y30" s="95">
        <v>98.5</v>
      </c>
      <c r="Z30" s="77">
        <f t="shared" si="1"/>
        <v>98.05</v>
      </c>
      <c r="AA30" s="95">
        <v>97.4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98.5</v>
      </c>
      <c r="C31" s="95">
        <v>98.5</v>
      </c>
      <c r="D31" s="95">
        <v>98.5</v>
      </c>
      <c r="E31" s="95">
        <v>98.5</v>
      </c>
      <c r="F31" s="95">
        <v>98.5</v>
      </c>
      <c r="G31" s="95">
        <v>98.5</v>
      </c>
      <c r="H31" s="95">
        <v>98.5</v>
      </c>
      <c r="I31" s="95">
        <v>98.3</v>
      </c>
      <c r="J31" s="95">
        <v>98.2</v>
      </c>
      <c r="K31" s="95">
        <v>97.9</v>
      </c>
      <c r="L31" s="95">
        <v>97.4</v>
      </c>
      <c r="M31" s="95">
        <v>87.8</v>
      </c>
      <c r="N31" s="95">
        <v>84.3</v>
      </c>
      <c r="O31" s="95">
        <v>83.4</v>
      </c>
      <c r="P31" s="95">
        <v>77.4</v>
      </c>
      <c r="Q31" s="95">
        <v>72.9</v>
      </c>
      <c r="R31" s="95">
        <v>70.7</v>
      </c>
      <c r="S31" s="95">
        <v>86.3</v>
      </c>
      <c r="T31" s="95">
        <v>81.9</v>
      </c>
      <c r="U31" s="95">
        <v>93.3</v>
      </c>
      <c r="V31" s="95">
        <v>97.5</v>
      </c>
      <c r="W31" s="95">
        <v>97.4</v>
      </c>
      <c r="X31" s="95">
        <v>97.5</v>
      </c>
      <c r="Y31" s="95">
        <v>97.7</v>
      </c>
      <c r="Z31" s="77">
        <f t="shared" si="1"/>
        <v>92.05833333333334</v>
      </c>
      <c r="AA31" s="95">
        <v>70.5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90.3</v>
      </c>
      <c r="C32" s="95">
        <v>91.7</v>
      </c>
      <c r="D32" s="95">
        <v>92.3</v>
      </c>
      <c r="E32" s="95">
        <v>95.1</v>
      </c>
      <c r="F32" s="95">
        <v>95.6</v>
      </c>
      <c r="G32" s="95">
        <v>97.1</v>
      </c>
      <c r="H32" s="95">
        <v>97.2</v>
      </c>
      <c r="I32" s="95">
        <v>94.1</v>
      </c>
      <c r="J32" s="95">
        <v>69</v>
      </c>
      <c r="K32" s="95">
        <v>55.8</v>
      </c>
      <c r="L32" s="95">
        <v>57.7</v>
      </c>
      <c r="M32" s="95">
        <v>56.4</v>
      </c>
      <c r="N32" s="95">
        <v>48.6</v>
      </c>
      <c r="O32" s="95">
        <v>43.3</v>
      </c>
      <c r="P32" s="95">
        <v>37.9</v>
      </c>
      <c r="Q32" s="95">
        <v>41.3</v>
      </c>
      <c r="R32" s="95">
        <v>64.9</v>
      </c>
      <c r="S32" s="95">
        <v>79.4</v>
      </c>
      <c r="T32" s="95">
        <v>54.5</v>
      </c>
      <c r="U32" s="95">
        <v>60.8</v>
      </c>
      <c r="V32" s="95">
        <v>59.3</v>
      </c>
      <c r="W32" s="95">
        <v>60.3</v>
      </c>
      <c r="X32" s="95">
        <v>64.7</v>
      </c>
      <c r="Y32" s="95">
        <v>68.9</v>
      </c>
      <c r="Z32" s="77">
        <f t="shared" si="1"/>
        <v>69.84166666666668</v>
      </c>
      <c r="AA32" s="95">
        <v>37.6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63.7</v>
      </c>
      <c r="C33" s="95">
        <v>56.3</v>
      </c>
      <c r="D33" s="95">
        <v>61.9</v>
      </c>
      <c r="E33" s="95">
        <v>66.3</v>
      </c>
      <c r="F33" s="95">
        <v>64.1</v>
      </c>
      <c r="G33" s="95">
        <v>60.5</v>
      </c>
      <c r="H33" s="95">
        <v>60.2</v>
      </c>
      <c r="I33" s="95">
        <v>55.6</v>
      </c>
      <c r="J33" s="95">
        <v>53.4</v>
      </c>
      <c r="K33" s="95">
        <v>47.1</v>
      </c>
      <c r="L33" s="95">
        <v>40.5</v>
      </c>
      <c r="M33" s="95">
        <v>37.8</v>
      </c>
      <c r="N33" s="95">
        <v>37.7</v>
      </c>
      <c r="O33" s="95">
        <v>38.9</v>
      </c>
      <c r="P33" s="95">
        <v>38.9</v>
      </c>
      <c r="Q33" s="95">
        <v>39.4</v>
      </c>
      <c r="R33" s="95">
        <v>46.8</v>
      </c>
      <c r="S33" s="95">
        <v>52.5</v>
      </c>
      <c r="T33" s="95">
        <v>59.6</v>
      </c>
      <c r="U33" s="95">
        <v>64.4</v>
      </c>
      <c r="V33" s="95">
        <v>76.2</v>
      </c>
      <c r="W33" s="95">
        <v>74.3</v>
      </c>
      <c r="X33" s="95">
        <v>75.5</v>
      </c>
      <c r="Y33" s="95">
        <v>83.7</v>
      </c>
      <c r="Z33" s="77">
        <f t="shared" si="1"/>
        <v>56.47083333333333</v>
      </c>
      <c r="AA33" s="95">
        <v>34.6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82.47419354838708</v>
      </c>
      <c r="C34" s="80">
        <f aca="true" t="shared" si="2" ref="C34:R34">AVERAGE(C3:C33)</f>
        <v>83.2709677419355</v>
      </c>
      <c r="D34" s="80">
        <f t="shared" si="2"/>
        <v>83.94193548387099</v>
      </c>
      <c r="E34" s="80">
        <f t="shared" si="2"/>
        <v>84.39354838709679</v>
      </c>
      <c r="F34" s="80">
        <f t="shared" si="2"/>
        <v>83.76451612903226</v>
      </c>
      <c r="G34" s="80">
        <f t="shared" si="2"/>
        <v>84.45806451612903</v>
      </c>
      <c r="H34" s="80">
        <f t="shared" si="2"/>
        <v>85.81612903225808</v>
      </c>
      <c r="I34" s="80">
        <f t="shared" si="2"/>
        <v>82.62580645161292</v>
      </c>
      <c r="J34" s="80">
        <f t="shared" si="2"/>
        <v>71.9967741935484</v>
      </c>
      <c r="K34" s="80">
        <f t="shared" si="2"/>
        <v>65.58387096774193</v>
      </c>
      <c r="L34" s="80">
        <f t="shared" si="2"/>
        <v>65.09032258064516</v>
      </c>
      <c r="M34" s="80">
        <f t="shared" si="2"/>
        <v>63.938709677419354</v>
      </c>
      <c r="N34" s="80">
        <f t="shared" si="2"/>
        <v>65.1032258064516</v>
      </c>
      <c r="O34" s="80">
        <f t="shared" si="2"/>
        <v>66.12258064516128</v>
      </c>
      <c r="P34" s="80">
        <f t="shared" si="2"/>
        <v>66.08064516129033</v>
      </c>
      <c r="Q34" s="80">
        <f t="shared" si="2"/>
        <v>69.46774193548389</v>
      </c>
      <c r="R34" s="80">
        <f t="shared" si="2"/>
        <v>76.55483870967743</v>
      </c>
      <c r="S34" s="80">
        <f aca="true" t="shared" si="3" ref="S34:Y34">AVERAGE(S3:S33)</f>
        <v>82.2</v>
      </c>
      <c r="T34" s="80">
        <f t="shared" si="3"/>
        <v>82.50322580645161</v>
      </c>
      <c r="U34" s="80">
        <f t="shared" si="3"/>
        <v>83.8645161290323</v>
      </c>
      <c r="V34" s="80">
        <f t="shared" si="3"/>
        <v>83.88709677419354</v>
      </c>
      <c r="W34" s="80">
        <f t="shared" si="3"/>
        <v>83.53225806451614</v>
      </c>
      <c r="X34" s="80">
        <f t="shared" si="3"/>
        <v>84.1</v>
      </c>
      <c r="Y34" s="80">
        <f t="shared" si="3"/>
        <v>83.92903225806451</v>
      </c>
      <c r="Z34" s="80">
        <f>AVERAGE(B3:Y33)</f>
        <v>77.69583333333345</v>
      </c>
      <c r="AA34" s="81">
        <f>AVERAGE(AA3:AA33)</f>
        <v>56.04838709677419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34.6</v>
      </c>
      <c r="C40" s="92">
        <f>MATCH(B40,AA3:AA33,0)</f>
        <v>31</v>
      </c>
      <c r="D40" s="97" t="str">
        <f>INDEX(AB3:AB33,C40,1)</f>
        <v>14:19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94.6</v>
      </c>
      <c r="C3" s="95">
        <v>95.7</v>
      </c>
      <c r="D3" s="95">
        <v>95.8</v>
      </c>
      <c r="E3" s="95">
        <v>96.3</v>
      </c>
      <c r="F3" s="95">
        <v>97</v>
      </c>
      <c r="G3" s="95">
        <v>97.7</v>
      </c>
      <c r="H3" s="95">
        <v>97.8</v>
      </c>
      <c r="I3" s="95">
        <v>97.8</v>
      </c>
      <c r="J3" s="95">
        <v>92.1</v>
      </c>
      <c r="K3" s="95">
        <v>91</v>
      </c>
      <c r="L3" s="95">
        <v>92.2</v>
      </c>
      <c r="M3" s="95">
        <v>91.1</v>
      </c>
      <c r="N3" s="95">
        <v>84.6</v>
      </c>
      <c r="O3" s="95">
        <v>86</v>
      </c>
      <c r="P3" s="95">
        <v>86.8</v>
      </c>
      <c r="Q3" s="95">
        <v>88.3</v>
      </c>
      <c r="R3" s="95">
        <v>90</v>
      </c>
      <c r="S3" s="95">
        <v>97.7</v>
      </c>
      <c r="T3" s="95">
        <v>98.1</v>
      </c>
      <c r="U3" s="95">
        <v>98.2</v>
      </c>
      <c r="V3" s="95">
        <v>98.3</v>
      </c>
      <c r="W3" s="95">
        <v>98.3</v>
      </c>
      <c r="X3" s="95">
        <v>98.4</v>
      </c>
      <c r="Y3" s="95">
        <v>98.3</v>
      </c>
      <c r="Z3" s="77">
        <f aca="true" t="shared" si="0" ref="Z3:Z33">AVERAGE(B3:Y3)</f>
        <v>94.25416666666666</v>
      </c>
      <c r="AA3" s="95">
        <v>83.1</v>
      </c>
      <c r="AB3" s="96" t="s">
        <v>168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98.3</v>
      </c>
      <c r="D4" s="95">
        <v>98.3</v>
      </c>
      <c r="E4" s="95">
        <v>98.3</v>
      </c>
      <c r="F4" s="95">
        <v>98.4</v>
      </c>
      <c r="G4" s="95">
        <v>98.4</v>
      </c>
      <c r="H4" s="95">
        <v>97.9</v>
      </c>
      <c r="I4" s="95">
        <v>85.3</v>
      </c>
      <c r="J4" s="95">
        <v>70.3</v>
      </c>
      <c r="K4" s="95">
        <v>68.7</v>
      </c>
      <c r="L4" s="95">
        <v>66.5</v>
      </c>
      <c r="M4" s="95">
        <v>65.3</v>
      </c>
      <c r="N4" s="95">
        <v>62.6</v>
      </c>
      <c r="O4" s="95">
        <v>65.3</v>
      </c>
      <c r="P4" s="95">
        <v>72.5</v>
      </c>
      <c r="Q4" s="95">
        <v>77.3</v>
      </c>
      <c r="R4" s="95">
        <v>82.7</v>
      </c>
      <c r="S4" s="95">
        <v>95.6</v>
      </c>
      <c r="T4" s="95">
        <v>97.6</v>
      </c>
      <c r="U4" s="95">
        <v>97.9</v>
      </c>
      <c r="V4" s="95">
        <v>97.9</v>
      </c>
      <c r="W4" s="95">
        <v>97.8</v>
      </c>
      <c r="X4" s="95">
        <v>98</v>
      </c>
      <c r="Y4" s="95">
        <v>98</v>
      </c>
      <c r="Z4" s="77">
        <f t="shared" si="0"/>
        <v>86.96666666666665</v>
      </c>
      <c r="AA4" s="95">
        <v>61.1</v>
      </c>
      <c r="AB4" s="96" t="s">
        <v>269</v>
      </c>
      <c r="AC4" s="5">
        <v>2</v>
      </c>
    </row>
    <row r="5" spans="1:29" ht="13.5" customHeight="1">
      <c r="A5" s="76">
        <v>3</v>
      </c>
      <c r="B5" s="95">
        <v>97.9</v>
      </c>
      <c r="C5" s="95">
        <v>98.1</v>
      </c>
      <c r="D5" s="95">
        <v>98.2</v>
      </c>
      <c r="E5" s="95">
        <v>98.3</v>
      </c>
      <c r="F5" s="95">
        <v>98.3</v>
      </c>
      <c r="G5" s="95">
        <v>98.4</v>
      </c>
      <c r="H5" s="95">
        <v>98.2</v>
      </c>
      <c r="I5" s="95">
        <v>95.9</v>
      </c>
      <c r="J5" s="95">
        <v>74.8</v>
      </c>
      <c r="K5" s="95">
        <v>72.6</v>
      </c>
      <c r="L5" s="95">
        <v>72</v>
      </c>
      <c r="M5" s="95">
        <v>73.2</v>
      </c>
      <c r="N5" s="95">
        <v>75.1</v>
      </c>
      <c r="O5" s="95">
        <v>79.4</v>
      </c>
      <c r="P5" s="95">
        <v>84.4</v>
      </c>
      <c r="Q5" s="95">
        <v>88.3</v>
      </c>
      <c r="R5" s="95">
        <v>96.2</v>
      </c>
      <c r="S5" s="95">
        <v>96.8</v>
      </c>
      <c r="T5" s="95">
        <v>97.6</v>
      </c>
      <c r="U5" s="95">
        <v>97.7</v>
      </c>
      <c r="V5" s="95">
        <v>97.5</v>
      </c>
      <c r="W5" s="95">
        <v>97.6</v>
      </c>
      <c r="X5" s="95">
        <v>97.9</v>
      </c>
      <c r="Y5" s="95">
        <v>97.6</v>
      </c>
      <c r="Z5" s="77">
        <f t="shared" si="0"/>
        <v>90.91666666666667</v>
      </c>
      <c r="AA5" s="95">
        <v>68.8</v>
      </c>
      <c r="AB5" s="96" t="s">
        <v>270</v>
      </c>
      <c r="AC5" s="5">
        <v>3</v>
      </c>
    </row>
    <row r="6" spans="1:29" ht="13.5" customHeight="1">
      <c r="A6" s="76">
        <v>4</v>
      </c>
      <c r="B6" s="95">
        <v>93.5</v>
      </c>
      <c r="C6" s="95">
        <v>97.1</v>
      </c>
      <c r="D6" s="95">
        <v>87.3</v>
      </c>
      <c r="E6" s="95">
        <v>93.2</v>
      </c>
      <c r="F6" s="95">
        <v>95.9</v>
      </c>
      <c r="G6" s="95">
        <v>95.5</v>
      </c>
      <c r="H6" s="95">
        <v>96.5</v>
      </c>
      <c r="I6" s="95">
        <v>89.8</v>
      </c>
      <c r="J6" s="95">
        <v>83.8</v>
      </c>
      <c r="K6" s="95">
        <v>81.7</v>
      </c>
      <c r="L6" s="95">
        <v>83.6</v>
      </c>
      <c r="M6" s="95">
        <v>85.3</v>
      </c>
      <c r="N6" s="95">
        <v>74</v>
      </c>
      <c r="O6" s="95">
        <v>83.2</v>
      </c>
      <c r="P6" s="95">
        <v>86.3</v>
      </c>
      <c r="Q6" s="95">
        <v>94</v>
      </c>
      <c r="R6" s="95">
        <v>96</v>
      </c>
      <c r="S6" s="95">
        <v>95.7</v>
      </c>
      <c r="T6" s="95">
        <v>95.9</v>
      </c>
      <c r="U6" s="95">
        <v>96.7</v>
      </c>
      <c r="V6" s="95">
        <v>97.7</v>
      </c>
      <c r="W6" s="95">
        <v>95.4</v>
      </c>
      <c r="X6" s="95">
        <v>94.5</v>
      </c>
      <c r="Y6" s="95">
        <v>94.8</v>
      </c>
      <c r="Z6" s="77">
        <f t="shared" si="0"/>
        <v>91.1416666666667</v>
      </c>
      <c r="AA6" s="95">
        <v>72.9</v>
      </c>
      <c r="AB6" s="96" t="s">
        <v>271</v>
      </c>
      <c r="AC6" s="5">
        <v>4</v>
      </c>
    </row>
    <row r="7" spans="1:29" ht="13.5" customHeight="1">
      <c r="A7" s="76">
        <v>5</v>
      </c>
      <c r="B7" s="95">
        <v>94.3</v>
      </c>
      <c r="C7" s="95">
        <v>95.2</v>
      </c>
      <c r="D7" s="95">
        <v>95.4</v>
      </c>
      <c r="E7" s="95">
        <v>95.5</v>
      </c>
      <c r="F7" s="95">
        <v>95.5</v>
      </c>
      <c r="G7" s="95">
        <v>97</v>
      </c>
      <c r="H7" s="95">
        <v>96.9</v>
      </c>
      <c r="I7" s="95">
        <v>96.9</v>
      </c>
      <c r="J7" s="95">
        <v>96</v>
      </c>
      <c r="K7" s="95">
        <v>89.5</v>
      </c>
      <c r="L7" s="95">
        <v>89.6</v>
      </c>
      <c r="M7" s="95">
        <v>87.5</v>
      </c>
      <c r="N7" s="95">
        <v>84.7</v>
      </c>
      <c r="O7" s="95">
        <v>88.2</v>
      </c>
      <c r="P7" s="95">
        <v>88.3</v>
      </c>
      <c r="Q7" s="95">
        <v>80.6</v>
      </c>
      <c r="R7" s="95">
        <v>82.5</v>
      </c>
      <c r="S7" s="95">
        <v>95.9</v>
      </c>
      <c r="T7" s="95">
        <v>96.4</v>
      </c>
      <c r="U7" s="95">
        <v>95.5</v>
      </c>
      <c r="V7" s="95">
        <v>83.5</v>
      </c>
      <c r="W7" s="95">
        <v>92.5</v>
      </c>
      <c r="X7" s="95">
        <v>93.5</v>
      </c>
      <c r="Y7" s="95">
        <v>95.5</v>
      </c>
      <c r="Z7" s="77">
        <f t="shared" si="0"/>
        <v>91.93333333333334</v>
      </c>
      <c r="AA7" s="95">
        <v>79</v>
      </c>
      <c r="AB7" s="96" t="s">
        <v>46</v>
      </c>
      <c r="AC7" s="5">
        <v>5</v>
      </c>
    </row>
    <row r="8" spans="1:29" ht="13.5" customHeight="1">
      <c r="A8" s="76">
        <v>6</v>
      </c>
      <c r="B8" s="95">
        <v>92.4</v>
      </c>
      <c r="C8" s="95">
        <v>73.5</v>
      </c>
      <c r="D8" s="95">
        <v>58.4</v>
      </c>
      <c r="E8" s="95">
        <v>69.6</v>
      </c>
      <c r="F8" s="95">
        <v>80.4</v>
      </c>
      <c r="G8" s="95">
        <v>75.1</v>
      </c>
      <c r="H8" s="95">
        <v>70.6</v>
      </c>
      <c r="I8" s="95">
        <v>60.6</v>
      </c>
      <c r="J8" s="95">
        <v>55.8</v>
      </c>
      <c r="K8" s="95">
        <v>52</v>
      </c>
      <c r="L8" s="95">
        <v>56.1</v>
      </c>
      <c r="M8" s="95">
        <v>55.2</v>
      </c>
      <c r="N8" s="95">
        <v>66.3</v>
      </c>
      <c r="O8" s="95">
        <v>67.2</v>
      </c>
      <c r="P8" s="95">
        <v>62.4</v>
      </c>
      <c r="Q8" s="95">
        <v>59.9</v>
      </c>
      <c r="R8" s="95">
        <v>81.3</v>
      </c>
      <c r="S8" s="95">
        <v>86.4</v>
      </c>
      <c r="T8" s="95">
        <v>88.7</v>
      </c>
      <c r="U8" s="95">
        <v>89.1</v>
      </c>
      <c r="V8" s="95">
        <v>93.3</v>
      </c>
      <c r="W8" s="95">
        <v>95</v>
      </c>
      <c r="X8" s="95">
        <v>83.9</v>
      </c>
      <c r="Y8" s="95">
        <v>84</v>
      </c>
      <c r="Z8" s="77">
        <f t="shared" si="0"/>
        <v>73.21666666666667</v>
      </c>
      <c r="AA8" s="95">
        <v>49.7</v>
      </c>
      <c r="AB8" s="96" t="s">
        <v>272</v>
      </c>
      <c r="AC8" s="5">
        <v>6</v>
      </c>
    </row>
    <row r="9" spans="1:29" ht="13.5" customHeight="1">
      <c r="A9" s="76">
        <v>7</v>
      </c>
      <c r="B9" s="95">
        <v>88.6</v>
      </c>
      <c r="C9" s="95">
        <v>91.7</v>
      </c>
      <c r="D9" s="95">
        <v>90.9</v>
      </c>
      <c r="E9" s="95">
        <v>91.6</v>
      </c>
      <c r="F9" s="95">
        <v>82</v>
      </c>
      <c r="G9" s="95">
        <v>88.9</v>
      </c>
      <c r="H9" s="95">
        <v>72.4</v>
      </c>
      <c r="I9" s="95">
        <v>68.3</v>
      </c>
      <c r="J9" s="95">
        <v>67.6</v>
      </c>
      <c r="K9" s="95">
        <v>66.1</v>
      </c>
      <c r="L9" s="95">
        <v>63.2</v>
      </c>
      <c r="M9" s="95">
        <v>64.2</v>
      </c>
      <c r="N9" s="95">
        <v>69.8</v>
      </c>
      <c r="O9" s="95">
        <v>70.2</v>
      </c>
      <c r="P9" s="95">
        <v>70.9</v>
      </c>
      <c r="Q9" s="95">
        <v>81</v>
      </c>
      <c r="R9" s="95">
        <v>97.3</v>
      </c>
      <c r="S9" s="95">
        <v>98.1</v>
      </c>
      <c r="T9" s="95">
        <v>98.2</v>
      </c>
      <c r="U9" s="95">
        <v>98.2</v>
      </c>
      <c r="V9" s="95">
        <v>98.1</v>
      </c>
      <c r="W9" s="95">
        <v>98.4</v>
      </c>
      <c r="X9" s="95">
        <v>98.2</v>
      </c>
      <c r="Y9" s="95">
        <v>98.4</v>
      </c>
      <c r="Z9" s="77">
        <f t="shared" si="0"/>
        <v>83.84583333333335</v>
      </c>
      <c r="AA9" s="95">
        <v>62.6</v>
      </c>
      <c r="AB9" s="96" t="s">
        <v>273</v>
      </c>
      <c r="AC9" s="5">
        <v>7</v>
      </c>
    </row>
    <row r="10" spans="1:29" ht="13.5" customHeight="1">
      <c r="A10" s="76">
        <v>8</v>
      </c>
      <c r="B10" s="95">
        <v>98.5</v>
      </c>
      <c r="C10" s="95">
        <v>98.5</v>
      </c>
      <c r="D10" s="95">
        <v>98.6</v>
      </c>
      <c r="E10" s="95">
        <v>98.6</v>
      </c>
      <c r="F10" s="95">
        <v>98.5</v>
      </c>
      <c r="G10" s="95">
        <v>98.3</v>
      </c>
      <c r="H10" s="95">
        <v>98.3</v>
      </c>
      <c r="I10" s="95">
        <v>98.3</v>
      </c>
      <c r="J10" s="95">
        <v>98.3</v>
      </c>
      <c r="K10" s="95">
        <v>98.3</v>
      </c>
      <c r="L10" s="95">
        <v>98.3</v>
      </c>
      <c r="M10" s="95">
        <v>98</v>
      </c>
      <c r="N10" s="95">
        <v>97.9</v>
      </c>
      <c r="O10" s="95">
        <v>97.8</v>
      </c>
      <c r="P10" s="95">
        <v>97.5</v>
      </c>
      <c r="Q10" s="95">
        <v>97.4</v>
      </c>
      <c r="R10" s="95">
        <v>97.6</v>
      </c>
      <c r="S10" s="95">
        <v>97.8</v>
      </c>
      <c r="T10" s="95">
        <v>98.1</v>
      </c>
      <c r="U10" s="95">
        <v>98.2</v>
      </c>
      <c r="V10" s="95">
        <v>98.3</v>
      </c>
      <c r="W10" s="95">
        <v>98.2</v>
      </c>
      <c r="X10" s="95">
        <v>97.9</v>
      </c>
      <c r="Y10" s="95">
        <v>97.5</v>
      </c>
      <c r="Z10" s="77">
        <f t="shared" si="0"/>
        <v>98.1125</v>
      </c>
      <c r="AA10" s="95">
        <v>97.2</v>
      </c>
      <c r="AB10" s="96" t="s">
        <v>274</v>
      </c>
      <c r="AC10" s="5">
        <v>8</v>
      </c>
    </row>
    <row r="11" spans="1:29" ht="13.5" customHeight="1">
      <c r="A11" s="76">
        <v>9</v>
      </c>
      <c r="B11" s="95">
        <v>96.6</v>
      </c>
      <c r="C11" s="95">
        <v>94.9</v>
      </c>
      <c r="D11" s="95">
        <v>94.4</v>
      </c>
      <c r="E11" s="95">
        <v>91.3</v>
      </c>
      <c r="F11" s="95">
        <v>90.1</v>
      </c>
      <c r="G11" s="95">
        <v>91</v>
      </c>
      <c r="H11" s="95">
        <v>90</v>
      </c>
      <c r="I11" s="95">
        <v>89</v>
      </c>
      <c r="J11" s="95">
        <v>89.9</v>
      </c>
      <c r="K11" s="95">
        <v>88.7</v>
      </c>
      <c r="L11" s="95">
        <v>92.2</v>
      </c>
      <c r="M11" s="95">
        <v>91.1</v>
      </c>
      <c r="N11" s="95">
        <v>92.4</v>
      </c>
      <c r="O11" s="95">
        <v>97</v>
      </c>
      <c r="P11" s="95">
        <v>97.7</v>
      </c>
      <c r="Q11" s="95">
        <v>97.9</v>
      </c>
      <c r="R11" s="95">
        <v>98.1</v>
      </c>
      <c r="S11" s="95">
        <v>98.1</v>
      </c>
      <c r="T11" s="95">
        <v>98.1</v>
      </c>
      <c r="U11" s="95">
        <v>98.2</v>
      </c>
      <c r="V11" s="95">
        <v>98.3</v>
      </c>
      <c r="W11" s="95">
        <v>98.3</v>
      </c>
      <c r="X11" s="95">
        <v>98.3</v>
      </c>
      <c r="Y11" s="95">
        <v>98.4</v>
      </c>
      <c r="Z11" s="77">
        <f t="shared" si="0"/>
        <v>94.58333333333336</v>
      </c>
      <c r="AA11" s="95">
        <v>88.3</v>
      </c>
      <c r="AB11" s="96" t="s">
        <v>275</v>
      </c>
      <c r="AC11" s="5">
        <v>9</v>
      </c>
    </row>
    <row r="12" spans="1:29" ht="13.5" customHeight="1">
      <c r="A12" s="103">
        <v>10</v>
      </c>
      <c r="B12" s="104">
        <v>98.4</v>
      </c>
      <c r="C12" s="104">
        <v>98.4</v>
      </c>
      <c r="D12" s="104">
        <v>98.4</v>
      </c>
      <c r="E12" s="104">
        <v>98.4</v>
      </c>
      <c r="F12" s="104">
        <v>0</v>
      </c>
      <c r="G12" s="104">
        <v>98.5</v>
      </c>
      <c r="H12" s="104">
        <v>98.5</v>
      </c>
      <c r="I12" s="104">
        <v>98.5</v>
      </c>
      <c r="J12" s="104">
        <v>98.5</v>
      </c>
      <c r="K12" s="104">
        <v>98.5</v>
      </c>
      <c r="L12" s="104">
        <v>98.5</v>
      </c>
      <c r="M12" s="104">
        <v>98.5</v>
      </c>
      <c r="N12" s="104">
        <v>98.5</v>
      </c>
      <c r="O12" s="104">
        <v>98.5</v>
      </c>
      <c r="P12" s="104">
        <v>98.5</v>
      </c>
      <c r="Q12" s="104">
        <v>98.5</v>
      </c>
      <c r="R12" s="104">
        <v>98.4</v>
      </c>
      <c r="S12" s="104">
        <v>98.3</v>
      </c>
      <c r="T12" s="104">
        <v>98.2</v>
      </c>
      <c r="U12" s="104">
        <v>98.1</v>
      </c>
      <c r="V12" s="104">
        <v>97.8</v>
      </c>
      <c r="W12" s="104">
        <v>97.7</v>
      </c>
      <c r="X12" s="104">
        <v>97.6</v>
      </c>
      <c r="Y12" s="104">
        <v>97.5</v>
      </c>
      <c r="Z12" s="105">
        <f t="shared" si="0"/>
        <v>94.19583333333333</v>
      </c>
      <c r="AA12" s="104">
        <v>97.3</v>
      </c>
      <c r="AB12" s="106" t="s">
        <v>276</v>
      </c>
      <c r="AC12" s="5">
        <v>10</v>
      </c>
    </row>
    <row r="13" spans="1:29" ht="13.5" customHeight="1">
      <c r="A13" s="76">
        <v>11</v>
      </c>
      <c r="B13" s="95">
        <v>97.7</v>
      </c>
      <c r="C13" s="95">
        <v>97.5</v>
      </c>
      <c r="D13" s="95">
        <v>96.8</v>
      </c>
      <c r="E13" s="95">
        <v>96.2</v>
      </c>
      <c r="F13" s="95">
        <v>95.2</v>
      </c>
      <c r="G13" s="95">
        <v>94.6</v>
      </c>
      <c r="H13" s="95">
        <v>95.3</v>
      </c>
      <c r="I13" s="95">
        <v>94.6</v>
      </c>
      <c r="J13" s="95">
        <v>93.6</v>
      </c>
      <c r="K13" s="95">
        <v>93.3</v>
      </c>
      <c r="L13" s="95">
        <v>86.6</v>
      </c>
      <c r="M13" s="95">
        <v>86.8</v>
      </c>
      <c r="N13" s="95">
        <v>83</v>
      </c>
      <c r="O13" s="95">
        <v>88.1</v>
      </c>
      <c r="P13" s="95">
        <v>97.2</v>
      </c>
      <c r="Q13" s="95">
        <v>96.4</v>
      </c>
      <c r="R13" s="95">
        <v>97.4</v>
      </c>
      <c r="S13" s="95">
        <v>97.8</v>
      </c>
      <c r="T13" s="95">
        <v>97.1</v>
      </c>
      <c r="U13" s="95">
        <v>95.5</v>
      </c>
      <c r="V13" s="95">
        <v>95.9</v>
      </c>
      <c r="W13" s="95">
        <v>95.9</v>
      </c>
      <c r="X13" s="95">
        <v>96.5</v>
      </c>
      <c r="Y13" s="95">
        <v>95.8</v>
      </c>
      <c r="Z13" s="77">
        <f t="shared" si="0"/>
        <v>94.36666666666667</v>
      </c>
      <c r="AA13" s="95">
        <v>82.3</v>
      </c>
      <c r="AB13" s="96" t="s">
        <v>241</v>
      </c>
      <c r="AC13" s="4">
        <v>11</v>
      </c>
    </row>
    <row r="14" spans="1:29" ht="13.5" customHeight="1">
      <c r="A14" s="76">
        <v>12</v>
      </c>
      <c r="B14" s="95">
        <v>95</v>
      </c>
      <c r="C14" s="95">
        <v>94.4</v>
      </c>
      <c r="D14" s="95">
        <v>96.7</v>
      </c>
      <c r="E14" s="95">
        <v>97.6</v>
      </c>
      <c r="F14" s="95">
        <v>97.1</v>
      </c>
      <c r="G14" s="95">
        <v>97.2</v>
      </c>
      <c r="H14" s="95">
        <v>96.6</v>
      </c>
      <c r="I14" s="95">
        <v>94.9</v>
      </c>
      <c r="J14" s="95">
        <v>93.8</v>
      </c>
      <c r="K14" s="95">
        <v>91.9</v>
      </c>
      <c r="L14" s="95">
        <v>90.7</v>
      </c>
      <c r="M14" s="95">
        <v>94.7</v>
      </c>
      <c r="N14" s="95">
        <v>95.3</v>
      </c>
      <c r="O14" s="95">
        <v>95.2</v>
      </c>
      <c r="P14" s="95">
        <v>93.6</v>
      </c>
      <c r="Q14" s="95">
        <v>96.3</v>
      </c>
      <c r="R14" s="95">
        <v>97.4</v>
      </c>
      <c r="S14" s="95">
        <v>97.8</v>
      </c>
      <c r="T14" s="95">
        <v>98.4</v>
      </c>
      <c r="U14" s="95">
        <v>98.5</v>
      </c>
      <c r="V14" s="95">
        <v>98.6</v>
      </c>
      <c r="W14" s="95">
        <v>98.6</v>
      </c>
      <c r="X14" s="95">
        <v>98.6</v>
      </c>
      <c r="Y14" s="95">
        <v>98.6</v>
      </c>
      <c r="Z14" s="77">
        <f t="shared" si="0"/>
        <v>96.14583333333333</v>
      </c>
      <c r="AA14" s="95">
        <v>90.2</v>
      </c>
      <c r="AB14" s="96" t="s">
        <v>125</v>
      </c>
      <c r="AC14" s="5">
        <v>12</v>
      </c>
    </row>
    <row r="15" spans="1:29" ht="13.5" customHeight="1">
      <c r="A15" s="76">
        <v>13</v>
      </c>
      <c r="B15" s="95">
        <v>98.6</v>
      </c>
      <c r="C15" s="95">
        <v>98.6</v>
      </c>
      <c r="D15" s="95">
        <v>98.6</v>
      </c>
      <c r="E15" s="95">
        <v>98.6</v>
      </c>
      <c r="F15" s="95">
        <v>98.5</v>
      </c>
      <c r="G15" s="95">
        <v>98.6</v>
      </c>
      <c r="H15" s="95">
        <v>98.5</v>
      </c>
      <c r="I15" s="95">
        <v>98</v>
      </c>
      <c r="J15" s="95">
        <v>87.1</v>
      </c>
      <c r="K15" s="95">
        <v>88.2</v>
      </c>
      <c r="L15" s="95">
        <v>95.1</v>
      </c>
      <c r="M15" s="95">
        <v>95.2</v>
      </c>
      <c r="N15" s="95">
        <v>85.7</v>
      </c>
      <c r="O15" s="95">
        <v>88</v>
      </c>
      <c r="P15" s="95">
        <v>88</v>
      </c>
      <c r="Q15" s="95">
        <v>91.3</v>
      </c>
      <c r="R15" s="95">
        <v>80.4</v>
      </c>
      <c r="S15" s="95">
        <v>95.6</v>
      </c>
      <c r="T15" s="95">
        <v>86.6</v>
      </c>
      <c r="U15" s="95">
        <v>86.2</v>
      </c>
      <c r="V15" s="95">
        <v>91.2</v>
      </c>
      <c r="W15" s="95">
        <v>94.5</v>
      </c>
      <c r="X15" s="95">
        <v>93.1</v>
      </c>
      <c r="Y15" s="95">
        <v>89.5</v>
      </c>
      <c r="Z15" s="77">
        <f t="shared" si="0"/>
        <v>92.65416666666668</v>
      </c>
      <c r="AA15" s="95">
        <v>77.4</v>
      </c>
      <c r="AB15" s="96" t="s">
        <v>144</v>
      </c>
      <c r="AC15" s="5">
        <v>13</v>
      </c>
    </row>
    <row r="16" spans="1:29" ht="13.5" customHeight="1">
      <c r="A16" s="76">
        <v>14</v>
      </c>
      <c r="B16" s="95">
        <v>90.9</v>
      </c>
      <c r="C16" s="95">
        <v>95.4</v>
      </c>
      <c r="D16" s="95">
        <v>96</v>
      </c>
      <c r="E16" s="95">
        <v>94.7</v>
      </c>
      <c r="F16" s="95">
        <v>94.2</v>
      </c>
      <c r="G16" s="95">
        <v>95.5</v>
      </c>
      <c r="H16" s="95">
        <v>96.6</v>
      </c>
      <c r="I16" s="95">
        <v>94.1</v>
      </c>
      <c r="J16" s="95">
        <v>78</v>
      </c>
      <c r="K16" s="95">
        <v>74.7</v>
      </c>
      <c r="L16" s="95">
        <v>74.2</v>
      </c>
      <c r="M16" s="95">
        <v>78.9</v>
      </c>
      <c r="N16" s="95">
        <v>82.9</v>
      </c>
      <c r="O16" s="95">
        <v>79.6</v>
      </c>
      <c r="P16" s="95">
        <v>81.8</v>
      </c>
      <c r="Q16" s="95">
        <v>82.6</v>
      </c>
      <c r="R16" s="95">
        <v>95.3</v>
      </c>
      <c r="S16" s="95">
        <v>95.4</v>
      </c>
      <c r="T16" s="95">
        <v>97.6</v>
      </c>
      <c r="U16" s="95">
        <v>97.6</v>
      </c>
      <c r="V16" s="95">
        <v>97.1</v>
      </c>
      <c r="W16" s="95">
        <v>90.9</v>
      </c>
      <c r="X16" s="95">
        <v>96.8</v>
      </c>
      <c r="Y16" s="95">
        <v>94.5</v>
      </c>
      <c r="Z16" s="77">
        <f t="shared" si="0"/>
        <v>89.80416666666667</v>
      </c>
      <c r="AA16" s="95">
        <v>73.2</v>
      </c>
      <c r="AB16" s="96" t="s">
        <v>139</v>
      </c>
      <c r="AC16" s="5">
        <v>14</v>
      </c>
    </row>
    <row r="17" spans="1:29" ht="13.5" customHeight="1">
      <c r="A17" s="76">
        <v>15</v>
      </c>
      <c r="B17" s="95">
        <v>95.4</v>
      </c>
      <c r="C17" s="95">
        <v>95.8</v>
      </c>
      <c r="D17" s="95">
        <v>95.6</v>
      </c>
      <c r="E17" s="95">
        <v>97.5</v>
      </c>
      <c r="F17" s="95">
        <v>96.8</v>
      </c>
      <c r="G17" s="95">
        <v>95.8</v>
      </c>
      <c r="H17" s="95">
        <v>89.4</v>
      </c>
      <c r="I17" s="95">
        <v>83.1</v>
      </c>
      <c r="J17" s="95">
        <v>87.6</v>
      </c>
      <c r="K17" s="95">
        <v>88.6</v>
      </c>
      <c r="L17" s="95">
        <v>90</v>
      </c>
      <c r="M17" s="95">
        <v>87.8</v>
      </c>
      <c r="N17" s="95">
        <v>86.3</v>
      </c>
      <c r="O17" s="95">
        <v>84.9</v>
      </c>
      <c r="P17" s="95">
        <v>86</v>
      </c>
      <c r="Q17" s="95">
        <v>88</v>
      </c>
      <c r="R17" s="95">
        <v>88.5</v>
      </c>
      <c r="S17" s="95">
        <v>87.6</v>
      </c>
      <c r="T17" s="95">
        <v>84.1</v>
      </c>
      <c r="U17" s="95">
        <v>78.7</v>
      </c>
      <c r="V17" s="95">
        <v>72</v>
      </c>
      <c r="W17" s="95">
        <v>74.2</v>
      </c>
      <c r="X17" s="95">
        <v>71.5</v>
      </c>
      <c r="Y17" s="95">
        <v>73.8</v>
      </c>
      <c r="Z17" s="77">
        <f t="shared" si="0"/>
        <v>86.625</v>
      </c>
      <c r="AA17" s="95">
        <v>70.1</v>
      </c>
      <c r="AB17" s="96" t="s">
        <v>277</v>
      </c>
      <c r="AC17" s="5">
        <v>15</v>
      </c>
    </row>
    <row r="18" spans="1:29" ht="13.5" customHeight="1">
      <c r="A18" s="76">
        <v>16</v>
      </c>
      <c r="B18" s="95">
        <v>74.2</v>
      </c>
      <c r="C18" s="95">
        <v>69.2</v>
      </c>
      <c r="D18" s="95">
        <v>69.1</v>
      </c>
      <c r="E18" s="95">
        <v>70.9</v>
      </c>
      <c r="F18" s="95">
        <v>72.5</v>
      </c>
      <c r="G18" s="95">
        <v>76.7</v>
      </c>
      <c r="H18" s="95">
        <v>68.2</v>
      </c>
      <c r="I18" s="95">
        <v>71.9</v>
      </c>
      <c r="J18" s="95">
        <v>65.6</v>
      </c>
      <c r="K18" s="95">
        <v>63.2</v>
      </c>
      <c r="L18" s="95">
        <v>64.5</v>
      </c>
      <c r="M18" s="95">
        <v>69.7</v>
      </c>
      <c r="N18" s="95">
        <v>71.7</v>
      </c>
      <c r="O18" s="95">
        <v>71.6</v>
      </c>
      <c r="P18" s="95">
        <v>77.1</v>
      </c>
      <c r="Q18" s="95">
        <v>80.7</v>
      </c>
      <c r="R18" s="95">
        <v>85.5</v>
      </c>
      <c r="S18" s="95">
        <v>85.7</v>
      </c>
      <c r="T18" s="95">
        <v>90</v>
      </c>
      <c r="U18" s="95">
        <v>92</v>
      </c>
      <c r="V18" s="95">
        <v>87.8</v>
      </c>
      <c r="W18" s="95">
        <v>83.7</v>
      </c>
      <c r="X18" s="95">
        <v>87</v>
      </c>
      <c r="Y18" s="95">
        <v>85.1</v>
      </c>
      <c r="Z18" s="77">
        <f t="shared" si="0"/>
        <v>76.4</v>
      </c>
      <c r="AA18" s="95">
        <v>56.4</v>
      </c>
      <c r="AB18" s="96" t="s">
        <v>163</v>
      </c>
      <c r="AC18" s="5">
        <v>16</v>
      </c>
    </row>
    <row r="19" spans="1:29" ht="13.5" customHeight="1">
      <c r="A19" s="76">
        <v>17</v>
      </c>
      <c r="B19" s="95">
        <v>88</v>
      </c>
      <c r="C19" s="95">
        <v>86.4</v>
      </c>
      <c r="D19" s="95">
        <v>87.6</v>
      </c>
      <c r="E19" s="95">
        <v>91</v>
      </c>
      <c r="F19" s="95">
        <v>96.5</v>
      </c>
      <c r="G19" s="95">
        <v>98</v>
      </c>
      <c r="H19" s="95">
        <v>98.2</v>
      </c>
      <c r="I19" s="95">
        <v>98.3</v>
      </c>
      <c r="J19" s="95">
        <v>98.3</v>
      </c>
      <c r="K19" s="95">
        <v>97.8</v>
      </c>
      <c r="L19" s="95">
        <v>97.8</v>
      </c>
      <c r="M19" s="95">
        <v>98.2</v>
      </c>
      <c r="N19" s="95">
        <v>98.2</v>
      </c>
      <c r="O19" s="95">
        <v>98.2</v>
      </c>
      <c r="P19" s="95">
        <v>98.1</v>
      </c>
      <c r="Q19" s="95">
        <v>98.2</v>
      </c>
      <c r="R19" s="95">
        <v>98.4</v>
      </c>
      <c r="S19" s="95">
        <v>98.5</v>
      </c>
      <c r="T19" s="95">
        <v>98.5</v>
      </c>
      <c r="U19" s="95">
        <v>98.5</v>
      </c>
      <c r="V19" s="95">
        <v>98.5</v>
      </c>
      <c r="W19" s="95">
        <v>98.6</v>
      </c>
      <c r="X19" s="95">
        <v>98.6</v>
      </c>
      <c r="Y19" s="95">
        <v>98.6</v>
      </c>
      <c r="Z19" s="77">
        <f t="shared" si="0"/>
        <v>96.54166666666667</v>
      </c>
      <c r="AA19" s="95">
        <v>85.1</v>
      </c>
      <c r="AB19" s="96" t="s">
        <v>39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98.6</v>
      </c>
      <c r="D20" s="95">
        <v>98.6</v>
      </c>
      <c r="E20" s="95">
        <v>98.6</v>
      </c>
      <c r="F20" s="95">
        <v>98.6</v>
      </c>
      <c r="G20" s="95">
        <v>98.7</v>
      </c>
      <c r="H20" s="95">
        <v>98.7</v>
      </c>
      <c r="I20" s="95">
        <v>98.3</v>
      </c>
      <c r="J20" s="95">
        <v>79.1</v>
      </c>
      <c r="K20" s="95">
        <v>72.2</v>
      </c>
      <c r="L20" s="95">
        <v>72.3</v>
      </c>
      <c r="M20" s="95">
        <v>74.1</v>
      </c>
      <c r="N20" s="95">
        <v>74.7</v>
      </c>
      <c r="O20" s="95">
        <v>64.4</v>
      </c>
      <c r="P20" s="95">
        <v>69.9</v>
      </c>
      <c r="Q20" s="95">
        <v>82.5</v>
      </c>
      <c r="R20" s="95">
        <v>96.8</v>
      </c>
      <c r="S20" s="95">
        <v>97.5</v>
      </c>
      <c r="T20" s="95">
        <v>97.9</v>
      </c>
      <c r="U20" s="95">
        <v>97.9</v>
      </c>
      <c r="V20" s="95">
        <v>97.6</v>
      </c>
      <c r="W20" s="95">
        <v>96.9</v>
      </c>
      <c r="X20" s="95">
        <v>96.4</v>
      </c>
      <c r="Y20" s="95">
        <v>98.3</v>
      </c>
      <c r="Z20" s="77">
        <f t="shared" si="0"/>
        <v>89.88333333333337</v>
      </c>
      <c r="AA20" s="95">
        <v>64.4</v>
      </c>
      <c r="AB20" s="96" t="s">
        <v>218</v>
      </c>
      <c r="AC20" s="5">
        <v>18</v>
      </c>
    </row>
    <row r="21" spans="1:29" ht="13.5" customHeight="1">
      <c r="A21" s="76">
        <v>19</v>
      </c>
      <c r="B21" s="95">
        <v>98.2</v>
      </c>
      <c r="C21" s="95">
        <v>98</v>
      </c>
      <c r="D21" s="95">
        <v>93.3</v>
      </c>
      <c r="E21" s="95">
        <v>97.5</v>
      </c>
      <c r="F21" s="95">
        <v>96.7</v>
      </c>
      <c r="G21" s="95">
        <v>97.6</v>
      </c>
      <c r="H21" s="95">
        <v>97.5</v>
      </c>
      <c r="I21" s="95">
        <v>89.9</v>
      </c>
      <c r="J21" s="95">
        <v>72.3</v>
      </c>
      <c r="K21" s="95">
        <v>63.2</v>
      </c>
      <c r="L21" s="95">
        <v>60.9</v>
      </c>
      <c r="M21" s="95">
        <v>86.4</v>
      </c>
      <c r="N21" s="95">
        <v>89.9</v>
      </c>
      <c r="O21" s="95">
        <v>94.6</v>
      </c>
      <c r="P21" s="95">
        <v>96.5</v>
      </c>
      <c r="Q21" s="95">
        <v>92.5</v>
      </c>
      <c r="R21" s="95">
        <v>97.8</v>
      </c>
      <c r="S21" s="95">
        <v>97.7</v>
      </c>
      <c r="T21" s="95">
        <v>97.6</v>
      </c>
      <c r="U21" s="95">
        <v>97.5</v>
      </c>
      <c r="V21" s="95">
        <v>95.8</v>
      </c>
      <c r="W21" s="95">
        <v>95.7</v>
      </c>
      <c r="X21" s="95">
        <v>90.8</v>
      </c>
      <c r="Y21" s="95">
        <v>83.5</v>
      </c>
      <c r="Z21" s="77">
        <f t="shared" si="0"/>
        <v>90.89166666666667</v>
      </c>
      <c r="AA21" s="95">
        <v>60.9</v>
      </c>
      <c r="AB21" s="96" t="s">
        <v>278</v>
      </c>
      <c r="AC21" s="5">
        <v>19</v>
      </c>
    </row>
    <row r="22" spans="1:29" ht="13.5" customHeight="1">
      <c r="A22" s="103">
        <v>20</v>
      </c>
      <c r="B22" s="104">
        <v>84.7</v>
      </c>
      <c r="C22" s="104">
        <v>87.2</v>
      </c>
      <c r="D22" s="104">
        <v>96.1</v>
      </c>
      <c r="E22" s="104">
        <v>97.5</v>
      </c>
      <c r="F22" s="104">
        <v>96.6</v>
      </c>
      <c r="G22" s="104">
        <v>97.5</v>
      </c>
      <c r="H22" s="104">
        <v>93.8</v>
      </c>
      <c r="I22" s="104">
        <v>76.9</v>
      </c>
      <c r="J22" s="104">
        <v>65.6</v>
      </c>
      <c r="K22" s="104">
        <v>68.7</v>
      </c>
      <c r="L22" s="104">
        <v>73.5</v>
      </c>
      <c r="M22" s="104">
        <v>73.3</v>
      </c>
      <c r="N22" s="104">
        <v>71.2</v>
      </c>
      <c r="O22" s="104">
        <v>73.2</v>
      </c>
      <c r="P22" s="104">
        <v>74</v>
      </c>
      <c r="Q22" s="104">
        <v>75.9</v>
      </c>
      <c r="R22" s="104">
        <v>86.3</v>
      </c>
      <c r="S22" s="104">
        <v>92.1</v>
      </c>
      <c r="T22" s="104">
        <v>93.4</v>
      </c>
      <c r="U22" s="104">
        <v>95.1</v>
      </c>
      <c r="V22" s="104">
        <v>95.6</v>
      </c>
      <c r="W22" s="104">
        <v>94.9</v>
      </c>
      <c r="X22" s="104">
        <v>95</v>
      </c>
      <c r="Y22" s="104">
        <v>90</v>
      </c>
      <c r="Z22" s="105">
        <f t="shared" si="0"/>
        <v>85.33749999999999</v>
      </c>
      <c r="AA22" s="104">
        <v>63</v>
      </c>
      <c r="AB22" s="106" t="s">
        <v>279</v>
      </c>
      <c r="AC22" s="5">
        <v>20</v>
      </c>
    </row>
    <row r="23" spans="1:29" ht="13.5" customHeight="1">
      <c r="A23" s="76">
        <v>21</v>
      </c>
      <c r="B23" s="95">
        <v>92.2</v>
      </c>
      <c r="C23" s="95">
        <v>90.5</v>
      </c>
      <c r="D23" s="95">
        <v>88</v>
      </c>
      <c r="E23" s="95">
        <v>87</v>
      </c>
      <c r="F23" s="95">
        <v>92.6</v>
      </c>
      <c r="G23" s="95">
        <v>93.1</v>
      </c>
      <c r="H23" s="95">
        <v>85.2</v>
      </c>
      <c r="I23" s="95">
        <v>74.8</v>
      </c>
      <c r="J23" s="95">
        <v>70.5</v>
      </c>
      <c r="K23" s="95">
        <v>69.9</v>
      </c>
      <c r="L23" s="95">
        <v>68.8</v>
      </c>
      <c r="M23" s="95">
        <v>69.7</v>
      </c>
      <c r="N23" s="95">
        <v>65.9</v>
      </c>
      <c r="O23" s="95">
        <v>69.9</v>
      </c>
      <c r="P23" s="95">
        <v>72.8</v>
      </c>
      <c r="Q23" s="95">
        <v>73.2</v>
      </c>
      <c r="R23" s="95">
        <v>89.9</v>
      </c>
      <c r="S23" s="95">
        <v>92.1</v>
      </c>
      <c r="T23" s="95">
        <v>92</v>
      </c>
      <c r="U23" s="95">
        <v>85.4</v>
      </c>
      <c r="V23" s="95">
        <v>82</v>
      </c>
      <c r="W23" s="95">
        <v>84.5</v>
      </c>
      <c r="X23" s="95">
        <v>86.6</v>
      </c>
      <c r="Y23" s="95">
        <v>91.9</v>
      </c>
      <c r="Z23" s="77">
        <f t="shared" si="0"/>
        <v>82.02083333333334</v>
      </c>
      <c r="AA23" s="95">
        <v>64.5</v>
      </c>
      <c r="AB23" s="96" t="s">
        <v>269</v>
      </c>
      <c r="AC23" s="4">
        <v>21</v>
      </c>
    </row>
    <row r="24" spans="1:29" ht="13.5" customHeight="1">
      <c r="A24" s="76">
        <v>22</v>
      </c>
      <c r="B24" s="95">
        <v>94.3</v>
      </c>
      <c r="C24" s="95">
        <v>96.3</v>
      </c>
      <c r="D24" s="95">
        <v>96.2</v>
      </c>
      <c r="E24" s="95">
        <v>96.1</v>
      </c>
      <c r="F24" s="95">
        <v>96.2</v>
      </c>
      <c r="G24" s="95">
        <v>97.1</v>
      </c>
      <c r="H24" s="95">
        <v>96.8</v>
      </c>
      <c r="I24" s="95">
        <v>95.9</v>
      </c>
      <c r="J24" s="95">
        <v>89.8</v>
      </c>
      <c r="K24" s="95">
        <v>78.1</v>
      </c>
      <c r="L24" s="95">
        <v>73.9</v>
      </c>
      <c r="M24" s="95">
        <v>73.9</v>
      </c>
      <c r="N24" s="95">
        <v>79.9</v>
      </c>
      <c r="O24" s="95">
        <v>82.9</v>
      </c>
      <c r="P24" s="95">
        <v>85</v>
      </c>
      <c r="Q24" s="95">
        <v>87.5</v>
      </c>
      <c r="R24" s="95">
        <v>97.1</v>
      </c>
      <c r="S24" s="95">
        <v>95.9</v>
      </c>
      <c r="T24" s="95">
        <v>97.6</v>
      </c>
      <c r="U24" s="95">
        <v>97.8</v>
      </c>
      <c r="V24" s="95">
        <v>97.9</v>
      </c>
      <c r="W24" s="95">
        <v>98</v>
      </c>
      <c r="X24" s="95">
        <v>98</v>
      </c>
      <c r="Y24" s="95">
        <v>98</v>
      </c>
      <c r="Z24" s="77">
        <f t="shared" si="0"/>
        <v>91.675</v>
      </c>
      <c r="AA24" s="95">
        <v>70.6</v>
      </c>
      <c r="AB24" s="96" t="s">
        <v>157</v>
      </c>
      <c r="AC24" s="5">
        <v>22</v>
      </c>
    </row>
    <row r="25" spans="1:29" ht="13.5" customHeight="1">
      <c r="A25" s="76">
        <v>23</v>
      </c>
      <c r="B25" s="95">
        <v>98.1</v>
      </c>
      <c r="C25" s="95">
        <v>98.2</v>
      </c>
      <c r="D25" s="95">
        <v>98.3</v>
      </c>
      <c r="E25" s="95">
        <v>98.3</v>
      </c>
      <c r="F25" s="95">
        <v>98.3</v>
      </c>
      <c r="G25" s="95">
        <v>98.4</v>
      </c>
      <c r="H25" s="95">
        <v>98.5</v>
      </c>
      <c r="I25" s="95">
        <v>98.4</v>
      </c>
      <c r="J25" s="95">
        <v>98.4</v>
      </c>
      <c r="K25" s="95">
        <v>97.8</v>
      </c>
      <c r="L25" s="95">
        <v>98</v>
      </c>
      <c r="M25" s="95">
        <v>98.3</v>
      </c>
      <c r="N25" s="95">
        <v>98.4</v>
      </c>
      <c r="O25" s="95">
        <v>98.3</v>
      </c>
      <c r="P25" s="95">
        <v>98.4</v>
      </c>
      <c r="Q25" s="95">
        <v>98.5</v>
      </c>
      <c r="R25" s="95">
        <v>98.6</v>
      </c>
      <c r="S25" s="95">
        <v>98.6</v>
      </c>
      <c r="T25" s="95">
        <v>98.5</v>
      </c>
      <c r="U25" s="95">
        <v>98.1</v>
      </c>
      <c r="V25" s="95">
        <v>98.3</v>
      </c>
      <c r="W25" s="95">
        <v>98.3</v>
      </c>
      <c r="X25" s="95">
        <v>98.4</v>
      </c>
      <c r="Y25" s="95">
        <v>98.4</v>
      </c>
      <c r="Z25" s="77">
        <f t="shared" si="0"/>
        <v>98.325</v>
      </c>
      <c r="AA25" s="95">
        <v>96.9</v>
      </c>
      <c r="AB25" s="96" t="s">
        <v>280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97.9</v>
      </c>
      <c r="D26" s="95">
        <v>98.1</v>
      </c>
      <c r="E26" s="95">
        <v>98.3</v>
      </c>
      <c r="F26" s="95">
        <v>98.2</v>
      </c>
      <c r="G26" s="95">
        <v>98.3</v>
      </c>
      <c r="H26" s="95">
        <v>98.1</v>
      </c>
      <c r="I26" s="95">
        <v>97.5</v>
      </c>
      <c r="J26" s="95">
        <v>72.7</v>
      </c>
      <c r="K26" s="95">
        <v>68.9</v>
      </c>
      <c r="L26" s="95">
        <v>64.5</v>
      </c>
      <c r="M26" s="95">
        <v>70.8</v>
      </c>
      <c r="N26" s="95">
        <v>72.1</v>
      </c>
      <c r="O26" s="95">
        <v>73.1</v>
      </c>
      <c r="P26" s="95">
        <v>73.7</v>
      </c>
      <c r="Q26" s="95">
        <v>84.8</v>
      </c>
      <c r="R26" s="95">
        <v>97.5</v>
      </c>
      <c r="S26" s="95">
        <v>97.9</v>
      </c>
      <c r="T26" s="95">
        <v>97.7</v>
      </c>
      <c r="U26" s="95">
        <v>97.8</v>
      </c>
      <c r="V26" s="95">
        <v>90.5</v>
      </c>
      <c r="W26" s="95">
        <v>78.6</v>
      </c>
      <c r="X26" s="95">
        <v>69.2</v>
      </c>
      <c r="Y26" s="95">
        <v>66.3</v>
      </c>
      <c r="Z26" s="77">
        <f t="shared" si="0"/>
        <v>85.86666666666666</v>
      </c>
      <c r="AA26" s="95">
        <v>64.4</v>
      </c>
      <c r="AB26" s="96" t="s">
        <v>147</v>
      </c>
      <c r="AC26" s="5">
        <v>24</v>
      </c>
    </row>
    <row r="27" spans="1:29" ht="13.5" customHeight="1">
      <c r="A27" s="76">
        <v>25</v>
      </c>
      <c r="B27" s="95">
        <v>62.1</v>
      </c>
      <c r="C27" s="95">
        <v>63.7</v>
      </c>
      <c r="D27" s="95">
        <v>66.8</v>
      </c>
      <c r="E27" s="95">
        <v>81.2</v>
      </c>
      <c r="F27" s="95">
        <v>94.5</v>
      </c>
      <c r="G27" s="95">
        <v>79.7</v>
      </c>
      <c r="H27" s="95">
        <v>67.3</v>
      </c>
      <c r="I27" s="95">
        <v>61.5</v>
      </c>
      <c r="J27" s="95">
        <v>56.3</v>
      </c>
      <c r="K27" s="95">
        <v>60.4</v>
      </c>
      <c r="L27" s="95">
        <v>59</v>
      </c>
      <c r="M27" s="95">
        <v>58.4</v>
      </c>
      <c r="N27" s="95">
        <v>53</v>
      </c>
      <c r="O27" s="95">
        <v>50.6</v>
      </c>
      <c r="P27" s="95">
        <v>56</v>
      </c>
      <c r="Q27" s="95">
        <v>72.9</v>
      </c>
      <c r="R27" s="95">
        <v>89.6</v>
      </c>
      <c r="S27" s="95">
        <v>89.8</v>
      </c>
      <c r="T27" s="95">
        <v>89.7</v>
      </c>
      <c r="U27" s="95">
        <v>93.3</v>
      </c>
      <c r="V27" s="95">
        <v>96.2</v>
      </c>
      <c r="W27" s="95">
        <v>96.8</v>
      </c>
      <c r="X27" s="95">
        <v>97.6</v>
      </c>
      <c r="Y27" s="95">
        <v>97.7</v>
      </c>
      <c r="Z27" s="77">
        <f t="shared" si="0"/>
        <v>74.75416666666665</v>
      </c>
      <c r="AA27" s="95">
        <v>47.5</v>
      </c>
      <c r="AB27" s="96" t="s">
        <v>281</v>
      </c>
      <c r="AC27" s="5">
        <v>25</v>
      </c>
    </row>
    <row r="28" spans="1:29" ht="13.5" customHeight="1">
      <c r="A28" s="76">
        <v>26</v>
      </c>
      <c r="B28" s="95">
        <v>97.8</v>
      </c>
      <c r="C28" s="95">
        <v>86</v>
      </c>
      <c r="D28" s="95">
        <v>87.2</v>
      </c>
      <c r="E28" s="95">
        <v>88.6</v>
      </c>
      <c r="F28" s="95">
        <v>96.4</v>
      </c>
      <c r="G28" s="95">
        <v>91.6</v>
      </c>
      <c r="H28" s="95">
        <v>95</v>
      </c>
      <c r="I28" s="95">
        <v>90.2</v>
      </c>
      <c r="J28" s="95">
        <v>74.2</v>
      </c>
      <c r="K28" s="95">
        <v>70.4</v>
      </c>
      <c r="L28" s="95">
        <v>71.2</v>
      </c>
      <c r="M28" s="95">
        <v>74.3</v>
      </c>
      <c r="N28" s="95">
        <v>74.4</v>
      </c>
      <c r="O28" s="95">
        <v>72.9</v>
      </c>
      <c r="P28" s="95">
        <v>74</v>
      </c>
      <c r="Q28" s="95">
        <v>74</v>
      </c>
      <c r="R28" s="95">
        <v>92.7</v>
      </c>
      <c r="S28" s="95">
        <v>95.7</v>
      </c>
      <c r="T28" s="95">
        <v>95</v>
      </c>
      <c r="U28" s="95">
        <v>96.2</v>
      </c>
      <c r="V28" s="95">
        <v>95.6</v>
      </c>
      <c r="W28" s="95">
        <v>96.1</v>
      </c>
      <c r="X28" s="95">
        <v>96.2</v>
      </c>
      <c r="Y28" s="95">
        <v>96.2</v>
      </c>
      <c r="Z28" s="77">
        <f t="shared" si="0"/>
        <v>86.74583333333334</v>
      </c>
      <c r="AA28" s="95">
        <v>63.7</v>
      </c>
      <c r="AB28" s="96" t="s">
        <v>123</v>
      </c>
      <c r="AC28" s="5">
        <v>26</v>
      </c>
    </row>
    <row r="29" spans="1:29" ht="13.5" customHeight="1">
      <c r="A29" s="76">
        <v>27</v>
      </c>
      <c r="B29" s="95">
        <v>94.3</v>
      </c>
      <c r="C29" s="95">
        <v>95</v>
      </c>
      <c r="D29" s="95">
        <v>97</v>
      </c>
      <c r="E29" s="95">
        <v>97.7</v>
      </c>
      <c r="F29" s="95">
        <v>97.7</v>
      </c>
      <c r="G29" s="95">
        <v>97.8</v>
      </c>
      <c r="H29" s="95">
        <v>96.7</v>
      </c>
      <c r="I29" s="95">
        <v>87.5</v>
      </c>
      <c r="J29" s="95">
        <v>71.5</v>
      </c>
      <c r="K29" s="95">
        <v>70.3</v>
      </c>
      <c r="L29" s="95">
        <v>71.2</v>
      </c>
      <c r="M29" s="95">
        <v>68.1</v>
      </c>
      <c r="N29" s="95">
        <v>64.5</v>
      </c>
      <c r="O29" s="95">
        <v>64.4</v>
      </c>
      <c r="P29" s="95">
        <v>68.8</v>
      </c>
      <c r="Q29" s="95">
        <v>76.4</v>
      </c>
      <c r="R29" s="95">
        <v>91.5</v>
      </c>
      <c r="S29" s="95">
        <v>94.2</v>
      </c>
      <c r="T29" s="95">
        <v>94.8</v>
      </c>
      <c r="U29" s="95">
        <v>96.7</v>
      </c>
      <c r="V29" s="95">
        <v>97.2</v>
      </c>
      <c r="W29" s="95">
        <v>97.3</v>
      </c>
      <c r="X29" s="95">
        <v>97.8</v>
      </c>
      <c r="Y29" s="95">
        <v>97.8</v>
      </c>
      <c r="Z29" s="77">
        <f t="shared" si="0"/>
        <v>86.92500000000001</v>
      </c>
      <c r="AA29" s="95">
        <v>62.1</v>
      </c>
      <c r="AB29" s="96" t="s">
        <v>282</v>
      </c>
      <c r="AC29" s="5">
        <v>27</v>
      </c>
    </row>
    <row r="30" spans="1:29" ht="13.5" customHeight="1">
      <c r="A30" s="76">
        <v>28</v>
      </c>
      <c r="B30" s="95">
        <v>97.9</v>
      </c>
      <c r="C30" s="95">
        <v>98</v>
      </c>
      <c r="D30" s="95">
        <v>97.9</v>
      </c>
      <c r="E30" s="95">
        <v>98.1</v>
      </c>
      <c r="F30" s="95">
        <v>98.1</v>
      </c>
      <c r="G30" s="95">
        <v>98.2</v>
      </c>
      <c r="H30" s="95">
        <v>98.2</v>
      </c>
      <c r="I30" s="95">
        <v>88.2</v>
      </c>
      <c r="J30" s="95">
        <v>78.6</v>
      </c>
      <c r="K30" s="95">
        <v>76.7</v>
      </c>
      <c r="L30" s="95">
        <v>76</v>
      </c>
      <c r="M30" s="95">
        <v>78.4</v>
      </c>
      <c r="N30" s="95">
        <v>80.2</v>
      </c>
      <c r="O30" s="95">
        <v>78.2</v>
      </c>
      <c r="P30" s="95">
        <v>82.1</v>
      </c>
      <c r="Q30" s="95">
        <v>78.6</v>
      </c>
      <c r="R30" s="95">
        <v>95.8</v>
      </c>
      <c r="S30" s="95">
        <v>97.5</v>
      </c>
      <c r="T30" s="95">
        <v>97.8</v>
      </c>
      <c r="U30" s="95">
        <v>97</v>
      </c>
      <c r="V30" s="95">
        <v>97.2</v>
      </c>
      <c r="W30" s="95">
        <v>95.8</v>
      </c>
      <c r="X30" s="95">
        <v>95.3</v>
      </c>
      <c r="Y30" s="95">
        <v>96</v>
      </c>
      <c r="Z30" s="77">
        <f t="shared" si="0"/>
        <v>90.65833333333335</v>
      </c>
      <c r="AA30" s="95">
        <v>73.7</v>
      </c>
      <c r="AB30" s="96" t="s">
        <v>235</v>
      </c>
      <c r="AC30" s="5">
        <v>28</v>
      </c>
    </row>
    <row r="31" spans="1:29" ht="13.5" customHeight="1">
      <c r="A31" s="76">
        <v>29</v>
      </c>
      <c r="B31" s="95">
        <v>95.8</v>
      </c>
      <c r="C31" s="95">
        <v>95.6</v>
      </c>
      <c r="D31" s="95">
        <v>90.3</v>
      </c>
      <c r="E31" s="95">
        <v>97.2</v>
      </c>
      <c r="F31" s="95">
        <v>97.4</v>
      </c>
      <c r="G31" s="95">
        <v>97.6</v>
      </c>
      <c r="H31" s="95">
        <v>97.6</v>
      </c>
      <c r="I31" s="95">
        <v>73.3</v>
      </c>
      <c r="J31" s="95">
        <v>61.3</v>
      </c>
      <c r="K31" s="95">
        <v>58.4</v>
      </c>
      <c r="L31" s="95">
        <v>53.6</v>
      </c>
      <c r="M31" s="95">
        <v>55.9</v>
      </c>
      <c r="N31" s="95">
        <v>59.5</v>
      </c>
      <c r="O31" s="95">
        <v>60.4</v>
      </c>
      <c r="P31" s="95">
        <v>68.2</v>
      </c>
      <c r="Q31" s="95">
        <v>75.8</v>
      </c>
      <c r="R31" s="95">
        <v>64.3</v>
      </c>
      <c r="S31" s="95">
        <v>64.8</v>
      </c>
      <c r="T31" s="95">
        <v>64.5</v>
      </c>
      <c r="U31" s="95">
        <v>72.4</v>
      </c>
      <c r="V31" s="95">
        <v>77.8</v>
      </c>
      <c r="W31" s="95">
        <v>85</v>
      </c>
      <c r="X31" s="95">
        <v>82.8</v>
      </c>
      <c r="Y31" s="95">
        <v>81</v>
      </c>
      <c r="Z31" s="77">
        <f t="shared" si="0"/>
        <v>76.27083333333333</v>
      </c>
      <c r="AA31" s="95">
        <v>50.6</v>
      </c>
      <c r="AB31" s="96" t="s">
        <v>260</v>
      </c>
      <c r="AC31" s="5">
        <v>29</v>
      </c>
    </row>
    <row r="32" spans="1:29" ht="13.5" customHeight="1">
      <c r="A32" s="76">
        <v>30</v>
      </c>
      <c r="B32" s="95">
        <v>83</v>
      </c>
      <c r="C32" s="95">
        <v>81.2</v>
      </c>
      <c r="D32" s="95">
        <v>79.6</v>
      </c>
      <c r="E32" s="95">
        <v>77.5</v>
      </c>
      <c r="F32" s="95">
        <v>76.6</v>
      </c>
      <c r="G32" s="95">
        <v>62.2</v>
      </c>
      <c r="H32" s="95">
        <v>62.2</v>
      </c>
      <c r="I32" s="95">
        <v>64</v>
      </c>
      <c r="J32" s="95">
        <v>65.5</v>
      </c>
      <c r="K32" s="95">
        <v>61.8</v>
      </c>
      <c r="L32" s="95">
        <v>65.7</v>
      </c>
      <c r="M32" s="95">
        <v>61.8</v>
      </c>
      <c r="N32" s="95">
        <v>57.1</v>
      </c>
      <c r="O32" s="95">
        <v>57.3</v>
      </c>
      <c r="P32" s="95">
        <v>54.5</v>
      </c>
      <c r="Q32" s="95">
        <v>58.7</v>
      </c>
      <c r="R32" s="95">
        <v>58.3</v>
      </c>
      <c r="S32" s="95">
        <v>57.8</v>
      </c>
      <c r="T32" s="95">
        <v>59.3</v>
      </c>
      <c r="U32" s="95">
        <v>59.2</v>
      </c>
      <c r="V32" s="95">
        <v>62.5</v>
      </c>
      <c r="W32" s="95">
        <v>63.2</v>
      </c>
      <c r="X32" s="95">
        <v>66.2</v>
      </c>
      <c r="Y32" s="95">
        <v>67.7</v>
      </c>
      <c r="Z32" s="77">
        <f t="shared" si="0"/>
        <v>65.12083333333332</v>
      </c>
      <c r="AA32" s="95">
        <v>52</v>
      </c>
      <c r="AB32" s="96" t="s">
        <v>227</v>
      </c>
      <c r="AC32" s="5">
        <v>30</v>
      </c>
    </row>
    <row r="33" spans="1:29" ht="13.5" customHeight="1">
      <c r="A33" s="76">
        <v>31</v>
      </c>
      <c r="B33" s="95">
        <v>74.9</v>
      </c>
      <c r="C33" s="95">
        <v>84.5</v>
      </c>
      <c r="D33" s="95">
        <v>84.3</v>
      </c>
      <c r="E33" s="95">
        <v>85.9</v>
      </c>
      <c r="F33" s="95">
        <v>95</v>
      </c>
      <c r="G33" s="95">
        <v>95.2</v>
      </c>
      <c r="H33" s="95">
        <v>93.7</v>
      </c>
      <c r="I33" s="95">
        <v>78.7</v>
      </c>
      <c r="J33" s="95">
        <v>66.3</v>
      </c>
      <c r="K33" s="95">
        <v>66.5</v>
      </c>
      <c r="L33" s="95">
        <v>64.5</v>
      </c>
      <c r="M33" s="95">
        <v>64.2</v>
      </c>
      <c r="N33" s="95">
        <v>65.5</v>
      </c>
      <c r="O33" s="95">
        <v>68.2</v>
      </c>
      <c r="P33" s="95">
        <v>65.6</v>
      </c>
      <c r="Q33" s="95">
        <v>67.7</v>
      </c>
      <c r="R33" s="95">
        <v>80.8</v>
      </c>
      <c r="S33" s="95">
        <v>86.6</v>
      </c>
      <c r="T33" s="95">
        <v>89.1</v>
      </c>
      <c r="U33" s="95">
        <v>95.1</v>
      </c>
      <c r="V33" s="95">
        <v>96.6</v>
      </c>
      <c r="W33" s="95">
        <v>97.3</v>
      </c>
      <c r="X33" s="95">
        <v>97.7</v>
      </c>
      <c r="Y33" s="95">
        <v>97.7</v>
      </c>
      <c r="Z33" s="77">
        <f t="shared" si="0"/>
        <v>81.73333333333332</v>
      </c>
      <c r="AA33" s="95">
        <v>62.1</v>
      </c>
      <c r="AB33" s="96" t="s">
        <v>81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92.35806451612906</v>
      </c>
      <c r="C34" s="80">
        <f t="shared" si="1"/>
        <v>91.91612903225806</v>
      </c>
      <c r="D34" s="80">
        <f t="shared" si="1"/>
        <v>91.21935483870966</v>
      </c>
      <c r="E34" s="80">
        <f t="shared" si="1"/>
        <v>92.80967741935483</v>
      </c>
      <c r="F34" s="80">
        <f t="shared" si="1"/>
        <v>90.96129032258064</v>
      </c>
      <c r="G34" s="80">
        <f t="shared" si="1"/>
        <v>93.49032258064514</v>
      </c>
      <c r="H34" s="80">
        <f t="shared" si="1"/>
        <v>91.58709677419351</v>
      </c>
      <c r="I34" s="80">
        <f t="shared" si="1"/>
        <v>86.78709677419354</v>
      </c>
      <c r="J34" s="80">
        <f t="shared" si="1"/>
        <v>79.13548387096773</v>
      </c>
      <c r="K34" s="80">
        <f t="shared" si="1"/>
        <v>77.03548387096775</v>
      </c>
      <c r="L34" s="80">
        <f t="shared" si="1"/>
        <v>76.90967741935484</v>
      </c>
      <c r="M34" s="80">
        <f t="shared" si="1"/>
        <v>78.33225806451614</v>
      </c>
      <c r="N34" s="80">
        <f t="shared" si="1"/>
        <v>77.91290322580646</v>
      </c>
      <c r="O34" s="80">
        <f t="shared" si="1"/>
        <v>78.92903225806451</v>
      </c>
      <c r="P34" s="80">
        <f t="shared" si="1"/>
        <v>80.85806451612903</v>
      </c>
      <c r="Q34" s="80">
        <f t="shared" si="1"/>
        <v>83.73225806451612</v>
      </c>
      <c r="R34" s="80">
        <f aca="true" t="shared" si="2" ref="R34:Y34">AVERAGE(R3:R33)</f>
        <v>90.32258064516131</v>
      </c>
      <c r="S34" s="80">
        <f t="shared" si="2"/>
        <v>92.80645161290323</v>
      </c>
      <c r="T34" s="80">
        <f t="shared" si="2"/>
        <v>93.03548387096774</v>
      </c>
      <c r="U34" s="80">
        <f t="shared" si="2"/>
        <v>93.36451612903227</v>
      </c>
      <c r="V34" s="80">
        <f t="shared" si="2"/>
        <v>92.98709677419352</v>
      </c>
      <c r="W34" s="80">
        <f t="shared" si="2"/>
        <v>93.03225806451616</v>
      </c>
      <c r="X34" s="80">
        <f t="shared" si="2"/>
        <v>92.52580645161288</v>
      </c>
      <c r="Y34" s="80">
        <f t="shared" si="2"/>
        <v>92.14193548387094</v>
      </c>
      <c r="Z34" s="80">
        <f>AVERAGE(B3:Y33)</f>
        <v>87.67459677419347</v>
      </c>
      <c r="AA34" s="81">
        <f>AVERAGE(AA3:AA33)</f>
        <v>70.68064516129031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47.5</v>
      </c>
      <c r="C40" s="92">
        <f>MATCH(B40,AA3:AA33,0)</f>
        <v>25</v>
      </c>
      <c r="D40" s="97" t="str">
        <f>INDEX(AB3:AB33,C40,1)</f>
        <v>14:10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97.8</v>
      </c>
      <c r="C3" s="95">
        <v>97.5</v>
      </c>
      <c r="D3" s="95">
        <v>96.2</v>
      </c>
      <c r="E3" s="95">
        <v>97.5</v>
      </c>
      <c r="F3" s="95">
        <v>97.6</v>
      </c>
      <c r="G3" s="95">
        <v>97.9</v>
      </c>
      <c r="H3" s="95">
        <v>94.5</v>
      </c>
      <c r="I3" s="95">
        <v>81.9</v>
      </c>
      <c r="J3" s="95">
        <v>66.1</v>
      </c>
      <c r="K3" s="95">
        <v>66.2</v>
      </c>
      <c r="L3" s="95">
        <v>59.1</v>
      </c>
      <c r="M3" s="95">
        <v>59.8</v>
      </c>
      <c r="N3" s="95">
        <v>63.3</v>
      </c>
      <c r="O3" s="95">
        <v>67.5</v>
      </c>
      <c r="P3" s="95">
        <v>71.5</v>
      </c>
      <c r="Q3" s="95">
        <v>78.7</v>
      </c>
      <c r="R3" s="95">
        <v>93.3</v>
      </c>
      <c r="S3" s="95">
        <v>94.7</v>
      </c>
      <c r="T3" s="95">
        <v>95.5</v>
      </c>
      <c r="U3" s="95">
        <v>96.9</v>
      </c>
      <c r="V3" s="95">
        <v>97.4</v>
      </c>
      <c r="W3" s="95">
        <v>97.7</v>
      </c>
      <c r="X3" s="95">
        <v>97.4</v>
      </c>
      <c r="Y3" s="95">
        <v>97</v>
      </c>
      <c r="Z3" s="77">
        <f aca="true" t="shared" si="0" ref="Z3:Z32">AVERAGE(B3:Y3)</f>
        <v>85.95833333333336</v>
      </c>
      <c r="AA3" s="95">
        <v>56.8</v>
      </c>
      <c r="AB3" s="96" t="s">
        <v>127</v>
      </c>
      <c r="AC3" s="4">
        <v>1</v>
      </c>
    </row>
    <row r="4" spans="1:29" ht="13.5" customHeight="1">
      <c r="A4" s="76">
        <v>2</v>
      </c>
      <c r="B4" s="95">
        <v>92.4</v>
      </c>
      <c r="C4" s="95">
        <v>92.4</v>
      </c>
      <c r="D4" s="95">
        <v>91.4</v>
      </c>
      <c r="E4" s="95">
        <v>95</v>
      </c>
      <c r="F4" s="95">
        <v>95.6</v>
      </c>
      <c r="G4" s="95">
        <v>95.4</v>
      </c>
      <c r="H4" s="95">
        <v>91.2</v>
      </c>
      <c r="I4" s="95">
        <v>88.4</v>
      </c>
      <c r="J4" s="95">
        <v>88.5</v>
      </c>
      <c r="K4" s="95">
        <v>86.9</v>
      </c>
      <c r="L4" s="95">
        <v>85.6</v>
      </c>
      <c r="M4" s="95">
        <v>86.2</v>
      </c>
      <c r="N4" s="95">
        <v>84.4</v>
      </c>
      <c r="O4" s="95">
        <v>94.4</v>
      </c>
      <c r="P4" s="95">
        <v>97.6</v>
      </c>
      <c r="Q4" s="95">
        <v>97.9</v>
      </c>
      <c r="R4" s="95">
        <v>98.2</v>
      </c>
      <c r="S4" s="95">
        <v>98.3</v>
      </c>
      <c r="T4" s="95">
        <v>98.4</v>
      </c>
      <c r="U4" s="95">
        <v>98.5</v>
      </c>
      <c r="V4" s="95">
        <v>98.5</v>
      </c>
      <c r="W4" s="95">
        <v>98.6</v>
      </c>
      <c r="X4" s="95">
        <v>98.6</v>
      </c>
      <c r="Y4" s="95">
        <v>98.6</v>
      </c>
      <c r="Z4" s="77">
        <f t="shared" si="0"/>
        <v>93.79166666666667</v>
      </c>
      <c r="AA4" s="95">
        <v>83.5</v>
      </c>
      <c r="AB4" s="96" t="s">
        <v>208</v>
      </c>
      <c r="AC4" s="5">
        <v>2</v>
      </c>
    </row>
    <row r="5" spans="1:29" ht="13.5" customHeight="1">
      <c r="A5" s="76">
        <v>3</v>
      </c>
      <c r="B5" s="95">
        <v>98.6</v>
      </c>
      <c r="C5" s="95">
        <v>98.6</v>
      </c>
      <c r="D5" s="95">
        <v>98.7</v>
      </c>
      <c r="E5" s="95">
        <v>98.6</v>
      </c>
      <c r="F5" s="95">
        <v>98.7</v>
      </c>
      <c r="G5" s="95">
        <v>98.7</v>
      </c>
      <c r="H5" s="95">
        <v>98.7</v>
      </c>
      <c r="I5" s="95">
        <v>98.7</v>
      </c>
      <c r="J5" s="95">
        <v>98.1</v>
      </c>
      <c r="K5" s="95">
        <v>85.5</v>
      </c>
      <c r="L5" s="95">
        <v>78</v>
      </c>
      <c r="M5" s="95">
        <v>76.1</v>
      </c>
      <c r="N5" s="95">
        <v>78.9</v>
      </c>
      <c r="O5" s="95">
        <v>77.6</v>
      </c>
      <c r="P5" s="95">
        <v>78</v>
      </c>
      <c r="Q5" s="95">
        <v>95.8</v>
      </c>
      <c r="R5" s="95">
        <v>97.6</v>
      </c>
      <c r="S5" s="95">
        <v>97.9</v>
      </c>
      <c r="T5" s="95">
        <v>97.6</v>
      </c>
      <c r="U5" s="95">
        <v>97.6</v>
      </c>
      <c r="V5" s="95">
        <v>95.1</v>
      </c>
      <c r="W5" s="95">
        <v>95.7</v>
      </c>
      <c r="X5" s="95">
        <v>97.9</v>
      </c>
      <c r="Y5" s="95">
        <v>97.9</v>
      </c>
      <c r="Z5" s="77">
        <f t="shared" si="0"/>
        <v>93.10833333333333</v>
      </c>
      <c r="AA5" s="95">
        <v>73.8</v>
      </c>
      <c r="AB5" s="96" t="s">
        <v>212</v>
      </c>
      <c r="AC5" s="5">
        <v>3</v>
      </c>
    </row>
    <row r="6" spans="1:29" ht="13.5" customHeight="1">
      <c r="A6" s="76">
        <v>4</v>
      </c>
      <c r="B6" s="95">
        <v>89</v>
      </c>
      <c r="C6" s="95">
        <v>78.5</v>
      </c>
      <c r="D6" s="95">
        <v>79.1</v>
      </c>
      <c r="E6" s="95">
        <v>82.1</v>
      </c>
      <c r="F6" s="95">
        <v>77.7</v>
      </c>
      <c r="G6" s="95">
        <v>74.6</v>
      </c>
      <c r="H6" s="95">
        <v>71.2</v>
      </c>
      <c r="I6" s="95">
        <v>62.4</v>
      </c>
      <c r="J6" s="95">
        <v>60</v>
      </c>
      <c r="K6" s="95">
        <v>57.1</v>
      </c>
      <c r="L6" s="95">
        <v>56</v>
      </c>
      <c r="M6" s="95">
        <v>56.3</v>
      </c>
      <c r="N6" s="95">
        <v>54.1</v>
      </c>
      <c r="O6" s="95">
        <v>61</v>
      </c>
      <c r="P6" s="95">
        <v>57.1</v>
      </c>
      <c r="Q6" s="95">
        <v>70.4</v>
      </c>
      <c r="R6" s="95">
        <v>73.4</v>
      </c>
      <c r="S6" s="95">
        <v>84.9</v>
      </c>
      <c r="T6" s="95">
        <v>74.2</v>
      </c>
      <c r="U6" s="95">
        <v>82.5</v>
      </c>
      <c r="V6" s="95">
        <v>89.7</v>
      </c>
      <c r="W6" s="95">
        <v>92.5</v>
      </c>
      <c r="X6" s="95">
        <v>85.3</v>
      </c>
      <c r="Y6" s="95">
        <v>93.5</v>
      </c>
      <c r="Z6" s="77">
        <f t="shared" si="0"/>
        <v>73.44166666666668</v>
      </c>
      <c r="AA6" s="95">
        <v>50.6</v>
      </c>
      <c r="AB6" s="96" t="s">
        <v>213</v>
      </c>
      <c r="AC6" s="5">
        <v>4</v>
      </c>
    </row>
    <row r="7" spans="1:29" ht="13.5" customHeight="1">
      <c r="A7" s="76">
        <v>5</v>
      </c>
      <c r="B7" s="95">
        <v>95.5</v>
      </c>
      <c r="C7" s="95">
        <v>97.5</v>
      </c>
      <c r="D7" s="95">
        <v>95.9</v>
      </c>
      <c r="E7" s="95">
        <v>97</v>
      </c>
      <c r="F7" s="95">
        <v>94.3</v>
      </c>
      <c r="G7" s="95">
        <v>94.5</v>
      </c>
      <c r="H7" s="95">
        <v>94.8</v>
      </c>
      <c r="I7" s="95">
        <v>91.5</v>
      </c>
      <c r="J7" s="95">
        <v>66</v>
      </c>
      <c r="K7" s="95">
        <v>58.7</v>
      </c>
      <c r="L7" s="95">
        <v>58.3</v>
      </c>
      <c r="M7" s="95">
        <v>54</v>
      </c>
      <c r="N7" s="95">
        <v>46.3</v>
      </c>
      <c r="O7" s="95">
        <v>50.1</v>
      </c>
      <c r="P7" s="95">
        <v>59.8</v>
      </c>
      <c r="Q7" s="95">
        <v>75.5</v>
      </c>
      <c r="R7" s="95">
        <v>86.9</v>
      </c>
      <c r="S7" s="95">
        <v>90.8</v>
      </c>
      <c r="T7" s="95">
        <v>93.8</v>
      </c>
      <c r="U7" s="95">
        <v>92.1</v>
      </c>
      <c r="V7" s="95">
        <v>95.1</v>
      </c>
      <c r="W7" s="95">
        <v>94.2</v>
      </c>
      <c r="X7" s="95">
        <v>95.6</v>
      </c>
      <c r="Y7" s="95">
        <v>96.2</v>
      </c>
      <c r="Z7" s="77">
        <f t="shared" si="0"/>
        <v>82.26666666666665</v>
      </c>
      <c r="AA7" s="95">
        <v>43.5</v>
      </c>
      <c r="AB7" s="96" t="s">
        <v>214</v>
      </c>
      <c r="AC7" s="5">
        <v>5</v>
      </c>
    </row>
    <row r="8" spans="1:29" ht="13.5" customHeight="1">
      <c r="A8" s="76">
        <v>6</v>
      </c>
      <c r="B8" s="95">
        <v>97.5</v>
      </c>
      <c r="C8" s="95">
        <v>97.7</v>
      </c>
      <c r="D8" s="95">
        <v>97.9</v>
      </c>
      <c r="E8" s="95">
        <v>98</v>
      </c>
      <c r="F8" s="95">
        <v>98.1</v>
      </c>
      <c r="G8" s="95">
        <v>97.9</v>
      </c>
      <c r="H8" s="95">
        <v>97.6</v>
      </c>
      <c r="I8" s="95">
        <v>95.2</v>
      </c>
      <c r="J8" s="95">
        <v>94.6</v>
      </c>
      <c r="K8" s="95">
        <v>83.1</v>
      </c>
      <c r="L8" s="95">
        <v>81.9</v>
      </c>
      <c r="M8" s="95">
        <v>81</v>
      </c>
      <c r="N8" s="95">
        <v>82</v>
      </c>
      <c r="O8" s="95">
        <v>87.6</v>
      </c>
      <c r="P8" s="95">
        <v>93.7</v>
      </c>
      <c r="Q8" s="95">
        <v>93.5</v>
      </c>
      <c r="R8" s="95">
        <v>96</v>
      </c>
      <c r="S8" s="95">
        <v>96.6</v>
      </c>
      <c r="T8" s="95">
        <v>95.4</v>
      </c>
      <c r="U8" s="95">
        <v>97.6</v>
      </c>
      <c r="V8" s="95">
        <v>97</v>
      </c>
      <c r="W8" s="95">
        <v>89.3</v>
      </c>
      <c r="X8" s="95">
        <v>85.4</v>
      </c>
      <c r="Y8" s="95">
        <v>86.3</v>
      </c>
      <c r="Z8" s="77">
        <f t="shared" si="0"/>
        <v>92.53750000000002</v>
      </c>
      <c r="AA8" s="95">
        <v>79.7</v>
      </c>
      <c r="AB8" s="96" t="s">
        <v>215</v>
      </c>
      <c r="AC8" s="5">
        <v>6</v>
      </c>
    </row>
    <row r="9" spans="1:29" ht="13.5" customHeight="1">
      <c r="A9" s="76">
        <v>7</v>
      </c>
      <c r="B9" s="95">
        <v>89.2</v>
      </c>
      <c r="C9" s="95">
        <v>87.2</v>
      </c>
      <c r="D9" s="95">
        <v>85.1</v>
      </c>
      <c r="E9" s="95">
        <v>84.9</v>
      </c>
      <c r="F9" s="95">
        <v>75.3</v>
      </c>
      <c r="G9" s="95">
        <v>73</v>
      </c>
      <c r="H9" s="95">
        <v>72.2</v>
      </c>
      <c r="I9" s="95">
        <v>73.1</v>
      </c>
      <c r="J9" s="95">
        <v>66.1</v>
      </c>
      <c r="K9" s="95">
        <v>65.8</v>
      </c>
      <c r="L9" s="95">
        <v>53.2</v>
      </c>
      <c r="M9" s="95">
        <v>59.8</v>
      </c>
      <c r="N9" s="95">
        <v>60.9</v>
      </c>
      <c r="O9" s="95">
        <v>63.3</v>
      </c>
      <c r="P9" s="95">
        <v>66.7</v>
      </c>
      <c r="Q9" s="95">
        <v>71.7</v>
      </c>
      <c r="R9" s="95">
        <v>86.3</v>
      </c>
      <c r="S9" s="95">
        <v>92.5</v>
      </c>
      <c r="T9" s="95">
        <v>95</v>
      </c>
      <c r="U9" s="95">
        <v>91.8</v>
      </c>
      <c r="V9" s="95">
        <v>95.7</v>
      </c>
      <c r="W9" s="95">
        <v>86.5</v>
      </c>
      <c r="X9" s="95">
        <v>86.7</v>
      </c>
      <c r="Y9" s="95">
        <v>96.7</v>
      </c>
      <c r="Z9" s="77">
        <f t="shared" si="0"/>
        <v>78.27916666666667</v>
      </c>
      <c r="AA9" s="95">
        <v>49.3</v>
      </c>
      <c r="AB9" s="96" t="s">
        <v>216</v>
      </c>
      <c r="AC9" s="5">
        <v>7</v>
      </c>
    </row>
    <row r="10" spans="1:29" ht="13.5" customHeight="1">
      <c r="A10" s="76">
        <v>8</v>
      </c>
      <c r="B10" s="95">
        <v>95.8</v>
      </c>
      <c r="C10" s="95">
        <v>95.6</v>
      </c>
      <c r="D10" s="95">
        <v>94</v>
      </c>
      <c r="E10" s="95">
        <v>95.4</v>
      </c>
      <c r="F10" s="95">
        <v>95.6</v>
      </c>
      <c r="G10" s="95">
        <v>96.6</v>
      </c>
      <c r="H10" s="95">
        <v>97.6</v>
      </c>
      <c r="I10" s="95">
        <v>91.3</v>
      </c>
      <c r="J10" s="95">
        <v>73.6</v>
      </c>
      <c r="K10" s="95">
        <v>68</v>
      </c>
      <c r="L10" s="95">
        <v>69.6</v>
      </c>
      <c r="M10" s="95">
        <v>68.9</v>
      </c>
      <c r="N10" s="95">
        <v>71.7</v>
      </c>
      <c r="O10" s="95">
        <v>79.7</v>
      </c>
      <c r="P10" s="95">
        <v>81.5</v>
      </c>
      <c r="Q10" s="95">
        <v>79.6</v>
      </c>
      <c r="R10" s="95">
        <v>95.5</v>
      </c>
      <c r="S10" s="95">
        <v>96.9</v>
      </c>
      <c r="T10" s="95">
        <v>97.3</v>
      </c>
      <c r="U10" s="95">
        <v>97.6</v>
      </c>
      <c r="V10" s="95">
        <v>93.4</v>
      </c>
      <c r="W10" s="95">
        <v>71.3</v>
      </c>
      <c r="X10" s="95">
        <v>72.8</v>
      </c>
      <c r="Y10" s="95">
        <v>70.4</v>
      </c>
      <c r="Z10" s="77">
        <f t="shared" si="0"/>
        <v>85.40416666666665</v>
      </c>
      <c r="AA10" s="95">
        <v>65.6</v>
      </c>
      <c r="AB10" s="96" t="s">
        <v>217</v>
      </c>
      <c r="AC10" s="5">
        <v>8</v>
      </c>
    </row>
    <row r="11" spans="1:29" ht="13.5" customHeight="1">
      <c r="A11" s="76">
        <v>9</v>
      </c>
      <c r="B11" s="95">
        <v>69.2</v>
      </c>
      <c r="C11" s="95">
        <v>68.5</v>
      </c>
      <c r="D11" s="95">
        <v>67.1</v>
      </c>
      <c r="E11" s="95">
        <v>63.5</v>
      </c>
      <c r="F11" s="95">
        <v>59.8</v>
      </c>
      <c r="G11" s="95">
        <v>60.7</v>
      </c>
      <c r="H11" s="95">
        <v>50</v>
      </c>
      <c r="I11" s="95">
        <v>51.6</v>
      </c>
      <c r="J11" s="95">
        <v>49</v>
      </c>
      <c r="K11" s="95">
        <v>46.5</v>
      </c>
      <c r="L11" s="95">
        <v>47.2</v>
      </c>
      <c r="M11" s="95">
        <v>46</v>
      </c>
      <c r="N11" s="95">
        <v>42.9</v>
      </c>
      <c r="O11" s="95">
        <v>43.6</v>
      </c>
      <c r="P11" s="95">
        <v>49.2</v>
      </c>
      <c r="Q11" s="95">
        <v>57.3</v>
      </c>
      <c r="R11" s="95">
        <v>60.5</v>
      </c>
      <c r="S11" s="95">
        <v>61.6</v>
      </c>
      <c r="T11" s="95">
        <v>69.4</v>
      </c>
      <c r="U11" s="95">
        <v>70.8</v>
      </c>
      <c r="V11" s="95">
        <v>72.7</v>
      </c>
      <c r="W11" s="95">
        <v>81.4</v>
      </c>
      <c r="X11" s="95">
        <v>84.6</v>
      </c>
      <c r="Y11" s="95">
        <v>86.8</v>
      </c>
      <c r="Z11" s="77">
        <f t="shared" si="0"/>
        <v>60.82916666666667</v>
      </c>
      <c r="AA11" s="95">
        <v>41.5</v>
      </c>
      <c r="AB11" s="96" t="s">
        <v>52</v>
      </c>
      <c r="AC11" s="5">
        <v>9</v>
      </c>
    </row>
    <row r="12" spans="1:29" ht="13.5" customHeight="1">
      <c r="A12" s="103">
        <v>10</v>
      </c>
      <c r="B12" s="104">
        <v>87</v>
      </c>
      <c r="C12" s="104">
        <v>84.5</v>
      </c>
      <c r="D12" s="104">
        <v>90.8</v>
      </c>
      <c r="E12" s="104">
        <v>89.7</v>
      </c>
      <c r="F12" s="104">
        <v>77.7</v>
      </c>
      <c r="G12" s="104">
        <v>81.3</v>
      </c>
      <c r="H12" s="104">
        <v>64.8</v>
      </c>
      <c r="I12" s="104">
        <v>59.7</v>
      </c>
      <c r="J12" s="104">
        <v>58</v>
      </c>
      <c r="K12" s="104">
        <v>48.8</v>
      </c>
      <c r="L12" s="104">
        <v>49.8</v>
      </c>
      <c r="M12" s="104">
        <v>47.7</v>
      </c>
      <c r="N12" s="104">
        <v>45.3</v>
      </c>
      <c r="O12" s="104">
        <v>40</v>
      </c>
      <c r="P12" s="104">
        <v>49.8</v>
      </c>
      <c r="Q12" s="104">
        <v>55.5</v>
      </c>
      <c r="R12" s="104">
        <v>66.3</v>
      </c>
      <c r="S12" s="104">
        <v>66.8</v>
      </c>
      <c r="T12" s="104">
        <v>63.5</v>
      </c>
      <c r="U12" s="104">
        <v>68.7</v>
      </c>
      <c r="V12" s="104">
        <v>72.1</v>
      </c>
      <c r="W12" s="104">
        <v>70</v>
      </c>
      <c r="X12" s="104">
        <v>74.6</v>
      </c>
      <c r="Y12" s="104">
        <v>79.5</v>
      </c>
      <c r="Z12" s="105">
        <f t="shared" si="0"/>
        <v>66.32916666666665</v>
      </c>
      <c r="AA12" s="104">
        <v>39.8</v>
      </c>
      <c r="AB12" s="106" t="s">
        <v>218</v>
      </c>
      <c r="AC12" s="5">
        <v>10</v>
      </c>
    </row>
    <row r="13" spans="1:29" ht="13.5" customHeight="1">
      <c r="A13" s="76">
        <v>11</v>
      </c>
      <c r="B13" s="95">
        <v>86</v>
      </c>
      <c r="C13" s="95">
        <v>77.6</v>
      </c>
      <c r="D13" s="95">
        <v>73.4</v>
      </c>
      <c r="E13" s="95">
        <v>67.9</v>
      </c>
      <c r="F13" s="95">
        <v>61.9</v>
      </c>
      <c r="G13" s="95">
        <v>68.4</v>
      </c>
      <c r="H13" s="95">
        <v>76.5</v>
      </c>
      <c r="I13" s="95">
        <v>58.9</v>
      </c>
      <c r="J13" s="95">
        <v>57.8</v>
      </c>
      <c r="K13" s="95">
        <v>55.7</v>
      </c>
      <c r="L13" s="95">
        <v>55</v>
      </c>
      <c r="M13" s="95">
        <v>48.4</v>
      </c>
      <c r="N13" s="95">
        <v>44.8</v>
      </c>
      <c r="O13" s="95">
        <v>47.1</v>
      </c>
      <c r="P13" s="95">
        <v>49.8</v>
      </c>
      <c r="Q13" s="95">
        <v>57.5</v>
      </c>
      <c r="R13" s="95">
        <v>71.4</v>
      </c>
      <c r="S13" s="95">
        <v>75.2</v>
      </c>
      <c r="T13" s="95">
        <v>87.7</v>
      </c>
      <c r="U13" s="95">
        <v>91.1</v>
      </c>
      <c r="V13" s="95">
        <v>92.3</v>
      </c>
      <c r="W13" s="95">
        <v>89.5</v>
      </c>
      <c r="X13" s="95">
        <v>84.5</v>
      </c>
      <c r="Y13" s="95">
        <v>85.8</v>
      </c>
      <c r="Z13" s="77">
        <f t="shared" si="0"/>
        <v>69.34166666666665</v>
      </c>
      <c r="AA13" s="95">
        <v>43.1</v>
      </c>
      <c r="AB13" s="96" t="s">
        <v>219</v>
      </c>
      <c r="AC13" s="4">
        <v>11</v>
      </c>
    </row>
    <row r="14" spans="1:29" ht="13.5" customHeight="1">
      <c r="A14" s="76">
        <v>12</v>
      </c>
      <c r="B14" s="95">
        <v>81.3</v>
      </c>
      <c r="C14" s="95">
        <v>79.6</v>
      </c>
      <c r="D14" s="95">
        <v>82.3</v>
      </c>
      <c r="E14" s="95">
        <v>78.7</v>
      </c>
      <c r="F14" s="95">
        <v>85.5</v>
      </c>
      <c r="G14" s="95">
        <v>88.8</v>
      </c>
      <c r="H14" s="95">
        <v>88.9</v>
      </c>
      <c r="I14" s="95">
        <v>77</v>
      </c>
      <c r="J14" s="95">
        <v>55</v>
      </c>
      <c r="K14" s="95">
        <v>59.5</v>
      </c>
      <c r="L14" s="95">
        <v>69.1</v>
      </c>
      <c r="M14" s="95">
        <v>68.7</v>
      </c>
      <c r="N14" s="95">
        <v>70.8</v>
      </c>
      <c r="O14" s="95">
        <v>70.5</v>
      </c>
      <c r="P14" s="95">
        <v>72.8</v>
      </c>
      <c r="Q14" s="95">
        <v>75.4</v>
      </c>
      <c r="R14" s="95">
        <v>89.7</v>
      </c>
      <c r="S14" s="95">
        <v>90.8</v>
      </c>
      <c r="T14" s="95">
        <v>92.6</v>
      </c>
      <c r="U14" s="95">
        <v>92.5</v>
      </c>
      <c r="V14" s="95">
        <v>95</v>
      </c>
      <c r="W14" s="95">
        <v>95.8</v>
      </c>
      <c r="X14" s="95">
        <v>96.7</v>
      </c>
      <c r="Y14" s="95">
        <v>96.5</v>
      </c>
      <c r="Z14" s="77">
        <f t="shared" si="0"/>
        <v>81.39583333333333</v>
      </c>
      <c r="AA14" s="95">
        <v>53.1</v>
      </c>
      <c r="AB14" s="96" t="s">
        <v>220</v>
      </c>
      <c r="AC14" s="5">
        <v>12</v>
      </c>
    </row>
    <row r="15" spans="1:29" ht="13.5" customHeight="1">
      <c r="A15" s="76">
        <v>13</v>
      </c>
      <c r="B15" s="95">
        <v>97.5</v>
      </c>
      <c r="C15" s="95">
        <v>97.2</v>
      </c>
      <c r="D15" s="95">
        <v>97.6</v>
      </c>
      <c r="E15" s="95">
        <v>97.9</v>
      </c>
      <c r="F15" s="95">
        <v>98</v>
      </c>
      <c r="G15" s="95">
        <v>98.2</v>
      </c>
      <c r="H15" s="95">
        <v>98.3</v>
      </c>
      <c r="I15" s="95">
        <v>97.6</v>
      </c>
      <c r="J15" s="95">
        <v>81.2</v>
      </c>
      <c r="K15" s="95">
        <v>79.4</v>
      </c>
      <c r="L15" s="95">
        <v>79.8</v>
      </c>
      <c r="M15" s="95">
        <v>78.2</v>
      </c>
      <c r="N15" s="95">
        <v>80.8</v>
      </c>
      <c r="O15" s="95">
        <v>82.3</v>
      </c>
      <c r="P15" s="95">
        <v>83.4</v>
      </c>
      <c r="Q15" s="95">
        <v>86.6</v>
      </c>
      <c r="R15" s="95">
        <v>97.4</v>
      </c>
      <c r="S15" s="95">
        <v>97.8</v>
      </c>
      <c r="T15" s="95">
        <v>97.7</v>
      </c>
      <c r="U15" s="95">
        <v>97.9</v>
      </c>
      <c r="V15" s="95">
        <v>97.9</v>
      </c>
      <c r="W15" s="95">
        <v>97.8</v>
      </c>
      <c r="X15" s="95">
        <v>97.8</v>
      </c>
      <c r="Y15" s="95">
        <v>97.8</v>
      </c>
      <c r="Z15" s="77">
        <f t="shared" si="0"/>
        <v>92.33750000000002</v>
      </c>
      <c r="AA15" s="95">
        <v>77</v>
      </c>
      <c r="AB15" s="96" t="s">
        <v>221</v>
      </c>
      <c r="AC15" s="5">
        <v>13</v>
      </c>
    </row>
    <row r="16" spans="1:29" ht="13.5" customHeight="1">
      <c r="A16" s="76">
        <v>14</v>
      </c>
      <c r="B16" s="95">
        <v>90.8</v>
      </c>
      <c r="C16" s="95">
        <v>89.7</v>
      </c>
      <c r="D16" s="95">
        <v>90.8</v>
      </c>
      <c r="E16" s="95">
        <v>79.9</v>
      </c>
      <c r="F16" s="95">
        <v>80.8</v>
      </c>
      <c r="G16" s="95">
        <v>68.4</v>
      </c>
      <c r="H16" s="95">
        <v>66.9</v>
      </c>
      <c r="I16" s="95">
        <v>55.9</v>
      </c>
      <c r="J16" s="95">
        <v>53.6</v>
      </c>
      <c r="K16" s="95">
        <v>51</v>
      </c>
      <c r="L16" s="95">
        <v>44.9</v>
      </c>
      <c r="M16" s="95">
        <v>51</v>
      </c>
      <c r="N16" s="95">
        <v>49.2</v>
      </c>
      <c r="O16" s="95">
        <v>47.5</v>
      </c>
      <c r="P16" s="95">
        <v>60.1</v>
      </c>
      <c r="Q16" s="95">
        <v>68.8</v>
      </c>
      <c r="R16" s="95">
        <v>86.3</v>
      </c>
      <c r="S16" s="95">
        <v>89</v>
      </c>
      <c r="T16" s="95">
        <v>90.1</v>
      </c>
      <c r="U16" s="95">
        <v>91.8</v>
      </c>
      <c r="V16" s="95">
        <v>88</v>
      </c>
      <c r="W16" s="95">
        <v>83.8</v>
      </c>
      <c r="X16" s="95">
        <v>80.1</v>
      </c>
      <c r="Y16" s="95">
        <v>80.3</v>
      </c>
      <c r="Z16" s="77">
        <f t="shared" si="0"/>
        <v>72.44583333333333</v>
      </c>
      <c r="AA16" s="95">
        <v>44.2</v>
      </c>
      <c r="AB16" s="96" t="s">
        <v>159</v>
      </c>
      <c r="AC16" s="5">
        <v>14</v>
      </c>
    </row>
    <row r="17" spans="1:29" ht="13.5" customHeight="1">
      <c r="A17" s="76">
        <v>15</v>
      </c>
      <c r="B17" s="95">
        <v>82.6</v>
      </c>
      <c r="C17" s="95">
        <v>86.3</v>
      </c>
      <c r="D17" s="95">
        <v>86.4</v>
      </c>
      <c r="E17" s="95">
        <v>88.8</v>
      </c>
      <c r="F17" s="95">
        <v>94.1</v>
      </c>
      <c r="G17" s="95">
        <v>96.6</v>
      </c>
      <c r="H17" s="95">
        <v>97.1</v>
      </c>
      <c r="I17" s="95">
        <v>92.6</v>
      </c>
      <c r="J17" s="95">
        <v>77.3</v>
      </c>
      <c r="K17" s="95">
        <v>76.9</v>
      </c>
      <c r="L17" s="95">
        <v>69.9</v>
      </c>
      <c r="M17" s="95">
        <v>65.5</v>
      </c>
      <c r="N17" s="95">
        <v>62</v>
      </c>
      <c r="O17" s="95">
        <v>58.1</v>
      </c>
      <c r="P17" s="95">
        <v>61.8</v>
      </c>
      <c r="Q17" s="95">
        <v>68.2</v>
      </c>
      <c r="R17" s="95">
        <v>80.8</v>
      </c>
      <c r="S17" s="95">
        <v>92.1</v>
      </c>
      <c r="T17" s="95">
        <v>91.9</v>
      </c>
      <c r="U17" s="95">
        <v>89.3</v>
      </c>
      <c r="V17" s="95">
        <v>91.3</v>
      </c>
      <c r="W17" s="95">
        <v>83.4</v>
      </c>
      <c r="X17" s="95">
        <v>82.6</v>
      </c>
      <c r="Y17" s="95">
        <v>87.9</v>
      </c>
      <c r="Z17" s="77">
        <f t="shared" si="0"/>
        <v>81.81249999999999</v>
      </c>
      <c r="AA17" s="95">
        <v>57.7</v>
      </c>
      <c r="AB17" s="96" t="s">
        <v>222</v>
      </c>
      <c r="AC17" s="5">
        <v>15</v>
      </c>
    </row>
    <row r="18" spans="1:29" ht="13.5" customHeight="1">
      <c r="A18" s="76">
        <v>16</v>
      </c>
      <c r="B18" s="95">
        <v>92.3</v>
      </c>
      <c r="C18" s="95">
        <v>91.7</v>
      </c>
      <c r="D18" s="95">
        <v>82.6</v>
      </c>
      <c r="E18" s="95">
        <v>84</v>
      </c>
      <c r="F18" s="95">
        <v>81.6</v>
      </c>
      <c r="G18" s="95">
        <v>80.6</v>
      </c>
      <c r="H18" s="95">
        <v>75.5</v>
      </c>
      <c r="I18" s="95">
        <v>71.6</v>
      </c>
      <c r="J18" s="95">
        <v>71.1</v>
      </c>
      <c r="K18" s="95">
        <v>68.3</v>
      </c>
      <c r="L18" s="95">
        <v>56.4</v>
      </c>
      <c r="M18" s="95">
        <v>50.9</v>
      </c>
      <c r="N18" s="95">
        <v>50.2</v>
      </c>
      <c r="O18" s="95">
        <v>49.1</v>
      </c>
      <c r="P18" s="95">
        <v>47</v>
      </c>
      <c r="Q18" s="95">
        <v>70.3</v>
      </c>
      <c r="R18" s="95">
        <v>81.6</v>
      </c>
      <c r="S18" s="95">
        <v>85.3</v>
      </c>
      <c r="T18" s="95">
        <v>86.1</v>
      </c>
      <c r="U18" s="95">
        <v>81.7</v>
      </c>
      <c r="V18" s="95">
        <v>71.9</v>
      </c>
      <c r="W18" s="95">
        <v>60.6</v>
      </c>
      <c r="X18" s="95">
        <v>60.2</v>
      </c>
      <c r="Y18" s="95">
        <v>60.8</v>
      </c>
      <c r="Z18" s="77">
        <f t="shared" si="0"/>
        <v>71.30833333333332</v>
      </c>
      <c r="AA18" s="95">
        <v>46.4</v>
      </c>
      <c r="AB18" s="96" t="s">
        <v>114</v>
      </c>
      <c r="AC18" s="5">
        <v>16</v>
      </c>
    </row>
    <row r="19" spans="1:29" ht="13.5" customHeight="1">
      <c r="A19" s="76">
        <v>17</v>
      </c>
      <c r="B19" s="95">
        <v>59.8</v>
      </c>
      <c r="C19" s="95">
        <v>61.6</v>
      </c>
      <c r="D19" s="95">
        <v>60.1</v>
      </c>
      <c r="E19" s="95">
        <v>72.6</v>
      </c>
      <c r="F19" s="95">
        <v>65.6</v>
      </c>
      <c r="G19" s="95">
        <v>73.7</v>
      </c>
      <c r="H19" s="95">
        <v>80.6</v>
      </c>
      <c r="I19" s="95">
        <v>63.3</v>
      </c>
      <c r="J19" s="95">
        <v>70.2</v>
      </c>
      <c r="K19" s="95">
        <v>57.6</v>
      </c>
      <c r="L19" s="95">
        <v>61.6</v>
      </c>
      <c r="M19" s="95">
        <v>65.9</v>
      </c>
      <c r="N19" s="95">
        <v>74.5</v>
      </c>
      <c r="O19" s="95">
        <v>75.1</v>
      </c>
      <c r="P19" s="95">
        <v>79.2</v>
      </c>
      <c r="Q19" s="95">
        <v>82.1</v>
      </c>
      <c r="R19" s="95">
        <v>93.5</v>
      </c>
      <c r="S19" s="95">
        <v>96.3</v>
      </c>
      <c r="T19" s="95">
        <v>97.6</v>
      </c>
      <c r="U19" s="95">
        <v>97.6</v>
      </c>
      <c r="V19" s="95">
        <v>97.9</v>
      </c>
      <c r="W19" s="95">
        <v>98</v>
      </c>
      <c r="X19" s="95">
        <v>98.1</v>
      </c>
      <c r="Y19" s="95">
        <v>97.7</v>
      </c>
      <c r="Z19" s="77">
        <f t="shared" si="0"/>
        <v>78.34166666666665</v>
      </c>
      <c r="AA19" s="95">
        <v>57.1</v>
      </c>
      <c r="AB19" s="96" t="s">
        <v>118</v>
      </c>
      <c r="AC19" s="5">
        <v>17</v>
      </c>
    </row>
    <row r="20" spans="1:29" ht="13.5" customHeight="1">
      <c r="A20" s="76">
        <v>18</v>
      </c>
      <c r="B20" s="95">
        <v>97.3</v>
      </c>
      <c r="C20" s="95">
        <v>95.1</v>
      </c>
      <c r="D20" s="95">
        <v>89.7</v>
      </c>
      <c r="E20" s="95">
        <v>87.1</v>
      </c>
      <c r="F20" s="95">
        <v>89.4</v>
      </c>
      <c r="G20" s="95">
        <v>91.5</v>
      </c>
      <c r="H20" s="95">
        <v>91.4</v>
      </c>
      <c r="I20" s="95">
        <v>81.1</v>
      </c>
      <c r="J20" s="95">
        <v>77.1</v>
      </c>
      <c r="K20" s="95">
        <v>75.1</v>
      </c>
      <c r="L20" s="95">
        <v>72.3</v>
      </c>
      <c r="M20" s="95">
        <v>70.9</v>
      </c>
      <c r="N20" s="95">
        <v>70.9</v>
      </c>
      <c r="O20" s="95">
        <v>72.4</v>
      </c>
      <c r="P20" s="95">
        <v>81.3</v>
      </c>
      <c r="Q20" s="95">
        <v>87.9</v>
      </c>
      <c r="R20" s="95">
        <v>95.8</v>
      </c>
      <c r="S20" s="95">
        <v>95.4</v>
      </c>
      <c r="T20" s="95">
        <v>96.7</v>
      </c>
      <c r="U20" s="95">
        <v>97.7</v>
      </c>
      <c r="V20" s="95">
        <v>97.8</v>
      </c>
      <c r="W20" s="95">
        <v>96.8</v>
      </c>
      <c r="X20" s="95">
        <v>96.8</v>
      </c>
      <c r="Y20" s="95">
        <v>97.7</v>
      </c>
      <c r="Z20" s="77">
        <f t="shared" si="0"/>
        <v>87.71666666666665</v>
      </c>
      <c r="AA20" s="95">
        <v>70.1</v>
      </c>
      <c r="AB20" s="96" t="s">
        <v>202</v>
      </c>
      <c r="AC20" s="5">
        <v>18</v>
      </c>
    </row>
    <row r="21" spans="1:29" ht="13.5" customHeight="1">
      <c r="A21" s="76">
        <v>19</v>
      </c>
      <c r="B21" s="95">
        <v>92.8</v>
      </c>
      <c r="C21" s="95">
        <v>95.4</v>
      </c>
      <c r="D21" s="95">
        <v>95.4</v>
      </c>
      <c r="E21" s="95">
        <v>97.5</v>
      </c>
      <c r="F21" s="95">
        <v>96.3</v>
      </c>
      <c r="G21" s="95">
        <v>94.7</v>
      </c>
      <c r="H21" s="95">
        <v>93.9</v>
      </c>
      <c r="I21" s="95">
        <v>87.7</v>
      </c>
      <c r="J21" s="95">
        <v>87.4</v>
      </c>
      <c r="K21" s="95">
        <v>84.4</v>
      </c>
      <c r="L21" s="95">
        <v>82.9</v>
      </c>
      <c r="M21" s="95">
        <v>76.2</v>
      </c>
      <c r="N21" s="95">
        <v>69.8</v>
      </c>
      <c r="O21" s="95">
        <v>77.8</v>
      </c>
      <c r="P21" s="95">
        <v>69.7</v>
      </c>
      <c r="Q21" s="95">
        <v>72</v>
      </c>
      <c r="R21" s="95">
        <v>78.2</v>
      </c>
      <c r="S21" s="95">
        <v>83.2</v>
      </c>
      <c r="T21" s="95">
        <v>88.3</v>
      </c>
      <c r="U21" s="95">
        <v>89.6</v>
      </c>
      <c r="V21" s="95">
        <v>91.4</v>
      </c>
      <c r="W21" s="95">
        <v>92.9</v>
      </c>
      <c r="X21" s="95">
        <v>93.4</v>
      </c>
      <c r="Y21" s="95">
        <v>94.6</v>
      </c>
      <c r="Z21" s="77">
        <f t="shared" si="0"/>
        <v>86.89583333333333</v>
      </c>
      <c r="AA21" s="95">
        <v>68.7</v>
      </c>
      <c r="AB21" s="96" t="s">
        <v>223</v>
      </c>
      <c r="AC21" s="5">
        <v>19</v>
      </c>
    </row>
    <row r="22" spans="1:29" ht="13.5" customHeight="1">
      <c r="A22" s="103">
        <v>20</v>
      </c>
      <c r="B22" s="104">
        <v>92.1</v>
      </c>
      <c r="C22" s="104">
        <v>95.1</v>
      </c>
      <c r="D22" s="104">
        <v>95.1</v>
      </c>
      <c r="E22" s="104">
        <v>94.7</v>
      </c>
      <c r="F22" s="104">
        <v>91.7</v>
      </c>
      <c r="G22" s="104">
        <v>91.2</v>
      </c>
      <c r="H22" s="104">
        <v>90</v>
      </c>
      <c r="I22" s="104">
        <v>91.5</v>
      </c>
      <c r="J22" s="104">
        <v>89.5</v>
      </c>
      <c r="K22" s="104">
        <v>89</v>
      </c>
      <c r="L22" s="104">
        <v>86</v>
      </c>
      <c r="M22" s="104">
        <v>85.2</v>
      </c>
      <c r="N22" s="104">
        <v>81.3</v>
      </c>
      <c r="O22" s="104">
        <v>79.4</v>
      </c>
      <c r="P22" s="104">
        <v>80.6</v>
      </c>
      <c r="Q22" s="104">
        <v>82.8</v>
      </c>
      <c r="R22" s="104">
        <v>85.8</v>
      </c>
      <c r="S22" s="104">
        <v>87.3</v>
      </c>
      <c r="T22" s="104">
        <v>91.9</v>
      </c>
      <c r="U22" s="104">
        <v>90.5</v>
      </c>
      <c r="V22" s="104">
        <v>93.1</v>
      </c>
      <c r="W22" s="104">
        <v>87.1</v>
      </c>
      <c r="X22" s="104">
        <v>95.9</v>
      </c>
      <c r="Y22" s="104">
        <v>93.4</v>
      </c>
      <c r="Z22" s="105">
        <f t="shared" si="0"/>
        <v>89.175</v>
      </c>
      <c r="AA22" s="104">
        <v>77.2</v>
      </c>
      <c r="AB22" s="106" t="s">
        <v>224</v>
      </c>
      <c r="AC22" s="5">
        <v>20</v>
      </c>
    </row>
    <row r="23" spans="1:29" ht="13.5" customHeight="1">
      <c r="A23" s="76">
        <v>21</v>
      </c>
      <c r="B23" s="95">
        <v>87.4</v>
      </c>
      <c r="C23" s="95">
        <v>73.4</v>
      </c>
      <c r="D23" s="95">
        <v>65.5</v>
      </c>
      <c r="E23" s="95">
        <v>65.3</v>
      </c>
      <c r="F23" s="95">
        <v>65.3</v>
      </c>
      <c r="G23" s="95">
        <v>65.9</v>
      </c>
      <c r="H23" s="95">
        <v>66</v>
      </c>
      <c r="I23" s="95">
        <v>62.2</v>
      </c>
      <c r="J23" s="95">
        <v>57.2</v>
      </c>
      <c r="K23" s="95">
        <v>47.7</v>
      </c>
      <c r="L23" s="95">
        <v>45.7</v>
      </c>
      <c r="M23" s="95">
        <v>45.1</v>
      </c>
      <c r="N23" s="95">
        <v>43.8</v>
      </c>
      <c r="O23" s="95">
        <v>46.5</v>
      </c>
      <c r="P23" s="95">
        <v>53.6</v>
      </c>
      <c r="Q23" s="95">
        <v>59.1</v>
      </c>
      <c r="R23" s="95">
        <v>65.7</v>
      </c>
      <c r="S23" s="95">
        <v>76.7</v>
      </c>
      <c r="T23" s="95">
        <v>77.6</v>
      </c>
      <c r="U23" s="95">
        <v>72.8</v>
      </c>
      <c r="V23" s="95">
        <v>69</v>
      </c>
      <c r="W23" s="95">
        <v>81.8</v>
      </c>
      <c r="X23" s="95">
        <v>88.1</v>
      </c>
      <c r="Y23" s="95">
        <v>90</v>
      </c>
      <c r="Z23" s="77">
        <f t="shared" si="0"/>
        <v>65.47500000000001</v>
      </c>
      <c r="AA23" s="95">
        <v>41</v>
      </c>
      <c r="AB23" s="96" t="s">
        <v>225</v>
      </c>
      <c r="AC23" s="4">
        <v>21</v>
      </c>
    </row>
    <row r="24" spans="1:29" ht="13.5" customHeight="1">
      <c r="A24" s="76">
        <v>22</v>
      </c>
      <c r="B24" s="95">
        <v>92.6</v>
      </c>
      <c r="C24" s="95">
        <v>93.3</v>
      </c>
      <c r="D24" s="95">
        <v>94</v>
      </c>
      <c r="E24" s="95">
        <v>95.7</v>
      </c>
      <c r="F24" s="95">
        <v>96.5</v>
      </c>
      <c r="G24" s="95">
        <v>97.6</v>
      </c>
      <c r="H24" s="95">
        <v>97.8</v>
      </c>
      <c r="I24" s="95">
        <v>93.8</v>
      </c>
      <c r="J24" s="95">
        <v>78.5</v>
      </c>
      <c r="K24" s="95">
        <v>77.5</v>
      </c>
      <c r="L24" s="95">
        <v>76.8</v>
      </c>
      <c r="M24" s="95">
        <v>73.3</v>
      </c>
      <c r="N24" s="95">
        <v>73.4</v>
      </c>
      <c r="O24" s="95">
        <v>70.9</v>
      </c>
      <c r="P24" s="95">
        <v>70.1</v>
      </c>
      <c r="Q24" s="95">
        <v>74</v>
      </c>
      <c r="R24" s="95">
        <v>79.5</v>
      </c>
      <c r="S24" s="95">
        <v>79.6</v>
      </c>
      <c r="T24" s="95">
        <v>82.3</v>
      </c>
      <c r="U24" s="95">
        <v>82.7</v>
      </c>
      <c r="V24" s="95">
        <v>84.7</v>
      </c>
      <c r="W24" s="95">
        <v>87.4</v>
      </c>
      <c r="X24" s="95">
        <v>87.9</v>
      </c>
      <c r="Y24" s="95">
        <v>86.8</v>
      </c>
      <c r="Z24" s="77">
        <f t="shared" si="0"/>
        <v>84.44583333333334</v>
      </c>
      <c r="AA24" s="95">
        <v>68.5</v>
      </c>
      <c r="AB24" s="96" t="s">
        <v>226</v>
      </c>
      <c r="AC24" s="5">
        <v>22</v>
      </c>
    </row>
    <row r="25" spans="1:29" ht="13.5" customHeight="1">
      <c r="A25" s="76">
        <v>23</v>
      </c>
      <c r="B25" s="95">
        <v>84.7</v>
      </c>
      <c r="C25" s="95">
        <v>84.7</v>
      </c>
      <c r="D25" s="95">
        <v>83.2</v>
      </c>
      <c r="E25" s="95">
        <v>82.6</v>
      </c>
      <c r="F25" s="95">
        <v>84.7</v>
      </c>
      <c r="G25" s="95">
        <v>88.3</v>
      </c>
      <c r="H25" s="95">
        <v>71.1</v>
      </c>
      <c r="I25" s="95">
        <v>60.7</v>
      </c>
      <c r="J25" s="95">
        <v>54.1</v>
      </c>
      <c r="K25" s="95">
        <v>52.8</v>
      </c>
      <c r="L25" s="95">
        <v>53.3</v>
      </c>
      <c r="M25" s="95">
        <v>51</v>
      </c>
      <c r="N25" s="95">
        <v>49.8</v>
      </c>
      <c r="O25" s="95">
        <v>48</v>
      </c>
      <c r="P25" s="95">
        <v>48.8</v>
      </c>
      <c r="Q25" s="95">
        <v>52.1</v>
      </c>
      <c r="R25" s="95">
        <v>58.7</v>
      </c>
      <c r="S25" s="95">
        <v>62.5</v>
      </c>
      <c r="T25" s="95">
        <v>68.7</v>
      </c>
      <c r="U25" s="95">
        <v>75</v>
      </c>
      <c r="V25" s="95">
        <v>82.9</v>
      </c>
      <c r="W25" s="95">
        <v>78.3</v>
      </c>
      <c r="X25" s="95">
        <v>72.6</v>
      </c>
      <c r="Y25" s="95">
        <v>80.2</v>
      </c>
      <c r="Z25" s="77">
        <f t="shared" si="0"/>
        <v>67.86666666666666</v>
      </c>
      <c r="AA25" s="95">
        <v>46</v>
      </c>
      <c r="AB25" s="96" t="s">
        <v>227</v>
      </c>
      <c r="AC25" s="5">
        <v>23</v>
      </c>
    </row>
    <row r="26" spans="1:29" ht="13.5" customHeight="1">
      <c r="A26" s="76">
        <v>24</v>
      </c>
      <c r="B26" s="95">
        <v>82</v>
      </c>
      <c r="C26" s="95">
        <v>73.7</v>
      </c>
      <c r="D26" s="95">
        <v>67.8</v>
      </c>
      <c r="E26" s="95">
        <v>64</v>
      </c>
      <c r="F26" s="95">
        <v>58.9</v>
      </c>
      <c r="G26" s="95">
        <v>54.9</v>
      </c>
      <c r="H26" s="95">
        <v>52.5</v>
      </c>
      <c r="I26" s="95">
        <v>51.9</v>
      </c>
      <c r="J26" s="95">
        <v>52.2</v>
      </c>
      <c r="K26" s="95">
        <v>50.4</v>
      </c>
      <c r="L26" s="95">
        <v>50.6</v>
      </c>
      <c r="M26" s="95">
        <v>56.8</v>
      </c>
      <c r="N26" s="95">
        <v>56.9</v>
      </c>
      <c r="O26" s="95">
        <v>63.6</v>
      </c>
      <c r="P26" s="95">
        <v>65.5</v>
      </c>
      <c r="Q26" s="95">
        <v>72.6</v>
      </c>
      <c r="R26" s="95">
        <v>75.4</v>
      </c>
      <c r="S26" s="95">
        <v>84.3</v>
      </c>
      <c r="T26" s="95">
        <v>86.8</v>
      </c>
      <c r="U26" s="95">
        <v>95.1</v>
      </c>
      <c r="V26" s="95">
        <v>93.2</v>
      </c>
      <c r="W26" s="95">
        <v>95.5</v>
      </c>
      <c r="X26" s="95">
        <v>93.6</v>
      </c>
      <c r="Y26" s="95">
        <v>93.1</v>
      </c>
      <c r="Z26" s="77">
        <f t="shared" si="0"/>
        <v>70.47083333333332</v>
      </c>
      <c r="AA26" s="95">
        <v>48.7</v>
      </c>
      <c r="AB26" s="96" t="s">
        <v>127</v>
      </c>
      <c r="AC26" s="5">
        <v>24</v>
      </c>
    </row>
    <row r="27" spans="1:29" ht="13.5" customHeight="1">
      <c r="A27" s="76">
        <v>25</v>
      </c>
      <c r="B27" s="95">
        <v>96.7</v>
      </c>
      <c r="C27" s="95">
        <v>95.1</v>
      </c>
      <c r="D27" s="95">
        <v>93.3</v>
      </c>
      <c r="E27" s="95">
        <v>93.3</v>
      </c>
      <c r="F27" s="95">
        <v>93.7</v>
      </c>
      <c r="G27" s="95">
        <v>97.7</v>
      </c>
      <c r="H27" s="95">
        <v>97.8</v>
      </c>
      <c r="I27" s="95">
        <v>97.7</v>
      </c>
      <c r="J27" s="95">
        <v>97.7</v>
      </c>
      <c r="K27" s="95">
        <v>97</v>
      </c>
      <c r="L27" s="95">
        <v>97.7</v>
      </c>
      <c r="M27" s="95">
        <v>97.8</v>
      </c>
      <c r="N27" s="95">
        <v>98</v>
      </c>
      <c r="O27" s="95">
        <v>98.1</v>
      </c>
      <c r="P27" s="95">
        <v>98.2</v>
      </c>
      <c r="Q27" s="95">
        <v>98.1</v>
      </c>
      <c r="R27" s="95">
        <v>98</v>
      </c>
      <c r="S27" s="95">
        <v>98.1</v>
      </c>
      <c r="T27" s="95">
        <v>98.1</v>
      </c>
      <c r="U27" s="95">
        <v>98.2</v>
      </c>
      <c r="V27" s="95">
        <v>98.3</v>
      </c>
      <c r="W27" s="95">
        <v>98.4</v>
      </c>
      <c r="X27" s="95">
        <v>98.4</v>
      </c>
      <c r="Y27" s="95">
        <v>98.4</v>
      </c>
      <c r="Z27" s="77">
        <f t="shared" si="0"/>
        <v>97.24166666666666</v>
      </c>
      <c r="AA27" s="95">
        <v>90.5</v>
      </c>
      <c r="AB27" s="96" t="s">
        <v>228</v>
      </c>
      <c r="AC27" s="5">
        <v>25</v>
      </c>
    </row>
    <row r="28" spans="1:29" ht="13.5" customHeight="1">
      <c r="A28" s="76">
        <v>26</v>
      </c>
      <c r="B28" s="95">
        <v>98.5</v>
      </c>
      <c r="C28" s="95">
        <v>98.5</v>
      </c>
      <c r="D28" s="95">
        <v>98.5</v>
      </c>
      <c r="E28" s="95">
        <v>98.5</v>
      </c>
      <c r="F28" s="95">
        <v>98.4</v>
      </c>
      <c r="G28" s="95">
        <v>98.4</v>
      </c>
      <c r="H28" s="95">
        <v>98.4</v>
      </c>
      <c r="I28" s="95">
        <v>98.2</v>
      </c>
      <c r="J28" s="95">
        <v>94.8</v>
      </c>
      <c r="K28" s="95">
        <v>67.1</v>
      </c>
      <c r="L28" s="95">
        <v>66.5</v>
      </c>
      <c r="M28" s="95">
        <v>76.1</v>
      </c>
      <c r="N28" s="95">
        <v>72.9</v>
      </c>
      <c r="O28" s="95">
        <v>67.1</v>
      </c>
      <c r="P28" s="95">
        <v>70.3</v>
      </c>
      <c r="Q28" s="95">
        <v>92.2</v>
      </c>
      <c r="R28" s="95">
        <v>96.2</v>
      </c>
      <c r="S28" s="95">
        <v>97.6</v>
      </c>
      <c r="T28" s="95">
        <v>97.7</v>
      </c>
      <c r="U28" s="95">
        <v>98</v>
      </c>
      <c r="V28" s="95">
        <v>98.1</v>
      </c>
      <c r="W28" s="95">
        <v>98.1</v>
      </c>
      <c r="X28" s="95">
        <v>98.2</v>
      </c>
      <c r="Y28" s="95">
        <v>98.2</v>
      </c>
      <c r="Z28" s="77">
        <f t="shared" si="0"/>
        <v>90.68749999999999</v>
      </c>
      <c r="AA28" s="95">
        <v>65.4</v>
      </c>
      <c r="AB28" s="96" t="s">
        <v>118</v>
      </c>
      <c r="AC28" s="5">
        <v>26</v>
      </c>
    </row>
    <row r="29" spans="1:29" ht="13.5" customHeight="1">
      <c r="A29" s="76">
        <v>27</v>
      </c>
      <c r="B29" s="95">
        <v>89.2</v>
      </c>
      <c r="C29" s="95">
        <v>86.6</v>
      </c>
      <c r="D29" s="95">
        <v>82.6</v>
      </c>
      <c r="E29" s="95">
        <v>81.5</v>
      </c>
      <c r="F29" s="95">
        <v>79.9</v>
      </c>
      <c r="G29" s="95">
        <v>81</v>
      </c>
      <c r="H29" s="95">
        <v>81.3</v>
      </c>
      <c r="I29" s="95">
        <v>85.5</v>
      </c>
      <c r="J29" s="95">
        <v>92.2</v>
      </c>
      <c r="K29" s="95">
        <v>93.7</v>
      </c>
      <c r="L29" s="95">
        <v>93.2</v>
      </c>
      <c r="M29" s="95">
        <v>91.1</v>
      </c>
      <c r="N29" s="95">
        <v>89.5</v>
      </c>
      <c r="O29" s="95">
        <v>87.2</v>
      </c>
      <c r="P29" s="95">
        <v>91</v>
      </c>
      <c r="Q29" s="95">
        <v>91.7</v>
      </c>
      <c r="R29" s="95">
        <v>96.5</v>
      </c>
      <c r="S29" s="95">
        <v>97.2</v>
      </c>
      <c r="T29" s="95">
        <v>97.7</v>
      </c>
      <c r="U29" s="95">
        <v>97.9</v>
      </c>
      <c r="V29" s="95">
        <v>98</v>
      </c>
      <c r="W29" s="95">
        <v>97.8</v>
      </c>
      <c r="X29" s="95">
        <v>97.6</v>
      </c>
      <c r="Y29" s="95">
        <v>97.8</v>
      </c>
      <c r="Z29" s="77">
        <f t="shared" si="0"/>
        <v>90.73750000000001</v>
      </c>
      <c r="AA29" s="95">
        <v>78.6</v>
      </c>
      <c r="AB29" s="96" t="s">
        <v>229</v>
      </c>
      <c r="AC29" s="5">
        <v>27</v>
      </c>
    </row>
    <row r="30" spans="1:29" ht="13.5" customHeight="1">
      <c r="A30" s="76">
        <v>28</v>
      </c>
      <c r="B30" s="95">
        <v>97.7</v>
      </c>
      <c r="C30" s="95">
        <v>97.8</v>
      </c>
      <c r="D30" s="95">
        <v>97.8</v>
      </c>
      <c r="E30" s="95">
        <v>95.8</v>
      </c>
      <c r="F30" s="95">
        <v>96.2</v>
      </c>
      <c r="G30" s="95">
        <v>92.9</v>
      </c>
      <c r="H30" s="95">
        <v>92.4</v>
      </c>
      <c r="I30" s="95">
        <v>77</v>
      </c>
      <c r="J30" s="95">
        <v>61.4</v>
      </c>
      <c r="K30" s="95">
        <v>61.1</v>
      </c>
      <c r="L30" s="95">
        <v>53.9</v>
      </c>
      <c r="M30" s="95">
        <v>50.2</v>
      </c>
      <c r="N30" s="95">
        <v>51.6</v>
      </c>
      <c r="O30" s="95">
        <v>53.8</v>
      </c>
      <c r="P30" s="95">
        <v>55.2</v>
      </c>
      <c r="Q30" s="95">
        <v>58.5</v>
      </c>
      <c r="R30" s="95">
        <v>56.3</v>
      </c>
      <c r="S30" s="95">
        <v>58.9</v>
      </c>
      <c r="T30" s="95">
        <v>54.3</v>
      </c>
      <c r="U30" s="95">
        <v>55</v>
      </c>
      <c r="V30" s="95">
        <v>58.8</v>
      </c>
      <c r="W30" s="95">
        <v>65.4</v>
      </c>
      <c r="X30" s="95">
        <v>66.6</v>
      </c>
      <c r="Y30" s="95">
        <v>65</v>
      </c>
      <c r="Z30" s="77">
        <f t="shared" si="0"/>
        <v>69.73333333333333</v>
      </c>
      <c r="AA30" s="95">
        <v>46</v>
      </c>
      <c r="AB30" s="96" t="s">
        <v>230</v>
      </c>
      <c r="AC30" s="5">
        <v>28</v>
      </c>
    </row>
    <row r="31" spans="1:29" ht="13.5" customHeight="1">
      <c r="A31" s="76">
        <v>29</v>
      </c>
      <c r="B31" s="95">
        <v>63.4</v>
      </c>
      <c r="C31" s="95">
        <v>63.4</v>
      </c>
      <c r="D31" s="95">
        <v>62.4</v>
      </c>
      <c r="E31" s="95">
        <v>60</v>
      </c>
      <c r="F31" s="95">
        <v>64</v>
      </c>
      <c r="G31" s="95">
        <v>71.4</v>
      </c>
      <c r="H31" s="95">
        <v>79.3</v>
      </c>
      <c r="I31" s="95">
        <v>71.3</v>
      </c>
      <c r="J31" s="95">
        <v>57</v>
      </c>
      <c r="K31" s="95">
        <v>54.2</v>
      </c>
      <c r="L31" s="95">
        <v>56.9</v>
      </c>
      <c r="M31" s="95">
        <v>62.6</v>
      </c>
      <c r="N31" s="95">
        <v>63.6</v>
      </c>
      <c r="O31" s="95">
        <v>66.3</v>
      </c>
      <c r="P31" s="95">
        <v>66.5</v>
      </c>
      <c r="Q31" s="95">
        <v>74</v>
      </c>
      <c r="R31" s="95">
        <v>86.2</v>
      </c>
      <c r="S31" s="95">
        <v>87.4</v>
      </c>
      <c r="T31" s="95">
        <v>83</v>
      </c>
      <c r="U31" s="95">
        <v>86</v>
      </c>
      <c r="V31" s="95">
        <v>84.7</v>
      </c>
      <c r="W31" s="95">
        <v>84.2</v>
      </c>
      <c r="X31" s="95">
        <v>87.6</v>
      </c>
      <c r="Y31" s="95">
        <v>90.2</v>
      </c>
      <c r="Z31" s="77">
        <f t="shared" si="0"/>
        <v>71.90000000000002</v>
      </c>
      <c r="AA31" s="95">
        <v>53.2</v>
      </c>
      <c r="AB31" s="96" t="s">
        <v>182</v>
      </c>
      <c r="AC31" s="5">
        <v>29</v>
      </c>
    </row>
    <row r="32" spans="1:29" ht="13.5" customHeight="1">
      <c r="A32" s="76">
        <v>30</v>
      </c>
      <c r="B32" s="95">
        <v>93.8</v>
      </c>
      <c r="C32" s="95">
        <v>95</v>
      </c>
      <c r="D32" s="95">
        <v>94.8</v>
      </c>
      <c r="E32" s="95">
        <v>96</v>
      </c>
      <c r="F32" s="95">
        <v>97.5</v>
      </c>
      <c r="G32" s="95">
        <v>96.5</v>
      </c>
      <c r="H32" s="95">
        <v>97.6</v>
      </c>
      <c r="I32" s="95">
        <v>95.3</v>
      </c>
      <c r="J32" s="95">
        <v>75.2</v>
      </c>
      <c r="K32" s="95">
        <v>71.5</v>
      </c>
      <c r="L32" s="95">
        <v>75.4</v>
      </c>
      <c r="M32" s="95">
        <v>77.9</v>
      </c>
      <c r="N32" s="95">
        <v>80.6</v>
      </c>
      <c r="O32" s="95">
        <v>85.3</v>
      </c>
      <c r="P32" s="95">
        <v>85.3</v>
      </c>
      <c r="Q32" s="95">
        <v>86.3</v>
      </c>
      <c r="R32" s="95">
        <v>90.6</v>
      </c>
      <c r="S32" s="95">
        <v>91.4</v>
      </c>
      <c r="T32" s="95">
        <v>94</v>
      </c>
      <c r="U32" s="95">
        <v>95.3</v>
      </c>
      <c r="V32" s="95">
        <v>94.9</v>
      </c>
      <c r="W32" s="95">
        <v>85.4</v>
      </c>
      <c r="X32" s="95">
        <v>95.1</v>
      </c>
      <c r="Y32" s="95">
        <v>96.3</v>
      </c>
      <c r="Z32" s="77">
        <f t="shared" si="0"/>
        <v>89.45833333333333</v>
      </c>
      <c r="AA32" s="95">
        <v>70.6</v>
      </c>
      <c r="AB32" s="96" t="s">
        <v>231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89.01666666666664</v>
      </c>
      <c r="C34" s="80">
        <f t="shared" si="1"/>
        <v>87.62666666666668</v>
      </c>
      <c r="D34" s="80">
        <f t="shared" si="1"/>
        <v>86.31666666666668</v>
      </c>
      <c r="E34" s="80">
        <f t="shared" si="1"/>
        <v>86.11666666666666</v>
      </c>
      <c r="F34" s="80">
        <f t="shared" si="1"/>
        <v>85.01333333333332</v>
      </c>
      <c r="G34" s="80">
        <f t="shared" si="1"/>
        <v>85.57666666666667</v>
      </c>
      <c r="H34" s="80">
        <f t="shared" si="1"/>
        <v>84.19666666666669</v>
      </c>
      <c r="I34" s="80">
        <f t="shared" si="1"/>
        <v>78.82000000000001</v>
      </c>
      <c r="J34" s="80">
        <f t="shared" si="1"/>
        <v>72.01666666666667</v>
      </c>
      <c r="K34" s="80">
        <f t="shared" si="1"/>
        <v>67.88333333333333</v>
      </c>
      <c r="L34" s="80">
        <f t="shared" si="1"/>
        <v>66.22</v>
      </c>
      <c r="M34" s="80">
        <f t="shared" si="1"/>
        <v>65.95333333333333</v>
      </c>
      <c r="N34" s="80">
        <f t="shared" si="1"/>
        <v>65.47333333333333</v>
      </c>
      <c r="O34" s="80">
        <f t="shared" si="1"/>
        <v>67.03</v>
      </c>
      <c r="P34" s="80">
        <f t="shared" si="1"/>
        <v>69.83666666666666</v>
      </c>
      <c r="Q34" s="80">
        <f t="shared" si="1"/>
        <v>76.20333333333333</v>
      </c>
      <c r="R34" s="80">
        <f aca="true" t="shared" si="2" ref="R34:Y34">AVERAGE(R3:R33)</f>
        <v>83.92</v>
      </c>
      <c r="S34" s="80">
        <f t="shared" si="2"/>
        <v>86.90333333333334</v>
      </c>
      <c r="T34" s="80">
        <f t="shared" si="2"/>
        <v>88.02999999999999</v>
      </c>
      <c r="U34" s="80">
        <f t="shared" si="2"/>
        <v>88.99333333333334</v>
      </c>
      <c r="V34" s="80">
        <f t="shared" si="2"/>
        <v>89.53</v>
      </c>
      <c r="W34" s="80">
        <f t="shared" si="2"/>
        <v>87.83999999999999</v>
      </c>
      <c r="X34" s="80">
        <f t="shared" si="2"/>
        <v>88.35666666666664</v>
      </c>
      <c r="Y34" s="80">
        <f t="shared" si="2"/>
        <v>89.71333333333332</v>
      </c>
      <c r="Z34" s="80">
        <f>AVERAGE(B3:Y33)</f>
        <v>80.69111111111107</v>
      </c>
      <c r="AA34" s="81">
        <f>AVERAGE(AA3:AA33)</f>
        <v>59.573333333333345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39.8</v>
      </c>
      <c r="C40" s="92">
        <f>MATCH(B40,AA3:AA33,0)</f>
        <v>10</v>
      </c>
      <c r="D40" s="97" t="str">
        <f>INDEX(AB3:AB33,C40,1)</f>
        <v>14:00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97.5</v>
      </c>
      <c r="C3" s="95">
        <v>97.8</v>
      </c>
      <c r="D3" s="95">
        <v>97.9</v>
      </c>
      <c r="E3" s="95">
        <v>97.9</v>
      </c>
      <c r="F3" s="95">
        <v>97.9</v>
      </c>
      <c r="G3" s="95">
        <v>97.6</v>
      </c>
      <c r="H3" s="95">
        <v>97.6</v>
      </c>
      <c r="I3" s="95">
        <v>95.1</v>
      </c>
      <c r="J3" s="95">
        <v>68.4</v>
      </c>
      <c r="K3" s="95">
        <v>70.3</v>
      </c>
      <c r="L3" s="95">
        <v>71.7</v>
      </c>
      <c r="M3" s="95">
        <v>69.8</v>
      </c>
      <c r="N3" s="95">
        <v>68.6</v>
      </c>
      <c r="O3" s="95">
        <v>65.7</v>
      </c>
      <c r="P3" s="95">
        <v>69.6</v>
      </c>
      <c r="Q3" s="95">
        <v>81</v>
      </c>
      <c r="R3" s="95">
        <v>88.6</v>
      </c>
      <c r="S3" s="95">
        <v>94</v>
      </c>
      <c r="T3" s="95">
        <v>94.9</v>
      </c>
      <c r="U3" s="95">
        <v>96.8</v>
      </c>
      <c r="V3" s="95">
        <v>80.1</v>
      </c>
      <c r="W3" s="95">
        <v>74.9</v>
      </c>
      <c r="X3" s="95">
        <v>73.7</v>
      </c>
      <c r="Y3" s="95">
        <v>81.4</v>
      </c>
      <c r="Z3" s="77">
        <f aca="true" t="shared" si="0" ref="Z3:Z33">AVERAGE(B3:Y3)</f>
        <v>84.53333333333333</v>
      </c>
      <c r="AA3" s="95">
        <v>63.9</v>
      </c>
      <c r="AB3" s="96" t="s">
        <v>283</v>
      </c>
      <c r="AC3" s="4">
        <v>1</v>
      </c>
    </row>
    <row r="4" spans="1:29" ht="13.5" customHeight="1">
      <c r="A4" s="76">
        <v>2</v>
      </c>
      <c r="B4" s="95">
        <v>85.7</v>
      </c>
      <c r="C4" s="95">
        <v>88.6</v>
      </c>
      <c r="D4" s="95">
        <v>92.4</v>
      </c>
      <c r="E4" s="95">
        <v>94.8</v>
      </c>
      <c r="F4" s="95">
        <v>90.9</v>
      </c>
      <c r="G4" s="95">
        <v>91.3</v>
      </c>
      <c r="H4" s="95">
        <v>92.2</v>
      </c>
      <c r="I4" s="95">
        <v>76.5</v>
      </c>
      <c r="J4" s="95">
        <v>74.4</v>
      </c>
      <c r="K4" s="95">
        <v>74.8</v>
      </c>
      <c r="L4" s="95">
        <v>73.7</v>
      </c>
      <c r="M4" s="95">
        <v>72.7</v>
      </c>
      <c r="N4" s="95">
        <v>72.9</v>
      </c>
      <c r="O4" s="95">
        <v>72.5</v>
      </c>
      <c r="P4" s="95">
        <v>95.5</v>
      </c>
      <c r="Q4" s="95">
        <v>97.6</v>
      </c>
      <c r="R4" s="95">
        <v>96.4</v>
      </c>
      <c r="S4" s="95">
        <v>97.8</v>
      </c>
      <c r="T4" s="95">
        <v>98</v>
      </c>
      <c r="U4" s="95">
        <v>98.2</v>
      </c>
      <c r="V4" s="95">
        <v>98.2</v>
      </c>
      <c r="W4" s="95">
        <v>98.2</v>
      </c>
      <c r="X4" s="95">
        <v>98.2</v>
      </c>
      <c r="Y4" s="95">
        <v>98.2</v>
      </c>
      <c r="Z4" s="77">
        <f t="shared" si="0"/>
        <v>88.73750000000001</v>
      </c>
      <c r="AA4" s="95">
        <v>70.1</v>
      </c>
      <c r="AB4" s="96" t="s">
        <v>284</v>
      </c>
      <c r="AC4" s="5">
        <v>2</v>
      </c>
    </row>
    <row r="5" spans="1:29" ht="13.5" customHeight="1">
      <c r="A5" s="76">
        <v>3</v>
      </c>
      <c r="B5" s="95">
        <v>98.2</v>
      </c>
      <c r="C5" s="95">
        <v>98.2</v>
      </c>
      <c r="D5" s="95">
        <v>98.1</v>
      </c>
      <c r="E5" s="95">
        <v>98</v>
      </c>
      <c r="F5" s="95">
        <v>98</v>
      </c>
      <c r="G5" s="95">
        <v>97.9</v>
      </c>
      <c r="H5" s="95">
        <v>97.8</v>
      </c>
      <c r="I5" s="95">
        <v>97.7</v>
      </c>
      <c r="J5" s="95">
        <v>97.8</v>
      </c>
      <c r="K5" s="95">
        <v>97.8</v>
      </c>
      <c r="L5" s="95">
        <v>97.5</v>
      </c>
      <c r="M5" s="95">
        <v>95.4</v>
      </c>
      <c r="N5" s="95">
        <v>95.4</v>
      </c>
      <c r="O5" s="95">
        <v>96.3</v>
      </c>
      <c r="P5" s="95">
        <v>92.9</v>
      </c>
      <c r="Q5" s="95">
        <v>95.2</v>
      </c>
      <c r="R5" s="95">
        <v>97.8</v>
      </c>
      <c r="S5" s="95">
        <v>98.2</v>
      </c>
      <c r="T5" s="95">
        <v>98.2</v>
      </c>
      <c r="U5" s="95">
        <v>98.3</v>
      </c>
      <c r="V5" s="95">
        <v>98.3</v>
      </c>
      <c r="W5" s="95">
        <v>98.4</v>
      </c>
      <c r="X5" s="95">
        <v>98.4</v>
      </c>
      <c r="Y5" s="95">
        <v>98.4</v>
      </c>
      <c r="Z5" s="77">
        <f t="shared" si="0"/>
        <v>97.42500000000001</v>
      </c>
      <c r="AA5" s="95">
        <v>92.7</v>
      </c>
      <c r="AB5" s="96" t="s">
        <v>84</v>
      </c>
      <c r="AC5" s="5">
        <v>3</v>
      </c>
    </row>
    <row r="6" spans="1:29" ht="13.5" customHeight="1">
      <c r="A6" s="76">
        <v>4</v>
      </c>
      <c r="B6" s="95">
        <v>96.1</v>
      </c>
      <c r="C6" s="95">
        <v>97.9</v>
      </c>
      <c r="D6" s="95">
        <v>98</v>
      </c>
      <c r="E6" s="95">
        <v>98.2</v>
      </c>
      <c r="F6" s="95">
        <v>97.5</v>
      </c>
      <c r="G6" s="95">
        <v>97.7</v>
      </c>
      <c r="H6" s="95">
        <v>97.9</v>
      </c>
      <c r="I6" s="95">
        <v>79.1</v>
      </c>
      <c r="J6" s="95">
        <v>58.5</v>
      </c>
      <c r="K6" s="95">
        <v>56.9</v>
      </c>
      <c r="L6" s="95">
        <v>51.9</v>
      </c>
      <c r="M6" s="95">
        <v>44.1</v>
      </c>
      <c r="N6" s="95">
        <v>48.5</v>
      </c>
      <c r="O6" s="95">
        <v>41.6</v>
      </c>
      <c r="P6" s="95">
        <v>45.9</v>
      </c>
      <c r="Q6" s="95">
        <v>59.2</v>
      </c>
      <c r="R6" s="95">
        <v>58.2</v>
      </c>
      <c r="S6" s="95">
        <v>56.7</v>
      </c>
      <c r="T6" s="95">
        <v>53.5</v>
      </c>
      <c r="U6" s="95">
        <v>66.3</v>
      </c>
      <c r="V6" s="95">
        <v>71.1</v>
      </c>
      <c r="W6" s="95">
        <v>83.3</v>
      </c>
      <c r="X6" s="95">
        <v>79.1</v>
      </c>
      <c r="Y6" s="95">
        <v>84</v>
      </c>
      <c r="Z6" s="77">
        <f t="shared" si="0"/>
        <v>71.71666666666665</v>
      </c>
      <c r="AA6" s="95">
        <v>40.6</v>
      </c>
      <c r="AB6" s="96" t="s">
        <v>98</v>
      </c>
      <c r="AC6" s="5">
        <v>4</v>
      </c>
    </row>
    <row r="7" spans="1:29" ht="13.5" customHeight="1">
      <c r="A7" s="76">
        <v>5</v>
      </c>
      <c r="B7" s="95">
        <v>84.6</v>
      </c>
      <c r="C7" s="95">
        <v>84.8</v>
      </c>
      <c r="D7" s="95">
        <v>82.4</v>
      </c>
      <c r="E7" s="95">
        <v>88.6</v>
      </c>
      <c r="F7" s="95">
        <v>78.1</v>
      </c>
      <c r="G7" s="95">
        <v>83.3</v>
      </c>
      <c r="H7" s="95">
        <v>85.2</v>
      </c>
      <c r="I7" s="95">
        <v>96</v>
      </c>
      <c r="J7" s="95">
        <v>97.1</v>
      </c>
      <c r="K7" s="95">
        <v>96.5</v>
      </c>
      <c r="L7" s="95">
        <v>95.9</v>
      </c>
      <c r="M7" s="95">
        <v>97.1</v>
      </c>
      <c r="N7" s="95">
        <v>97.7</v>
      </c>
      <c r="O7" s="95">
        <v>97.6</v>
      </c>
      <c r="P7" s="95">
        <v>97.3</v>
      </c>
      <c r="Q7" s="95">
        <v>97.7</v>
      </c>
      <c r="R7" s="95">
        <v>97.9</v>
      </c>
      <c r="S7" s="95">
        <v>98.1</v>
      </c>
      <c r="T7" s="95">
        <v>98.2</v>
      </c>
      <c r="U7" s="95">
        <v>98.3</v>
      </c>
      <c r="V7" s="95">
        <v>98.4</v>
      </c>
      <c r="W7" s="95">
        <v>98.4</v>
      </c>
      <c r="X7" s="95">
        <v>98.4</v>
      </c>
      <c r="Y7" s="95">
        <v>98.5</v>
      </c>
      <c r="Z7" s="77">
        <f t="shared" si="0"/>
        <v>93.58749999999999</v>
      </c>
      <c r="AA7" s="95">
        <v>76.1</v>
      </c>
      <c r="AB7" s="96" t="s">
        <v>285</v>
      </c>
      <c r="AC7" s="5">
        <v>5</v>
      </c>
    </row>
    <row r="8" spans="1:29" ht="13.5" customHeight="1">
      <c r="A8" s="76">
        <v>6</v>
      </c>
      <c r="B8" s="95">
        <v>98.5</v>
      </c>
      <c r="C8" s="95">
        <v>98.5</v>
      </c>
      <c r="D8" s="95">
        <v>98.5</v>
      </c>
      <c r="E8" s="95">
        <v>98.5</v>
      </c>
      <c r="F8" s="95">
        <v>98.5</v>
      </c>
      <c r="G8" s="95">
        <v>98.5</v>
      </c>
      <c r="H8" s="95">
        <v>98.5</v>
      </c>
      <c r="I8" s="95">
        <v>98.5</v>
      </c>
      <c r="J8" s="95">
        <v>90</v>
      </c>
      <c r="K8" s="95">
        <v>69</v>
      </c>
      <c r="L8" s="95">
        <v>71.2</v>
      </c>
      <c r="M8" s="95">
        <v>70</v>
      </c>
      <c r="N8" s="95">
        <v>70.3</v>
      </c>
      <c r="O8" s="95">
        <v>73.2</v>
      </c>
      <c r="P8" s="95">
        <v>75.4</v>
      </c>
      <c r="Q8" s="95">
        <v>82.6</v>
      </c>
      <c r="R8" s="95">
        <v>96.4</v>
      </c>
      <c r="S8" s="95">
        <v>97.7</v>
      </c>
      <c r="T8" s="95">
        <v>97.9</v>
      </c>
      <c r="U8" s="95">
        <v>98.1</v>
      </c>
      <c r="V8" s="95">
        <v>97.9</v>
      </c>
      <c r="W8" s="95">
        <v>98.1</v>
      </c>
      <c r="X8" s="95">
        <v>98.1</v>
      </c>
      <c r="Y8" s="95">
        <v>98.2</v>
      </c>
      <c r="Z8" s="77">
        <f t="shared" si="0"/>
        <v>90.50416666666666</v>
      </c>
      <c r="AA8" s="95">
        <v>65.5</v>
      </c>
      <c r="AB8" s="96" t="s">
        <v>249</v>
      </c>
      <c r="AC8" s="5">
        <v>6</v>
      </c>
    </row>
    <row r="9" spans="1:29" ht="13.5" customHeight="1">
      <c r="A9" s="76">
        <v>7</v>
      </c>
      <c r="B9" s="95">
        <v>98.3</v>
      </c>
      <c r="C9" s="95">
        <v>98.4</v>
      </c>
      <c r="D9" s="95">
        <v>98.4</v>
      </c>
      <c r="E9" s="95">
        <v>98.4</v>
      </c>
      <c r="F9" s="95">
        <v>98.4</v>
      </c>
      <c r="G9" s="95">
        <v>98.5</v>
      </c>
      <c r="H9" s="95">
        <v>98.5</v>
      </c>
      <c r="I9" s="95">
        <v>98.2</v>
      </c>
      <c r="J9" s="95">
        <v>76.9</v>
      </c>
      <c r="K9" s="95">
        <v>70</v>
      </c>
      <c r="L9" s="95">
        <v>68.2</v>
      </c>
      <c r="M9" s="95">
        <v>60.1</v>
      </c>
      <c r="N9" s="95">
        <v>53</v>
      </c>
      <c r="O9" s="95">
        <v>57.9</v>
      </c>
      <c r="P9" s="95">
        <v>52.7</v>
      </c>
      <c r="Q9" s="95">
        <v>69.6</v>
      </c>
      <c r="R9" s="95">
        <v>87.2</v>
      </c>
      <c r="S9" s="95">
        <v>93.6</v>
      </c>
      <c r="T9" s="95">
        <v>96.5</v>
      </c>
      <c r="U9" s="95">
        <v>97.6</v>
      </c>
      <c r="V9" s="95">
        <v>97.6</v>
      </c>
      <c r="W9" s="95">
        <v>93.9</v>
      </c>
      <c r="X9" s="95">
        <v>97.3</v>
      </c>
      <c r="Y9" s="95">
        <v>97.7</v>
      </c>
      <c r="Z9" s="77">
        <f t="shared" si="0"/>
        <v>85.70416666666665</v>
      </c>
      <c r="AA9" s="95">
        <v>49.3</v>
      </c>
      <c r="AB9" s="96" t="s">
        <v>68</v>
      </c>
      <c r="AC9" s="5">
        <v>7</v>
      </c>
    </row>
    <row r="10" spans="1:29" ht="13.5" customHeight="1">
      <c r="A10" s="76">
        <v>8</v>
      </c>
      <c r="B10" s="95">
        <v>97.3</v>
      </c>
      <c r="C10" s="95">
        <v>97.4</v>
      </c>
      <c r="D10" s="95">
        <v>97.8</v>
      </c>
      <c r="E10" s="95">
        <v>97.8</v>
      </c>
      <c r="F10" s="95">
        <v>98.1</v>
      </c>
      <c r="G10" s="95">
        <v>97.9</v>
      </c>
      <c r="H10" s="95">
        <v>98.2</v>
      </c>
      <c r="I10" s="95">
        <v>95.6</v>
      </c>
      <c r="J10" s="95">
        <v>78.5</v>
      </c>
      <c r="K10" s="95">
        <v>56.3</v>
      </c>
      <c r="L10" s="95">
        <v>53.7</v>
      </c>
      <c r="M10" s="95">
        <v>53.6</v>
      </c>
      <c r="N10" s="95">
        <v>53.5</v>
      </c>
      <c r="O10" s="95">
        <v>54.5</v>
      </c>
      <c r="P10" s="95">
        <v>55</v>
      </c>
      <c r="Q10" s="95">
        <v>62</v>
      </c>
      <c r="R10" s="95">
        <v>60.9</v>
      </c>
      <c r="S10" s="95">
        <v>79.1</v>
      </c>
      <c r="T10" s="95">
        <v>82.6</v>
      </c>
      <c r="U10" s="95">
        <v>83.9</v>
      </c>
      <c r="V10" s="95">
        <v>72</v>
      </c>
      <c r="W10" s="95">
        <v>67</v>
      </c>
      <c r="X10" s="95">
        <v>69.3</v>
      </c>
      <c r="Y10" s="95">
        <v>69.2</v>
      </c>
      <c r="Z10" s="77">
        <f t="shared" si="0"/>
        <v>76.3</v>
      </c>
      <c r="AA10" s="95">
        <v>50.1</v>
      </c>
      <c r="AB10" s="96" t="s">
        <v>286</v>
      </c>
      <c r="AC10" s="5">
        <v>8</v>
      </c>
    </row>
    <row r="11" spans="1:29" ht="13.5" customHeight="1">
      <c r="A11" s="76">
        <v>9</v>
      </c>
      <c r="B11" s="95">
        <v>77.7</v>
      </c>
      <c r="C11" s="95">
        <v>83.3</v>
      </c>
      <c r="D11" s="95">
        <v>84.1</v>
      </c>
      <c r="E11" s="95">
        <v>84.7</v>
      </c>
      <c r="F11" s="95">
        <v>83.3</v>
      </c>
      <c r="G11" s="95">
        <v>85.7</v>
      </c>
      <c r="H11" s="95">
        <v>89.8</v>
      </c>
      <c r="I11" s="95">
        <v>87</v>
      </c>
      <c r="J11" s="95">
        <v>74</v>
      </c>
      <c r="K11" s="95">
        <v>67.8</v>
      </c>
      <c r="L11" s="95">
        <v>67.2</v>
      </c>
      <c r="M11" s="95">
        <v>68.2</v>
      </c>
      <c r="N11" s="95">
        <v>66.3</v>
      </c>
      <c r="O11" s="95">
        <v>66.9</v>
      </c>
      <c r="P11" s="95">
        <v>68</v>
      </c>
      <c r="Q11" s="95">
        <v>74.4</v>
      </c>
      <c r="R11" s="95">
        <v>86.9</v>
      </c>
      <c r="S11" s="95">
        <v>89.7</v>
      </c>
      <c r="T11" s="95">
        <v>92.7</v>
      </c>
      <c r="U11" s="95">
        <v>92.3</v>
      </c>
      <c r="V11" s="95">
        <v>91.4</v>
      </c>
      <c r="W11" s="95">
        <v>94.4</v>
      </c>
      <c r="X11" s="95">
        <v>92.2</v>
      </c>
      <c r="Y11" s="95">
        <v>93.8</v>
      </c>
      <c r="Z11" s="77">
        <f t="shared" si="0"/>
        <v>81.74166666666669</v>
      </c>
      <c r="AA11" s="95">
        <v>63.1</v>
      </c>
      <c r="AB11" s="96" t="s">
        <v>61</v>
      </c>
      <c r="AC11" s="5">
        <v>9</v>
      </c>
    </row>
    <row r="12" spans="1:29" ht="13.5" customHeight="1">
      <c r="A12" s="103">
        <v>10</v>
      </c>
      <c r="B12" s="104">
        <v>93.4</v>
      </c>
      <c r="C12" s="104">
        <v>91.2</v>
      </c>
      <c r="D12" s="104">
        <v>84.8</v>
      </c>
      <c r="E12" s="104">
        <v>85</v>
      </c>
      <c r="F12" s="104">
        <v>84.3</v>
      </c>
      <c r="G12" s="104">
        <v>93.7</v>
      </c>
      <c r="H12" s="104">
        <v>96.7</v>
      </c>
      <c r="I12" s="104">
        <v>96.7</v>
      </c>
      <c r="J12" s="104">
        <v>93.4</v>
      </c>
      <c r="K12" s="104">
        <v>96.6</v>
      </c>
      <c r="L12" s="104">
        <v>97.8</v>
      </c>
      <c r="M12" s="104">
        <v>97.9</v>
      </c>
      <c r="N12" s="104">
        <v>97.6</v>
      </c>
      <c r="O12" s="104">
        <v>97.7</v>
      </c>
      <c r="P12" s="104">
        <v>94.5</v>
      </c>
      <c r="Q12" s="104">
        <v>96</v>
      </c>
      <c r="R12" s="104">
        <v>97.8</v>
      </c>
      <c r="S12" s="104">
        <v>98.1</v>
      </c>
      <c r="T12" s="104">
        <v>98.2</v>
      </c>
      <c r="U12" s="104">
        <v>98.3</v>
      </c>
      <c r="V12" s="104">
        <v>98.3</v>
      </c>
      <c r="W12" s="104">
        <v>98.3</v>
      </c>
      <c r="X12" s="104">
        <v>98.3</v>
      </c>
      <c r="Y12" s="104">
        <v>98.3</v>
      </c>
      <c r="Z12" s="105">
        <f t="shared" si="0"/>
        <v>95.12083333333335</v>
      </c>
      <c r="AA12" s="104">
        <v>81</v>
      </c>
      <c r="AB12" s="106" t="s">
        <v>287</v>
      </c>
      <c r="AC12" s="5">
        <v>10</v>
      </c>
    </row>
    <row r="13" spans="1:29" ht="13.5" customHeight="1">
      <c r="A13" s="76">
        <v>11</v>
      </c>
      <c r="B13" s="95">
        <v>98.4</v>
      </c>
      <c r="C13" s="95">
        <v>98.4</v>
      </c>
      <c r="D13" s="95">
        <v>98.4</v>
      </c>
      <c r="E13" s="95">
        <v>98.4</v>
      </c>
      <c r="F13" s="95">
        <v>98.4</v>
      </c>
      <c r="G13" s="95">
        <v>98.4</v>
      </c>
      <c r="H13" s="95">
        <v>98.4</v>
      </c>
      <c r="I13" s="95">
        <v>98.4</v>
      </c>
      <c r="J13" s="95">
        <v>87.5</v>
      </c>
      <c r="K13" s="95">
        <v>71.1</v>
      </c>
      <c r="L13" s="95">
        <v>70</v>
      </c>
      <c r="M13" s="95">
        <v>69.8</v>
      </c>
      <c r="N13" s="95">
        <v>68.3</v>
      </c>
      <c r="O13" s="95">
        <v>71.7</v>
      </c>
      <c r="P13" s="95">
        <v>73.3</v>
      </c>
      <c r="Q13" s="95">
        <v>81.9</v>
      </c>
      <c r="R13" s="95">
        <v>88.9</v>
      </c>
      <c r="S13" s="95">
        <v>94</v>
      </c>
      <c r="T13" s="95">
        <v>95.1</v>
      </c>
      <c r="U13" s="95">
        <v>96.4</v>
      </c>
      <c r="V13" s="95">
        <v>96.1</v>
      </c>
      <c r="W13" s="95">
        <v>96.4</v>
      </c>
      <c r="X13" s="95">
        <v>97.6</v>
      </c>
      <c r="Y13" s="95">
        <v>96.8</v>
      </c>
      <c r="Z13" s="77">
        <f t="shared" si="0"/>
        <v>89.25416666666666</v>
      </c>
      <c r="AA13" s="95">
        <v>67.6</v>
      </c>
      <c r="AB13" s="96" t="s">
        <v>288</v>
      </c>
      <c r="AC13" s="4">
        <v>11</v>
      </c>
    </row>
    <row r="14" spans="1:29" ht="13.5" customHeight="1">
      <c r="A14" s="76">
        <v>12</v>
      </c>
      <c r="B14" s="95">
        <v>97.3</v>
      </c>
      <c r="C14" s="95">
        <v>96.7</v>
      </c>
      <c r="D14" s="95">
        <v>96.8</v>
      </c>
      <c r="E14" s="95">
        <v>96.1</v>
      </c>
      <c r="F14" s="95">
        <v>97.6</v>
      </c>
      <c r="G14" s="95">
        <v>97.8</v>
      </c>
      <c r="H14" s="95">
        <v>89.5</v>
      </c>
      <c r="I14" s="95">
        <v>83.4</v>
      </c>
      <c r="J14" s="95">
        <v>75</v>
      </c>
      <c r="K14" s="95">
        <v>72</v>
      </c>
      <c r="L14" s="95">
        <v>61.2</v>
      </c>
      <c r="M14" s="95">
        <v>60.4</v>
      </c>
      <c r="N14" s="95">
        <v>73.5</v>
      </c>
      <c r="O14" s="95">
        <v>71</v>
      </c>
      <c r="P14" s="95">
        <v>83.2</v>
      </c>
      <c r="Q14" s="95">
        <v>87.1</v>
      </c>
      <c r="R14" s="95">
        <v>87.3</v>
      </c>
      <c r="S14" s="95">
        <v>85.5</v>
      </c>
      <c r="T14" s="95">
        <v>85</v>
      </c>
      <c r="U14" s="95">
        <v>83</v>
      </c>
      <c r="V14" s="95">
        <v>83.6</v>
      </c>
      <c r="W14" s="95">
        <v>86.2</v>
      </c>
      <c r="X14" s="95">
        <v>91.2</v>
      </c>
      <c r="Y14" s="95">
        <v>91.3</v>
      </c>
      <c r="Z14" s="77">
        <f t="shared" si="0"/>
        <v>84.65416666666665</v>
      </c>
      <c r="AA14" s="95">
        <v>59.7</v>
      </c>
      <c r="AB14" s="96" t="s">
        <v>289</v>
      </c>
      <c r="AC14" s="5">
        <v>12</v>
      </c>
    </row>
    <row r="15" spans="1:29" ht="13.5" customHeight="1">
      <c r="A15" s="76">
        <v>13</v>
      </c>
      <c r="B15" s="95">
        <v>96.2</v>
      </c>
      <c r="C15" s="95">
        <v>95.8</v>
      </c>
      <c r="D15" s="95">
        <v>95.3</v>
      </c>
      <c r="E15" s="95">
        <v>96.8</v>
      </c>
      <c r="F15" s="95">
        <v>97.6</v>
      </c>
      <c r="G15" s="95">
        <v>97.2</v>
      </c>
      <c r="H15" s="95">
        <v>96.9</v>
      </c>
      <c r="I15" s="95">
        <v>92.4</v>
      </c>
      <c r="J15" s="95">
        <v>79.6</v>
      </c>
      <c r="K15" s="95">
        <v>73.9</v>
      </c>
      <c r="L15" s="95">
        <v>72.2</v>
      </c>
      <c r="M15" s="95">
        <v>71.7</v>
      </c>
      <c r="N15" s="95">
        <v>56.5</v>
      </c>
      <c r="O15" s="95">
        <v>70.2</v>
      </c>
      <c r="P15" s="95">
        <v>85.7</v>
      </c>
      <c r="Q15" s="95">
        <v>91.9</v>
      </c>
      <c r="R15" s="95">
        <v>85</v>
      </c>
      <c r="S15" s="95">
        <v>86</v>
      </c>
      <c r="T15" s="95">
        <v>94.2</v>
      </c>
      <c r="U15" s="95">
        <v>93.8</v>
      </c>
      <c r="V15" s="95">
        <v>95.8</v>
      </c>
      <c r="W15" s="95">
        <v>97</v>
      </c>
      <c r="X15" s="95">
        <v>97.5</v>
      </c>
      <c r="Y15" s="95">
        <v>97.5</v>
      </c>
      <c r="Z15" s="77">
        <f t="shared" si="0"/>
        <v>88.19583333333334</v>
      </c>
      <c r="AA15" s="95">
        <v>52.7</v>
      </c>
      <c r="AB15" s="96" t="s">
        <v>290</v>
      </c>
      <c r="AC15" s="5">
        <v>13</v>
      </c>
    </row>
    <row r="16" spans="1:29" ht="13.5" customHeight="1">
      <c r="A16" s="76">
        <v>14</v>
      </c>
      <c r="B16" s="95">
        <v>85.6</v>
      </c>
      <c r="C16" s="95">
        <v>84.3</v>
      </c>
      <c r="D16" s="95">
        <v>85.4</v>
      </c>
      <c r="E16" s="95">
        <v>88.8</v>
      </c>
      <c r="F16" s="95">
        <v>89.4</v>
      </c>
      <c r="G16" s="95">
        <v>88</v>
      </c>
      <c r="H16" s="95">
        <v>82.8</v>
      </c>
      <c r="I16" s="95">
        <v>81.2</v>
      </c>
      <c r="J16" s="95">
        <v>62.8</v>
      </c>
      <c r="K16" s="95">
        <v>55.8</v>
      </c>
      <c r="L16" s="95">
        <v>49.3</v>
      </c>
      <c r="M16" s="95">
        <v>53.9</v>
      </c>
      <c r="N16" s="95">
        <v>55.3</v>
      </c>
      <c r="O16" s="95">
        <v>54.1</v>
      </c>
      <c r="P16" s="95">
        <v>57.4</v>
      </c>
      <c r="Q16" s="95">
        <v>58.4</v>
      </c>
      <c r="R16" s="95">
        <v>65</v>
      </c>
      <c r="S16" s="95">
        <v>74.4</v>
      </c>
      <c r="T16" s="95">
        <v>78.6</v>
      </c>
      <c r="U16" s="95">
        <v>74.2</v>
      </c>
      <c r="V16" s="95">
        <v>72.5</v>
      </c>
      <c r="W16" s="95">
        <v>81.2</v>
      </c>
      <c r="X16" s="95">
        <v>81.7</v>
      </c>
      <c r="Y16" s="95">
        <v>84.2</v>
      </c>
      <c r="Z16" s="77">
        <f t="shared" si="0"/>
        <v>72.67916666666667</v>
      </c>
      <c r="AA16" s="95">
        <v>49.2</v>
      </c>
      <c r="AB16" s="96" t="s">
        <v>278</v>
      </c>
      <c r="AC16" s="5">
        <v>14</v>
      </c>
    </row>
    <row r="17" spans="1:29" ht="13.5" customHeight="1">
      <c r="A17" s="76">
        <v>15</v>
      </c>
      <c r="B17" s="95">
        <v>85.6</v>
      </c>
      <c r="C17" s="95">
        <v>86.8</v>
      </c>
      <c r="D17" s="95">
        <v>85.9</v>
      </c>
      <c r="E17" s="95">
        <v>84.8</v>
      </c>
      <c r="F17" s="95">
        <v>77.3</v>
      </c>
      <c r="G17" s="95">
        <v>81</v>
      </c>
      <c r="H17" s="95">
        <v>73.2</v>
      </c>
      <c r="I17" s="95">
        <v>54</v>
      </c>
      <c r="J17" s="95">
        <v>48.1</v>
      </c>
      <c r="K17" s="95">
        <v>46.6</v>
      </c>
      <c r="L17" s="95">
        <v>45.1</v>
      </c>
      <c r="M17" s="95">
        <v>46.4</v>
      </c>
      <c r="N17" s="95">
        <v>46.1</v>
      </c>
      <c r="O17" s="95">
        <v>51</v>
      </c>
      <c r="P17" s="95">
        <v>50.3</v>
      </c>
      <c r="Q17" s="95">
        <v>54</v>
      </c>
      <c r="R17" s="95">
        <v>61.8</v>
      </c>
      <c r="S17" s="95">
        <v>57.5</v>
      </c>
      <c r="T17" s="95">
        <v>56.8</v>
      </c>
      <c r="U17" s="95">
        <v>54.5</v>
      </c>
      <c r="V17" s="95">
        <v>53.6</v>
      </c>
      <c r="W17" s="95">
        <v>53.5</v>
      </c>
      <c r="X17" s="95">
        <v>54.5</v>
      </c>
      <c r="Y17" s="95">
        <v>61.7</v>
      </c>
      <c r="Z17" s="77">
        <f t="shared" si="0"/>
        <v>61.25416666666666</v>
      </c>
      <c r="AA17" s="95">
        <v>44.2</v>
      </c>
      <c r="AB17" s="96" t="s">
        <v>82</v>
      </c>
      <c r="AC17" s="5">
        <v>15</v>
      </c>
    </row>
    <row r="18" spans="1:29" ht="13.5" customHeight="1">
      <c r="A18" s="76">
        <v>16</v>
      </c>
      <c r="B18" s="95">
        <v>60.2</v>
      </c>
      <c r="C18" s="95">
        <v>53.9</v>
      </c>
      <c r="D18" s="95">
        <v>52.3</v>
      </c>
      <c r="E18" s="95">
        <v>57.2</v>
      </c>
      <c r="F18" s="95">
        <v>53.5</v>
      </c>
      <c r="G18" s="95">
        <v>54.3</v>
      </c>
      <c r="H18" s="95">
        <v>63.5</v>
      </c>
      <c r="I18" s="95">
        <v>59.4</v>
      </c>
      <c r="J18" s="95">
        <v>52.4</v>
      </c>
      <c r="K18" s="95">
        <v>52.7</v>
      </c>
      <c r="L18" s="95">
        <v>51.1</v>
      </c>
      <c r="M18" s="95">
        <v>49.6</v>
      </c>
      <c r="N18" s="95">
        <v>57.3</v>
      </c>
      <c r="O18" s="95">
        <v>57.5</v>
      </c>
      <c r="P18" s="95">
        <v>63.3</v>
      </c>
      <c r="Q18" s="95">
        <v>55.7</v>
      </c>
      <c r="R18" s="95">
        <v>57.9</v>
      </c>
      <c r="S18" s="95">
        <v>57.1</v>
      </c>
      <c r="T18" s="95">
        <v>54.6</v>
      </c>
      <c r="U18" s="95">
        <v>55</v>
      </c>
      <c r="V18" s="95">
        <v>56.5</v>
      </c>
      <c r="W18" s="95">
        <v>57.4</v>
      </c>
      <c r="X18" s="95">
        <v>58.9</v>
      </c>
      <c r="Y18" s="95">
        <v>60</v>
      </c>
      <c r="Z18" s="77">
        <f t="shared" si="0"/>
        <v>56.304166666666674</v>
      </c>
      <c r="AA18" s="95">
        <v>48.8</v>
      </c>
      <c r="AB18" s="96" t="s">
        <v>286</v>
      </c>
      <c r="AC18" s="5">
        <v>16</v>
      </c>
    </row>
    <row r="19" spans="1:29" ht="13.5" customHeight="1">
      <c r="A19" s="76">
        <v>17</v>
      </c>
      <c r="B19" s="95">
        <v>55.8</v>
      </c>
      <c r="C19" s="95">
        <v>59.6</v>
      </c>
      <c r="D19" s="95">
        <v>64.4</v>
      </c>
      <c r="E19" s="95">
        <v>63.2</v>
      </c>
      <c r="F19" s="95">
        <v>64.7</v>
      </c>
      <c r="G19" s="95">
        <v>64</v>
      </c>
      <c r="H19" s="95">
        <v>66.2</v>
      </c>
      <c r="I19" s="95">
        <v>61.1</v>
      </c>
      <c r="J19" s="95">
        <v>59.8</v>
      </c>
      <c r="K19" s="95">
        <v>59.3</v>
      </c>
      <c r="L19" s="95">
        <v>56.5</v>
      </c>
      <c r="M19" s="95">
        <v>47.5</v>
      </c>
      <c r="N19" s="95">
        <v>46.7</v>
      </c>
      <c r="O19" s="95">
        <v>51.1</v>
      </c>
      <c r="P19" s="95">
        <v>53.9</v>
      </c>
      <c r="Q19" s="95">
        <v>58.2</v>
      </c>
      <c r="R19" s="95">
        <v>67.3</v>
      </c>
      <c r="S19" s="95">
        <v>77.7</v>
      </c>
      <c r="T19" s="95">
        <v>81.5</v>
      </c>
      <c r="U19" s="95">
        <v>82.8</v>
      </c>
      <c r="V19" s="95">
        <v>82.9</v>
      </c>
      <c r="W19" s="95">
        <v>86.1</v>
      </c>
      <c r="X19" s="95">
        <v>82.1</v>
      </c>
      <c r="Y19" s="95">
        <v>77.9</v>
      </c>
      <c r="Z19" s="77">
        <f t="shared" si="0"/>
        <v>65.42916666666666</v>
      </c>
      <c r="AA19" s="95">
        <v>43.9</v>
      </c>
      <c r="AB19" s="96" t="s">
        <v>291</v>
      </c>
      <c r="AC19" s="5">
        <v>17</v>
      </c>
    </row>
    <row r="20" spans="1:29" ht="13.5" customHeight="1">
      <c r="A20" s="76">
        <v>18</v>
      </c>
      <c r="B20" s="95">
        <v>77.5</v>
      </c>
      <c r="C20" s="95">
        <v>82.8</v>
      </c>
      <c r="D20" s="95">
        <v>71.5</v>
      </c>
      <c r="E20" s="95">
        <v>78.2</v>
      </c>
      <c r="F20" s="95">
        <v>85.1</v>
      </c>
      <c r="G20" s="95">
        <v>85.2</v>
      </c>
      <c r="H20" s="95">
        <v>83.2</v>
      </c>
      <c r="I20" s="95">
        <v>79</v>
      </c>
      <c r="J20" s="95">
        <v>68.2</v>
      </c>
      <c r="K20" s="95">
        <v>49.9</v>
      </c>
      <c r="L20" s="95">
        <v>46.7</v>
      </c>
      <c r="M20" s="95">
        <v>46</v>
      </c>
      <c r="N20" s="95">
        <v>44.7</v>
      </c>
      <c r="O20" s="95">
        <v>45.1</v>
      </c>
      <c r="P20" s="95">
        <v>43.9</v>
      </c>
      <c r="Q20" s="95">
        <v>52.4</v>
      </c>
      <c r="R20" s="95">
        <v>66.8</v>
      </c>
      <c r="S20" s="95">
        <v>70.3</v>
      </c>
      <c r="T20" s="95">
        <v>69.4</v>
      </c>
      <c r="U20" s="95">
        <v>57.4</v>
      </c>
      <c r="V20" s="95">
        <v>58.4</v>
      </c>
      <c r="W20" s="95">
        <v>58.8</v>
      </c>
      <c r="X20" s="95">
        <v>65.5</v>
      </c>
      <c r="Y20" s="95">
        <v>65.8</v>
      </c>
      <c r="Z20" s="77">
        <f t="shared" si="0"/>
        <v>64.65833333333335</v>
      </c>
      <c r="AA20" s="95">
        <v>43.5</v>
      </c>
      <c r="AB20" s="96" t="s">
        <v>79</v>
      </c>
      <c r="AC20" s="5">
        <v>18</v>
      </c>
    </row>
    <row r="21" spans="1:29" ht="13.5" customHeight="1">
      <c r="A21" s="76">
        <v>19</v>
      </c>
      <c r="B21" s="95">
        <v>68.7</v>
      </c>
      <c r="C21" s="95">
        <v>63</v>
      </c>
      <c r="D21" s="95">
        <v>62.2</v>
      </c>
      <c r="E21" s="95">
        <v>66.3</v>
      </c>
      <c r="F21" s="95">
        <v>65.4</v>
      </c>
      <c r="G21" s="95">
        <v>65.8</v>
      </c>
      <c r="H21" s="95">
        <v>65.5</v>
      </c>
      <c r="I21" s="95">
        <v>60.9</v>
      </c>
      <c r="J21" s="95">
        <v>52.8</v>
      </c>
      <c r="K21" s="95">
        <v>47.7</v>
      </c>
      <c r="L21" s="95">
        <v>39.6</v>
      </c>
      <c r="M21" s="95">
        <v>39.4</v>
      </c>
      <c r="N21" s="95">
        <v>40.8</v>
      </c>
      <c r="O21" s="95">
        <v>41.5</v>
      </c>
      <c r="P21" s="95">
        <v>44.4</v>
      </c>
      <c r="Q21" s="95">
        <v>44.1</v>
      </c>
      <c r="R21" s="95">
        <v>46.7</v>
      </c>
      <c r="S21" s="95">
        <v>52.1</v>
      </c>
      <c r="T21" s="95">
        <v>53.7</v>
      </c>
      <c r="U21" s="95">
        <v>52.9</v>
      </c>
      <c r="V21" s="95">
        <v>54.9</v>
      </c>
      <c r="W21" s="95">
        <v>57</v>
      </c>
      <c r="X21" s="95">
        <v>58.1</v>
      </c>
      <c r="Y21" s="95">
        <v>60.8</v>
      </c>
      <c r="Z21" s="77">
        <f t="shared" si="0"/>
        <v>54.34583333333334</v>
      </c>
      <c r="AA21" s="95">
        <v>37.8</v>
      </c>
      <c r="AB21" s="96" t="s">
        <v>292</v>
      </c>
      <c r="AC21" s="5">
        <v>19</v>
      </c>
    </row>
    <row r="22" spans="1:29" ht="13.5" customHeight="1">
      <c r="A22" s="103">
        <v>20</v>
      </c>
      <c r="B22" s="104">
        <v>70.6</v>
      </c>
      <c r="C22" s="104">
        <v>68.8</v>
      </c>
      <c r="D22" s="104">
        <v>64.5</v>
      </c>
      <c r="E22" s="104">
        <v>65.2</v>
      </c>
      <c r="F22" s="104">
        <v>61.4</v>
      </c>
      <c r="G22" s="104">
        <v>60.7</v>
      </c>
      <c r="H22" s="104">
        <v>63.9</v>
      </c>
      <c r="I22" s="104">
        <v>56</v>
      </c>
      <c r="J22" s="104">
        <v>48.7</v>
      </c>
      <c r="K22" s="104">
        <v>49</v>
      </c>
      <c r="L22" s="104">
        <v>43.9</v>
      </c>
      <c r="M22" s="104">
        <v>41.1</v>
      </c>
      <c r="N22" s="104">
        <v>38.8</v>
      </c>
      <c r="O22" s="104">
        <v>37.7</v>
      </c>
      <c r="P22" s="104">
        <v>39.3</v>
      </c>
      <c r="Q22" s="104">
        <v>45</v>
      </c>
      <c r="R22" s="104">
        <v>50.1</v>
      </c>
      <c r="S22" s="104">
        <v>51.2</v>
      </c>
      <c r="T22" s="104">
        <v>52.1</v>
      </c>
      <c r="U22" s="104">
        <v>54.1</v>
      </c>
      <c r="V22" s="104">
        <v>56.3</v>
      </c>
      <c r="W22" s="104">
        <v>58.5</v>
      </c>
      <c r="X22" s="104">
        <v>56.7</v>
      </c>
      <c r="Y22" s="104">
        <v>63.4</v>
      </c>
      <c r="Z22" s="105">
        <f t="shared" si="0"/>
        <v>54.041666666666664</v>
      </c>
      <c r="AA22" s="104">
        <v>36.8</v>
      </c>
      <c r="AB22" s="106" t="s">
        <v>293</v>
      </c>
      <c r="AC22" s="5">
        <v>20</v>
      </c>
    </row>
    <row r="23" spans="1:29" ht="13.5" customHeight="1">
      <c r="A23" s="76">
        <v>21</v>
      </c>
      <c r="B23" s="95">
        <v>65.6</v>
      </c>
      <c r="C23" s="95">
        <v>74.7</v>
      </c>
      <c r="D23" s="95">
        <v>73.7</v>
      </c>
      <c r="E23" s="95">
        <v>70.3</v>
      </c>
      <c r="F23" s="95">
        <v>75.3</v>
      </c>
      <c r="G23" s="95">
        <v>75.6</v>
      </c>
      <c r="H23" s="95">
        <v>74.4</v>
      </c>
      <c r="I23" s="95">
        <v>70.9</v>
      </c>
      <c r="J23" s="95">
        <v>61.5</v>
      </c>
      <c r="K23" s="95">
        <v>45.9</v>
      </c>
      <c r="L23" s="95">
        <v>44.6</v>
      </c>
      <c r="M23" s="95">
        <v>40.8</v>
      </c>
      <c r="N23" s="95">
        <v>38.4</v>
      </c>
      <c r="O23" s="95">
        <v>41.7</v>
      </c>
      <c r="P23" s="95">
        <v>40</v>
      </c>
      <c r="Q23" s="95">
        <v>50.2</v>
      </c>
      <c r="R23" s="95">
        <v>65.4</v>
      </c>
      <c r="S23" s="95">
        <v>73.3</v>
      </c>
      <c r="T23" s="95">
        <v>76.1</v>
      </c>
      <c r="U23" s="95">
        <v>76.6</v>
      </c>
      <c r="V23" s="95">
        <v>78.7</v>
      </c>
      <c r="W23" s="95">
        <v>80.3</v>
      </c>
      <c r="X23" s="95">
        <v>80.2</v>
      </c>
      <c r="Y23" s="95">
        <v>81.7</v>
      </c>
      <c r="Z23" s="77">
        <f t="shared" si="0"/>
        <v>64.82916666666667</v>
      </c>
      <c r="AA23" s="95">
        <v>37.5</v>
      </c>
      <c r="AB23" s="96" t="s">
        <v>145</v>
      </c>
      <c r="AC23" s="4">
        <v>21</v>
      </c>
    </row>
    <row r="24" spans="1:29" ht="13.5" customHeight="1">
      <c r="A24" s="76">
        <v>22</v>
      </c>
      <c r="B24" s="95">
        <v>86.6</v>
      </c>
      <c r="C24" s="95">
        <v>85.2</v>
      </c>
      <c r="D24" s="95">
        <v>83.1</v>
      </c>
      <c r="E24" s="95">
        <v>69.4</v>
      </c>
      <c r="F24" s="95">
        <v>73.6</v>
      </c>
      <c r="G24" s="95">
        <v>77.7</v>
      </c>
      <c r="H24" s="95">
        <v>76.9</v>
      </c>
      <c r="I24" s="95">
        <v>68.1</v>
      </c>
      <c r="J24" s="95">
        <v>45.9</v>
      </c>
      <c r="K24" s="95">
        <v>40.4</v>
      </c>
      <c r="L24" s="95">
        <v>43</v>
      </c>
      <c r="M24" s="95">
        <v>36.8</v>
      </c>
      <c r="N24" s="95">
        <v>37</v>
      </c>
      <c r="O24" s="95">
        <v>40.2</v>
      </c>
      <c r="P24" s="95">
        <v>42.4</v>
      </c>
      <c r="Q24" s="95">
        <v>50.4</v>
      </c>
      <c r="R24" s="95">
        <v>58.5</v>
      </c>
      <c r="S24" s="95">
        <v>60.1</v>
      </c>
      <c r="T24" s="95">
        <v>73</v>
      </c>
      <c r="U24" s="95">
        <v>75.7</v>
      </c>
      <c r="V24" s="95">
        <v>77.4</v>
      </c>
      <c r="W24" s="95">
        <v>81.1</v>
      </c>
      <c r="X24" s="95">
        <v>84</v>
      </c>
      <c r="Y24" s="95">
        <v>77.5</v>
      </c>
      <c r="Z24" s="77">
        <f t="shared" si="0"/>
        <v>64.33333333333333</v>
      </c>
      <c r="AA24" s="95">
        <v>34.7</v>
      </c>
      <c r="AB24" s="96" t="s">
        <v>112</v>
      </c>
      <c r="AC24" s="5">
        <v>22</v>
      </c>
    </row>
    <row r="25" spans="1:29" ht="13.5" customHeight="1">
      <c r="A25" s="76">
        <v>23</v>
      </c>
      <c r="B25" s="95">
        <v>83.9</v>
      </c>
      <c r="C25" s="95">
        <v>83.3</v>
      </c>
      <c r="D25" s="95">
        <v>86.7</v>
      </c>
      <c r="E25" s="95">
        <v>88.3</v>
      </c>
      <c r="F25" s="95">
        <v>80.3</v>
      </c>
      <c r="G25" s="95">
        <v>78.8</v>
      </c>
      <c r="H25" s="95">
        <v>81.4</v>
      </c>
      <c r="I25" s="95">
        <v>77.9</v>
      </c>
      <c r="J25" s="95">
        <v>52.8</v>
      </c>
      <c r="K25" s="95">
        <v>51.3</v>
      </c>
      <c r="L25" s="95">
        <v>48</v>
      </c>
      <c r="M25" s="95">
        <v>46.8</v>
      </c>
      <c r="N25" s="95">
        <v>42.8</v>
      </c>
      <c r="O25" s="95">
        <v>41.9</v>
      </c>
      <c r="P25" s="95">
        <v>41.9</v>
      </c>
      <c r="Q25" s="95">
        <v>45.9</v>
      </c>
      <c r="R25" s="95">
        <v>65.7</v>
      </c>
      <c r="S25" s="95">
        <v>70.5</v>
      </c>
      <c r="T25" s="95">
        <v>74.7</v>
      </c>
      <c r="U25" s="95">
        <v>77.8</v>
      </c>
      <c r="V25" s="95">
        <v>78.3</v>
      </c>
      <c r="W25" s="95">
        <v>62.8</v>
      </c>
      <c r="X25" s="95">
        <v>61.9</v>
      </c>
      <c r="Y25" s="95">
        <v>64.1</v>
      </c>
      <c r="Z25" s="77">
        <f t="shared" si="0"/>
        <v>66.15833333333332</v>
      </c>
      <c r="AA25" s="95">
        <v>40.3</v>
      </c>
      <c r="AB25" s="96" t="s">
        <v>219</v>
      </c>
      <c r="AC25" s="5">
        <v>23</v>
      </c>
    </row>
    <row r="26" spans="1:29" ht="13.5" customHeight="1">
      <c r="A26" s="76">
        <v>24</v>
      </c>
      <c r="B26" s="95">
        <v>66</v>
      </c>
      <c r="C26" s="95">
        <v>76.4</v>
      </c>
      <c r="D26" s="95">
        <v>69.9</v>
      </c>
      <c r="E26" s="95">
        <v>77.8</v>
      </c>
      <c r="F26" s="95">
        <v>77.8</v>
      </c>
      <c r="G26" s="95">
        <v>88.2</v>
      </c>
      <c r="H26" s="95">
        <v>80</v>
      </c>
      <c r="I26" s="95">
        <v>73.7</v>
      </c>
      <c r="J26" s="95">
        <v>65.6</v>
      </c>
      <c r="K26" s="95">
        <v>61.1</v>
      </c>
      <c r="L26" s="95">
        <v>52.1</v>
      </c>
      <c r="M26" s="95">
        <v>47.8</v>
      </c>
      <c r="N26" s="95">
        <v>47.2</v>
      </c>
      <c r="O26" s="95">
        <v>45.8</v>
      </c>
      <c r="P26" s="95">
        <v>44.6</v>
      </c>
      <c r="Q26" s="95">
        <v>41.2</v>
      </c>
      <c r="R26" s="95">
        <v>39.3</v>
      </c>
      <c r="S26" s="95">
        <v>34.7</v>
      </c>
      <c r="T26" s="95">
        <v>35.8</v>
      </c>
      <c r="U26" s="95">
        <v>33.9</v>
      </c>
      <c r="V26" s="95">
        <v>33.8</v>
      </c>
      <c r="W26" s="95">
        <v>34.1</v>
      </c>
      <c r="X26" s="95">
        <v>36.7</v>
      </c>
      <c r="Y26" s="95">
        <v>37.7</v>
      </c>
      <c r="Z26" s="77">
        <f t="shared" si="0"/>
        <v>54.216666666666676</v>
      </c>
      <c r="AA26" s="95">
        <v>33.4</v>
      </c>
      <c r="AB26" s="96" t="s">
        <v>294</v>
      </c>
      <c r="AC26" s="5">
        <v>24</v>
      </c>
    </row>
    <row r="27" spans="1:29" ht="13.5" customHeight="1">
      <c r="A27" s="76">
        <v>25</v>
      </c>
      <c r="B27" s="95">
        <v>38.4</v>
      </c>
      <c r="C27" s="95">
        <v>41.4</v>
      </c>
      <c r="D27" s="95">
        <v>51</v>
      </c>
      <c r="E27" s="95">
        <v>53.9</v>
      </c>
      <c r="F27" s="95">
        <v>58.3</v>
      </c>
      <c r="G27" s="95">
        <v>61.1</v>
      </c>
      <c r="H27" s="95">
        <v>65.8</v>
      </c>
      <c r="I27" s="95">
        <v>67.7</v>
      </c>
      <c r="J27" s="95">
        <v>64.4</v>
      </c>
      <c r="K27" s="95">
        <v>49.2</v>
      </c>
      <c r="L27" s="95">
        <v>48.3</v>
      </c>
      <c r="M27" s="95">
        <v>46.4</v>
      </c>
      <c r="N27" s="95">
        <v>44.7</v>
      </c>
      <c r="O27" s="95">
        <v>43</v>
      </c>
      <c r="P27" s="95">
        <v>44.5</v>
      </c>
      <c r="Q27" s="95">
        <v>51.5</v>
      </c>
      <c r="R27" s="95">
        <v>52.5</v>
      </c>
      <c r="S27" s="95">
        <v>58.3</v>
      </c>
      <c r="T27" s="95">
        <v>59.9</v>
      </c>
      <c r="U27" s="95">
        <v>65.7</v>
      </c>
      <c r="V27" s="95">
        <v>56.6</v>
      </c>
      <c r="W27" s="95">
        <v>56.7</v>
      </c>
      <c r="X27" s="95">
        <v>61</v>
      </c>
      <c r="Y27" s="95">
        <v>65.7</v>
      </c>
      <c r="Z27" s="77">
        <f t="shared" si="0"/>
        <v>54.416666666666664</v>
      </c>
      <c r="AA27" s="95">
        <v>37.3</v>
      </c>
      <c r="AB27" s="96" t="s">
        <v>295</v>
      </c>
      <c r="AC27" s="5">
        <v>25</v>
      </c>
    </row>
    <row r="28" spans="1:29" ht="13.5" customHeight="1">
      <c r="A28" s="76">
        <v>26</v>
      </c>
      <c r="B28" s="95">
        <v>69.4</v>
      </c>
      <c r="C28" s="95">
        <v>67.8</v>
      </c>
      <c r="D28" s="95">
        <v>61.8</v>
      </c>
      <c r="E28" s="95">
        <v>59.9</v>
      </c>
      <c r="F28" s="95">
        <v>59</v>
      </c>
      <c r="G28" s="95">
        <v>59.8</v>
      </c>
      <c r="H28" s="95">
        <v>61.9</v>
      </c>
      <c r="I28" s="95">
        <v>59.3</v>
      </c>
      <c r="J28" s="95">
        <v>50.6</v>
      </c>
      <c r="K28" s="95">
        <v>48.4</v>
      </c>
      <c r="L28" s="95">
        <v>49</v>
      </c>
      <c r="M28" s="95">
        <v>44.7</v>
      </c>
      <c r="N28" s="95">
        <v>45</v>
      </c>
      <c r="O28" s="95">
        <v>43.6</v>
      </c>
      <c r="P28" s="95">
        <v>44.8</v>
      </c>
      <c r="Q28" s="95">
        <v>56.8</v>
      </c>
      <c r="R28" s="95">
        <v>67.2</v>
      </c>
      <c r="S28" s="95">
        <v>76.5</v>
      </c>
      <c r="T28" s="95">
        <v>82.4</v>
      </c>
      <c r="U28" s="95">
        <v>84.8</v>
      </c>
      <c r="V28" s="95">
        <v>89</v>
      </c>
      <c r="W28" s="95">
        <v>90</v>
      </c>
      <c r="X28" s="95">
        <v>92.6</v>
      </c>
      <c r="Y28" s="95">
        <v>95</v>
      </c>
      <c r="Z28" s="77">
        <f t="shared" si="0"/>
        <v>64.97083333333333</v>
      </c>
      <c r="AA28" s="95">
        <v>43.1</v>
      </c>
      <c r="AB28" s="96" t="s">
        <v>88</v>
      </c>
      <c r="AC28" s="5">
        <v>26</v>
      </c>
    </row>
    <row r="29" spans="1:29" ht="13.5" customHeight="1">
      <c r="A29" s="76">
        <v>27</v>
      </c>
      <c r="B29" s="95">
        <v>95.1</v>
      </c>
      <c r="C29" s="95">
        <v>96.5</v>
      </c>
      <c r="D29" s="95">
        <v>93.5</v>
      </c>
      <c r="E29" s="95">
        <v>88.2</v>
      </c>
      <c r="F29" s="95">
        <v>90.3</v>
      </c>
      <c r="G29" s="95">
        <v>91.6</v>
      </c>
      <c r="H29" s="95">
        <v>92.5</v>
      </c>
      <c r="I29" s="95">
        <v>89.8</v>
      </c>
      <c r="J29" s="95">
        <v>65.4</v>
      </c>
      <c r="K29" s="95">
        <v>66.8</v>
      </c>
      <c r="L29" s="95">
        <v>69.2</v>
      </c>
      <c r="M29" s="95">
        <v>75.9</v>
      </c>
      <c r="N29" s="95">
        <v>72</v>
      </c>
      <c r="O29" s="95">
        <v>74</v>
      </c>
      <c r="P29" s="95">
        <v>75</v>
      </c>
      <c r="Q29" s="95">
        <v>77.9</v>
      </c>
      <c r="R29" s="95">
        <v>81.3</v>
      </c>
      <c r="S29" s="95">
        <v>90.7</v>
      </c>
      <c r="T29" s="95">
        <v>93.1</v>
      </c>
      <c r="U29" s="95">
        <v>92.2</v>
      </c>
      <c r="V29" s="95">
        <v>94</v>
      </c>
      <c r="W29" s="95">
        <v>94.9</v>
      </c>
      <c r="X29" s="95">
        <v>95.4</v>
      </c>
      <c r="Y29" s="95">
        <v>94.1</v>
      </c>
      <c r="Z29" s="77">
        <f t="shared" si="0"/>
        <v>85.39166666666667</v>
      </c>
      <c r="AA29" s="95">
        <v>62.1</v>
      </c>
      <c r="AB29" s="96" t="s">
        <v>296</v>
      </c>
      <c r="AC29" s="5">
        <v>27</v>
      </c>
    </row>
    <row r="30" spans="1:29" ht="13.5" customHeight="1">
      <c r="A30" s="76">
        <v>28</v>
      </c>
      <c r="B30" s="95">
        <v>93.6</v>
      </c>
      <c r="C30" s="95">
        <v>93</v>
      </c>
      <c r="D30" s="95">
        <v>93.3</v>
      </c>
      <c r="E30" s="95">
        <v>95.2</v>
      </c>
      <c r="F30" s="95">
        <v>95.6</v>
      </c>
      <c r="G30" s="95">
        <v>96.7</v>
      </c>
      <c r="H30" s="95">
        <v>97.1</v>
      </c>
      <c r="I30" s="95">
        <v>96.9</v>
      </c>
      <c r="J30" s="95">
        <v>83.2</v>
      </c>
      <c r="K30" s="95">
        <v>76.2</v>
      </c>
      <c r="L30" s="95">
        <v>70.2</v>
      </c>
      <c r="M30" s="95">
        <v>66.2</v>
      </c>
      <c r="N30" s="95">
        <v>63.3</v>
      </c>
      <c r="O30" s="95">
        <v>56.9</v>
      </c>
      <c r="P30" s="95">
        <v>61.9</v>
      </c>
      <c r="Q30" s="95">
        <v>74.4</v>
      </c>
      <c r="R30" s="95">
        <v>85.6</v>
      </c>
      <c r="S30" s="95">
        <v>90.3</v>
      </c>
      <c r="T30" s="95">
        <v>95.3</v>
      </c>
      <c r="U30" s="95">
        <v>97.6</v>
      </c>
      <c r="V30" s="95">
        <v>97.7</v>
      </c>
      <c r="W30" s="95">
        <v>97.6</v>
      </c>
      <c r="X30" s="95">
        <v>96.6</v>
      </c>
      <c r="Y30" s="95">
        <v>97.6</v>
      </c>
      <c r="Z30" s="77">
        <f t="shared" si="0"/>
        <v>86.33333333333333</v>
      </c>
      <c r="AA30" s="95">
        <v>52.9</v>
      </c>
      <c r="AB30" s="96" t="s">
        <v>123</v>
      </c>
      <c r="AC30" s="5">
        <v>28</v>
      </c>
    </row>
    <row r="31" spans="1:29" ht="13.5" customHeight="1">
      <c r="A31" s="76">
        <v>29</v>
      </c>
      <c r="B31" s="95">
        <v>97.5</v>
      </c>
      <c r="C31" s="95">
        <v>96.4</v>
      </c>
      <c r="D31" s="95">
        <v>94.7</v>
      </c>
      <c r="E31" s="95">
        <v>94.9</v>
      </c>
      <c r="F31" s="95">
        <v>97</v>
      </c>
      <c r="G31" s="95">
        <v>97.8</v>
      </c>
      <c r="H31" s="95">
        <v>97.9</v>
      </c>
      <c r="I31" s="95">
        <v>97.7</v>
      </c>
      <c r="J31" s="95">
        <v>81.5</v>
      </c>
      <c r="K31" s="95">
        <v>73.4</v>
      </c>
      <c r="L31" s="95">
        <v>72.4</v>
      </c>
      <c r="M31" s="95">
        <v>75.9</v>
      </c>
      <c r="N31" s="95">
        <v>77.3</v>
      </c>
      <c r="O31" s="95">
        <v>78.6</v>
      </c>
      <c r="P31" s="95">
        <v>80.6</v>
      </c>
      <c r="Q31" s="95">
        <v>83.4</v>
      </c>
      <c r="R31" s="95">
        <v>88.2</v>
      </c>
      <c r="S31" s="95">
        <v>90.6</v>
      </c>
      <c r="T31" s="95">
        <v>91.1</v>
      </c>
      <c r="U31" s="95">
        <v>93.6</v>
      </c>
      <c r="V31" s="95">
        <v>91.6</v>
      </c>
      <c r="W31" s="95">
        <v>88</v>
      </c>
      <c r="X31" s="95">
        <v>83.7</v>
      </c>
      <c r="Y31" s="95">
        <v>77.8</v>
      </c>
      <c r="Z31" s="77">
        <f t="shared" si="0"/>
        <v>87.56666666666665</v>
      </c>
      <c r="AA31" s="95">
        <v>67.8</v>
      </c>
      <c r="AB31" s="96" t="s">
        <v>110</v>
      </c>
      <c r="AC31" s="5">
        <v>29</v>
      </c>
    </row>
    <row r="32" spans="1:29" ht="13.5" customHeight="1">
      <c r="A32" s="76">
        <v>30</v>
      </c>
      <c r="B32" s="95">
        <v>73.4</v>
      </c>
      <c r="C32" s="95">
        <v>72.1</v>
      </c>
      <c r="D32" s="95">
        <v>69.8</v>
      </c>
      <c r="E32" s="95">
        <v>67.6</v>
      </c>
      <c r="F32" s="95">
        <v>71.4</v>
      </c>
      <c r="G32" s="95">
        <v>76.9</v>
      </c>
      <c r="H32" s="95">
        <v>87.8</v>
      </c>
      <c r="I32" s="95">
        <v>85.4</v>
      </c>
      <c r="J32" s="95">
        <v>95.1</v>
      </c>
      <c r="K32" s="95">
        <v>90.9</v>
      </c>
      <c r="L32" s="95">
        <v>91.6</v>
      </c>
      <c r="M32" s="95">
        <v>93.9</v>
      </c>
      <c r="N32" s="95">
        <v>96.4</v>
      </c>
      <c r="O32" s="95">
        <v>91.7</v>
      </c>
      <c r="P32" s="95">
        <v>93.7</v>
      </c>
      <c r="Q32" s="95">
        <v>92.3</v>
      </c>
      <c r="R32" s="95">
        <v>90.1</v>
      </c>
      <c r="S32" s="95">
        <v>81.1</v>
      </c>
      <c r="T32" s="95">
        <v>71.1</v>
      </c>
      <c r="U32" s="95">
        <v>64.6</v>
      </c>
      <c r="V32" s="95">
        <v>56.3</v>
      </c>
      <c r="W32" s="95">
        <v>60.6</v>
      </c>
      <c r="X32" s="95">
        <v>59.4</v>
      </c>
      <c r="Y32" s="95">
        <v>60.4</v>
      </c>
      <c r="Z32" s="77">
        <f t="shared" si="0"/>
        <v>78.89999999999999</v>
      </c>
      <c r="AA32" s="95">
        <v>56</v>
      </c>
      <c r="AB32" s="96" t="s">
        <v>297</v>
      </c>
      <c r="AC32" s="5">
        <v>30</v>
      </c>
    </row>
    <row r="33" spans="1:29" ht="13.5" customHeight="1">
      <c r="A33" s="76">
        <v>31</v>
      </c>
      <c r="B33" s="95">
        <v>59.7</v>
      </c>
      <c r="C33" s="95">
        <v>58.1</v>
      </c>
      <c r="D33" s="95">
        <v>57.5</v>
      </c>
      <c r="E33" s="95">
        <v>62.6</v>
      </c>
      <c r="F33" s="95">
        <v>59.6</v>
      </c>
      <c r="G33" s="95">
        <v>58.7</v>
      </c>
      <c r="H33" s="95">
        <v>56.8</v>
      </c>
      <c r="I33" s="95">
        <v>57.3</v>
      </c>
      <c r="J33" s="95">
        <v>53.2</v>
      </c>
      <c r="K33" s="95">
        <v>47.3</v>
      </c>
      <c r="L33" s="95">
        <v>42.7</v>
      </c>
      <c r="M33" s="95">
        <v>38.6</v>
      </c>
      <c r="N33" s="95">
        <v>34.6</v>
      </c>
      <c r="O33" s="95">
        <v>33</v>
      </c>
      <c r="P33" s="95">
        <v>39.9</v>
      </c>
      <c r="Q33" s="95">
        <v>42.4</v>
      </c>
      <c r="R33" s="95">
        <v>54</v>
      </c>
      <c r="S33" s="95">
        <v>58.5</v>
      </c>
      <c r="T33" s="95">
        <v>63.3</v>
      </c>
      <c r="U33" s="95">
        <v>69</v>
      </c>
      <c r="V33" s="95">
        <v>62.2</v>
      </c>
      <c r="W33" s="95">
        <v>59.5</v>
      </c>
      <c r="X33" s="95">
        <v>63.9</v>
      </c>
      <c r="Y33" s="95">
        <v>66.7</v>
      </c>
      <c r="Z33" s="77">
        <f t="shared" si="0"/>
        <v>54.12916666666667</v>
      </c>
      <c r="AA33" s="95">
        <v>32.3</v>
      </c>
      <c r="AB33" s="96" t="s">
        <v>298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82.33548387096774</v>
      </c>
      <c r="C34" s="80">
        <f t="shared" si="1"/>
        <v>82.93870967741935</v>
      </c>
      <c r="D34" s="80">
        <f t="shared" si="1"/>
        <v>82.06774193548388</v>
      </c>
      <c r="E34" s="80">
        <f t="shared" si="1"/>
        <v>82.74193548387095</v>
      </c>
      <c r="F34" s="80">
        <f t="shared" si="1"/>
        <v>82.3741935483871</v>
      </c>
      <c r="G34" s="80">
        <f t="shared" si="1"/>
        <v>83.78709677419354</v>
      </c>
      <c r="H34" s="80">
        <f t="shared" si="1"/>
        <v>84.12903225806456</v>
      </c>
      <c r="I34" s="80">
        <f t="shared" si="1"/>
        <v>80.35161290322584</v>
      </c>
      <c r="J34" s="80">
        <f t="shared" si="1"/>
        <v>69.77741935483871</v>
      </c>
      <c r="K34" s="80">
        <f t="shared" si="1"/>
        <v>64.02903225806453</v>
      </c>
      <c r="L34" s="80">
        <f t="shared" si="1"/>
        <v>61.79032258064516</v>
      </c>
      <c r="M34" s="80">
        <f t="shared" si="1"/>
        <v>60.2741935483871</v>
      </c>
      <c r="N34" s="80">
        <f t="shared" si="1"/>
        <v>59.693548387096776</v>
      </c>
      <c r="O34" s="80">
        <f t="shared" si="1"/>
        <v>60.167741935483875</v>
      </c>
      <c r="P34" s="80">
        <f t="shared" si="1"/>
        <v>62.92903225806453</v>
      </c>
      <c r="Q34" s="80">
        <f t="shared" si="1"/>
        <v>68.07741935483874</v>
      </c>
      <c r="R34" s="80">
        <f aca="true" t="shared" si="2" ref="R34:Y34">AVERAGE(R3:R33)</f>
        <v>73.95806451612903</v>
      </c>
      <c r="S34" s="80">
        <f t="shared" si="2"/>
        <v>77.20645161290321</v>
      </c>
      <c r="T34" s="80">
        <f t="shared" si="2"/>
        <v>78.95161290322582</v>
      </c>
      <c r="U34" s="80">
        <f t="shared" si="2"/>
        <v>79.47419354838709</v>
      </c>
      <c r="V34" s="80">
        <f t="shared" si="2"/>
        <v>78.37096774193547</v>
      </c>
      <c r="W34" s="80">
        <f t="shared" si="2"/>
        <v>78.79354838709676</v>
      </c>
      <c r="X34" s="80">
        <f t="shared" si="2"/>
        <v>79.42580645161291</v>
      </c>
      <c r="Y34" s="80">
        <f t="shared" si="2"/>
        <v>80.49677419354839</v>
      </c>
      <c r="Z34" s="80">
        <f>AVERAGE(B3:Y33)</f>
        <v>74.75591397849466</v>
      </c>
      <c r="AA34" s="81">
        <f>AVERAGE(AA3:AA33)</f>
        <v>52.70967741935483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32.3</v>
      </c>
      <c r="C40" s="92">
        <f>MATCH(B40,AA3:AA33,0)</f>
        <v>31</v>
      </c>
      <c r="D40" s="97" t="str">
        <f>INDEX(AB3:AB33,C40,1)</f>
        <v>13:53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71.06666666666668</v>
      </c>
      <c r="C5" s="35">
        <f>'2月'!Z3</f>
        <v>59.508333333333326</v>
      </c>
      <c r="D5" s="35">
        <f>'3月'!Z3</f>
        <v>80.15833333333333</v>
      </c>
      <c r="E5" s="35">
        <f>'4月'!Z3</f>
        <v>96.40416666666665</v>
      </c>
      <c r="F5" s="35">
        <f>'5月'!Z3</f>
        <v>83.49583333333334</v>
      </c>
      <c r="G5" s="35">
        <f>'6月'!Z3</f>
        <v>92.91250000000001</v>
      </c>
      <c r="H5" s="35">
        <f>'7月'!Z3</f>
        <v>94.72500000000001</v>
      </c>
      <c r="I5" s="35">
        <f>'8月'!Z3</f>
        <v>95.42916666666667</v>
      </c>
      <c r="J5" s="35">
        <f>'9月'!Z3</f>
        <v>92.53333333333335</v>
      </c>
      <c r="K5" s="35">
        <f>'10月'!Z3</f>
        <v>94.25416666666666</v>
      </c>
      <c r="L5" s="35">
        <f>'11月'!Z3</f>
        <v>85.95833333333336</v>
      </c>
      <c r="M5" s="36">
        <f>'12月'!Z3</f>
        <v>84.53333333333333</v>
      </c>
    </row>
    <row r="6" spans="1:13" ht="18" customHeight="1">
      <c r="A6" s="37">
        <v>2</v>
      </c>
      <c r="B6" s="38">
        <f>'1月'!Z4</f>
        <v>66.175</v>
      </c>
      <c r="C6" s="38">
        <f>'2月'!Z4</f>
        <v>61.65416666666667</v>
      </c>
      <c r="D6" s="38">
        <f>'3月'!Z4</f>
        <v>92.17499999999997</v>
      </c>
      <c r="E6" s="38">
        <f>'4月'!Z4</f>
        <v>62.44166666666667</v>
      </c>
      <c r="F6" s="38">
        <f>'5月'!Z4</f>
        <v>77.2625</v>
      </c>
      <c r="G6" s="38">
        <f>'6月'!Z4</f>
        <v>92.74583333333332</v>
      </c>
      <c r="H6" s="38">
        <f>'7月'!Z4</f>
        <v>89.33750000000002</v>
      </c>
      <c r="I6" s="38">
        <f>'8月'!Z4</f>
        <v>92.26666666666667</v>
      </c>
      <c r="J6" s="38">
        <f>'9月'!Z4</f>
        <v>97.79583333333333</v>
      </c>
      <c r="K6" s="38">
        <f>'10月'!Z4</f>
        <v>86.96666666666665</v>
      </c>
      <c r="L6" s="38">
        <f>'11月'!Z4</f>
        <v>93.79166666666667</v>
      </c>
      <c r="M6" s="39">
        <f>'12月'!Z4</f>
        <v>88.73750000000001</v>
      </c>
    </row>
    <row r="7" spans="1:13" ht="18" customHeight="1">
      <c r="A7" s="37">
        <v>3</v>
      </c>
      <c r="B7" s="38">
        <f>'1月'!Z5</f>
        <v>83.47916666666666</v>
      </c>
      <c r="C7" s="38">
        <f>'2月'!Z5</f>
        <v>73.9625</v>
      </c>
      <c r="D7" s="38">
        <f>'3月'!Z5</f>
        <v>77.16666666666666</v>
      </c>
      <c r="E7" s="38">
        <f>'4月'!Z5</f>
        <v>74.79583333333333</v>
      </c>
      <c r="F7" s="38">
        <f>'5月'!Z5</f>
        <v>76.09166666666668</v>
      </c>
      <c r="G7" s="38">
        <f>'6月'!Z5</f>
        <v>94.44166666666666</v>
      </c>
      <c r="H7" s="38">
        <f>'7月'!Z5</f>
        <v>90.70833333333333</v>
      </c>
      <c r="I7" s="38">
        <f>'8月'!Z5</f>
        <v>92.52500000000002</v>
      </c>
      <c r="J7" s="38">
        <f>'9月'!Z5</f>
        <v>93.74583333333334</v>
      </c>
      <c r="K7" s="38">
        <f>'10月'!Z5</f>
        <v>90.91666666666667</v>
      </c>
      <c r="L7" s="38">
        <f>'11月'!Z5</f>
        <v>93.10833333333333</v>
      </c>
      <c r="M7" s="39">
        <f>'12月'!Z5</f>
        <v>97.42500000000001</v>
      </c>
    </row>
    <row r="8" spans="1:13" ht="18" customHeight="1">
      <c r="A8" s="37">
        <v>4</v>
      </c>
      <c r="B8" s="38">
        <f>'1月'!Z6</f>
        <v>60.25833333333335</v>
      </c>
      <c r="C8" s="38">
        <f>'2月'!Z6</f>
        <v>68.30833333333332</v>
      </c>
      <c r="D8" s="38">
        <f>'3月'!Z6</f>
        <v>91.98333333333333</v>
      </c>
      <c r="E8" s="38">
        <f>'4月'!Z6</f>
        <v>84.94583333333333</v>
      </c>
      <c r="F8" s="38">
        <f>'5月'!Z6</f>
        <v>91.04166666666667</v>
      </c>
      <c r="G8" s="38">
        <f>'6月'!Z6</f>
        <v>95.44166666666668</v>
      </c>
      <c r="H8" s="38">
        <f>'7月'!Z6</f>
        <v>98.54166666666664</v>
      </c>
      <c r="I8" s="38">
        <f>'8月'!Z6</f>
        <v>92.10416666666669</v>
      </c>
      <c r="J8" s="38">
        <f>'9月'!Z6</f>
        <v>92.3625</v>
      </c>
      <c r="K8" s="38">
        <f>'10月'!Z6</f>
        <v>91.1416666666667</v>
      </c>
      <c r="L8" s="38">
        <f>'11月'!Z6</f>
        <v>73.44166666666668</v>
      </c>
      <c r="M8" s="39">
        <f>'12月'!Z6</f>
        <v>71.71666666666665</v>
      </c>
    </row>
    <row r="9" spans="1:13" ht="18" customHeight="1">
      <c r="A9" s="37">
        <v>5</v>
      </c>
      <c r="B9" s="38">
        <f>'1月'!Z7</f>
        <v>73.60416666666667</v>
      </c>
      <c r="C9" s="38">
        <f>'2月'!Z7</f>
        <v>64.74583333333335</v>
      </c>
      <c r="D9" s="38">
        <f>'3月'!Z7</f>
        <v>71.525</v>
      </c>
      <c r="E9" s="38">
        <f>'4月'!Z7</f>
        <v>89.20833333333333</v>
      </c>
      <c r="F9" s="38">
        <f>'5月'!Z7</f>
        <v>82.90416666666665</v>
      </c>
      <c r="G9" s="38">
        <f>'6月'!Z7</f>
        <v>89.97083333333335</v>
      </c>
      <c r="H9" s="38">
        <f>'7月'!Z7</f>
        <v>98.6083333333333</v>
      </c>
      <c r="I9" s="38">
        <f>'8月'!Z7</f>
        <v>91.96249999999999</v>
      </c>
      <c r="J9" s="38">
        <f>'9月'!Z7</f>
        <v>95.67499999999997</v>
      </c>
      <c r="K9" s="38">
        <f>'10月'!Z7</f>
        <v>91.93333333333334</v>
      </c>
      <c r="L9" s="38">
        <f>'11月'!Z7</f>
        <v>82.26666666666665</v>
      </c>
      <c r="M9" s="39">
        <f>'12月'!Z7</f>
        <v>93.58749999999999</v>
      </c>
    </row>
    <row r="10" spans="1:13" ht="18" customHeight="1">
      <c r="A10" s="37">
        <v>6</v>
      </c>
      <c r="B10" s="38">
        <f>'1月'!Z8</f>
        <v>69.9</v>
      </c>
      <c r="C10" s="38">
        <f>'2月'!Z8</f>
        <v>45.17083333333334</v>
      </c>
      <c r="D10" s="38">
        <f>'3月'!Z8</f>
        <v>64.52083333333336</v>
      </c>
      <c r="E10" s="38">
        <f>'4月'!Z8</f>
        <v>63.37500000000002</v>
      </c>
      <c r="F10" s="38">
        <f>'5月'!Z8</f>
        <v>96.24166666666666</v>
      </c>
      <c r="G10" s="38">
        <f>'6月'!Z8</f>
        <v>83.2875</v>
      </c>
      <c r="H10" s="38">
        <f>'7月'!Z8</f>
        <v>97.91666666666667</v>
      </c>
      <c r="I10" s="38">
        <f>'8月'!Z8</f>
        <v>92.09166666666665</v>
      </c>
      <c r="J10" s="38">
        <f>'9月'!Z8</f>
        <v>92.375</v>
      </c>
      <c r="K10" s="38">
        <f>'10月'!Z8</f>
        <v>73.21666666666667</v>
      </c>
      <c r="L10" s="38">
        <f>'11月'!Z8</f>
        <v>92.53750000000002</v>
      </c>
      <c r="M10" s="39">
        <f>'12月'!Z8</f>
        <v>90.50416666666666</v>
      </c>
    </row>
    <row r="11" spans="1:13" ht="18" customHeight="1">
      <c r="A11" s="37">
        <v>7</v>
      </c>
      <c r="B11" s="38">
        <f>'1月'!Z9</f>
        <v>85.25833333333333</v>
      </c>
      <c r="C11" s="38">
        <f>'2月'!Z9</f>
        <v>54.65833333333333</v>
      </c>
      <c r="D11" s="38">
        <f>'3月'!Z9</f>
        <v>71.69166666666666</v>
      </c>
      <c r="E11" s="38">
        <f>'4月'!Z9</f>
        <v>71.04583333333333</v>
      </c>
      <c r="F11" s="38">
        <f>'5月'!Z9</f>
        <v>82.37499999999999</v>
      </c>
      <c r="G11" s="38">
        <f>'6月'!Z9</f>
        <v>84.31666666666668</v>
      </c>
      <c r="H11" s="38">
        <f>'7月'!Z9</f>
        <v>95.44583333333337</v>
      </c>
      <c r="I11" s="38">
        <f>'8月'!Z9</f>
        <v>89.36666666666667</v>
      </c>
      <c r="J11" s="38">
        <f>'9月'!Z9</f>
        <v>93.14583333333333</v>
      </c>
      <c r="K11" s="38">
        <f>'10月'!Z9</f>
        <v>83.84583333333335</v>
      </c>
      <c r="L11" s="38">
        <f>'11月'!Z9</f>
        <v>78.27916666666667</v>
      </c>
      <c r="M11" s="39">
        <f>'12月'!Z9</f>
        <v>85.70416666666665</v>
      </c>
    </row>
    <row r="12" spans="1:13" ht="18" customHeight="1">
      <c r="A12" s="37">
        <v>8</v>
      </c>
      <c r="B12" s="38">
        <f>'1月'!Z10</f>
        <v>98.31666666666668</v>
      </c>
      <c r="C12" s="38">
        <f>'2月'!Z10</f>
        <v>53.658333333333324</v>
      </c>
      <c r="D12" s="38">
        <f>'3月'!Z10</f>
        <v>90.51249999999999</v>
      </c>
      <c r="E12" s="38">
        <f>'4月'!Z10</f>
        <v>85.18749999999999</v>
      </c>
      <c r="F12" s="38">
        <f>'5月'!Z10</f>
        <v>66.07083333333333</v>
      </c>
      <c r="G12" s="38">
        <f>'6月'!Z10</f>
        <v>91.34583333333335</v>
      </c>
      <c r="H12" s="38">
        <f>'7月'!Z10</f>
        <v>97.34166666666665</v>
      </c>
      <c r="I12" s="38">
        <f>'8月'!Z10</f>
        <v>88.70416666666665</v>
      </c>
      <c r="J12" s="38">
        <f>'9月'!Z10</f>
        <v>84.55000000000001</v>
      </c>
      <c r="K12" s="38">
        <f>'10月'!Z10</f>
        <v>98.1125</v>
      </c>
      <c r="L12" s="38">
        <f>'11月'!Z10</f>
        <v>85.40416666666665</v>
      </c>
      <c r="M12" s="39">
        <f>'12月'!Z10</f>
        <v>76.3</v>
      </c>
    </row>
    <row r="13" spans="1:13" ht="18" customHeight="1">
      <c r="A13" s="37">
        <v>9</v>
      </c>
      <c r="B13" s="38">
        <f>'1月'!Z11</f>
        <v>74.66666666666667</v>
      </c>
      <c r="C13" s="38">
        <f>'2月'!Z11</f>
        <v>46.433333333333344</v>
      </c>
      <c r="D13" s="38">
        <f>'3月'!Z11</f>
        <v>90.87916666666666</v>
      </c>
      <c r="E13" s="38">
        <f>'4月'!Z11</f>
        <v>80.70416666666668</v>
      </c>
      <c r="F13" s="38">
        <f>'5月'!Z11</f>
        <v>80.59999999999998</v>
      </c>
      <c r="G13" s="38">
        <f>'6月'!Z11</f>
        <v>86.1375</v>
      </c>
      <c r="H13" s="38">
        <f>'7月'!Z11</f>
        <v>96.96249999999999</v>
      </c>
      <c r="I13" s="38">
        <f>'8月'!Z11</f>
        <v>90.03333333333332</v>
      </c>
      <c r="J13" s="38">
        <f>'9月'!Z11</f>
        <v>89.43333333333332</v>
      </c>
      <c r="K13" s="38">
        <f>'10月'!Z11</f>
        <v>94.58333333333336</v>
      </c>
      <c r="L13" s="38">
        <f>'11月'!Z11</f>
        <v>60.82916666666667</v>
      </c>
      <c r="M13" s="39">
        <f>'12月'!Z11</f>
        <v>81.74166666666669</v>
      </c>
    </row>
    <row r="14" spans="1:13" ht="18" customHeight="1">
      <c r="A14" s="37">
        <v>10</v>
      </c>
      <c r="B14" s="38">
        <f>'1月'!Z12</f>
        <v>81.67083333333332</v>
      </c>
      <c r="C14" s="38">
        <f>'2月'!Z12</f>
        <v>68.62916666666668</v>
      </c>
      <c r="D14" s="38">
        <f>'3月'!Z12</f>
        <v>98.49166666666666</v>
      </c>
      <c r="E14" s="38">
        <f>'4月'!Z12</f>
        <v>62.88333333333333</v>
      </c>
      <c r="F14" s="38">
        <f>'5月'!Z12</f>
        <v>96.4375</v>
      </c>
      <c r="G14" s="38">
        <f>'6月'!Z12</f>
        <v>75.43333333333332</v>
      </c>
      <c r="H14" s="38">
        <f>'7月'!Z12</f>
        <v>95.07083333333334</v>
      </c>
      <c r="I14" s="38">
        <f>'8月'!Z12</f>
        <v>90.575</v>
      </c>
      <c r="J14" s="38">
        <f>'9月'!Z12</f>
        <v>90.12500000000001</v>
      </c>
      <c r="K14" s="38">
        <f>'10月'!Z12</f>
        <v>94.19583333333333</v>
      </c>
      <c r="L14" s="38">
        <f>'11月'!Z12</f>
        <v>66.32916666666665</v>
      </c>
      <c r="M14" s="39">
        <f>'12月'!Z12</f>
        <v>95.12083333333335</v>
      </c>
    </row>
    <row r="15" spans="1:13" ht="18" customHeight="1">
      <c r="A15" s="34">
        <v>11</v>
      </c>
      <c r="B15" s="35">
        <f>'1月'!Z13</f>
        <v>86.95833333333336</v>
      </c>
      <c r="C15" s="35">
        <f>'2月'!Z13</f>
        <v>57.525</v>
      </c>
      <c r="D15" s="35">
        <f>'3月'!Z13</f>
        <v>68.32608695652173</v>
      </c>
      <c r="E15" s="35">
        <f>'4月'!Z13</f>
        <v>65.9</v>
      </c>
      <c r="F15" s="35">
        <f>'5月'!Z13</f>
        <v>87.8</v>
      </c>
      <c r="G15" s="35">
        <f>'6月'!Z13</f>
        <v>91.2083333333333</v>
      </c>
      <c r="H15" s="35">
        <f>'7月'!Z13</f>
        <v>96.51249999999999</v>
      </c>
      <c r="I15" s="35">
        <f>'8月'!Z13</f>
        <v>84.59166666666665</v>
      </c>
      <c r="J15" s="35">
        <f>'9月'!Z13</f>
        <v>95.6375</v>
      </c>
      <c r="K15" s="35">
        <f>'10月'!Z13</f>
        <v>94.36666666666667</v>
      </c>
      <c r="L15" s="35">
        <f>'11月'!Z13</f>
        <v>69.34166666666665</v>
      </c>
      <c r="M15" s="36">
        <f>'12月'!Z13</f>
        <v>89.25416666666666</v>
      </c>
    </row>
    <row r="16" spans="1:13" ht="18" customHeight="1">
      <c r="A16" s="37">
        <v>12</v>
      </c>
      <c r="B16" s="38">
        <f>'1月'!Z14</f>
        <v>75.66666666666667</v>
      </c>
      <c r="C16" s="38">
        <f>'2月'!Z14</f>
        <v>66.63333333333334</v>
      </c>
      <c r="D16" s="38">
        <f>'3月'!Z14</f>
        <v>65.92083333333332</v>
      </c>
      <c r="E16" s="38">
        <f>'4月'!Z14</f>
        <v>89.73333333333335</v>
      </c>
      <c r="F16" s="38">
        <f>'5月'!Z14</f>
        <v>84.40833333333335</v>
      </c>
      <c r="G16" s="38">
        <f>'6月'!Z14</f>
        <v>93.375</v>
      </c>
      <c r="H16" s="38">
        <f>'7月'!Z14</f>
        <v>97.95833333333337</v>
      </c>
      <c r="I16" s="38">
        <f>'8月'!Z14</f>
        <v>89.81666666666666</v>
      </c>
      <c r="J16" s="38">
        <f>'9月'!Z14</f>
        <v>98.15833333333332</v>
      </c>
      <c r="K16" s="38">
        <f>'10月'!Z14</f>
        <v>96.14583333333333</v>
      </c>
      <c r="L16" s="38">
        <f>'11月'!Z14</f>
        <v>81.39583333333333</v>
      </c>
      <c r="M16" s="39">
        <f>'12月'!Z14</f>
        <v>84.65416666666665</v>
      </c>
    </row>
    <row r="17" spans="1:13" ht="18" customHeight="1">
      <c r="A17" s="37">
        <v>13</v>
      </c>
      <c r="B17" s="38">
        <f>'1月'!Z15</f>
        <v>92.59583333333335</v>
      </c>
      <c r="C17" s="38">
        <f>'2月'!Z15</f>
        <v>88.64583333333331</v>
      </c>
      <c r="D17" s="38">
        <f>'3月'!Z15</f>
        <v>78.84583333333332</v>
      </c>
      <c r="E17" s="38">
        <f>'4月'!Z15</f>
        <v>97.25416666666666</v>
      </c>
      <c r="F17" s="38">
        <f>'5月'!Z15</f>
        <v>78.78333333333332</v>
      </c>
      <c r="G17" s="38">
        <f>'6月'!Z15</f>
        <v>97.74583333333335</v>
      </c>
      <c r="H17" s="38">
        <f>'7月'!Z15</f>
        <v>95.73333333333333</v>
      </c>
      <c r="I17" s="38">
        <f>'8月'!Z15</f>
        <v>87.46249999999998</v>
      </c>
      <c r="J17" s="38">
        <f>'9月'!Z15</f>
        <v>96.06666666666668</v>
      </c>
      <c r="K17" s="38">
        <f>'10月'!Z15</f>
        <v>92.65416666666668</v>
      </c>
      <c r="L17" s="38">
        <f>'11月'!Z15</f>
        <v>92.33750000000002</v>
      </c>
      <c r="M17" s="39">
        <f>'12月'!Z15</f>
        <v>88.19583333333334</v>
      </c>
    </row>
    <row r="18" spans="1:13" ht="18" customHeight="1">
      <c r="A18" s="37">
        <v>14</v>
      </c>
      <c r="B18" s="38">
        <f>'1月'!Z16</f>
        <v>88.4375</v>
      </c>
      <c r="C18" s="38">
        <f>'2月'!Z16</f>
        <v>89.30833333333334</v>
      </c>
      <c r="D18" s="38">
        <f>'3月'!Z16</f>
        <v>93.45833333333336</v>
      </c>
      <c r="E18" s="38">
        <f>'4月'!Z16</f>
        <v>59.362500000000004</v>
      </c>
      <c r="F18" s="38">
        <f>'5月'!Z16</f>
        <v>58.98749999999999</v>
      </c>
      <c r="G18" s="38">
        <f>'6月'!Z16</f>
        <v>97.30416666666663</v>
      </c>
      <c r="H18" s="38">
        <f>'7月'!Z16</f>
        <v>98.62916666666665</v>
      </c>
      <c r="I18" s="38">
        <f>'8月'!Z16</f>
        <v>90.17500000000001</v>
      </c>
      <c r="J18" s="38">
        <f>'9月'!Z16</f>
        <v>95.8875</v>
      </c>
      <c r="K18" s="38">
        <f>'10月'!Z16</f>
        <v>89.80416666666667</v>
      </c>
      <c r="L18" s="38">
        <f>'11月'!Z16</f>
        <v>72.44583333333333</v>
      </c>
      <c r="M18" s="39">
        <f>'12月'!Z16</f>
        <v>72.67916666666667</v>
      </c>
    </row>
    <row r="19" spans="1:13" ht="18" customHeight="1">
      <c r="A19" s="37">
        <v>15</v>
      </c>
      <c r="B19" s="38">
        <f>'1月'!Z17</f>
        <v>93.29166666666667</v>
      </c>
      <c r="C19" s="38">
        <f>'2月'!Z17</f>
        <v>77.30000000000003</v>
      </c>
      <c r="D19" s="38">
        <f>'3月'!Z17</f>
        <v>81.26249999999999</v>
      </c>
      <c r="E19" s="38">
        <f>'4月'!Z17</f>
        <v>66.96666666666665</v>
      </c>
      <c r="F19" s="38">
        <f>'5月'!Z17</f>
        <v>60.475</v>
      </c>
      <c r="G19" s="38">
        <f>'6月'!Z17</f>
        <v>83.89999999999999</v>
      </c>
      <c r="H19" s="38">
        <f>'7月'!Z17</f>
        <v>96.94166666666665</v>
      </c>
      <c r="I19" s="38">
        <f>'8月'!Z17</f>
        <v>91.93749999999999</v>
      </c>
      <c r="J19" s="38">
        <f>'9月'!Z17</f>
        <v>92.4608695652174</v>
      </c>
      <c r="K19" s="38">
        <f>'10月'!Z17</f>
        <v>86.625</v>
      </c>
      <c r="L19" s="38">
        <f>'11月'!Z17</f>
        <v>81.81249999999999</v>
      </c>
      <c r="M19" s="39">
        <f>'12月'!Z17</f>
        <v>61.25416666666666</v>
      </c>
    </row>
    <row r="20" spans="1:13" ht="18" customHeight="1">
      <c r="A20" s="37">
        <v>16</v>
      </c>
      <c r="B20" s="38">
        <f>'1月'!Z18</f>
        <v>71.5</v>
      </c>
      <c r="C20" s="38">
        <f>'2月'!Z18</f>
        <v>96.92500000000001</v>
      </c>
      <c r="D20" s="38">
        <f>'3月'!Z18</f>
        <v>71.67499999999998</v>
      </c>
      <c r="E20" s="38">
        <f>'4月'!Z18</f>
        <v>84.36666666666666</v>
      </c>
      <c r="F20" s="38">
        <f>'5月'!Z18</f>
        <v>90.92916666666669</v>
      </c>
      <c r="G20" s="38">
        <f>'6月'!Z18</f>
        <v>85.41250000000001</v>
      </c>
      <c r="H20" s="38">
        <f>'7月'!Z18</f>
        <v>97.64166666666665</v>
      </c>
      <c r="I20" s="38">
        <f>'8月'!Z18</f>
        <v>91.10416666666667</v>
      </c>
      <c r="J20" s="38">
        <f>'9月'!Z18</f>
        <v>93.27083333333333</v>
      </c>
      <c r="K20" s="38">
        <f>'10月'!Z18</f>
        <v>76.4</v>
      </c>
      <c r="L20" s="38">
        <f>'11月'!Z18</f>
        <v>71.30833333333332</v>
      </c>
      <c r="M20" s="39">
        <f>'12月'!Z18</f>
        <v>56.304166666666674</v>
      </c>
    </row>
    <row r="21" spans="1:13" ht="18" customHeight="1">
      <c r="A21" s="37">
        <v>17</v>
      </c>
      <c r="B21" s="38">
        <f>'1月'!Z19</f>
        <v>75.35000000000001</v>
      </c>
      <c r="C21" s="38">
        <f>'2月'!Z19</f>
        <v>98.22916666666669</v>
      </c>
      <c r="D21" s="38">
        <f>'3月'!Z19</f>
        <v>66.42083333333332</v>
      </c>
      <c r="E21" s="38">
        <f>'4月'!Z19</f>
        <v>74.76666666666667</v>
      </c>
      <c r="F21" s="38">
        <f>'5月'!Z19</f>
        <v>87.95416666666665</v>
      </c>
      <c r="G21" s="38">
        <f>'6月'!Z19</f>
        <v>85.96666666666668</v>
      </c>
      <c r="H21" s="38">
        <f>'7月'!Z19</f>
        <v>97.84583333333335</v>
      </c>
      <c r="I21" s="38">
        <f>'8月'!Z19</f>
        <v>88.52499999999999</v>
      </c>
      <c r="J21" s="38">
        <f>'9月'!Z19</f>
        <v>94.00416666666668</v>
      </c>
      <c r="K21" s="38">
        <f>'10月'!Z19</f>
        <v>96.54166666666667</v>
      </c>
      <c r="L21" s="38">
        <f>'11月'!Z19</f>
        <v>78.34166666666665</v>
      </c>
      <c r="M21" s="39">
        <f>'12月'!Z19</f>
        <v>65.42916666666666</v>
      </c>
    </row>
    <row r="22" spans="1:13" ht="18" customHeight="1">
      <c r="A22" s="37">
        <v>18</v>
      </c>
      <c r="B22" s="38">
        <f>'1月'!Z20</f>
        <v>72.64166666666667</v>
      </c>
      <c r="C22" s="38">
        <f>'2月'!Z20</f>
        <v>80.87083333333334</v>
      </c>
      <c r="D22" s="38">
        <f>'3月'!Z20</f>
        <v>68.41666666666667</v>
      </c>
      <c r="E22" s="38">
        <f>'4月'!Z20</f>
        <v>93.87499999999999</v>
      </c>
      <c r="F22" s="38">
        <f>'5月'!Z20</f>
        <v>93.85416666666669</v>
      </c>
      <c r="G22" s="38">
        <f>'6月'!Z20</f>
        <v>89.575</v>
      </c>
      <c r="H22" s="38">
        <f>'7月'!Z20</f>
        <v>98.91250000000002</v>
      </c>
      <c r="I22" s="38">
        <f>'8月'!Z20</f>
        <v>89.52499999999999</v>
      </c>
      <c r="J22" s="38">
        <f>'9月'!Z20</f>
        <v>88.72083333333335</v>
      </c>
      <c r="K22" s="38">
        <f>'10月'!Z20</f>
        <v>89.88333333333337</v>
      </c>
      <c r="L22" s="38">
        <f>'11月'!Z20</f>
        <v>87.71666666666665</v>
      </c>
      <c r="M22" s="39">
        <f>'12月'!Z20</f>
        <v>64.65833333333335</v>
      </c>
    </row>
    <row r="23" spans="1:13" ht="18" customHeight="1">
      <c r="A23" s="37">
        <v>19</v>
      </c>
      <c r="B23" s="38">
        <f>'1月'!Z21</f>
        <v>73.55000000000001</v>
      </c>
      <c r="C23" s="38">
        <f>'2月'!Z21</f>
        <v>74.41666666666666</v>
      </c>
      <c r="D23" s="38">
        <f>'3月'!Z21</f>
        <v>78.63749999999999</v>
      </c>
      <c r="E23" s="38">
        <f>'4月'!Z21</f>
        <v>75.57083333333333</v>
      </c>
      <c r="F23" s="38">
        <f>'5月'!Z21</f>
        <v>98.34999999999998</v>
      </c>
      <c r="G23" s="38">
        <f>'6月'!Z21</f>
        <v>97.85833333333335</v>
      </c>
      <c r="H23" s="38">
        <f>'7月'!Z21</f>
        <v>94.90416666666665</v>
      </c>
      <c r="I23" s="38">
        <f>'8月'!Z21</f>
        <v>87.33333333333333</v>
      </c>
      <c r="J23" s="38">
        <f>'9月'!Z21</f>
        <v>97.40833333333335</v>
      </c>
      <c r="K23" s="38">
        <f>'10月'!Z21</f>
        <v>90.89166666666667</v>
      </c>
      <c r="L23" s="38">
        <f>'11月'!Z21</f>
        <v>86.89583333333333</v>
      </c>
      <c r="M23" s="39">
        <f>'12月'!Z21</f>
        <v>54.34583333333334</v>
      </c>
    </row>
    <row r="24" spans="1:13" ht="18" customHeight="1">
      <c r="A24" s="37">
        <v>20</v>
      </c>
      <c r="B24" s="38">
        <f>'1月'!Z22</f>
        <v>77.14999999999999</v>
      </c>
      <c r="C24" s="38">
        <f>'2月'!Z22</f>
        <v>85.2625</v>
      </c>
      <c r="D24" s="38">
        <f>'3月'!Z22</f>
        <v>60.97916666666668</v>
      </c>
      <c r="E24" s="38">
        <f>'4月'!Z22</f>
        <v>96.47142857142858</v>
      </c>
      <c r="F24" s="38">
        <f>'5月'!Z22</f>
        <v>89.87083333333334</v>
      </c>
      <c r="G24" s="38">
        <f>'6月'!Z22</f>
        <v>90.91666666666664</v>
      </c>
      <c r="H24" s="38">
        <f>'7月'!Z22</f>
        <v>98.02173913043477</v>
      </c>
      <c r="I24" s="38">
        <f>'8月'!Z22</f>
        <v>83.56666666666665</v>
      </c>
      <c r="J24" s="38">
        <f>'9月'!Z22</f>
        <v>94.5625</v>
      </c>
      <c r="K24" s="38">
        <f>'10月'!Z22</f>
        <v>85.33749999999999</v>
      </c>
      <c r="L24" s="38">
        <f>'11月'!Z22</f>
        <v>89.175</v>
      </c>
      <c r="M24" s="39">
        <f>'12月'!Z22</f>
        <v>54.041666666666664</v>
      </c>
    </row>
    <row r="25" spans="1:13" ht="18" customHeight="1">
      <c r="A25" s="34">
        <v>21</v>
      </c>
      <c r="B25" s="35">
        <f>'1月'!Z23</f>
        <v>63.81250000000001</v>
      </c>
      <c r="C25" s="35">
        <f>'2月'!Z23</f>
        <v>79.91249999999998</v>
      </c>
      <c r="D25" s="35">
        <f>'3月'!Z23</f>
        <v>66.32916666666667</v>
      </c>
      <c r="E25" s="35">
        <f>'4月'!Z23</f>
        <v>88.99090909090911</v>
      </c>
      <c r="F25" s="35">
        <f>'5月'!Z23</f>
        <v>86.86666666666667</v>
      </c>
      <c r="G25" s="35">
        <f>'6月'!Z23</f>
        <v>88.97083333333335</v>
      </c>
      <c r="H25" s="35">
        <f>'7月'!Z23</f>
        <v>97.84583333333335</v>
      </c>
      <c r="I25" s="35">
        <f>'8月'!Z23</f>
        <v>82.65833333333335</v>
      </c>
      <c r="J25" s="35">
        <f>'9月'!Z23</f>
        <v>94.07083333333333</v>
      </c>
      <c r="K25" s="35">
        <f>'10月'!Z23</f>
        <v>82.02083333333334</v>
      </c>
      <c r="L25" s="35">
        <f>'11月'!Z23</f>
        <v>65.47500000000001</v>
      </c>
      <c r="M25" s="36">
        <f>'12月'!Z23</f>
        <v>64.82916666666667</v>
      </c>
    </row>
    <row r="26" spans="1:13" ht="18" customHeight="1">
      <c r="A26" s="37">
        <v>22</v>
      </c>
      <c r="B26" s="38">
        <f>'1月'!Z24</f>
        <v>82.24583333333332</v>
      </c>
      <c r="C26" s="38">
        <f>'2月'!Z24</f>
        <v>88.69166666666666</v>
      </c>
      <c r="D26" s="38">
        <f>'3月'!Z24</f>
        <v>74.34166666666665</v>
      </c>
      <c r="E26" s="38">
        <f>'4月'!Z24</f>
        <v>76.49583333333335</v>
      </c>
      <c r="F26" s="38">
        <f>'5月'!Z24</f>
        <v>95.4791666666667</v>
      </c>
      <c r="G26" s="38">
        <f>'6月'!Z24</f>
        <v>97.35416666666667</v>
      </c>
      <c r="H26" s="38">
        <f>'7月'!Z24</f>
        <v>98.66250000000002</v>
      </c>
      <c r="I26" s="38">
        <f>'8月'!Z24</f>
        <v>94.1125</v>
      </c>
      <c r="J26" s="38">
        <f>'9月'!Z24</f>
        <v>82.625</v>
      </c>
      <c r="K26" s="38">
        <f>'10月'!Z24</f>
        <v>91.675</v>
      </c>
      <c r="L26" s="38">
        <f>'11月'!Z24</f>
        <v>84.44583333333334</v>
      </c>
      <c r="M26" s="39">
        <f>'12月'!Z24</f>
        <v>64.33333333333333</v>
      </c>
    </row>
    <row r="27" spans="1:13" ht="18" customHeight="1">
      <c r="A27" s="37">
        <v>23</v>
      </c>
      <c r="B27" s="38">
        <f>'1月'!Z25</f>
        <v>95.16666666666664</v>
      </c>
      <c r="C27" s="38">
        <f>'2月'!Z25</f>
        <v>49.979166666666664</v>
      </c>
      <c r="D27" s="38">
        <f>'3月'!Z25</f>
        <v>69.97500000000001</v>
      </c>
      <c r="E27" s="38">
        <f>'4月'!Z25</f>
        <v>76.14166666666667</v>
      </c>
      <c r="F27" s="38">
        <f>'5月'!Z25</f>
        <v>97.05833333333334</v>
      </c>
      <c r="G27" s="38">
        <f>'6月'!Z25</f>
        <v>95.23478260869565</v>
      </c>
      <c r="H27" s="38">
        <f>'7月'!Z25</f>
        <v>97.87083333333332</v>
      </c>
      <c r="I27" s="38">
        <f>'8月'!Z25</f>
        <v>95.17083333333333</v>
      </c>
      <c r="J27" s="38">
        <f>'9月'!Z25</f>
        <v>97.60000000000001</v>
      </c>
      <c r="K27" s="38">
        <f>'10月'!Z25</f>
        <v>98.325</v>
      </c>
      <c r="L27" s="38">
        <f>'11月'!Z25</f>
        <v>67.86666666666666</v>
      </c>
      <c r="M27" s="39">
        <f>'12月'!Z25</f>
        <v>66.15833333333332</v>
      </c>
    </row>
    <row r="28" spans="1:13" ht="18" customHeight="1">
      <c r="A28" s="37">
        <v>24</v>
      </c>
      <c r="B28" s="38">
        <f>'1月'!Z26</f>
        <v>85.51666666666665</v>
      </c>
      <c r="C28" s="38">
        <f>'2月'!Z26</f>
        <v>73.48333333333333</v>
      </c>
      <c r="D28" s="38">
        <f>'3月'!Z26</f>
        <v>65.07916666666667</v>
      </c>
      <c r="E28" s="38">
        <f>'4月'!Z26</f>
        <v>68.77916666666668</v>
      </c>
      <c r="F28" s="38">
        <f>'5月'!Z26</f>
        <v>90.52173913043478</v>
      </c>
      <c r="G28" s="38">
        <f>'6月'!Z26</f>
        <v>97.96666666666668</v>
      </c>
      <c r="H28" s="38">
        <f>'7月'!Z26</f>
        <v>94.10833333333333</v>
      </c>
      <c r="I28" s="38">
        <f>'8月'!Z26</f>
        <v>91.53333333333335</v>
      </c>
      <c r="J28" s="38">
        <f>'9月'!Z26</f>
        <v>91.57916666666665</v>
      </c>
      <c r="K28" s="38">
        <f>'10月'!Z26</f>
        <v>85.86666666666666</v>
      </c>
      <c r="L28" s="38">
        <f>'11月'!Z26</f>
        <v>70.47083333333332</v>
      </c>
      <c r="M28" s="39">
        <f>'12月'!Z26</f>
        <v>54.216666666666676</v>
      </c>
    </row>
    <row r="29" spans="1:13" ht="18" customHeight="1">
      <c r="A29" s="37">
        <v>25</v>
      </c>
      <c r="B29" s="38">
        <f>'1月'!Z27</f>
        <v>58.85</v>
      </c>
      <c r="C29" s="38">
        <f>'2月'!Z27</f>
        <v>88.08749999999998</v>
      </c>
      <c r="D29" s="38">
        <f>'3月'!Z27</f>
        <v>69.7875</v>
      </c>
      <c r="E29" s="38">
        <f>'4月'!Z27</f>
        <v>78.49583333333332</v>
      </c>
      <c r="F29" s="38">
        <f>'5月'!Z27</f>
        <v>85.19583333333333</v>
      </c>
      <c r="G29" s="38">
        <f>'6月'!Z27</f>
        <v>98.27916666666665</v>
      </c>
      <c r="H29" s="38">
        <f>'7月'!Z27</f>
        <v>98.08333333333337</v>
      </c>
      <c r="I29" s="38">
        <f>'8月'!Z27</f>
        <v>89.22916666666667</v>
      </c>
      <c r="J29" s="38">
        <f>'9月'!Z27</f>
        <v>97.59583333333335</v>
      </c>
      <c r="K29" s="38">
        <f>'10月'!Z27</f>
        <v>74.75416666666665</v>
      </c>
      <c r="L29" s="38">
        <f>'11月'!Z27</f>
        <v>97.24166666666666</v>
      </c>
      <c r="M29" s="39">
        <f>'12月'!Z27</f>
        <v>54.416666666666664</v>
      </c>
    </row>
    <row r="30" spans="1:13" ht="18" customHeight="1">
      <c r="A30" s="37">
        <v>26</v>
      </c>
      <c r="B30" s="38">
        <f>'1月'!Z28</f>
        <v>65.82083333333333</v>
      </c>
      <c r="C30" s="38">
        <f>'2月'!Z28</f>
        <v>91.69999999999999</v>
      </c>
      <c r="D30" s="38">
        <f>'3月'!Z28</f>
        <v>72.78750000000001</v>
      </c>
      <c r="E30" s="38">
        <f>'4月'!Z28</f>
        <v>66.00416666666668</v>
      </c>
      <c r="F30" s="38">
        <f>'5月'!Z28</f>
        <v>92.36666666666666</v>
      </c>
      <c r="G30" s="38">
        <f>'6月'!Z28</f>
        <v>97.25416666666668</v>
      </c>
      <c r="H30" s="38">
        <f>'7月'!Z28</f>
        <v>98.24999999999996</v>
      </c>
      <c r="I30" s="38">
        <f>'8月'!Z28</f>
        <v>92.1875</v>
      </c>
      <c r="J30" s="38">
        <f>'9月'!Z28</f>
        <v>95.91666666666667</v>
      </c>
      <c r="K30" s="38">
        <f>'10月'!Z28</f>
        <v>86.74583333333334</v>
      </c>
      <c r="L30" s="38">
        <f>'11月'!Z28</f>
        <v>90.68749999999999</v>
      </c>
      <c r="M30" s="39">
        <f>'12月'!Z28</f>
        <v>64.97083333333333</v>
      </c>
    </row>
    <row r="31" spans="1:13" ht="18" customHeight="1">
      <c r="A31" s="37">
        <v>27</v>
      </c>
      <c r="B31" s="38">
        <f>'1月'!Z29</f>
        <v>69.19999999999997</v>
      </c>
      <c r="C31" s="38">
        <f>'2月'!Z29</f>
        <v>70.76249999999999</v>
      </c>
      <c r="D31" s="38">
        <f>'3月'!Z29</f>
        <v>78.91250000000001</v>
      </c>
      <c r="E31" s="38">
        <f>'4月'!Z29</f>
        <v>90.05833333333332</v>
      </c>
      <c r="F31" s="38">
        <f>'5月'!Z29</f>
        <v>91.95833333333331</v>
      </c>
      <c r="G31" s="38">
        <f>'6月'!Z29</f>
        <v>91.16666666666667</v>
      </c>
      <c r="H31" s="38">
        <f>'7月'!Z29</f>
        <v>97.90833333333332</v>
      </c>
      <c r="I31" s="38">
        <f>'8月'!Z29</f>
        <v>93.78750000000001</v>
      </c>
      <c r="J31" s="38">
        <f>'9月'!Z29</f>
        <v>94.94166666666668</v>
      </c>
      <c r="K31" s="38">
        <f>'10月'!Z29</f>
        <v>86.92500000000001</v>
      </c>
      <c r="L31" s="38">
        <f>'11月'!Z29</f>
        <v>90.73750000000001</v>
      </c>
      <c r="M31" s="39">
        <f>'12月'!Z29</f>
        <v>85.39166666666667</v>
      </c>
    </row>
    <row r="32" spans="1:13" ht="18" customHeight="1">
      <c r="A32" s="37">
        <v>28</v>
      </c>
      <c r="B32" s="38">
        <f>'1月'!Z30</f>
        <v>98.05</v>
      </c>
      <c r="C32" s="38">
        <f>'2月'!Z30</f>
        <v>65.93333333333332</v>
      </c>
      <c r="D32" s="38">
        <f>'3月'!Z30</f>
        <v>96.03750000000001</v>
      </c>
      <c r="E32" s="38">
        <f>'4月'!Z30</f>
        <v>89.71666666666668</v>
      </c>
      <c r="F32" s="38">
        <f>'5月'!Z30</f>
        <v>84.84166666666667</v>
      </c>
      <c r="G32" s="38">
        <f>'6月'!Z30</f>
        <v>98.22499999999998</v>
      </c>
      <c r="H32" s="38">
        <f>'7月'!Z30</f>
        <v>99.17083333333335</v>
      </c>
      <c r="I32" s="38">
        <f>'8月'!Z30</f>
        <v>91.65416666666668</v>
      </c>
      <c r="J32" s="38">
        <f>'9月'!Z30</f>
        <v>87.72083333333335</v>
      </c>
      <c r="K32" s="38">
        <f>'10月'!Z30</f>
        <v>90.65833333333335</v>
      </c>
      <c r="L32" s="38">
        <f>'11月'!Z30</f>
        <v>69.73333333333333</v>
      </c>
      <c r="M32" s="39">
        <f>'12月'!Z30</f>
        <v>86.33333333333333</v>
      </c>
    </row>
    <row r="33" spans="1:13" ht="18" customHeight="1">
      <c r="A33" s="37">
        <v>29</v>
      </c>
      <c r="B33" s="38">
        <f>'1月'!Z31</f>
        <v>92.05833333333334</v>
      </c>
      <c r="C33" s="38">
        <f>'2月'!Z31</f>
        <v>88.39583333333331</v>
      </c>
      <c r="D33" s="38">
        <f>'3月'!Z31</f>
        <v>96.92083333333335</v>
      </c>
      <c r="E33" s="38">
        <f>'4月'!Z31</f>
        <v>80.27916666666665</v>
      </c>
      <c r="F33" s="38">
        <f>'5月'!Z31</f>
        <v>83.52916666666668</v>
      </c>
      <c r="G33" s="38">
        <f>'6月'!Z31</f>
        <v>90.27083333333333</v>
      </c>
      <c r="H33" s="38">
        <f>'7月'!Z31</f>
        <v>98.1375</v>
      </c>
      <c r="I33" s="38">
        <f>'8月'!Z31</f>
        <v>83.82916666666665</v>
      </c>
      <c r="J33" s="38">
        <f>'9月'!Z31</f>
        <v>84.70434782608694</v>
      </c>
      <c r="K33" s="38">
        <f>'10月'!Z31</f>
        <v>76.27083333333333</v>
      </c>
      <c r="L33" s="38">
        <f>'11月'!Z31</f>
        <v>71.90000000000002</v>
      </c>
      <c r="M33" s="39">
        <f>'12月'!Z31</f>
        <v>87.56666666666665</v>
      </c>
    </row>
    <row r="34" spans="1:13" ht="18" customHeight="1">
      <c r="A34" s="37">
        <v>30</v>
      </c>
      <c r="B34" s="38">
        <f>'1月'!Z32</f>
        <v>69.84166666666668</v>
      </c>
      <c r="C34" s="38"/>
      <c r="D34" s="38">
        <f>'3月'!Z32</f>
        <v>81.77916666666668</v>
      </c>
      <c r="E34" s="38">
        <f>'4月'!Z32</f>
        <v>85.38749999999999</v>
      </c>
      <c r="F34" s="38">
        <f>'5月'!Z32</f>
        <v>85.65416666666665</v>
      </c>
      <c r="G34" s="38">
        <f>'6月'!Z32</f>
        <v>96.92916666666667</v>
      </c>
      <c r="H34" s="38">
        <f>'7月'!Z32</f>
        <v>96.86250000000001</v>
      </c>
      <c r="I34" s="38">
        <f>'8月'!Z32</f>
        <v>92.75416666666668</v>
      </c>
      <c r="J34" s="38">
        <f>'9月'!Z32</f>
        <v>85.09583333333333</v>
      </c>
      <c r="K34" s="38">
        <f>'10月'!Z32</f>
        <v>65.12083333333332</v>
      </c>
      <c r="L34" s="38">
        <f>'11月'!Z32</f>
        <v>89.45833333333333</v>
      </c>
      <c r="M34" s="39">
        <f>'12月'!Z32</f>
        <v>78.89999999999999</v>
      </c>
    </row>
    <row r="35" spans="1:13" ht="18" customHeight="1">
      <c r="A35" s="37">
        <v>31</v>
      </c>
      <c r="B35" s="38">
        <f>'1月'!Z33</f>
        <v>56.47083333333333</v>
      </c>
      <c r="C35" s="38"/>
      <c r="D35" s="38">
        <f>'3月'!Z33</f>
        <v>90.55416666666667</v>
      </c>
      <c r="E35" s="38"/>
      <c r="F35" s="38">
        <f>'5月'!Z33</f>
        <v>88.425</v>
      </c>
      <c r="G35" s="38"/>
      <c r="H35" s="38">
        <f>'7月'!Z33</f>
        <v>98.3</v>
      </c>
      <c r="I35" s="38">
        <f>'8月'!Z33</f>
        <v>95.04166666666667</v>
      </c>
      <c r="J35" s="38"/>
      <c r="K35" s="38">
        <f>'10月'!Z33</f>
        <v>81.73333333333332</v>
      </c>
      <c r="L35" s="38"/>
      <c r="M35" s="39">
        <f>'12月'!Z33</f>
        <v>54.12916666666667</v>
      </c>
    </row>
    <row r="36" spans="1:13" ht="18" customHeight="1">
      <c r="A36" s="40" t="s">
        <v>7</v>
      </c>
      <c r="B36" s="41">
        <f aca="true" t="shared" si="0" ref="B36:I36">AVERAGE(B5:B35)</f>
        <v>77.69583333333334</v>
      </c>
      <c r="C36" s="41">
        <f t="shared" si="0"/>
        <v>72.71695402298853</v>
      </c>
      <c r="D36" s="41">
        <f t="shared" si="0"/>
        <v>78.24358345021038</v>
      </c>
      <c r="E36" s="41">
        <f t="shared" si="0"/>
        <v>79.18693903318902</v>
      </c>
      <c r="F36" s="41">
        <f t="shared" si="0"/>
        <v>85.3493571762506</v>
      </c>
      <c r="G36" s="41">
        <f t="shared" si="0"/>
        <v>91.69824275362319</v>
      </c>
      <c r="H36" s="41">
        <f t="shared" si="0"/>
        <v>96.86965287517532</v>
      </c>
      <c r="I36" s="41">
        <f t="shared" si="0"/>
        <v>90.35658602150536</v>
      </c>
      <c r="J36" s="41">
        <f>AVERAGE(J5:J35)</f>
        <v>92.65897946859903</v>
      </c>
      <c r="K36" s="41">
        <f>AVERAGE(K5:K35)</f>
        <v>87.67459677419356</v>
      </c>
      <c r="L36" s="41">
        <f>AVERAGE(L5:L35)</f>
        <v>80.6911111111111</v>
      </c>
      <c r="M36" s="42">
        <f>AVERAGE(M5:M35)</f>
        <v>74.75591397849463</v>
      </c>
    </row>
    <row r="37" spans="1:13" ht="18" customHeight="1">
      <c r="A37" s="43" t="s">
        <v>24</v>
      </c>
      <c r="B37" s="44">
        <f aca="true" t="shared" si="1" ref="B37:I37">AVERAGE(B5:B14)</f>
        <v>76.43958333333333</v>
      </c>
      <c r="C37" s="44">
        <f t="shared" si="1"/>
        <v>59.67291666666667</v>
      </c>
      <c r="D37" s="44">
        <f t="shared" si="1"/>
        <v>82.91041666666666</v>
      </c>
      <c r="E37" s="44">
        <f t="shared" si="1"/>
        <v>77.09916666666666</v>
      </c>
      <c r="F37" s="44">
        <f t="shared" si="1"/>
        <v>83.25208333333333</v>
      </c>
      <c r="G37" s="44">
        <f t="shared" si="1"/>
        <v>88.60333333333334</v>
      </c>
      <c r="H37" s="44">
        <f t="shared" si="1"/>
        <v>95.46583333333334</v>
      </c>
      <c r="I37" s="44">
        <f t="shared" si="1"/>
        <v>91.50583333333334</v>
      </c>
      <c r="J37" s="44">
        <f>AVERAGE(J5:J14)</f>
        <v>92.17416666666666</v>
      </c>
      <c r="K37" s="44">
        <f>AVERAGE(K5:K14)</f>
        <v>89.91666666666666</v>
      </c>
      <c r="L37" s="44">
        <f>AVERAGE(L5:L14)</f>
        <v>81.19458333333334</v>
      </c>
      <c r="M37" s="45">
        <f>AVERAGE(M5:M14)</f>
        <v>86.53708333333333</v>
      </c>
    </row>
    <row r="38" spans="1:13" ht="18" customHeight="1">
      <c r="A38" s="46" t="s">
        <v>25</v>
      </c>
      <c r="B38" s="47">
        <f aca="true" t="shared" si="2" ref="B38:I38">AVERAGE(B15:B24)</f>
        <v>80.71416666666667</v>
      </c>
      <c r="C38" s="47">
        <f t="shared" si="2"/>
        <v>81.51166666666667</v>
      </c>
      <c r="D38" s="47">
        <f t="shared" si="2"/>
        <v>73.39427536231882</v>
      </c>
      <c r="E38" s="47">
        <f t="shared" si="2"/>
        <v>80.42672619047619</v>
      </c>
      <c r="F38" s="47">
        <f t="shared" si="2"/>
        <v>83.14125000000001</v>
      </c>
      <c r="G38" s="47">
        <f t="shared" si="2"/>
        <v>91.32624999999999</v>
      </c>
      <c r="H38" s="47">
        <f t="shared" si="2"/>
        <v>97.31009057971015</v>
      </c>
      <c r="I38" s="47">
        <f t="shared" si="2"/>
        <v>88.40374999999999</v>
      </c>
      <c r="J38" s="47">
        <f>AVERAGE(J15:J24)</f>
        <v>94.6177536231884</v>
      </c>
      <c r="K38" s="47">
        <f>AVERAGE(K15:K24)</f>
        <v>89.865</v>
      </c>
      <c r="L38" s="47">
        <f>AVERAGE(L15:L24)</f>
        <v>81.07708333333333</v>
      </c>
      <c r="M38" s="48">
        <f>AVERAGE(M15:M24)</f>
        <v>69.08166666666665</v>
      </c>
    </row>
    <row r="39" spans="1:13" ht="18" customHeight="1">
      <c r="A39" s="49" t="s">
        <v>26</v>
      </c>
      <c r="B39" s="50">
        <f aca="true" t="shared" si="3" ref="B39:I39">AVERAGE(B25:B35)</f>
        <v>76.0939393939394</v>
      </c>
      <c r="C39" s="50">
        <f t="shared" si="3"/>
        <v>77.43842592592591</v>
      </c>
      <c r="D39" s="50">
        <f t="shared" si="3"/>
        <v>78.40946969696971</v>
      </c>
      <c r="E39" s="50">
        <f t="shared" si="3"/>
        <v>80.03492424242424</v>
      </c>
      <c r="F39" s="50">
        <f t="shared" si="3"/>
        <v>89.26333992094861</v>
      </c>
      <c r="G39" s="50">
        <f t="shared" si="3"/>
        <v>95.16514492753625</v>
      </c>
      <c r="H39" s="50">
        <f t="shared" si="3"/>
        <v>97.74545454545455</v>
      </c>
      <c r="I39" s="50">
        <f t="shared" si="3"/>
        <v>91.08712121212122</v>
      </c>
      <c r="J39" s="50">
        <f>AVERAGE(J25:J35)</f>
        <v>91.18501811594203</v>
      </c>
      <c r="K39" s="50">
        <f>AVERAGE(K25:K35)</f>
        <v>83.64507575757575</v>
      </c>
      <c r="L39" s="50">
        <f>AVERAGE(L25:L35)</f>
        <v>79.80166666666666</v>
      </c>
      <c r="M39" s="51">
        <f>AVERAGE(M25:M35)</f>
        <v>69.20416666666667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41.6</v>
      </c>
      <c r="C5" s="35">
        <f>'2月'!AA3</f>
        <v>38</v>
      </c>
      <c r="D5" s="35">
        <f>'3月'!AA3</f>
        <v>59.9</v>
      </c>
      <c r="E5" s="35">
        <f>'4月'!AA3</f>
        <v>86</v>
      </c>
      <c r="F5" s="35">
        <f>'5月'!AA3</f>
        <v>59.9</v>
      </c>
      <c r="G5" s="35">
        <f>'6月'!AA3</f>
        <v>80.8</v>
      </c>
      <c r="H5" s="35">
        <f>'7月'!AA3</f>
        <v>86.8</v>
      </c>
      <c r="I5" s="35">
        <f>'8月'!AA3</f>
        <v>85.1</v>
      </c>
      <c r="J5" s="35">
        <f>'9月'!AA3</f>
        <v>82.8</v>
      </c>
      <c r="K5" s="35">
        <f>'10月'!AA3</f>
        <v>83.1</v>
      </c>
      <c r="L5" s="35">
        <f>'11月'!AA3</f>
        <v>56.8</v>
      </c>
      <c r="M5" s="36">
        <f>'12月'!AA3</f>
        <v>63.9</v>
      </c>
    </row>
    <row r="6" spans="1:13" ht="18" customHeight="1">
      <c r="A6" s="37">
        <v>2</v>
      </c>
      <c r="B6" s="58">
        <f>'1月'!AA4</f>
        <v>41.4</v>
      </c>
      <c r="C6" s="38">
        <f>'2月'!AA4</f>
        <v>39.5</v>
      </c>
      <c r="D6" s="38">
        <f>'3月'!AA4</f>
        <v>74.2</v>
      </c>
      <c r="E6" s="38">
        <f>'4月'!AA4</f>
        <v>37.6</v>
      </c>
      <c r="F6" s="38">
        <f>'5月'!AA4</f>
        <v>42</v>
      </c>
      <c r="G6" s="38">
        <f>'6月'!AA4</f>
        <v>79</v>
      </c>
      <c r="H6" s="38">
        <f>'7月'!AA4</f>
        <v>66.9</v>
      </c>
      <c r="I6" s="38">
        <f>'8月'!AA4</f>
        <v>75.3</v>
      </c>
      <c r="J6" s="38">
        <f>'9月'!AA4</f>
        <v>94.1</v>
      </c>
      <c r="K6" s="38">
        <f>'10月'!AA4</f>
        <v>61.1</v>
      </c>
      <c r="L6" s="38">
        <f>'11月'!AA4</f>
        <v>83.5</v>
      </c>
      <c r="M6" s="39">
        <f>'12月'!AA4</f>
        <v>70.1</v>
      </c>
    </row>
    <row r="7" spans="1:13" ht="18" customHeight="1">
      <c r="A7" s="37">
        <v>3</v>
      </c>
      <c r="B7" s="58">
        <f>'1月'!AA5</f>
        <v>61.1</v>
      </c>
      <c r="C7" s="38">
        <f>'2月'!AA5</f>
        <v>56.6</v>
      </c>
      <c r="D7" s="38">
        <f>'3月'!AA5</f>
        <v>38.2</v>
      </c>
      <c r="E7" s="38">
        <f>'4月'!AA5</f>
        <v>38.4</v>
      </c>
      <c r="F7" s="38">
        <f>'5月'!AA5</f>
        <v>48.5</v>
      </c>
      <c r="G7" s="38">
        <f>'6月'!AA5</f>
        <v>80.3</v>
      </c>
      <c r="H7" s="38">
        <f>'7月'!AA5</f>
        <v>75.9</v>
      </c>
      <c r="I7" s="38">
        <f>'8月'!AA5</f>
        <v>76.4</v>
      </c>
      <c r="J7" s="38">
        <f>'9月'!AA5</f>
        <v>72.7</v>
      </c>
      <c r="K7" s="38">
        <f>'10月'!AA5</f>
        <v>68.8</v>
      </c>
      <c r="L7" s="38">
        <f>'11月'!AA5</f>
        <v>73.8</v>
      </c>
      <c r="M7" s="39">
        <f>'12月'!AA5</f>
        <v>92.7</v>
      </c>
    </row>
    <row r="8" spans="1:13" ht="18" customHeight="1">
      <c r="A8" s="37">
        <v>4</v>
      </c>
      <c r="B8" s="58">
        <f>'1月'!AA6</f>
        <v>39.9</v>
      </c>
      <c r="C8" s="38">
        <f>'2月'!AA6</f>
        <v>44.8</v>
      </c>
      <c r="D8" s="38">
        <f>'3月'!AA6</f>
        <v>82.7</v>
      </c>
      <c r="E8" s="38">
        <f>'4月'!AA6</f>
        <v>57.1</v>
      </c>
      <c r="F8" s="38">
        <f>'5月'!AA6</f>
        <v>80.4</v>
      </c>
      <c r="G8" s="38">
        <f>'6月'!AA6</f>
        <v>85.6</v>
      </c>
      <c r="H8" s="38">
        <f>'7月'!AA6</f>
        <v>98.4</v>
      </c>
      <c r="I8" s="38">
        <f>'8月'!AA6</f>
        <v>79.1</v>
      </c>
      <c r="J8" s="38">
        <f>'9月'!AA6</f>
        <v>77.2</v>
      </c>
      <c r="K8" s="38">
        <f>'10月'!AA6</f>
        <v>72.9</v>
      </c>
      <c r="L8" s="38">
        <f>'11月'!AA6</f>
        <v>50.6</v>
      </c>
      <c r="M8" s="39">
        <f>'12月'!AA6</f>
        <v>40.6</v>
      </c>
    </row>
    <row r="9" spans="1:13" ht="18" customHeight="1">
      <c r="A9" s="37">
        <v>5</v>
      </c>
      <c r="B9" s="58">
        <f>'1月'!AA7</f>
        <v>38.6</v>
      </c>
      <c r="C9" s="38">
        <f>'2月'!AA7</f>
        <v>34.7</v>
      </c>
      <c r="D9" s="38">
        <f>'3月'!AA7</f>
        <v>35.7</v>
      </c>
      <c r="E9" s="38">
        <f>'4月'!AA7</f>
        <v>68.8</v>
      </c>
      <c r="F9" s="38">
        <f>'5月'!AA7</f>
        <v>59.1</v>
      </c>
      <c r="G9" s="38">
        <f>'6月'!AA7</f>
        <v>72.4</v>
      </c>
      <c r="H9" s="38">
        <f>'7月'!AA7</f>
        <v>97.5</v>
      </c>
      <c r="I9" s="38">
        <f>'8月'!AA7</f>
        <v>73.2</v>
      </c>
      <c r="J9" s="38">
        <f>'9月'!AA7</f>
        <v>80.5</v>
      </c>
      <c r="K9" s="38">
        <f>'10月'!AA7</f>
        <v>79</v>
      </c>
      <c r="L9" s="38">
        <f>'11月'!AA7</f>
        <v>43.5</v>
      </c>
      <c r="M9" s="39">
        <f>'12月'!AA7</f>
        <v>76.1</v>
      </c>
    </row>
    <row r="10" spans="1:13" ht="18" customHeight="1">
      <c r="A10" s="37">
        <v>6</v>
      </c>
      <c r="B10" s="58">
        <f>'1月'!AA8</f>
        <v>46.9</v>
      </c>
      <c r="C10" s="38">
        <f>'2月'!AA8</f>
        <v>31.9</v>
      </c>
      <c r="D10" s="38">
        <f>'3月'!AA8</f>
        <v>38.9</v>
      </c>
      <c r="E10" s="38">
        <f>'4月'!AA8</f>
        <v>35.8</v>
      </c>
      <c r="F10" s="38">
        <f>'5月'!AA8</f>
        <v>86.7</v>
      </c>
      <c r="G10" s="38">
        <f>'6月'!AA8</f>
        <v>58.7</v>
      </c>
      <c r="H10" s="38">
        <f>'7月'!AA8</f>
        <v>96.2</v>
      </c>
      <c r="I10" s="38">
        <f>'8月'!AA8</f>
        <v>77.6</v>
      </c>
      <c r="J10" s="38">
        <f>'9月'!AA8</f>
        <v>78.8</v>
      </c>
      <c r="K10" s="38">
        <f>'10月'!AA8</f>
        <v>49.7</v>
      </c>
      <c r="L10" s="38">
        <f>'11月'!AA8</f>
        <v>79.7</v>
      </c>
      <c r="M10" s="39">
        <f>'12月'!AA8</f>
        <v>65.5</v>
      </c>
    </row>
    <row r="11" spans="1:13" ht="18" customHeight="1">
      <c r="A11" s="37">
        <v>7</v>
      </c>
      <c r="B11" s="58">
        <f>'1月'!AA9</f>
        <v>60.5</v>
      </c>
      <c r="C11" s="38">
        <f>'2月'!AA9</f>
        <v>35.6</v>
      </c>
      <c r="D11" s="38">
        <f>'3月'!AA9</f>
        <v>55.6</v>
      </c>
      <c r="E11" s="38">
        <f>'4月'!AA9</f>
        <v>45</v>
      </c>
      <c r="F11" s="38">
        <f>'5月'!AA9</f>
        <v>47.1</v>
      </c>
      <c r="G11" s="38">
        <f>'6月'!AA9</f>
        <v>62.9</v>
      </c>
      <c r="H11" s="38">
        <f>'7月'!AA9</f>
        <v>88.5</v>
      </c>
      <c r="I11" s="38">
        <f>'8月'!AA9</f>
        <v>73.2</v>
      </c>
      <c r="J11" s="38">
        <f>'9月'!AA9</f>
        <v>75</v>
      </c>
      <c r="K11" s="38">
        <f>'10月'!AA9</f>
        <v>62.6</v>
      </c>
      <c r="L11" s="38">
        <f>'11月'!AA9</f>
        <v>49.3</v>
      </c>
      <c r="M11" s="39">
        <f>'12月'!AA9</f>
        <v>49.3</v>
      </c>
    </row>
    <row r="12" spans="1:13" ht="18" customHeight="1">
      <c r="A12" s="37">
        <v>8</v>
      </c>
      <c r="B12" s="58">
        <f>'1月'!AA10</f>
        <v>97.6</v>
      </c>
      <c r="C12" s="38">
        <f>'2月'!AA10</f>
        <v>41.2</v>
      </c>
      <c r="D12" s="38">
        <f>'3月'!AA10</f>
        <v>65</v>
      </c>
      <c r="E12" s="38">
        <f>'4月'!AA10</f>
        <v>56.5</v>
      </c>
      <c r="F12" s="38">
        <f>'5月'!AA10</f>
        <v>40.7</v>
      </c>
      <c r="G12" s="38">
        <f>'6月'!AA10</f>
        <v>79</v>
      </c>
      <c r="H12" s="38">
        <f>'7月'!AA10</f>
        <v>88.7</v>
      </c>
      <c r="I12" s="38">
        <f>'8月'!AA10</f>
        <v>75.1</v>
      </c>
      <c r="J12" s="38">
        <f>'9月'!AA10</f>
        <v>65.7</v>
      </c>
      <c r="K12" s="38">
        <f>'10月'!AA10</f>
        <v>97.2</v>
      </c>
      <c r="L12" s="38">
        <f>'11月'!AA10</f>
        <v>65.6</v>
      </c>
      <c r="M12" s="39">
        <f>'12月'!AA10</f>
        <v>50.1</v>
      </c>
    </row>
    <row r="13" spans="1:13" ht="18" customHeight="1">
      <c r="A13" s="37">
        <v>9</v>
      </c>
      <c r="B13" s="58">
        <f>'1月'!AA11</f>
        <v>43.2</v>
      </c>
      <c r="C13" s="38">
        <f>'2月'!AA11</f>
        <v>26.4</v>
      </c>
      <c r="D13" s="38">
        <f>'3月'!AA11</f>
        <v>80.8</v>
      </c>
      <c r="E13" s="38">
        <f>'4月'!AA11</f>
        <v>51.6</v>
      </c>
      <c r="F13" s="38">
        <f>'5月'!AA11</f>
        <v>61.9</v>
      </c>
      <c r="G13" s="38">
        <f>'6月'!AA11</f>
        <v>55.8</v>
      </c>
      <c r="H13" s="38">
        <f>'7月'!AA11</f>
        <v>90.9</v>
      </c>
      <c r="I13" s="38">
        <f>'8月'!AA11</f>
        <v>81.4</v>
      </c>
      <c r="J13" s="38">
        <f>'9月'!AA11</f>
        <v>70.9</v>
      </c>
      <c r="K13" s="38">
        <f>'10月'!AA11</f>
        <v>88.3</v>
      </c>
      <c r="L13" s="38">
        <f>'11月'!AA11</f>
        <v>41.5</v>
      </c>
      <c r="M13" s="39">
        <f>'12月'!AA11</f>
        <v>63.1</v>
      </c>
    </row>
    <row r="14" spans="1:13" ht="18" customHeight="1">
      <c r="A14" s="37">
        <v>10</v>
      </c>
      <c r="B14" s="58">
        <f>'1月'!AA12</f>
        <v>68.5</v>
      </c>
      <c r="C14" s="38">
        <f>'2月'!AA12</f>
        <v>44</v>
      </c>
      <c r="D14" s="38">
        <f>'3月'!AA12</f>
        <v>98</v>
      </c>
      <c r="E14" s="38">
        <f>'4月'!AA12</f>
        <v>29.4</v>
      </c>
      <c r="F14" s="38">
        <f>'5月'!AA12</f>
        <v>92.2</v>
      </c>
      <c r="G14" s="38">
        <f>'6月'!AA12</f>
        <v>48.5</v>
      </c>
      <c r="H14" s="38">
        <f>'7月'!AA12</f>
        <v>84.7</v>
      </c>
      <c r="I14" s="38">
        <f>'8月'!AA12</f>
        <v>74.8</v>
      </c>
      <c r="J14" s="38">
        <f>'9月'!AA12</f>
        <v>76.9</v>
      </c>
      <c r="K14" s="38">
        <f>'10月'!AA12</f>
        <v>97.3</v>
      </c>
      <c r="L14" s="38">
        <f>'11月'!AA12</f>
        <v>39.8</v>
      </c>
      <c r="M14" s="39">
        <f>'12月'!AA12</f>
        <v>81</v>
      </c>
    </row>
    <row r="15" spans="1:13" ht="18" customHeight="1">
      <c r="A15" s="34">
        <v>11</v>
      </c>
      <c r="B15" s="57">
        <f>'1月'!AA13</f>
        <v>72.7</v>
      </c>
      <c r="C15" s="35">
        <f>'2月'!AA13</f>
        <v>33.3</v>
      </c>
      <c r="D15" s="35">
        <f>'3月'!AA13</f>
        <v>39.1</v>
      </c>
      <c r="E15" s="35">
        <f>'4月'!AA13</f>
        <v>40.1</v>
      </c>
      <c r="F15" s="35">
        <f>'5月'!AA13</f>
        <v>69.2</v>
      </c>
      <c r="G15" s="35">
        <f>'6月'!AA13</f>
        <v>76.6</v>
      </c>
      <c r="H15" s="35">
        <f>'7月'!AA13</f>
        <v>91.5</v>
      </c>
      <c r="I15" s="35">
        <f>'8月'!AA13</f>
        <v>64</v>
      </c>
      <c r="J15" s="35">
        <f>'9月'!AA13</f>
        <v>85.4</v>
      </c>
      <c r="K15" s="35">
        <f>'10月'!AA13</f>
        <v>82.3</v>
      </c>
      <c r="L15" s="35">
        <f>'11月'!AA13</f>
        <v>43.1</v>
      </c>
      <c r="M15" s="36">
        <f>'12月'!AA13</f>
        <v>67.6</v>
      </c>
    </row>
    <row r="16" spans="1:13" ht="18" customHeight="1">
      <c r="A16" s="37">
        <v>12</v>
      </c>
      <c r="B16" s="58">
        <f>'1月'!AA14</f>
        <v>51.2</v>
      </c>
      <c r="C16" s="38">
        <f>'2月'!AA14</f>
        <v>49</v>
      </c>
      <c r="D16" s="38">
        <f>'3月'!AA14</f>
        <v>36</v>
      </c>
      <c r="E16" s="38">
        <f>'4月'!AA14</f>
        <v>76.6</v>
      </c>
      <c r="F16" s="38">
        <f>'5月'!AA14</f>
        <v>56.1</v>
      </c>
      <c r="G16" s="38">
        <f>'6月'!AA14</f>
        <v>73.7</v>
      </c>
      <c r="H16" s="38">
        <f>'7月'!AA14</f>
        <v>94.3</v>
      </c>
      <c r="I16" s="38">
        <f>'8月'!AA14</f>
        <v>72.2</v>
      </c>
      <c r="J16" s="38">
        <f>'9月'!AA14</f>
        <v>96.4</v>
      </c>
      <c r="K16" s="38">
        <f>'10月'!AA14</f>
        <v>90.2</v>
      </c>
      <c r="L16" s="38">
        <f>'11月'!AA14</f>
        <v>53.1</v>
      </c>
      <c r="M16" s="39">
        <f>'12月'!AA14</f>
        <v>59.7</v>
      </c>
    </row>
    <row r="17" spans="1:13" ht="18" customHeight="1">
      <c r="A17" s="37">
        <v>13</v>
      </c>
      <c r="B17" s="58">
        <f>'1月'!AA15</f>
        <v>70</v>
      </c>
      <c r="C17" s="38">
        <f>'2月'!AA15</f>
        <v>63.8</v>
      </c>
      <c r="D17" s="38">
        <f>'3月'!AA15</f>
        <v>53.9</v>
      </c>
      <c r="E17" s="38">
        <f>'4月'!AA15</f>
        <v>87.5</v>
      </c>
      <c r="F17" s="38">
        <f>'5月'!AA15</f>
        <v>36.4</v>
      </c>
      <c r="G17" s="38">
        <f>'6月'!AA15</f>
        <v>85.8</v>
      </c>
      <c r="H17" s="38">
        <f>'7月'!AA15</f>
        <v>88.5</v>
      </c>
      <c r="I17" s="38">
        <f>'8月'!AA15</f>
        <v>69.2</v>
      </c>
      <c r="J17" s="38">
        <f>'9月'!AA15</f>
        <v>87</v>
      </c>
      <c r="K17" s="38">
        <f>'10月'!AA15</f>
        <v>77.4</v>
      </c>
      <c r="L17" s="38">
        <f>'11月'!AA15</f>
        <v>77</v>
      </c>
      <c r="M17" s="39">
        <f>'12月'!AA15</f>
        <v>52.7</v>
      </c>
    </row>
    <row r="18" spans="1:13" ht="18" customHeight="1">
      <c r="A18" s="37">
        <v>14</v>
      </c>
      <c r="B18" s="58">
        <f>'1月'!AA16</f>
        <v>74.8</v>
      </c>
      <c r="C18" s="38">
        <f>'2月'!AA16</f>
        <v>67</v>
      </c>
      <c r="D18" s="38">
        <f>'3月'!AA16</f>
        <v>76.4</v>
      </c>
      <c r="E18" s="38">
        <f>'4月'!AA16</f>
        <v>41.7</v>
      </c>
      <c r="F18" s="38">
        <f>'5月'!AA16</f>
        <v>32.5</v>
      </c>
      <c r="G18" s="38">
        <f>'6月'!AA16</f>
        <v>88.1</v>
      </c>
      <c r="H18" s="38">
        <f>'7月'!AA16</f>
        <v>97.9</v>
      </c>
      <c r="I18" s="38">
        <f>'8月'!AA16</f>
        <v>74</v>
      </c>
      <c r="J18" s="38">
        <f>'9月'!AA16</f>
        <v>86.4</v>
      </c>
      <c r="K18" s="38">
        <f>'10月'!AA16</f>
        <v>73.2</v>
      </c>
      <c r="L18" s="38">
        <f>'11月'!AA16</f>
        <v>44.2</v>
      </c>
      <c r="M18" s="39">
        <f>'12月'!AA16</f>
        <v>49.2</v>
      </c>
    </row>
    <row r="19" spans="1:13" ht="18" customHeight="1">
      <c r="A19" s="37">
        <v>15</v>
      </c>
      <c r="B19" s="58">
        <f>'1月'!AA17</f>
        <v>77.4</v>
      </c>
      <c r="C19" s="38">
        <f>'2月'!AA17</f>
        <v>50.3</v>
      </c>
      <c r="D19" s="38">
        <f>'3月'!AA17</f>
        <v>51</v>
      </c>
      <c r="E19" s="38">
        <f>'4月'!AA17</f>
        <v>38.1</v>
      </c>
      <c r="F19" s="38">
        <f>'5月'!AA17</f>
        <v>34.7</v>
      </c>
      <c r="G19" s="38">
        <f>'6月'!AA17</f>
        <v>50.6</v>
      </c>
      <c r="H19" s="38">
        <f>'7月'!AA17</f>
        <v>89.5</v>
      </c>
      <c r="I19" s="38">
        <f>'8月'!AA17</f>
        <v>77.7</v>
      </c>
      <c r="J19" s="38">
        <f>'9月'!AA17</f>
        <v>76.6</v>
      </c>
      <c r="K19" s="38">
        <f>'10月'!AA17</f>
        <v>70.1</v>
      </c>
      <c r="L19" s="38">
        <f>'11月'!AA17</f>
        <v>57.7</v>
      </c>
      <c r="M19" s="39">
        <f>'12月'!AA17</f>
        <v>44.2</v>
      </c>
    </row>
    <row r="20" spans="1:13" ht="18" customHeight="1">
      <c r="A20" s="37">
        <v>16</v>
      </c>
      <c r="B20" s="58">
        <f>'1月'!AA18</f>
        <v>43.5</v>
      </c>
      <c r="C20" s="38">
        <f>'2月'!AA18</f>
        <v>88</v>
      </c>
      <c r="D20" s="38">
        <f>'3月'!AA18</f>
        <v>42.5</v>
      </c>
      <c r="E20" s="38">
        <f>'4月'!AA18</f>
        <v>68.3</v>
      </c>
      <c r="F20" s="38">
        <f>'5月'!AA18</f>
        <v>72.6</v>
      </c>
      <c r="G20" s="38">
        <f>'6月'!AA18</f>
        <v>62.5</v>
      </c>
      <c r="H20" s="38">
        <f>'7月'!AA18</f>
        <v>95.1</v>
      </c>
      <c r="I20" s="38">
        <f>'8月'!AA18</f>
        <v>75.3</v>
      </c>
      <c r="J20" s="38">
        <f>'9月'!AA18</f>
        <v>81.9</v>
      </c>
      <c r="K20" s="38">
        <f>'10月'!AA18</f>
        <v>56.4</v>
      </c>
      <c r="L20" s="38">
        <f>'11月'!AA18</f>
        <v>46.4</v>
      </c>
      <c r="M20" s="39">
        <f>'12月'!AA18</f>
        <v>48.8</v>
      </c>
    </row>
    <row r="21" spans="1:13" ht="18" customHeight="1">
      <c r="A21" s="37">
        <v>17</v>
      </c>
      <c r="B21" s="58">
        <f>'1月'!AA19</f>
        <v>47.7</v>
      </c>
      <c r="C21" s="38">
        <f>'2月'!AA19</f>
        <v>97.8</v>
      </c>
      <c r="D21" s="38">
        <f>'3月'!AA19</f>
        <v>41.5</v>
      </c>
      <c r="E21" s="38">
        <f>'4月'!AA19</f>
        <v>59.9</v>
      </c>
      <c r="F21" s="38">
        <f>'5月'!AA19</f>
        <v>68</v>
      </c>
      <c r="G21" s="38">
        <f>'6月'!AA19</f>
        <v>58.9</v>
      </c>
      <c r="H21" s="38">
        <f>'7月'!AA19</f>
        <v>95.8</v>
      </c>
      <c r="I21" s="38">
        <f>'8月'!AA19</f>
        <v>77.4</v>
      </c>
      <c r="J21" s="38">
        <f>'9月'!AA19</f>
        <v>81.7</v>
      </c>
      <c r="K21" s="38">
        <f>'10月'!AA19</f>
        <v>85.1</v>
      </c>
      <c r="L21" s="38">
        <f>'11月'!AA19</f>
        <v>57.1</v>
      </c>
      <c r="M21" s="39">
        <f>'12月'!AA19</f>
        <v>43.9</v>
      </c>
    </row>
    <row r="22" spans="1:13" ht="18" customHeight="1">
      <c r="A22" s="37">
        <v>18</v>
      </c>
      <c r="B22" s="58">
        <f>'1月'!AA20</f>
        <v>62.9</v>
      </c>
      <c r="C22" s="38">
        <f>'2月'!AA20</f>
        <v>36.9</v>
      </c>
      <c r="D22" s="38">
        <f>'3月'!AA20</f>
        <v>27.9</v>
      </c>
      <c r="E22" s="38">
        <f>'4月'!AA20</f>
        <v>71.8</v>
      </c>
      <c r="F22" s="38">
        <f>'5月'!AA20</f>
        <v>79.2</v>
      </c>
      <c r="G22" s="38">
        <f>'6月'!AA20</f>
        <v>75.5</v>
      </c>
      <c r="H22" s="38">
        <f>'7月'!AA20</f>
        <v>98.6</v>
      </c>
      <c r="I22" s="38">
        <f>'8月'!AA20</f>
        <v>78.5</v>
      </c>
      <c r="J22" s="38">
        <f>'9月'!AA20</f>
        <v>64.3</v>
      </c>
      <c r="K22" s="38">
        <f>'10月'!AA20</f>
        <v>64.4</v>
      </c>
      <c r="L22" s="38">
        <f>'11月'!AA20</f>
        <v>70.1</v>
      </c>
      <c r="M22" s="39">
        <f>'12月'!AA20</f>
        <v>43.5</v>
      </c>
    </row>
    <row r="23" spans="1:13" ht="18" customHeight="1">
      <c r="A23" s="37">
        <v>19</v>
      </c>
      <c r="B23" s="58">
        <f>'1月'!AA21</f>
        <v>59.4</v>
      </c>
      <c r="C23" s="38">
        <f>'2月'!AA21</f>
        <v>36.1</v>
      </c>
      <c r="D23" s="38">
        <f>'3月'!AA21</f>
        <v>45.6</v>
      </c>
      <c r="E23" s="38">
        <f>'4月'!AA21</f>
        <v>57.2</v>
      </c>
      <c r="F23" s="38">
        <f>'5月'!AA21</f>
        <v>97.7</v>
      </c>
      <c r="G23" s="38">
        <f>'6月'!AA21</f>
        <v>94.2</v>
      </c>
      <c r="H23" s="38">
        <f>'7月'!AA21</f>
        <v>79.1</v>
      </c>
      <c r="I23" s="38">
        <f>'8月'!AA21</f>
        <v>77.4</v>
      </c>
      <c r="J23" s="38">
        <f>'9月'!AA21</f>
        <v>91.1</v>
      </c>
      <c r="K23" s="38">
        <f>'10月'!AA21</f>
        <v>60.9</v>
      </c>
      <c r="L23" s="38">
        <f>'11月'!AA21</f>
        <v>68.7</v>
      </c>
      <c r="M23" s="39">
        <f>'12月'!AA21</f>
        <v>37.8</v>
      </c>
    </row>
    <row r="24" spans="1:13" ht="18" customHeight="1">
      <c r="A24" s="37">
        <v>20</v>
      </c>
      <c r="B24" s="58">
        <f>'1月'!AA22</f>
        <v>39</v>
      </c>
      <c r="C24" s="38">
        <f>'2月'!AA22</f>
        <v>66</v>
      </c>
      <c r="D24" s="38">
        <f>'3月'!AA22</f>
        <v>30.4</v>
      </c>
      <c r="E24" s="38">
        <f>'4月'!AA22</f>
        <v>88.4</v>
      </c>
      <c r="F24" s="38">
        <f>'5月'!AA22</f>
        <v>78.1</v>
      </c>
      <c r="G24" s="38">
        <f>'6月'!AA22</f>
        <v>78.5</v>
      </c>
      <c r="H24" s="38">
        <f>'7月'!AA22</f>
        <v>95.2</v>
      </c>
      <c r="I24" s="38">
        <f>'8月'!AA22</f>
        <v>66.6</v>
      </c>
      <c r="J24" s="38">
        <f>'9月'!AA22</f>
        <v>76.8</v>
      </c>
      <c r="K24" s="38">
        <f>'10月'!AA22</f>
        <v>63</v>
      </c>
      <c r="L24" s="38">
        <f>'11月'!AA22</f>
        <v>77.2</v>
      </c>
      <c r="M24" s="39">
        <f>'12月'!AA22</f>
        <v>36.8</v>
      </c>
    </row>
    <row r="25" spans="1:13" ht="18" customHeight="1">
      <c r="A25" s="34">
        <v>21</v>
      </c>
      <c r="B25" s="57">
        <f>'1月'!AA23</f>
        <v>38.2</v>
      </c>
      <c r="C25" s="35">
        <f>'2月'!AA23</f>
        <v>53.5</v>
      </c>
      <c r="D25" s="35">
        <f>'3月'!AA23</f>
        <v>34.5</v>
      </c>
      <c r="E25" s="35">
        <f>'4月'!AA23</f>
        <v>71.1</v>
      </c>
      <c r="F25" s="35">
        <f>'5月'!AA23</f>
        <v>78.6</v>
      </c>
      <c r="G25" s="35">
        <f>'6月'!AA23</f>
        <v>77.5</v>
      </c>
      <c r="H25" s="35">
        <f>'7月'!AA23</f>
        <v>89.9</v>
      </c>
      <c r="I25" s="35">
        <f>'8月'!AA23</f>
        <v>69.7</v>
      </c>
      <c r="J25" s="35">
        <f>'9月'!AA23</f>
        <v>76.1</v>
      </c>
      <c r="K25" s="35">
        <f>'10月'!AA23</f>
        <v>64.5</v>
      </c>
      <c r="L25" s="35">
        <f>'11月'!AA23</f>
        <v>41</v>
      </c>
      <c r="M25" s="36">
        <f>'12月'!AA23</f>
        <v>37.5</v>
      </c>
    </row>
    <row r="26" spans="1:13" ht="18" customHeight="1">
      <c r="A26" s="37">
        <v>22</v>
      </c>
      <c r="B26" s="58">
        <f>'1月'!AA24</f>
        <v>61</v>
      </c>
      <c r="C26" s="38">
        <f>'2月'!AA24</f>
        <v>70.6</v>
      </c>
      <c r="D26" s="38">
        <f>'3月'!AA24</f>
        <v>37.2</v>
      </c>
      <c r="E26" s="38">
        <f>'4月'!AA24</f>
        <v>55.9</v>
      </c>
      <c r="F26" s="38">
        <f>'5月'!AA24</f>
        <v>86.6</v>
      </c>
      <c r="G26" s="38">
        <f>'6月'!AA24</f>
        <v>93.4</v>
      </c>
      <c r="H26" s="38">
        <f>'7月'!AA24</f>
        <v>97.8</v>
      </c>
      <c r="I26" s="38">
        <f>'8月'!AA24</f>
        <v>79.4</v>
      </c>
      <c r="J26" s="38">
        <f>'9月'!AA24</f>
        <v>61.7</v>
      </c>
      <c r="K26" s="38">
        <f>'10月'!AA24</f>
        <v>70.6</v>
      </c>
      <c r="L26" s="38">
        <f>'11月'!AA24</f>
        <v>68.5</v>
      </c>
      <c r="M26" s="39">
        <f>'12月'!AA24</f>
        <v>34.7</v>
      </c>
    </row>
    <row r="27" spans="1:13" ht="18" customHeight="1">
      <c r="A27" s="37">
        <v>23</v>
      </c>
      <c r="B27" s="58">
        <f>'1月'!AA25</f>
        <v>75.1</v>
      </c>
      <c r="C27" s="38">
        <f>'2月'!AA25</f>
        <v>32.5</v>
      </c>
      <c r="D27" s="38">
        <f>'3月'!AA25</f>
        <v>47.3</v>
      </c>
      <c r="E27" s="38">
        <f>'4月'!AA25</f>
        <v>41.6</v>
      </c>
      <c r="F27" s="38">
        <f>'5月'!AA25</f>
        <v>87.5</v>
      </c>
      <c r="G27" s="38">
        <f>'6月'!AA25</f>
        <v>86.7</v>
      </c>
      <c r="H27" s="38">
        <f>'7月'!AA25</f>
        <v>93.7</v>
      </c>
      <c r="I27" s="38">
        <f>'8月'!AA25</f>
        <v>81.4</v>
      </c>
      <c r="J27" s="38">
        <f>'9月'!AA25</f>
        <v>91.7</v>
      </c>
      <c r="K27" s="38">
        <f>'10月'!AA25</f>
        <v>96.9</v>
      </c>
      <c r="L27" s="38">
        <f>'11月'!AA25</f>
        <v>46</v>
      </c>
      <c r="M27" s="39">
        <f>'12月'!AA25</f>
        <v>40.3</v>
      </c>
    </row>
    <row r="28" spans="1:13" ht="18" customHeight="1">
      <c r="A28" s="37">
        <v>24</v>
      </c>
      <c r="B28" s="58">
        <f>'1月'!AA26</f>
        <v>57</v>
      </c>
      <c r="C28" s="38">
        <f>'2月'!AA26</f>
        <v>47.3</v>
      </c>
      <c r="D28" s="38">
        <f>'3月'!AA26</f>
        <v>29.9</v>
      </c>
      <c r="E28" s="38">
        <f>'4月'!AA26</f>
        <v>49.6</v>
      </c>
      <c r="F28" s="38">
        <f>'5月'!AA26</f>
        <v>75.5</v>
      </c>
      <c r="G28" s="38">
        <f>'6月'!AA26</f>
        <v>96.7</v>
      </c>
      <c r="H28" s="38">
        <f>'7月'!AA26</f>
        <v>82.1</v>
      </c>
      <c r="I28" s="38">
        <f>'8月'!AA26</f>
        <v>79.3</v>
      </c>
      <c r="J28" s="38">
        <f>'9月'!AA26</f>
        <v>82.5</v>
      </c>
      <c r="K28" s="38">
        <f>'10月'!AA26</f>
        <v>64.4</v>
      </c>
      <c r="L28" s="38">
        <f>'11月'!AA26</f>
        <v>48.7</v>
      </c>
      <c r="M28" s="39">
        <f>'12月'!AA26</f>
        <v>33.4</v>
      </c>
    </row>
    <row r="29" spans="1:13" ht="18" customHeight="1">
      <c r="A29" s="37">
        <v>25</v>
      </c>
      <c r="B29" s="58">
        <f>'1月'!AA27</f>
        <v>39</v>
      </c>
      <c r="C29" s="38">
        <f>'2月'!AA27</f>
        <v>64.2</v>
      </c>
      <c r="D29" s="38">
        <f>'3月'!AA27</f>
        <v>35.9</v>
      </c>
      <c r="E29" s="38">
        <f>'4月'!AA27</f>
        <v>48.9</v>
      </c>
      <c r="F29" s="38">
        <f>'5月'!AA27</f>
        <v>68.1</v>
      </c>
      <c r="G29" s="38">
        <f>'6月'!AA27</f>
        <v>96.5</v>
      </c>
      <c r="H29" s="38">
        <f>'7月'!AA27</f>
        <v>94.4</v>
      </c>
      <c r="I29" s="38">
        <f>'8月'!AA27</f>
        <v>75.1</v>
      </c>
      <c r="J29" s="38">
        <f>'9月'!AA27</f>
        <v>91.4</v>
      </c>
      <c r="K29" s="38">
        <f>'10月'!AA27</f>
        <v>47.5</v>
      </c>
      <c r="L29" s="38">
        <f>'11月'!AA27</f>
        <v>90.5</v>
      </c>
      <c r="M29" s="39">
        <f>'12月'!AA27</f>
        <v>37.3</v>
      </c>
    </row>
    <row r="30" spans="1:13" ht="18" customHeight="1">
      <c r="A30" s="37">
        <v>26</v>
      </c>
      <c r="B30" s="58">
        <f>'1月'!AA28</f>
        <v>35.9</v>
      </c>
      <c r="C30" s="38">
        <f>'2月'!AA28</f>
        <v>79.3</v>
      </c>
      <c r="D30" s="38">
        <f>'3月'!AA28</f>
        <v>34.6</v>
      </c>
      <c r="E30" s="38">
        <f>'4月'!AA28</f>
        <v>32.4</v>
      </c>
      <c r="F30" s="38">
        <f>'5月'!AA28</f>
        <v>77.4</v>
      </c>
      <c r="G30" s="38">
        <f>'6月'!AA28</f>
        <v>87.2</v>
      </c>
      <c r="H30" s="38">
        <f>'7月'!AA28</f>
        <v>94.8</v>
      </c>
      <c r="I30" s="38">
        <f>'8月'!AA28</f>
        <v>76.4</v>
      </c>
      <c r="J30" s="38">
        <f>'9月'!AA28</f>
        <v>87.3</v>
      </c>
      <c r="K30" s="38">
        <f>'10月'!AA28</f>
        <v>63.7</v>
      </c>
      <c r="L30" s="38">
        <f>'11月'!AA28</f>
        <v>65.4</v>
      </c>
      <c r="M30" s="39">
        <f>'12月'!AA28</f>
        <v>43.1</v>
      </c>
    </row>
    <row r="31" spans="1:13" ht="18" customHeight="1">
      <c r="A31" s="37">
        <v>27</v>
      </c>
      <c r="B31" s="58">
        <f>'1月'!AA29</f>
        <v>53.3</v>
      </c>
      <c r="C31" s="38">
        <f>'2月'!AA29</f>
        <v>50.2</v>
      </c>
      <c r="D31" s="38">
        <f>'3月'!AA29</f>
        <v>62.7</v>
      </c>
      <c r="E31" s="38">
        <f>'4月'!AA29</f>
        <v>73.1</v>
      </c>
      <c r="F31" s="38">
        <f>'5月'!AA29</f>
        <v>70.5</v>
      </c>
      <c r="G31" s="38">
        <f>'6月'!AA29</f>
        <v>72.7</v>
      </c>
      <c r="H31" s="38">
        <f>'7月'!AA29</f>
        <v>92.7</v>
      </c>
      <c r="I31" s="38">
        <f>'8月'!AA29</f>
        <v>81.4</v>
      </c>
      <c r="J31" s="38">
        <f>'9月'!AA29</f>
        <v>85.6</v>
      </c>
      <c r="K31" s="38">
        <f>'10月'!AA29</f>
        <v>62.1</v>
      </c>
      <c r="L31" s="38">
        <f>'11月'!AA29</f>
        <v>78.6</v>
      </c>
      <c r="M31" s="39">
        <f>'12月'!AA29</f>
        <v>62.1</v>
      </c>
    </row>
    <row r="32" spans="1:13" ht="18" customHeight="1">
      <c r="A32" s="37">
        <v>28</v>
      </c>
      <c r="B32" s="58">
        <f>'1月'!AA30</f>
        <v>97.4</v>
      </c>
      <c r="C32" s="38">
        <f>'2月'!AA30</f>
        <v>38</v>
      </c>
      <c r="D32" s="38">
        <f>'3月'!AA30</f>
        <v>89.1</v>
      </c>
      <c r="E32" s="38">
        <f>'4月'!AA30</f>
        <v>67.6</v>
      </c>
      <c r="F32" s="38">
        <f>'5月'!AA30</f>
        <v>58.4</v>
      </c>
      <c r="G32" s="38">
        <f>'6月'!AA30</f>
        <v>95.5</v>
      </c>
      <c r="H32" s="38">
        <f>'7月'!AA30</f>
        <v>99.1</v>
      </c>
      <c r="I32" s="38">
        <f>'8月'!AA30</f>
        <v>76.6</v>
      </c>
      <c r="J32" s="38">
        <f>'9月'!AA30</f>
        <v>62.8</v>
      </c>
      <c r="K32" s="38">
        <f>'10月'!AA30</f>
        <v>73.7</v>
      </c>
      <c r="L32" s="38">
        <f>'11月'!AA30</f>
        <v>46</v>
      </c>
      <c r="M32" s="39">
        <f>'12月'!AA30</f>
        <v>52.9</v>
      </c>
    </row>
    <row r="33" spans="1:13" ht="18" customHeight="1">
      <c r="A33" s="37">
        <v>29</v>
      </c>
      <c r="B33" s="58">
        <f>'1月'!AA31</f>
        <v>70.5</v>
      </c>
      <c r="C33" s="38">
        <f>'2月'!AA31</f>
        <v>75.1</v>
      </c>
      <c r="D33" s="38">
        <f>'3月'!AA31</f>
        <v>91.1</v>
      </c>
      <c r="E33" s="38">
        <f>'4月'!AA31</f>
        <v>52</v>
      </c>
      <c r="F33" s="38">
        <f>'5月'!AA31</f>
        <v>42.1</v>
      </c>
      <c r="G33" s="38">
        <f>'6月'!AA31</f>
        <v>75.1</v>
      </c>
      <c r="H33" s="38">
        <f>'7月'!AA31</f>
        <v>96.7</v>
      </c>
      <c r="I33" s="38">
        <f>'8月'!AA31</f>
        <v>72.6</v>
      </c>
      <c r="J33" s="38">
        <f>'9月'!AA31</f>
        <v>72.1</v>
      </c>
      <c r="K33" s="38">
        <f>'10月'!AA31</f>
        <v>50.6</v>
      </c>
      <c r="L33" s="38">
        <f>'11月'!AA31</f>
        <v>53.2</v>
      </c>
      <c r="M33" s="39">
        <f>'12月'!AA31</f>
        <v>67.8</v>
      </c>
    </row>
    <row r="34" spans="1:13" ht="18" customHeight="1">
      <c r="A34" s="37">
        <v>30</v>
      </c>
      <c r="B34" s="58">
        <f>'1月'!AA32</f>
        <v>37.6</v>
      </c>
      <c r="C34" s="38"/>
      <c r="D34" s="38">
        <f>'3月'!AA32</f>
        <v>64.9</v>
      </c>
      <c r="E34" s="38">
        <f>'4月'!AA32</f>
        <v>65.1</v>
      </c>
      <c r="F34" s="38">
        <f>'5月'!AA32</f>
        <v>60.2</v>
      </c>
      <c r="G34" s="38">
        <f>'6月'!AA32</f>
        <v>84.7</v>
      </c>
      <c r="H34" s="38">
        <f>'7月'!AA32</f>
        <v>87.4</v>
      </c>
      <c r="I34" s="38">
        <f>'8月'!AA32</f>
        <v>84.3</v>
      </c>
      <c r="J34" s="38">
        <f>'9月'!AA32</f>
        <v>72.1</v>
      </c>
      <c r="K34" s="38">
        <f>'10月'!AA32</f>
        <v>52</v>
      </c>
      <c r="L34" s="38">
        <f>'11月'!AA32</f>
        <v>70.6</v>
      </c>
      <c r="M34" s="39">
        <f>'12月'!AA32</f>
        <v>56</v>
      </c>
    </row>
    <row r="35" spans="1:13" ht="18" customHeight="1">
      <c r="A35" s="37">
        <v>31</v>
      </c>
      <c r="B35" s="58">
        <f>'1月'!AA33</f>
        <v>34.6</v>
      </c>
      <c r="C35" s="38"/>
      <c r="D35" s="38">
        <f>'3月'!AA33</f>
        <v>70.5</v>
      </c>
      <c r="E35" s="38"/>
      <c r="F35" s="38">
        <f>'5月'!AA33</f>
        <v>76.7</v>
      </c>
      <c r="G35" s="38"/>
      <c r="H35" s="38">
        <f>'7月'!AA33</f>
        <v>96.5</v>
      </c>
      <c r="I35" s="38">
        <f>'8月'!AA33</f>
        <v>87.3</v>
      </c>
      <c r="J35" s="38"/>
      <c r="K35" s="38">
        <f>'10月'!AA33</f>
        <v>62.1</v>
      </c>
      <c r="L35" s="38"/>
      <c r="M35" s="39">
        <f>'12月'!AA33</f>
        <v>32.3</v>
      </c>
    </row>
    <row r="36" spans="1:13" ht="18" customHeight="1">
      <c r="A36" s="66" t="s">
        <v>7</v>
      </c>
      <c r="B36" s="85">
        <f aca="true" t="shared" si="0" ref="B36:I36">AVERAGE(B5:B35)</f>
        <v>56.04838709677419</v>
      </c>
      <c r="C36" s="86">
        <f t="shared" si="0"/>
        <v>51.43448275862068</v>
      </c>
      <c r="D36" s="86">
        <f t="shared" si="0"/>
        <v>53.903225806451616</v>
      </c>
      <c r="E36" s="86">
        <f t="shared" si="0"/>
        <v>56.43666666666665</v>
      </c>
      <c r="F36" s="86">
        <f t="shared" si="0"/>
        <v>65.30967741935484</v>
      </c>
      <c r="G36" s="86">
        <f t="shared" si="0"/>
        <v>77.11333333333333</v>
      </c>
      <c r="H36" s="86">
        <f t="shared" si="0"/>
        <v>91.13225806451612</v>
      </c>
      <c r="I36" s="98">
        <f t="shared" si="0"/>
        <v>76.35483870967744</v>
      </c>
      <c r="J36" s="86">
        <f>AVERAGE(J5:J35)</f>
        <v>79.51666666666667</v>
      </c>
      <c r="K36" s="86">
        <f>AVERAGE(K5:K35)</f>
        <v>70.68064516129031</v>
      </c>
      <c r="L36" s="86">
        <f>AVERAGE(L5:L35)</f>
        <v>59.573333333333345</v>
      </c>
      <c r="M36" s="87">
        <f>AVERAGE(M5:M35)</f>
        <v>52.70967741935483</v>
      </c>
    </row>
    <row r="37" spans="1:13" ht="18" customHeight="1">
      <c r="A37" s="67" t="s">
        <v>27</v>
      </c>
      <c r="B37" s="84">
        <f aca="true" t="shared" si="1" ref="B37:I37">MIN(B5:B35)</f>
        <v>34.6</v>
      </c>
      <c r="C37" s="88">
        <f t="shared" si="1"/>
        <v>26.4</v>
      </c>
      <c r="D37" s="88">
        <f t="shared" si="1"/>
        <v>27.9</v>
      </c>
      <c r="E37" s="88">
        <f t="shared" si="1"/>
        <v>29.4</v>
      </c>
      <c r="F37" s="88">
        <f t="shared" si="1"/>
        <v>32.5</v>
      </c>
      <c r="G37" s="88">
        <f t="shared" si="1"/>
        <v>48.5</v>
      </c>
      <c r="H37" s="88">
        <f t="shared" si="1"/>
        <v>66.9</v>
      </c>
      <c r="I37" s="99">
        <f t="shared" si="1"/>
        <v>64</v>
      </c>
      <c r="J37" s="88">
        <f>MIN(J5:J35)</f>
        <v>61.7</v>
      </c>
      <c r="K37" s="88">
        <f>MIN(K5:K35)</f>
        <v>47.5</v>
      </c>
      <c r="L37" s="88">
        <f>MIN(L5:L35)</f>
        <v>39.8</v>
      </c>
      <c r="M37" s="89">
        <f>MIN(M5:M35)</f>
        <v>32.3</v>
      </c>
    </row>
    <row r="38" spans="1:13" ht="18" customHeight="1">
      <c r="A38" s="43" t="s">
        <v>24</v>
      </c>
      <c r="B38" s="59">
        <f aca="true" t="shared" si="2" ref="B38:I38">AVERAGE(B5:B14)</f>
        <v>53.92999999999999</v>
      </c>
      <c r="C38" s="44">
        <f t="shared" si="2"/>
        <v>39.269999999999996</v>
      </c>
      <c r="D38" s="44">
        <f t="shared" si="2"/>
        <v>62.9</v>
      </c>
      <c r="E38" s="44">
        <f t="shared" si="2"/>
        <v>50.62</v>
      </c>
      <c r="F38" s="44">
        <f t="shared" si="2"/>
        <v>61.85000000000001</v>
      </c>
      <c r="G38" s="44">
        <f t="shared" si="2"/>
        <v>70.3</v>
      </c>
      <c r="H38" s="44">
        <f t="shared" si="2"/>
        <v>87.45000000000002</v>
      </c>
      <c r="I38" s="44">
        <f t="shared" si="2"/>
        <v>77.11999999999999</v>
      </c>
      <c r="J38" s="44">
        <f>AVERAGE(J5:J14)</f>
        <v>77.46</v>
      </c>
      <c r="K38" s="44">
        <f>AVERAGE(K5:K14)</f>
        <v>75.99999999999999</v>
      </c>
      <c r="L38" s="44">
        <f>AVERAGE(L5:L14)</f>
        <v>58.410000000000004</v>
      </c>
      <c r="M38" s="45">
        <f>AVERAGE(M5:M14)</f>
        <v>65.24</v>
      </c>
    </row>
    <row r="39" spans="1:13" ht="18" customHeight="1">
      <c r="A39" s="46" t="s">
        <v>25</v>
      </c>
      <c r="B39" s="60">
        <f aca="true" t="shared" si="3" ref="B39:I39">AVERAGE(B15:B24)</f>
        <v>59.86</v>
      </c>
      <c r="C39" s="47">
        <f t="shared" si="3"/>
        <v>58.81999999999999</v>
      </c>
      <c r="D39" s="47">
        <f t="shared" si="3"/>
        <v>44.42999999999999</v>
      </c>
      <c r="E39" s="47">
        <f t="shared" si="3"/>
        <v>62.96</v>
      </c>
      <c r="F39" s="47">
        <f t="shared" si="3"/>
        <v>62.45</v>
      </c>
      <c r="G39" s="47">
        <f t="shared" si="3"/>
        <v>74.44000000000001</v>
      </c>
      <c r="H39" s="47">
        <f t="shared" si="3"/>
        <v>92.55000000000001</v>
      </c>
      <c r="I39" s="47">
        <f t="shared" si="3"/>
        <v>73.22999999999999</v>
      </c>
      <c r="J39" s="47">
        <f>AVERAGE(J15:J24)</f>
        <v>82.76</v>
      </c>
      <c r="K39" s="47">
        <f>AVERAGE(K15:K24)</f>
        <v>72.3</v>
      </c>
      <c r="L39" s="47">
        <f>AVERAGE(L15:L24)</f>
        <v>59.46</v>
      </c>
      <c r="M39" s="48">
        <f>AVERAGE(M15:M24)</f>
        <v>48.42</v>
      </c>
    </row>
    <row r="40" spans="1:13" ht="18" customHeight="1">
      <c r="A40" s="49" t="s">
        <v>26</v>
      </c>
      <c r="B40" s="61">
        <f aca="true" t="shared" si="4" ref="B40:I40">AVERAGE(B25:B35)</f>
        <v>54.50909090909091</v>
      </c>
      <c r="C40" s="50">
        <f t="shared" si="4"/>
        <v>56.74444444444444</v>
      </c>
      <c r="D40" s="50">
        <f t="shared" si="4"/>
        <v>54.33636363636364</v>
      </c>
      <c r="E40" s="50">
        <f t="shared" si="4"/>
        <v>55.73</v>
      </c>
      <c r="F40" s="50">
        <f t="shared" si="4"/>
        <v>71.05454545454546</v>
      </c>
      <c r="G40" s="50">
        <f t="shared" si="4"/>
        <v>86.60000000000001</v>
      </c>
      <c r="H40" s="50">
        <f t="shared" si="4"/>
        <v>93.19090909090909</v>
      </c>
      <c r="I40" s="50">
        <f t="shared" si="4"/>
        <v>78.49999999999999</v>
      </c>
      <c r="J40" s="50">
        <f>AVERAGE(J25:J35)</f>
        <v>78.33</v>
      </c>
      <c r="K40" s="50">
        <f>AVERAGE(K25:K35)</f>
        <v>64.37272727272727</v>
      </c>
      <c r="L40" s="50">
        <f>AVERAGE(L25:L35)</f>
        <v>60.85000000000001</v>
      </c>
      <c r="M40" s="51">
        <f>AVERAGE(M25:M35)</f>
        <v>45.21818181818182</v>
      </c>
    </row>
    <row r="41" spans="1:13" ht="18" customHeight="1">
      <c r="A41" s="65" t="s">
        <v>28</v>
      </c>
      <c r="B41" s="62">
        <f>'1月'!D36</f>
        <v>8</v>
      </c>
      <c r="C41" s="63">
        <f>'2月'!D36</f>
        <v>11</v>
      </c>
      <c r="D41" s="63">
        <f>'3月'!D36</f>
        <v>12</v>
      </c>
      <c r="E41" s="63">
        <f>'4月'!D36</f>
        <v>6</v>
      </c>
      <c r="F41" s="63">
        <f>'5月'!D36</f>
        <v>3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1</v>
      </c>
      <c r="M41" s="64">
        <f>'12月'!D36</f>
        <v>7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58.5</v>
      </c>
      <c r="C3" s="95">
        <v>62.3</v>
      </c>
      <c r="D3" s="95">
        <v>63.5</v>
      </c>
      <c r="E3" s="95">
        <v>77.1</v>
      </c>
      <c r="F3" s="95">
        <v>67.1</v>
      </c>
      <c r="G3" s="95">
        <v>62.2</v>
      </c>
      <c r="H3" s="95">
        <v>69.9</v>
      </c>
      <c r="I3" s="95">
        <v>68</v>
      </c>
      <c r="J3" s="95">
        <v>60.9</v>
      </c>
      <c r="K3" s="95">
        <v>47.4</v>
      </c>
      <c r="L3" s="95">
        <v>44.5</v>
      </c>
      <c r="M3" s="95">
        <v>42.2</v>
      </c>
      <c r="N3" s="95">
        <v>43.3</v>
      </c>
      <c r="O3" s="95">
        <v>43</v>
      </c>
      <c r="P3" s="95">
        <v>41</v>
      </c>
      <c r="Q3" s="95">
        <v>40.4</v>
      </c>
      <c r="R3" s="95">
        <v>48.2</v>
      </c>
      <c r="S3" s="95">
        <v>63.5</v>
      </c>
      <c r="T3" s="95">
        <v>71.3</v>
      </c>
      <c r="U3" s="95">
        <v>77</v>
      </c>
      <c r="V3" s="95">
        <v>73.1</v>
      </c>
      <c r="W3" s="95">
        <v>81.9</v>
      </c>
      <c r="X3" s="95">
        <v>62.1</v>
      </c>
      <c r="Y3" s="95">
        <v>59.8</v>
      </c>
      <c r="Z3" s="77">
        <f aca="true" t="shared" si="0" ref="Z3:Z31">AVERAGE(B3:Y3)</f>
        <v>59.508333333333326</v>
      </c>
      <c r="AA3" s="95">
        <v>38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59.4</v>
      </c>
      <c r="C4" s="95">
        <v>60.2</v>
      </c>
      <c r="D4" s="95">
        <v>62.2</v>
      </c>
      <c r="E4" s="95">
        <v>78.6</v>
      </c>
      <c r="F4" s="95">
        <v>80.9</v>
      </c>
      <c r="G4" s="95">
        <v>79.7</v>
      </c>
      <c r="H4" s="95">
        <v>85.2</v>
      </c>
      <c r="I4" s="95">
        <v>71.2</v>
      </c>
      <c r="J4" s="95">
        <v>55.2</v>
      </c>
      <c r="K4" s="95">
        <v>55.4</v>
      </c>
      <c r="L4" s="95">
        <v>46.7</v>
      </c>
      <c r="M4" s="95">
        <v>40.2</v>
      </c>
      <c r="N4" s="95">
        <v>43.1</v>
      </c>
      <c r="O4" s="95">
        <v>44.3</v>
      </c>
      <c r="P4" s="95">
        <v>42.5</v>
      </c>
      <c r="Q4" s="95">
        <v>43.5</v>
      </c>
      <c r="R4" s="95">
        <v>53.1</v>
      </c>
      <c r="S4" s="95">
        <v>69.7</v>
      </c>
      <c r="T4" s="95">
        <v>60.3</v>
      </c>
      <c r="U4" s="95">
        <v>63.6</v>
      </c>
      <c r="V4" s="95">
        <v>63.3</v>
      </c>
      <c r="W4" s="95">
        <v>69.4</v>
      </c>
      <c r="X4" s="95">
        <v>75.8</v>
      </c>
      <c r="Y4" s="95">
        <v>76.2</v>
      </c>
      <c r="Z4" s="77">
        <f t="shared" si="0"/>
        <v>61.65416666666667</v>
      </c>
      <c r="AA4" s="95">
        <v>39.5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79.6</v>
      </c>
      <c r="C5" s="95">
        <v>82</v>
      </c>
      <c r="D5" s="95">
        <v>86</v>
      </c>
      <c r="E5" s="95">
        <v>84.4</v>
      </c>
      <c r="F5" s="95">
        <v>84.9</v>
      </c>
      <c r="G5" s="95">
        <v>87.3</v>
      </c>
      <c r="H5" s="95">
        <v>87.6</v>
      </c>
      <c r="I5" s="95">
        <v>89.8</v>
      </c>
      <c r="J5" s="95">
        <v>80.3</v>
      </c>
      <c r="K5" s="95">
        <v>74.1</v>
      </c>
      <c r="L5" s="95">
        <v>74.2</v>
      </c>
      <c r="M5" s="95">
        <v>72</v>
      </c>
      <c r="N5" s="95">
        <v>65.6</v>
      </c>
      <c r="O5" s="95">
        <v>62.3</v>
      </c>
      <c r="P5" s="95">
        <v>60.4</v>
      </c>
      <c r="Q5" s="95">
        <v>61.2</v>
      </c>
      <c r="R5" s="95">
        <v>65.1</v>
      </c>
      <c r="S5" s="95">
        <v>76.7</v>
      </c>
      <c r="T5" s="95">
        <v>74.1</v>
      </c>
      <c r="U5" s="95">
        <v>74.7</v>
      </c>
      <c r="V5" s="95">
        <v>73.9</v>
      </c>
      <c r="W5" s="95">
        <v>61.9</v>
      </c>
      <c r="X5" s="95">
        <v>59.3</v>
      </c>
      <c r="Y5" s="95">
        <v>57.7</v>
      </c>
      <c r="Z5" s="77">
        <f t="shared" si="0"/>
        <v>73.9625</v>
      </c>
      <c r="AA5" s="95">
        <v>56.6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52.7</v>
      </c>
      <c r="C6" s="95">
        <v>54.3</v>
      </c>
      <c r="D6" s="95">
        <v>66.7</v>
      </c>
      <c r="E6" s="95">
        <v>77.5</v>
      </c>
      <c r="F6" s="95">
        <v>77.4</v>
      </c>
      <c r="G6" s="95">
        <v>77.9</v>
      </c>
      <c r="H6" s="95">
        <v>71.4</v>
      </c>
      <c r="I6" s="95">
        <v>56.3</v>
      </c>
      <c r="J6" s="95">
        <v>49.6</v>
      </c>
      <c r="K6" s="95">
        <v>47.1</v>
      </c>
      <c r="L6" s="95">
        <v>46.4</v>
      </c>
      <c r="M6" s="95">
        <v>54.3</v>
      </c>
      <c r="N6" s="95">
        <v>56.3</v>
      </c>
      <c r="O6" s="95">
        <v>58.4</v>
      </c>
      <c r="P6" s="95">
        <v>58.2</v>
      </c>
      <c r="Q6" s="95">
        <v>61.6</v>
      </c>
      <c r="R6" s="95">
        <v>63.6</v>
      </c>
      <c r="S6" s="95">
        <v>67.1</v>
      </c>
      <c r="T6" s="95">
        <v>79.8</v>
      </c>
      <c r="U6" s="95">
        <v>83.3</v>
      </c>
      <c r="V6" s="95">
        <v>86.1</v>
      </c>
      <c r="W6" s="95">
        <v>97.5</v>
      </c>
      <c r="X6" s="95">
        <v>97.9</v>
      </c>
      <c r="Y6" s="95">
        <v>98</v>
      </c>
      <c r="Z6" s="77">
        <f t="shared" si="0"/>
        <v>68.30833333333332</v>
      </c>
      <c r="AA6" s="95">
        <v>44.8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98.1</v>
      </c>
      <c r="C7" s="95">
        <v>97.6</v>
      </c>
      <c r="D7" s="95">
        <v>93.2</v>
      </c>
      <c r="E7" s="95">
        <v>90.3</v>
      </c>
      <c r="F7" s="95">
        <v>89</v>
      </c>
      <c r="G7" s="95">
        <v>87.3</v>
      </c>
      <c r="H7" s="95">
        <v>91.1</v>
      </c>
      <c r="I7" s="95">
        <v>84.9</v>
      </c>
      <c r="J7" s="95">
        <v>75.6</v>
      </c>
      <c r="K7" s="95">
        <v>64.8</v>
      </c>
      <c r="L7" s="95">
        <v>57.3</v>
      </c>
      <c r="M7" s="95">
        <v>46.5</v>
      </c>
      <c r="N7" s="95">
        <v>37.2</v>
      </c>
      <c r="O7" s="95">
        <v>37</v>
      </c>
      <c r="P7" s="95">
        <v>38.9</v>
      </c>
      <c r="Q7" s="95">
        <v>38</v>
      </c>
      <c r="R7" s="95">
        <v>46.7</v>
      </c>
      <c r="S7" s="95">
        <v>53.6</v>
      </c>
      <c r="T7" s="95">
        <v>51.9</v>
      </c>
      <c r="U7" s="95">
        <v>52.5</v>
      </c>
      <c r="V7" s="95">
        <v>55.7</v>
      </c>
      <c r="W7" s="95">
        <v>57.2</v>
      </c>
      <c r="X7" s="95">
        <v>54.5</v>
      </c>
      <c r="Y7" s="95">
        <v>55</v>
      </c>
      <c r="Z7" s="77">
        <f t="shared" si="0"/>
        <v>64.74583333333335</v>
      </c>
      <c r="AA7" s="95">
        <v>34.7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54.5</v>
      </c>
      <c r="C8" s="95">
        <v>50.6</v>
      </c>
      <c r="D8" s="95">
        <v>48.7</v>
      </c>
      <c r="E8" s="95">
        <v>46.5</v>
      </c>
      <c r="F8" s="95">
        <v>46.4</v>
      </c>
      <c r="G8" s="95">
        <v>50.7</v>
      </c>
      <c r="H8" s="95">
        <v>49.8</v>
      </c>
      <c r="I8" s="95">
        <v>40.2</v>
      </c>
      <c r="J8" s="95">
        <v>35.4</v>
      </c>
      <c r="K8" s="95">
        <v>39.4</v>
      </c>
      <c r="L8" s="95">
        <v>36.7</v>
      </c>
      <c r="M8" s="95">
        <v>37</v>
      </c>
      <c r="N8" s="95">
        <v>34</v>
      </c>
      <c r="O8" s="95">
        <v>34.1</v>
      </c>
      <c r="P8" s="95">
        <v>34.9</v>
      </c>
      <c r="Q8" s="95">
        <v>35.9</v>
      </c>
      <c r="R8" s="95">
        <v>35.6</v>
      </c>
      <c r="S8" s="95">
        <v>41.6</v>
      </c>
      <c r="T8" s="95">
        <v>55.6</v>
      </c>
      <c r="U8" s="95">
        <v>56.8</v>
      </c>
      <c r="V8" s="95">
        <v>53.1</v>
      </c>
      <c r="W8" s="95">
        <v>64.8</v>
      </c>
      <c r="X8" s="95">
        <v>51.9</v>
      </c>
      <c r="Y8" s="95">
        <v>49.9</v>
      </c>
      <c r="Z8" s="77">
        <f t="shared" si="0"/>
        <v>45.17083333333334</v>
      </c>
      <c r="AA8" s="95">
        <v>31.9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48.2</v>
      </c>
      <c r="C9" s="95">
        <v>48.2</v>
      </c>
      <c r="D9" s="95">
        <v>55.4</v>
      </c>
      <c r="E9" s="95">
        <v>57</v>
      </c>
      <c r="F9" s="95">
        <v>64</v>
      </c>
      <c r="G9" s="95">
        <v>67.6</v>
      </c>
      <c r="H9" s="95">
        <v>69.9</v>
      </c>
      <c r="I9" s="95">
        <v>57.8</v>
      </c>
      <c r="J9" s="95">
        <v>45.3</v>
      </c>
      <c r="K9" s="95">
        <v>36.4</v>
      </c>
      <c r="L9" s="95">
        <v>40.2</v>
      </c>
      <c r="M9" s="95">
        <v>37.7</v>
      </c>
      <c r="N9" s="95">
        <v>37.8</v>
      </c>
      <c r="O9" s="95">
        <v>39.8</v>
      </c>
      <c r="P9" s="95">
        <v>41.4</v>
      </c>
      <c r="Q9" s="95">
        <v>42.1</v>
      </c>
      <c r="R9" s="95">
        <v>51</v>
      </c>
      <c r="S9" s="95">
        <v>70.4</v>
      </c>
      <c r="T9" s="95">
        <v>70.1</v>
      </c>
      <c r="U9" s="95">
        <v>70.7</v>
      </c>
      <c r="V9" s="95">
        <v>61.3</v>
      </c>
      <c r="W9" s="95">
        <v>62.1</v>
      </c>
      <c r="X9" s="95">
        <v>72.4</v>
      </c>
      <c r="Y9" s="95">
        <v>65</v>
      </c>
      <c r="Z9" s="77">
        <f t="shared" si="0"/>
        <v>54.65833333333333</v>
      </c>
      <c r="AA9" s="95">
        <v>35.6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59.9</v>
      </c>
      <c r="C10" s="95">
        <v>53.2</v>
      </c>
      <c r="D10" s="95">
        <v>50.8</v>
      </c>
      <c r="E10" s="95">
        <v>46.5</v>
      </c>
      <c r="F10" s="95">
        <v>48.5</v>
      </c>
      <c r="G10" s="95">
        <v>57.8</v>
      </c>
      <c r="H10" s="95">
        <v>69</v>
      </c>
      <c r="I10" s="95">
        <v>69.9</v>
      </c>
      <c r="J10" s="95">
        <v>53.2</v>
      </c>
      <c r="K10" s="95">
        <v>51.1</v>
      </c>
      <c r="L10" s="95">
        <v>54.3</v>
      </c>
      <c r="M10" s="95">
        <v>56.4</v>
      </c>
      <c r="N10" s="95">
        <v>53.5</v>
      </c>
      <c r="O10" s="95">
        <v>53.7</v>
      </c>
      <c r="P10" s="95">
        <v>41.3</v>
      </c>
      <c r="Q10" s="95">
        <v>44.6</v>
      </c>
      <c r="R10" s="95">
        <v>48.5</v>
      </c>
      <c r="S10" s="95">
        <v>50.8</v>
      </c>
      <c r="T10" s="95">
        <v>52</v>
      </c>
      <c r="U10" s="95">
        <v>53.6</v>
      </c>
      <c r="V10" s="95">
        <v>57.3</v>
      </c>
      <c r="W10" s="95">
        <v>54.1</v>
      </c>
      <c r="X10" s="95">
        <v>53.5</v>
      </c>
      <c r="Y10" s="95">
        <v>54.3</v>
      </c>
      <c r="Z10" s="77">
        <f t="shared" si="0"/>
        <v>53.658333333333324</v>
      </c>
      <c r="AA10" s="95">
        <v>41.2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56.1</v>
      </c>
      <c r="C11" s="95">
        <v>56.4</v>
      </c>
      <c r="D11" s="95">
        <v>51.5</v>
      </c>
      <c r="E11" s="95">
        <v>55.5</v>
      </c>
      <c r="F11" s="95">
        <v>58.1</v>
      </c>
      <c r="G11" s="95">
        <v>57</v>
      </c>
      <c r="H11" s="95">
        <v>54.8</v>
      </c>
      <c r="I11" s="95">
        <v>50.9</v>
      </c>
      <c r="J11" s="95">
        <v>45.1</v>
      </c>
      <c r="K11" s="95">
        <v>39.5</v>
      </c>
      <c r="L11" s="95">
        <v>32.6</v>
      </c>
      <c r="M11" s="95">
        <v>28.1</v>
      </c>
      <c r="N11" s="95">
        <v>27.6</v>
      </c>
      <c r="O11" s="95">
        <v>30.1</v>
      </c>
      <c r="P11" s="95">
        <v>32.7</v>
      </c>
      <c r="Q11" s="95">
        <v>35.5</v>
      </c>
      <c r="R11" s="95">
        <v>39.4</v>
      </c>
      <c r="S11" s="95">
        <v>44.2</v>
      </c>
      <c r="T11" s="95">
        <v>48.5</v>
      </c>
      <c r="U11" s="95">
        <v>51.3</v>
      </c>
      <c r="V11" s="95">
        <v>53.2</v>
      </c>
      <c r="W11" s="95">
        <v>55.4</v>
      </c>
      <c r="X11" s="95">
        <v>56.2</v>
      </c>
      <c r="Y11" s="95">
        <v>54.7</v>
      </c>
      <c r="Z11" s="77">
        <f t="shared" si="0"/>
        <v>46.433333333333344</v>
      </c>
      <c r="AA11" s="95">
        <v>26.4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50.4</v>
      </c>
      <c r="C12" s="104">
        <v>45.2</v>
      </c>
      <c r="D12" s="104">
        <v>49.8</v>
      </c>
      <c r="E12" s="104">
        <v>60.8</v>
      </c>
      <c r="F12" s="104">
        <v>66.8</v>
      </c>
      <c r="G12" s="104">
        <v>70.8</v>
      </c>
      <c r="H12" s="104">
        <v>69.9</v>
      </c>
      <c r="I12" s="104">
        <v>64.8</v>
      </c>
      <c r="J12" s="104">
        <v>53.8</v>
      </c>
      <c r="K12" s="104">
        <v>49.6</v>
      </c>
      <c r="L12" s="104">
        <v>57.2</v>
      </c>
      <c r="M12" s="104">
        <v>60.3</v>
      </c>
      <c r="N12" s="104">
        <v>63</v>
      </c>
      <c r="O12" s="104">
        <v>64.4</v>
      </c>
      <c r="P12" s="104">
        <v>66.7</v>
      </c>
      <c r="Q12" s="104">
        <v>68</v>
      </c>
      <c r="R12" s="104">
        <v>75.1</v>
      </c>
      <c r="S12" s="104">
        <v>86</v>
      </c>
      <c r="T12" s="104">
        <v>88.7</v>
      </c>
      <c r="U12" s="104">
        <v>90.7</v>
      </c>
      <c r="V12" s="104">
        <v>92</v>
      </c>
      <c r="W12" s="104">
        <v>91</v>
      </c>
      <c r="X12" s="104">
        <v>93.9</v>
      </c>
      <c r="Y12" s="104">
        <v>68.2</v>
      </c>
      <c r="Z12" s="105">
        <f t="shared" si="0"/>
        <v>68.62916666666668</v>
      </c>
      <c r="AA12" s="104">
        <v>44</v>
      </c>
      <c r="AB12" s="106" t="s">
        <v>72</v>
      </c>
      <c r="AC12" s="5">
        <v>10</v>
      </c>
    </row>
    <row r="13" spans="1:29" ht="13.5" customHeight="1">
      <c r="A13" s="76">
        <v>11</v>
      </c>
      <c r="B13" s="95">
        <v>68</v>
      </c>
      <c r="C13" s="95">
        <v>74.9</v>
      </c>
      <c r="D13" s="95">
        <v>75.8</v>
      </c>
      <c r="E13" s="95">
        <v>66</v>
      </c>
      <c r="F13" s="95">
        <v>74.2</v>
      </c>
      <c r="G13" s="95"/>
      <c r="H13" s="95">
        <v>0</v>
      </c>
      <c r="I13" s="95">
        <v>64.2</v>
      </c>
      <c r="J13" s="95"/>
      <c r="K13" s="95"/>
      <c r="L13" s="95"/>
      <c r="M13" s="95">
        <v>35</v>
      </c>
      <c r="N13" s="95">
        <v>35.5</v>
      </c>
      <c r="O13" s="95">
        <v>34.4</v>
      </c>
      <c r="P13" s="95"/>
      <c r="Q13" s="95"/>
      <c r="R13" s="95"/>
      <c r="S13" s="95"/>
      <c r="T13" s="95">
        <v>60.8</v>
      </c>
      <c r="U13" s="95">
        <v>58</v>
      </c>
      <c r="V13" s="95">
        <v>59.4</v>
      </c>
      <c r="W13" s="95">
        <v>70.1</v>
      </c>
      <c r="X13" s="95">
        <v>74.5</v>
      </c>
      <c r="Y13" s="95">
        <v>69.6</v>
      </c>
      <c r="Z13" s="77">
        <f t="shared" si="0"/>
        <v>57.525</v>
      </c>
      <c r="AA13" s="95">
        <v>33.3</v>
      </c>
      <c r="AB13" s="96" t="s">
        <v>73</v>
      </c>
      <c r="AC13" s="4">
        <v>11</v>
      </c>
    </row>
    <row r="14" spans="1:29" ht="13.5" customHeight="1">
      <c r="A14" s="76">
        <v>12</v>
      </c>
      <c r="B14" s="95">
        <v>65.4</v>
      </c>
      <c r="C14" s="95">
        <v>67.6</v>
      </c>
      <c r="D14" s="95">
        <v>74.6</v>
      </c>
      <c r="E14" s="95">
        <v>74.6</v>
      </c>
      <c r="F14" s="95">
        <v>71.1</v>
      </c>
      <c r="G14" s="95">
        <v>80</v>
      </c>
      <c r="H14" s="95">
        <v>79.9</v>
      </c>
      <c r="I14" s="95">
        <v>69</v>
      </c>
      <c r="J14" s="95">
        <v>56.2</v>
      </c>
      <c r="K14" s="95">
        <v>57.4</v>
      </c>
      <c r="L14" s="95">
        <v>59.6</v>
      </c>
      <c r="M14" s="95">
        <v>56.9</v>
      </c>
      <c r="N14" s="95">
        <v>54.9</v>
      </c>
      <c r="O14" s="95">
        <v>52</v>
      </c>
      <c r="P14" s="95">
        <v>51.5</v>
      </c>
      <c r="Q14" s="95">
        <v>49.2</v>
      </c>
      <c r="R14" s="95">
        <v>52.9</v>
      </c>
      <c r="S14" s="95">
        <v>59.9</v>
      </c>
      <c r="T14" s="95">
        <v>66.1</v>
      </c>
      <c r="U14" s="95">
        <v>73.5</v>
      </c>
      <c r="V14" s="95">
        <v>81.2</v>
      </c>
      <c r="W14" s="95">
        <v>82</v>
      </c>
      <c r="X14" s="95">
        <v>82.8</v>
      </c>
      <c r="Y14" s="95">
        <v>80.9</v>
      </c>
      <c r="Z14" s="77">
        <f t="shared" si="0"/>
        <v>66.63333333333334</v>
      </c>
      <c r="AA14" s="95">
        <v>49</v>
      </c>
      <c r="AB14" s="96" t="s">
        <v>74</v>
      </c>
      <c r="AC14" s="5">
        <v>12</v>
      </c>
    </row>
    <row r="15" spans="1:29" ht="13.5" customHeight="1">
      <c r="A15" s="76">
        <v>13</v>
      </c>
      <c r="B15" s="95">
        <v>82.4</v>
      </c>
      <c r="C15" s="95">
        <v>72.5</v>
      </c>
      <c r="D15" s="95">
        <v>66.1</v>
      </c>
      <c r="E15" s="95">
        <v>64.3</v>
      </c>
      <c r="F15" s="95">
        <v>82.4</v>
      </c>
      <c r="G15" s="95">
        <v>95.4</v>
      </c>
      <c r="H15" s="95">
        <v>96.8</v>
      </c>
      <c r="I15" s="95">
        <v>97.7</v>
      </c>
      <c r="J15" s="95">
        <v>91.8</v>
      </c>
      <c r="K15" s="95">
        <v>94.8</v>
      </c>
      <c r="L15" s="95">
        <v>87.7</v>
      </c>
      <c r="M15" s="95">
        <v>82.8</v>
      </c>
      <c r="N15" s="95">
        <v>76.5</v>
      </c>
      <c r="O15" s="95">
        <v>81.5</v>
      </c>
      <c r="P15" s="95">
        <v>85.4</v>
      </c>
      <c r="Q15" s="95">
        <v>90</v>
      </c>
      <c r="R15" s="95">
        <v>95.3</v>
      </c>
      <c r="S15" s="95">
        <v>96.5</v>
      </c>
      <c r="T15" s="95">
        <v>97.8</v>
      </c>
      <c r="U15" s="95">
        <v>98</v>
      </c>
      <c r="V15" s="95">
        <v>98.1</v>
      </c>
      <c r="W15" s="95">
        <v>98.2</v>
      </c>
      <c r="X15" s="95">
        <v>98.1</v>
      </c>
      <c r="Y15" s="95">
        <v>97.4</v>
      </c>
      <c r="Z15" s="77">
        <f t="shared" si="0"/>
        <v>88.64583333333331</v>
      </c>
      <c r="AA15" s="95">
        <v>63.8</v>
      </c>
      <c r="AB15" s="96" t="s">
        <v>75</v>
      </c>
      <c r="AC15" s="5">
        <v>13</v>
      </c>
    </row>
    <row r="16" spans="1:29" ht="13.5" customHeight="1">
      <c r="A16" s="76">
        <v>14</v>
      </c>
      <c r="B16" s="95">
        <v>97.6</v>
      </c>
      <c r="C16" s="95">
        <v>97.8</v>
      </c>
      <c r="D16" s="95">
        <v>97.8</v>
      </c>
      <c r="E16" s="95">
        <v>98.1</v>
      </c>
      <c r="F16" s="95">
        <v>98.1</v>
      </c>
      <c r="G16" s="95">
        <v>98.1</v>
      </c>
      <c r="H16" s="95">
        <v>97.6</v>
      </c>
      <c r="I16" s="95">
        <v>96.7</v>
      </c>
      <c r="J16" s="95">
        <v>81.7</v>
      </c>
      <c r="K16" s="95">
        <v>72</v>
      </c>
      <c r="L16" s="95">
        <v>71.4</v>
      </c>
      <c r="M16" s="95">
        <v>74.3</v>
      </c>
      <c r="N16" s="95">
        <v>73.7</v>
      </c>
      <c r="O16" s="95">
        <v>78.4</v>
      </c>
      <c r="P16" s="95">
        <v>79.7</v>
      </c>
      <c r="Q16" s="95">
        <v>82.2</v>
      </c>
      <c r="R16" s="95">
        <v>85.3</v>
      </c>
      <c r="S16" s="95">
        <v>87.7</v>
      </c>
      <c r="T16" s="95">
        <v>93</v>
      </c>
      <c r="U16" s="95">
        <v>95.9</v>
      </c>
      <c r="V16" s="95">
        <v>94.8</v>
      </c>
      <c r="W16" s="95">
        <v>96.3</v>
      </c>
      <c r="X16" s="95">
        <v>97.6</v>
      </c>
      <c r="Y16" s="95">
        <v>97.6</v>
      </c>
      <c r="Z16" s="77">
        <f t="shared" si="0"/>
        <v>89.30833333333334</v>
      </c>
      <c r="AA16" s="95">
        <v>67</v>
      </c>
      <c r="AB16" s="96" t="s">
        <v>76</v>
      </c>
      <c r="AC16" s="5">
        <v>14</v>
      </c>
    </row>
    <row r="17" spans="1:29" ht="13.5" customHeight="1">
      <c r="A17" s="76">
        <v>15</v>
      </c>
      <c r="B17" s="95">
        <v>96.4</v>
      </c>
      <c r="C17" s="95">
        <v>97.5</v>
      </c>
      <c r="D17" s="95">
        <v>97.5</v>
      </c>
      <c r="E17" s="95">
        <v>92.1</v>
      </c>
      <c r="F17" s="95">
        <v>92.2</v>
      </c>
      <c r="G17" s="95">
        <v>72.4</v>
      </c>
      <c r="H17" s="95">
        <v>80.5</v>
      </c>
      <c r="I17" s="95">
        <v>76.4</v>
      </c>
      <c r="J17" s="95">
        <v>61.6</v>
      </c>
      <c r="K17" s="95">
        <v>57.8</v>
      </c>
      <c r="L17" s="95">
        <v>55.1</v>
      </c>
      <c r="M17" s="95">
        <v>58.5</v>
      </c>
      <c r="N17" s="95">
        <v>52.5</v>
      </c>
      <c r="O17" s="95">
        <v>56.9</v>
      </c>
      <c r="P17" s="95">
        <v>60</v>
      </c>
      <c r="Q17" s="95">
        <v>59.4</v>
      </c>
      <c r="R17" s="95">
        <v>70</v>
      </c>
      <c r="S17" s="95">
        <v>82.2</v>
      </c>
      <c r="T17" s="95">
        <v>83.2</v>
      </c>
      <c r="U17" s="95">
        <v>87.2</v>
      </c>
      <c r="V17" s="95">
        <v>88.9</v>
      </c>
      <c r="W17" s="95">
        <v>89.7</v>
      </c>
      <c r="X17" s="95">
        <v>92.3</v>
      </c>
      <c r="Y17" s="95">
        <v>94.9</v>
      </c>
      <c r="Z17" s="77">
        <f t="shared" si="0"/>
        <v>77.30000000000003</v>
      </c>
      <c r="AA17" s="95">
        <v>50.3</v>
      </c>
      <c r="AB17" s="96" t="s">
        <v>43</v>
      </c>
      <c r="AC17" s="5">
        <v>15</v>
      </c>
    </row>
    <row r="18" spans="1:29" ht="13.5" customHeight="1">
      <c r="A18" s="76">
        <v>16</v>
      </c>
      <c r="B18" s="95">
        <v>96.9</v>
      </c>
      <c r="C18" s="95">
        <v>97.5</v>
      </c>
      <c r="D18" s="95">
        <v>97.8</v>
      </c>
      <c r="E18" s="95">
        <v>97.9</v>
      </c>
      <c r="F18" s="95">
        <v>97.9</v>
      </c>
      <c r="G18" s="95">
        <v>97</v>
      </c>
      <c r="H18" s="95">
        <v>94.9</v>
      </c>
      <c r="I18" s="95">
        <v>94.1</v>
      </c>
      <c r="J18" s="95">
        <v>90</v>
      </c>
      <c r="K18" s="95">
        <v>89.1</v>
      </c>
      <c r="L18" s="95">
        <v>96.5</v>
      </c>
      <c r="M18" s="95">
        <v>97.6</v>
      </c>
      <c r="N18" s="95">
        <v>97.8</v>
      </c>
      <c r="O18" s="95">
        <v>97.9</v>
      </c>
      <c r="P18" s="95">
        <v>98.1</v>
      </c>
      <c r="Q18" s="95">
        <v>98.2</v>
      </c>
      <c r="R18" s="95">
        <v>98.3</v>
      </c>
      <c r="S18" s="95">
        <v>98.3</v>
      </c>
      <c r="T18" s="95">
        <v>98.4</v>
      </c>
      <c r="U18" s="95">
        <v>98.4</v>
      </c>
      <c r="V18" s="95">
        <v>98.4</v>
      </c>
      <c r="W18" s="95">
        <v>98.4</v>
      </c>
      <c r="X18" s="95">
        <v>98.4</v>
      </c>
      <c r="Y18" s="95">
        <v>98.4</v>
      </c>
      <c r="Z18" s="77">
        <f t="shared" si="0"/>
        <v>96.92500000000001</v>
      </c>
      <c r="AA18" s="95">
        <v>88</v>
      </c>
      <c r="AB18" s="96" t="s">
        <v>77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98.5</v>
      </c>
      <c r="D19" s="95">
        <v>98.5</v>
      </c>
      <c r="E19" s="95">
        <v>98.5</v>
      </c>
      <c r="F19" s="95">
        <v>98.5</v>
      </c>
      <c r="G19" s="95">
        <v>98.5</v>
      </c>
      <c r="H19" s="95">
        <v>98.4</v>
      </c>
      <c r="I19" s="95">
        <v>98.4</v>
      </c>
      <c r="J19" s="95">
        <v>98.3</v>
      </c>
      <c r="K19" s="95">
        <v>98.2</v>
      </c>
      <c r="L19" s="95">
        <v>98.2</v>
      </c>
      <c r="M19" s="95">
        <v>98.2</v>
      </c>
      <c r="N19" s="95">
        <v>98.2</v>
      </c>
      <c r="O19" s="95">
        <v>98.2</v>
      </c>
      <c r="P19" s="95">
        <v>98.2</v>
      </c>
      <c r="Q19" s="95">
        <v>98.2</v>
      </c>
      <c r="R19" s="95">
        <v>98.2</v>
      </c>
      <c r="S19" s="95">
        <v>98.2</v>
      </c>
      <c r="T19" s="95">
        <v>98.1</v>
      </c>
      <c r="U19" s="95">
        <v>97.9</v>
      </c>
      <c r="V19" s="95">
        <v>97.8</v>
      </c>
      <c r="W19" s="95">
        <v>97.9</v>
      </c>
      <c r="X19" s="95">
        <v>98</v>
      </c>
      <c r="Y19" s="95">
        <v>98</v>
      </c>
      <c r="Z19" s="77">
        <f t="shared" si="0"/>
        <v>98.22916666666669</v>
      </c>
      <c r="AA19" s="95">
        <v>97.8</v>
      </c>
      <c r="AB19" s="96" t="s">
        <v>78</v>
      </c>
      <c r="AC19" s="5">
        <v>17</v>
      </c>
    </row>
    <row r="20" spans="1:29" ht="13.5" customHeight="1">
      <c r="A20" s="76">
        <v>18</v>
      </c>
      <c r="B20" s="95">
        <v>98.1</v>
      </c>
      <c r="C20" s="95">
        <v>98.3</v>
      </c>
      <c r="D20" s="95">
        <v>98.3</v>
      </c>
      <c r="E20" s="95">
        <v>98.4</v>
      </c>
      <c r="F20" s="95">
        <v>98.4</v>
      </c>
      <c r="G20" s="95">
        <v>98.5</v>
      </c>
      <c r="H20" s="95">
        <v>98.5</v>
      </c>
      <c r="I20" s="95">
        <v>98.5</v>
      </c>
      <c r="J20" s="95">
        <v>94</v>
      </c>
      <c r="K20" s="95">
        <v>90</v>
      </c>
      <c r="L20" s="95">
        <v>78.3</v>
      </c>
      <c r="M20" s="95">
        <v>69.7</v>
      </c>
      <c r="N20" s="95">
        <v>48.8</v>
      </c>
      <c r="O20" s="95">
        <v>42</v>
      </c>
      <c r="P20" s="95">
        <v>40.2</v>
      </c>
      <c r="Q20" s="95">
        <v>43.5</v>
      </c>
      <c r="R20" s="95">
        <v>47</v>
      </c>
      <c r="S20" s="95">
        <v>59.5</v>
      </c>
      <c r="T20" s="95">
        <v>82.2</v>
      </c>
      <c r="U20" s="95">
        <v>89.3</v>
      </c>
      <c r="V20" s="95">
        <v>92.5</v>
      </c>
      <c r="W20" s="95">
        <v>90</v>
      </c>
      <c r="X20" s="95">
        <v>94.5</v>
      </c>
      <c r="Y20" s="95">
        <v>92.4</v>
      </c>
      <c r="Z20" s="77">
        <f t="shared" si="0"/>
        <v>80.87083333333334</v>
      </c>
      <c r="AA20" s="95">
        <v>36.9</v>
      </c>
      <c r="AB20" s="96" t="s">
        <v>79</v>
      </c>
      <c r="AC20" s="5">
        <v>18</v>
      </c>
    </row>
    <row r="21" spans="1:29" ht="13.5" customHeight="1">
      <c r="A21" s="76">
        <v>19</v>
      </c>
      <c r="B21" s="95">
        <v>92.4</v>
      </c>
      <c r="C21" s="95">
        <v>87.1</v>
      </c>
      <c r="D21" s="95">
        <v>96</v>
      </c>
      <c r="E21" s="95">
        <v>97.2</v>
      </c>
      <c r="F21" s="95">
        <v>92.5</v>
      </c>
      <c r="G21" s="95">
        <v>88.8</v>
      </c>
      <c r="H21" s="95">
        <v>92.4</v>
      </c>
      <c r="I21" s="95">
        <v>76.6</v>
      </c>
      <c r="J21" s="95">
        <v>51.5</v>
      </c>
      <c r="K21" s="95">
        <v>45.5</v>
      </c>
      <c r="L21" s="95">
        <v>45</v>
      </c>
      <c r="M21" s="95">
        <v>43.5</v>
      </c>
      <c r="N21" s="95">
        <v>53.3</v>
      </c>
      <c r="O21" s="95">
        <v>40.5</v>
      </c>
      <c r="P21" s="95">
        <v>43.3</v>
      </c>
      <c r="Q21" s="95">
        <v>55</v>
      </c>
      <c r="R21" s="95">
        <v>61.3</v>
      </c>
      <c r="S21" s="95">
        <v>79.8</v>
      </c>
      <c r="T21" s="95">
        <v>85.3</v>
      </c>
      <c r="U21" s="95">
        <v>87.6</v>
      </c>
      <c r="V21" s="95">
        <v>89.7</v>
      </c>
      <c r="W21" s="95">
        <v>93.7</v>
      </c>
      <c r="X21" s="95">
        <v>93.3</v>
      </c>
      <c r="Y21" s="95">
        <v>94.7</v>
      </c>
      <c r="Z21" s="77">
        <f t="shared" si="0"/>
        <v>74.41666666666666</v>
      </c>
      <c r="AA21" s="95">
        <v>36.1</v>
      </c>
      <c r="AB21" s="96" t="s">
        <v>80</v>
      </c>
      <c r="AC21" s="5">
        <v>19</v>
      </c>
    </row>
    <row r="22" spans="1:29" ht="13.5" customHeight="1">
      <c r="A22" s="103">
        <v>20</v>
      </c>
      <c r="B22" s="104">
        <v>95</v>
      </c>
      <c r="C22" s="104">
        <v>94.3</v>
      </c>
      <c r="D22" s="104">
        <v>95</v>
      </c>
      <c r="E22" s="104">
        <v>96</v>
      </c>
      <c r="F22" s="104">
        <v>96.7</v>
      </c>
      <c r="G22" s="104">
        <v>97.2</v>
      </c>
      <c r="H22" s="104">
        <v>97.4</v>
      </c>
      <c r="I22" s="104">
        <v>94.4</v>
      </c>
      <c r="J22" s="104">
        <v>78</v>
      </c>
      <c r="K22" s="104">
        <v>70.6</v>
      </c>
      <c r="L22" s="104">
        <v>69.6</v>
      </c>
      <c r="M22" s="104">
        <v>69.4</v>
      </c>
      <c r="N22" s="104">
        <v>72.8</v>
      </c>
      <c r="O22" s="104">
        <v>74.7</v>
      </c>
      <c r="P22" s="104">
        <v>81.8</v>
      </c>
      <c r="Q22" s="104">
        <v>83.5</v>
      </c>
      <c r="R22" s="104">
        <v>82.6</v>
      </c>
      <c r="S22" s="104">
        <v>84.1</v>
      </c>
      <c r="T22" s="104">
        <v>84.9</v>
      </c>
      <c r="U22" s="104">
        <v>87.5</v>
      </c>
      <c r="V22" s="104">
        <v>88</v>
      </c>
      <c r="W22" s="104">
        <v>86.8</v>
      </c>
      <c r="X22" s="104">
        <v>83.6</v>
      </c>
      <c r="Y22" s="104">
        <v>82.4</v>
      </c>
      <c r="Z22" s="105">
        <f t="shared" si="0"/>
        <v>85.2625</v>
      </c>
      <c r="AA22" s="104">
        <v>66</v>
      </c>
      <c r="AB22" s="106" t="s">
        <v>81</v>
      </c>
      <c r="AC22" s="5">
        <v>20</v>
      </c>
    </row>
    <row r="23" spans="1:29" ht="13.5" customHeight="1">
      <c r="A23" s="76">
        <v>21</v>
      </c>
      <c r="B23" s="95">
        <v>75.5</v>
      </c>
      <c r="C23" s="95">
        <v>81</v>
      </c>
      <c r="D23" s="95">
        <v>88.4</v>
      </c>
      <c r="E23" s="95">
        <v>92.1</v>
      </c>
      <c r="F23" s="95">
        <v>94.9</v>
      </c>
      <c r="G23" s="95">
        <v>95.9</v>
      </c>
      <c r="H23" s="95">
        <v>93.8</v>
      </c>
      <c r="I23" s="95">
        <v>83.4</v>
      </c>
      <c r="J23" s="95">
        <v>58.2</v>
      </c>
      <c r="K23" s="95">
        <v>61.3</v>
      </c>
      <c r="L23" s="95">
        <v>56.1</v>
      </c>
      <c r="M23" s="95">
        <v>56.5</v>
      </c>
      <c r="N23" s="95">
        <v>60.3</v>
      </c>
      <c r="O23" s="95">
        <v>64.9</v>
      </c>
      <c r="P23" s="95">
        <v>66.6</v>
      </c>
      <c r="Q23" s="95">
        <v>69.5</v>
      </c>
      <c r="R23" s="95">
        <v>72.3</v>
      </c>
      <c r="S23" s="95">
        <v>87.8</v>
      </c>
      <c r="T23" s="95">
        <v>91.2</v>
      </c>
      <c r="U23" s="95">
        <v>93.2</v>
      </c>
      <c r="V23" s="95">
        <v>94.1</v>
      </c>
      <c r="W23" s="95">
        <v>92.5</v>
      </c>
      <c r="X23" s="95">
        <v>93.1</v>
      </c>
      <c r="Y23" s="95">
        <v>95.3</v>
      </c>
      <c r="Z23" s="77">
        <f t="shared" si="0"/>
        <v>79.91249999999998</v>
      </c>
      <c r="AA23" s="95">
        <v>53.5</v>
      </c>
      <c r="AB23" s="96" t="s">
        <v>82</v>
      </c>
      <c r="AC23" s="4">
        <v>21</v>
      </c>
    </row>
    <row r="24" spans="1:29" ht="13.5" customHeight="1">
      <c r="A24" s="76">
        <v>22</v>
      </c>
      <c r="B24" s="95">
        <v>95.6</v>
      </c>
      <c r="C24" s="95">
        <v>86.3</v>
      </c>
      <c r="D24" s="95">
        <v>87.3</v>
      </c>
      <c r="E24" s="95">
        <v>95.6</v>
      </c>
      <c r="F24" s="95">
        <v>97.8</v>
      </c>
      <c r="G24" s="95">
        <v>98</v>
      </c>
      <c r="H24" s="95">
        <v>98.1</v>
      </c>
      <c r="I24" s="95">
        <v>98.2</v>
      </c>
      <c r="J24" s="95">
        <v>98</v>
      </c>
      <c r="K24" s="95">
        <v>96.9</v>
      </c>
      <c r="L24" s="95">
        <v>96.9</v>
      </c>
      <c r="M24" s="95">
        <v>95.8</v>
      </c>
      <c r="N24" s="95">
        <v>93.2</v>
      </c>
      <c r="O24" s="95">
        <v>92</v>
      </c>
      <c r="P24" s="95">
        <v>78.1</v>
      </c>
      <c r="Q24" s="95">
        <v>73.9</v>
      </c>
      <c r="R24" s="95">
        <v>72.2</v>
      </c>
      <c r="S24" s="95">
        <v>73.7</v>
      </c>
      <c r="T24" s="95">
        <v>81.7</v>
      </c>
      <c r="U24" s="95">
        <v>87.3</v>
      </c>
      <c r="V24" s="95">
        <v>90.8</v>
      </c>
      <c r="W24" s="95">
        <v>91.1</v>
      </c>
      <c r="X24" s="95">
        <v>78.6</v>
      </c>
      <c r="Y24" s="95">
        <v>71.5</v>
      </c>
      <c r="Z24" s="77">
        <f t="shared" si="0"/>
        <v>88.69166666666666</v>
      </c>
      <c r="AA24" s="95">
        <v>70.6</v>
      </c>
      <c r="AB24" s="96" t="s">
        <v>83</v>
      </c>
      <c r="AC24" s="5">
        <v>22</v>
      </c>
    </row>
    <row r="25" spans="1:29" ht="13.5" customHeight="1">
      <c r="A25" s="76">
        <v>23</v>
      </c>
      <c r="B25" s="95">
        <v>62.4</v>
      </c>
      <c r="C25" s="95">
        <v>54.8</v>
      </c>
      <c r="D25" s="95">
        <v>53.3</v>
      </c>
      <c r="E25" s="95">
        <v>53.8</v>
      </c>
      <c r="F25" s="95">
        <v>52.2</v>
      </c>
      <c r="G25" s="95">
        <v>76.6</v>
      </c>
      <c r="H25" s="95">
        <v>76.7</v>
      </c>
      <c r="I25" s="95">
        <v>49.2</v>
      </c>
      <c r="J25" s="95">
        <v>46.3</v>
      </c>
      <c r="K25" s="95">
        <v>41</v>
      </c>
      <c r="L25" s="95">
        <v>41.7</v>
      </c>
      <c r="M25" s="95">
        <v>35.7</v>
      </c>
      <c r="N25" s="95">
        <v>39</v>
      </c>
      <c r="O25" s="95">
        <v>38.7</v>
      </c>
      <c r="P25" s="95">
        <v>33.5</v>
      </c>
      <c r="Q25" s="95">
        <v>35.4</v>
      </c>
      <c r="R25" s="95">
        <v>43.3</v>
      </c>
      <c r="S25" s="95">
        <v>44.1</v>
      </c>
      <c r="T25" s="95">
        <v>44.2</v>
      </c>
      <c r="U25" s="95">
        <v>52</v>
      </c>
      <c r="V25" s="95">
        <v>49.9</v>
      </c>
      <c r="W25" s="95">
        <v>50.9</v>
      </c>
      <c r="X25" s="95">
        <v>61.6</v>
      </c>
      <c r="Y25" s="95">
        <v>63.2</v>
      </c>
      <c r="Z25" s="77">
        <f t="shared" si="0"/>
        <v>49.979166666666664</v>
      </c>
      <c r="AA25" s="95">
        <v>32.5</v>
      </c>
      <c r="AB25" s="96" t="s">
        <v>84</v>
      </c>
      <c r="AC25" s="5">
        <v>23</v>
      </c>
    </row>
    <row r="26" spans="1:29" ht="13.5" customHeight="1">
      <c r="A26" s="76">
        <v>24</v>
      </c>
      <c r="B26" s="95">
        <v>72</v>
      </c>
      <c r="C26" s="95">
        <v>75.3</v>
      </c>
      <c r="D26" s="95">
        <v>81.7</v>
      </c>
      <c r="E26" s="95">
        <v>83.7</v>
      </c>
      <c r="F26" s="95">
        <v>87.7</v>
      </c>
      <c r="G26" s="95">
        <v>79.1</v>
      </c>
      <c r="H26" s="95">
        <v>83.5</v>
      </c>
      <c r="I26" s="95">
        <v>72.3</v>
      </c>
      <c r="J26" s="95">
        <v>61.2</v>
      </c>
      <c r="K26" s="95">
        <v>58.5</v>
      </c>
      <c r="L26" s="95">
        <v>53.7</v>
      </c>
      <c r="M26" s="95">
        <v>53.3</v>
      </c>
      <c r="N26" s="95">
        <v>53.2</v>
      </c>
      <c r="O26" s="95">
        <v>55.3</v>
      </c>
      <c r="P26" s="95">
        <v>60.2</v>
      </c>
      <c r="Q26" s="95">
        <v>56.7</v>
      </c>
      <c r="R26" s="95">
        <v>64.2</v>
      </c>
      <c r="S26" s="95">
        <v>83.5</v>
      </c>
      <c r="T26" s="95">
        <v>85.9</v>
      </c>
      <c r="U26" s="95">
        <v>90.9</v>
      </c>
      <c r="V26" s="95">
        <v>83.6</v>
      </c>
      <c r="W26" s="95">
        <v>85.8</v>
      </c>
      <c r="X26" s="95">
        <v>92.7</v>
      </c>
      <c r="Y26" s="95">
        <v>89.6</v>
      </c>
      <c r="Z26" s="77">
        <f t="shared" si="0"/>
        <v>73.48333333333333</v>
      </c>
      <c r="AA26" s="95">
        <v>47.3</v>
      </c>
      <c r="AB26" s="96" t="s">
        <v>85</v>
      </c>
      <c r="AC26" s="5">
        <v>24</v>
      </c>
    </row>
    <row r="27" spans="1:29" ht="13.5" customHeight="1">
      <c r="A27" s="76">
        <v>25</v>
      </c>
      <c r="B27" s="95">
        <v>95.6</v>
      </c>
      <c r="C27" s="95">
        <v>92.1</v>
      </c>
      <c r="D27" s="95">
        <v>92.1</v>
      </c>
      <c r="E27" s="95">
        <v>94.4</v>
      </c>
      <c r="F27" s="95">
        <v>96.3</v>
      </c>
      <c r="G27" s="95">
        <v>96.1</v>
      </c>
      <c r="H27" s="95">
        <v>96.1</v>
      </c>
      <c r="I27" s="95">
        <v>87.7</v>
      </c>
      <c r="J27" s="95">
        <v>71</v>
      </c>
      <c r="K27" s="95">
        <v>65.9</v>
      </c>
      <c r="L27" s="95">
        <v>66.8</v>
      </c>
      <c r="M27" s="95">
        <v>72.7</v>
      </c>
      <c r="N27" s="95">
        <v>72.6</v>
      </c>
      <c r="O27" s="95">
        <v>73.6</v>
      </c>
      <c r="P27" s="95">
        <v>76.4</v>
      </c>
      <c r="Q27" s="95">
        <v>82.2</v>
      </c>
      <c r="R27" s="95">
        <v>96.6</v>
      </c>
      <c r="S27" s="95">
        <v>97.7</v>
      </c>
      <c r="T27" s="95">
        <v>98</v>
      </c>
      <c r="U27" s="95">
        <v>98.1</v>
      </c>
      <c r="V27" s="95">
        <v>98.1</v>
      </c>
      <c r="W27" s="95">
        <v>98</v>
      </c>
      <c r="X27" s="95">
        <v>98</v>
      </c>
      <c r="Y27" s="95">
        <v>98</v>
      </c>
      <c r="Z27" s="77">
        <f t="shared" si="0"/>
        <v>88.08749999999998</v>
      </c>
      <c r="AA27" s="95">
        <v>64.2</v>
      </c>
      <c r="AB27" s="96" t="s">
        <v>86</v>
      </c>
      <c r="AC27" s="5">
        <v>25</v>
      </c>
    </row>
    <row r="28" spans="1:29" ht="13.5" customHeight="1">
      <c r="A28" s="76">
        <v>26</v>
      </c>
      <c r="B28" s="95">
        <v>98.1</v>
      </c>
      <c r="C28" s="95">
        <v>98</v>
      </c>
      <c r="D28" s="95">
        <v>98</v>
      </c>
      <c r="E28" s="95">
        <v>98</v>
      </c>
      <c r="F28" s="95">
        <v>97.8</v>
      </c>
      <c r="G28" s="95">
        <v>97.6</v>
      </c>
      <c r="H28" s="95">
        <v>96.4</v>
      </c>
      <c r="I28" s="95">
        <v>95.2</v>
      </c>
      <c r="J28" s="95">
        <v>95</v>
      </c>
      <c r="K28" s="95">
        <v>95.3</v>
      </c>
      <c r="L28" s="95">
        <v>91</v>
      </c>
      <c r="M28" s="95">
        <v>86.5</v>
      </c>
      <c r="N28" s="95">
        <v>86.1</v>
      </c>
      <c r="O28" s="95">
        <v>84.6</v>
      </c>
      <c r="P28" s="95">
        <v>83.1</v>
      </c>
      <c r="Q28" s="95">
        <v>84.2</v>
      </c>
      <c r="R28" s="95">
        <v>92.3</v>
      </c>
      <c r="S28" s="95">
        <v>83.6</v>
      </c>
      <c r="T28" s="95">
        <v>80.7</v>
      </c>
      <c r="U28" s="95">
        <v>84</v>
      </c>
      <c r="V28" s="95">
        <v>88.5</v>
      </c>
      <c r="W28" s="95">
        <v>93.2</v>
      </c>
      <c r="X28" s="95">
        <v>96</v>
      </c>
      <c r="Y28" s="95">
        <v>97.6</v>
      </c>
      <c r="Z28" s="77">
        <f t="shared" si="0"/>
        <v>91.69999999999999</v>
      </c>
      <c r="AA28" s="95">
        <v>79.3</v>
      </c>
      <c r="AB28" s="96" t="s">
        <v>87</v>
      </c>
      <c r="AC28" s="5">
        <v>26</v>
      </c>
    </row>
    <row r="29" spans="1:29" ht="13.5" customHeight="1">
      <c r="A29" s="76">
        <v>27</v>
      </c>
      <c r="B29" s="95">
        <v>97.8</v>
      </c>
      <c r="C29" s="95">
        <v>97.9</v>
      </c>
      <c r="D29" s="95">
        <v>97.9</v>
      </c>
      <c r="E29" s="95">
        <v>74.8</v>
      </c>
      <c r="F29" s="95">
        <v>75.1</v>
      </c>
      <c r="G29" s="95">
        <v>74</v>
      </c>
      <c r="H29" s="95">
        <v>73.1</v>
      </c>
      <c r="I29" s="95">
        <v>69.5</v>
      </c>
      <c r="J29" s="95">
        <v>62.7</v>
      </c>
      <c r="K29" s="95">
        <v>53.9</v>
      </c>
      <c r="L29" s="95">
        <v>55</v>
      </c>
      <c r="M29" s="95">
        <v>74.4</v>
      </c>
      <c r="N29" s="95">
        <v>62.7</v>
      </c>
      <c r="O29" s="95">
        <v>58.9</v>
      </c>
      <c r="P29" s="95">
        <v>55.5</v>
      </c>
      <c r="Q29" s="95">
        <v>62.3</v>
      </c>
      <c r="R29" s="95">
        <v>57.1</v>
      </c>
      <c r="S29" s="95">
        <v>57.3</v>
      </c>
      <c r="T29" s="95">
        <v>60</v>
      </c>
      <c r="U29" s="95">
        <v>61.6</v>
      </c>
      <c r="V29" s="95">
        <v>76.7</v>
      </c>
      <c r="W29" s="95">
        <v>76.7</v>
      </c>
      <c r="X29" s="95">
        <v>82.8</v>
      </c>
      <c r="Y29" s="95">
        <v>80.6</v>
      </c>
      <c r="Z29" s="77">
        <f t="shared" si="0"/>
        <v>70.76249999999999</v>
      </c>
      <c r="AA29" s="95">
        <v>50.2</v>
      </c>
      <c r="AB29" s="96" t="s">
        <v>85</v>
      </c>
      <c r="AC29" s="5">
        <v>27</v>
      </c>
    </row>
    <row r="30" spans="1:29" ht="13.5" customHeight="1">
      <c r="A30" s="76">
        <v>28</v>
      </c>
      <c r="B30" s="95">
        <v>86.4</v>
      </c>
      <c r="C30" s="95">
        <v>84.9</v>
      </c>
      <c r="D30" s="95">
        <v>84.4</v>
      </c>
      <c r="E30" s="95">
        <v>82</v>
      </c>
      <c r="F30" s="95">
        <v>80.7</v>
      </c>
      <c r="G30" s="95">
        <v>80.8</v>
      </c>
      <c r="H30" s="95">
        <v>71.5</v>
      </c>
      <c r="I30" s="95">
        <v>54.8</v>
      </c>
      <c r="J30" s="95">
        <v>47.6</v>
      </c>
      <c r="K30" s="95">
        <v>46.6</v>
      </c>
      <c r="L30" s="95">
        <v>44</v>
      </c>
      <c r="M30" s="95">
        <v>40</v>
      </c>
      <c r="N30" s="95">
        <v>39.2</v>
      </c>
      <c r="O30" s="95">
        <v>49.3</v>
      </c>
      <c r="P30" s="95">
        <v>56.1</v>
      </c>
      <c r="Q30" s="95">
        <v>55.1</v>
      </c>
      <c r="R30" s="95">
        <v>57.9</v>
      </c>
      <c r="S30" s="95">
        <v>70.6</v>
      </c>
      <c r="T30" s="95">
        <v>76.6</v>
      </c>
      <c r="U30" s="95">
        <v>77</v>
      </c>
      <c r="V30" s="95">
        <v>66.6</v>
      </c>
      <c r="W30" s="95">
        <v>64.6</v>
      </c>
      <c r="X30" s="95">
        <v>80.1</v>
      </c>
      <c r="Y30" s="95">
        <v>85.6</v>
      </c>
      <c r="Z30" s="77">
        <f t="shared" si="0"/>
        <v>65.93333333333332</v>
      </c>
      <c r="AA30" s="95">
        <v>38</v>
      </c>
      <c r="AB30" s="96" t="s">
        <v>88</v>
      </c>
      <c r="AC30" s="5">
        <v>28</v>
      </c>
    </row>
    <row r="31" spans="1:29" ht="13.5" customHeight="1">
      <c r="A31" s="76">
        <v>29</v>
      </c>
      <c r="B31" s="95">
        <v>89.9</v>
      </c>
      <c r="C31" s="95">
        <v>93.4</v>
      </c>
      <c r="D31" s="95">
        <v>94.6</v>
      </c>
      <c r="E31" s="95">
        <v>90.5</v>
      </c>
      <c r="F31" s="95">
        <v>84.9</v>
      </c>
      <c r="G31" s="95">
        <v>85</v>
      </c>
      <c r="H31" s="95">
        <v>80.6</v>
      </c>
      <c r="I31" s="95">
        <v>76.9</v>
      </c>
      <c r="J31" s="95">
        <v>83.8</v>
      </c>
      <c r="K31" s="95">
        <v>95.5</v>
      </c>
      <c r="L31" s="95">
        <v>88.7</v>
      </c>
      <c r="M31" s="95">
        <v>83.1</v>
      </c>
      <c r="N31" s="95">
        <v>80.3</v>
      </c>
      <c r="O31" s="95">
        <v>78.1</v>
      </c>
      <c r="P31" s="95">
        <v>83.2</v>
      </c>
      <c r="Q31" s="95">
        <v>85.6</v>
      </c>
      <c r="R31" s="95">
        <v>87.5</v>
      </c>
      <c r="S31" s="95">
        <v>91.4</v>
      </c>
      <c r="T31" s="95">
        <v>90.1</v>
      </c>
      <c r="U31" s="95">
        <v>94.3</v>
      </c>
      <c r="V31" s="95">
        <v>95</v>
      </c>
      <c r="W31" s="95">
        <v>95.8</v>
      </c>
      <c r="X31" s="95">
        <v>96.2</v>
      </c>
      <c r="Y31" s="95">
        <v>97.1</v>
      </c>
      <c r="Z31" s="77">
        <f t="shared" si="0"/>
        <v>88.39583333333331</v>
      </c>
      <c r="AA31" s="78">
        <v>75.1</v>
      </c>
      <c r="AB31" s="91" t="s">
        <v>89</v>
      </c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78.66551724137932</v>
      </c>
      <c r="C34" s="80">
        <f t="shared" si="1"/>
        <v>77.92068965517241</v>
      </c>
      <c r="D34" s="80">
        <f t="shared" si="1"/>
        <v>79.4103448275862</v>
      </c>
      <c r="E34" s="80">
        <f t="shared" si="1"/>
        <v>80.07586206896552</v>
      </c>
      <c r="F34" s="80">
        <f t="shared" si="1"/>
        <v>81.12068965517243</v>
      </c>
      <c r="G34" s="80">
        <f t="shared" si="1"/>
        <v>82.40357142857144</v>
      </c>
      <c r="H34" s="80">
        <f t="shared" si="1"/>
        <v>80.16551724137932</v>
      </c>
      <c r="I34" s="80">
        <f t="shared" si="1"/>
        <v>76.10344827586208</v>
      </c>
      <c r="J34" s="80">
        <f t="shared" si="1"/>
        <v>67.18928571428572</v>
      </c>
      <c r="K34" s="80">
        <f t="shared" si="1"/>
        <v>64.11071428571428</v>
      </c>
      <c r="L34" s="80">
        <f t="shared" si="1"/>
        <v>62.33571428571429</v>
      </c>
      <c r="M34" s="80">
        <f t="shared" si="1"/>
        <v>60.64137931034483</v>
      </c>
      <c r="N34" s="80">
        <f t="shared" si="1"/>
        <v>59.03448275862069</v>
      </c>
      <c r="O34" s="80">
        <f t="shared" si="1"/>
        <v>59.275862068965516</v>
      </c>
      <c r="P34" s="80">
        <f t="shared" si="1"/>
        <v>60.317857142857136</v>
      </c>
      <c r="Q34" s="80">
        <f t="shared" si="1"/>
        <v>61.960714285714296</v>
      </c>
      <c r="R34" s="80">
        <f aca="true" t="shared" si="2" ref="R34:Y34">AVERAGE(R3:R33)</f>
        <v>66.44999999999997</v>
      </c>
      <c r="S34" s="80">
        <f t="shared" si="2"/>
        <v>73.55357142857142</v>
      </c>
      <c r="T34" s="80">
        <f t="shared" si="2"/>
        <v>76.2241379310345</v>
      </c>
      <c r="U34" s="80">
        <f t="shared" si="2"/>
        <v>78.82413793103449</v>
      </c>
      <c r="V34" s="80">
        <f t="shared" si="2"/>
        <v>79.34827586206896</v>
      </c>
      <c r="W34" s="80">
        <f t="shared" si="2"/>
        <v>80.93103448275862</v>
      </c>
      <c r="X34" s="80">
        <f t="shared" si="2"/>
        <v>81.71379310344825</v>
      </c>
      <c r="Y34" s="80">
        <f t="shared" si="2"/>
        <v>80.12413793103448</v>
      </c>
      <c r="Z34" s="80">
        <f>AVERAGE(B3:Y33)</f>
        <v>72.89360465116275</v>
      </c>
      <c r="AA34" s="81">
        <f>AVERAGE(AA3:AA33)</f>
        <v>51.43448275862068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26.4</v>
      </c>
      <c r="C40" s="92">
        <f>MATCH(B40,AA3:AA33,0)</f>
        <v>9</v>
      </c>
      <c r="D40" s="97" t="str">
        <f>INDEX(AB3:AB33,C40,1)</f>
        <v>12:10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96.2</v>
      </c>
      <c r="C3" s="95">
        <v>97.6</v>
      </c>
      <c r="D3" s="95">
        <v>97.6</v>
      </c>
      <c r="E3" s="95">
        <v>97.5</v>
      </c>
      <c r="F3" s="95">
        <v>97.3</v>
      </c>
      <c r="G3" s="95">
        <v>96.9</v>
      </c>
      <c r="H3" s="95">
        <v>95.4</v>
      </c>
      <c r="I3" s="95">
        <v>84.4</v>
      </c>
      <c r="J3" s="95">
        <v>73.5</v>
      </c>
      <c r="K3" s="95">
        <v>67.4</v>
      </c>
      <c r="L3" s="95">
        <v>72.6</v>
      </c>
      <c r="M3" s="95">
        <v>71.4</v>
      </c>
      <c r="N3" s="95">
        <v>69.3</v>
      </c>
      <c r="O3" s="95">
        <v>68.4</v>
      </c>
      <c r="P3" s="95">
        <v>62.9</v>
      </c>
      <c r="Q3" s="95">
        <v>62.8</v>
      </c>
      <c r="R3" s="95">
        <v>69.5</v>
      </c>
      <c r="S3" s="95">
        <v>81.6</v>
      </c>
      <c r="T3" s="95">
        <v>73.3</v>
      </c>
      <c r="U3" s="95">
        <v>77.9</v>
      </c>
      <c r="V3" s="95">
        <v>78.9</v>
      </c>
      <c r="W3" s="95">
        <v>77.1</v>
      </c>
      <c r="X3" s="95">
        <v>80.1</v>
      </c>
      <c r="Y3" s="95">
        <v>74.2</v>
      </c>
      <c r="Z3" s="77">
        <f aca="true" t="shared" si="0" ref="Z3:Z31">AVERAGE(B3:Y3)</f>
        <v>80.15833333333333</v>
      </c>
      <c r="AA3" s="95">
        <v>59.9</v>
      </c>
      <c r="AB3" s="96" t="s">
        <v>90</v>
      </c>
      <c r="AC3" s="4">
        <v>1</v>
      </c>
    </row>
    <row r="4" spans="1:29" ht="13.5" customHeight="1">
      <c r="A4" s="76">
        <v>2</v>
      </c>
      <c r="B4" s="95">
        <v>79.8</v>
      </c>
      <c r="C4" s="95">
        <v>81.2</v>
      </c>
      <c r="D4" s="95">
        <v>80.7</v>
      </c>
      <c r="E4" s="95">
        <v>79.9</v>
      </c>
      <c r="F4" s="95">
        <v>77</v>
      </c>
      <c r="G4" s="95">
        <v>84.4</v>
      </c>
      <c r="H4" s="95">
        <v>91.4</v>
      </c>
      <c r="I4" s="95">
        <v>94</v>
      </c>
      <c r="J4" s="95">
        <v>89</v>
      </c>
      <c r="K4" s="95">
        <v>91.4</v>
      </c>
      <c r="L4" s="95">
        <v>94.1</v>
      </c>
      <c r="M4" s="95">
        <v>96.9</v>
      </c>
      <c r="N4" s="95">
        <v>96.8</v>
      </c>
      <c r="O4" s="95">
        <v>97.5</v>
      </c>
      <c r="P4" s="95">
        <v>97.6</v>
      </c>
      <c r="Q4" s="95">
        <v>97.5</v>
      </c>
      <c r="R4" s="95">
        <v>97.6</v>
      </c>
      <c r="S4" s="95">
        <v>97.9</v>
      </c>
      <c r="T4" s="95">
        <v>98</v>
      </c>
      <c r="U4" s="95">
        <v>97.6</v>
      </c>
      <c r="V4" s="95">
        <v>97.6</v>
      </c>
      <c r="W4" s="95">
        <v>98</v>
      </c>
      <c r="X4" s="95">
        <v>98.1</v>
      </c>
      <c r="Y4" s="95">
        <v>98.2</v>
      </c>
      <c r="Z4" s="77">
        <f t="shared" si="0"/>
        <v>92.17499999999997</v>
      </c>
      <c r="AA4" s="95">
        <v>74.2</v>
      </c>
      <c r="AB4" s="96" t="s">
        <v>39</v>
      </c>
      <c r="AC4" s="5">
        <v>2</v>
      </c>
    </row>
    <row r="5" spans="1:29" ht="13.5" customHeight="1">
      <c r="A5" s="76">
        <v>3</v>
      </c>
      <c r="B5" s="95">
        <v>98.2</v>
      </c>
      <c r="C5" s="95">
        <v>98.3</v>
      </c>
      <c r="D5" s="95">
        <v>98.2</v>
      </c>
      <c r="E5" s="95">
        <v>97.6</v>
      </c>
      <c r="F5" s="95">
        <v>97.8</v>
      </c>
      <c r="G5" s="95">
        <v>97.9</v>
      </c>
      <c r="H5" s="95">
        <v>98</v>
      </c>
      <c r="I5" s="95">
        <v>70.3</v>
      </c>
      <c r="J5" s="95">
        <v>62.5</v>
      </c>
      <c r="K5" s="95">
        <v>50.7</v>
      </c>
      <c r="L5" s="95">
        <v>47.8</v>
      </c>
      <c r="M5" s="95">
        <v>38.8</v>
      </c>
      <c r="N5" s="95">
        <v>66.7</v>
      </c>
      <c r="O5" s="95">
        <v>60.8</v>
      </c>
      <c r="P5" s="95">
        <v>58.2</v>
      </c>
      <c r="Q5" s="95">
        <v>58.6</v>
      </c>
      <c r="R5" s="95">
        <v>65.6</v>
      </c>
      <c r="S5" s="95">
        <v>78.1</v>
      </c>
      <c r="T5" s="95">
        <v>82.3</v>
      </c>
      <c r="U5" s="95">
        <v>82.5</v>
      </c>
      <c r="V5" s="95">
        <v>81.2</v>
      </c>
      <c r="W5" s="95">
        <v>84.7</v>
      </c>
      <c r="X5" s="95">
        <v>88</v>
      </c>
      <c r="Y5" s="95">
        <v>89.2</v>
      </c>
      <c r="Z5" s="77">
        <f t="shared" si="0"/>
        <v>77.16666666666666</v>
      </c>
      <c r="AA5" s="95">
        <v>38.2</v>
      </c>
      <c r="AB5" s="96" t="s">
        <v>91</v>
      </c>
      <c r="AC5" s="5">
        <v>3</v>
      </c>
    </row>
    <row r="6" spans="1:29" ht="13.5" customHeight="1">
      <c r="A6" s="76">
        <v>4</v>
      </c>
      <c r="B6" s="95">
        <v>88.4</v>
      </c>
      <c r="C6" s="95">
        <v>90.5</v>
      </c>
      <c r="D6" s="95">
        <v>90.5</v>
      </c>
      <c r="E6" s="95">
        <v>88.8</v>
      </c>
      <c r="F6" s="95">
        <v>86.9</v>
      </c>
      <c r="G6" s="95">
        <v>85.4</v>
      </c>
      <c r="H6" s="95">
        <v>83</v>
      </c>
      <c r="I6" s="95">
        <v>84</v>
      </c>
      <c r="J6" s="95">
        <v>83.6</v>
      </c>
      <c r="K6" s="95">
        <v>84.3</v>
      </c>
      <c r="L6" s="95">
        <v>83.8</v>
      </c>
      <c r="M6" s="95">
        <v>84.9</v>
      </c>
      <c r="N6" s="95">
        <v>95.3</v>
      </c>
      <c r="O6" s="95">
        <v>96.8</v>
      </c>
      <c r="P6" s="95">
        <v>97.7</v>
      </c>
      <c r="Q6" s="95">
        <v>97.8</v>
      </c>
      <c r="R6" s="95">
        <v>98</v>
      </c>
      <c r="S6" s="95">
        <v>98.1</v>
      </c>
      <c r="T6" s="95">
        <v>98.2</v>
      </c>
      <c r="U6" s="95">
        <v>98.2</v>
      </c>
      <c r="V6" s="95">
        <v>98.3</v>
      </c>
      <c r="W6" s="95">
        <v>98.3</v>
      </c>
      <c r="X6" s="95">
        <v>98.4</v>
      </c>
      <c r="Y6" s="95">
        <v>98.4</v>
      </c>
      <c r="Z6" s="77">
        <f t="shared" si="0"/>
        <v>91.98333333333333</v>
      </c>
      <c r="AA6" s="95">
        <v>82.7</v>
      </c>
      <c r="AB6" s="96" t="s">
        <v>92</v>
      </c>
      <c r="AC6" s="5">
        <v>4</v>
      </c>
    </row>
    <row r="7" spans="1:29" ht="13.5" customHeight="1">
      <c r="A7" s="76">
        <v>5</v>
      </c>
      <c r="B7" s="95">
        <v>98.5</v>
      </c>
      <c r="C7" s="95">
        <v>98.5</v>
      </c>
      <c r="D7" s="95">
        <v>98.5</v>
      </c>
      <c r="E7" s="95">
        <v>98.5</v>
      </c>
      <c r="F7" s="95">
        <v>98.5</v>
      </c>
      <c r="G7" s="95">
        <v>98.5</v>
      </c>
      <c r="H7" s="95">
        <v>98.6</v>
      </c>
      <c r="I7" s="95">
        <v>98.3</v>
      </c>
      <c r="J7" s="95">
        <v>86.7</v>
      </c>
      <c r="K7" s="95">
        <v>71.2</v>
      </c>
      <c r="L7" s="95">
        <v>53.6</v>
      </c>
      <c r="M7" s="95">
        <v>42.8</v>
      </c>
      <c r="N7" s="95">
        <v>38.6</v>
      </c>
      <c r="O7" s="95">
        <v>40.3</v>
      </c>
      <c r="P7" s="95">
        <v>39.2</v>
      </c>
      <c r="Q7" s="95">
        <v>42</v>
      </c>
      <c r="R7" s="95">
        <v>45.1</v>
      </c>
      <c r="S7" s="95">
        <v>52.4</v>
      </c>
      <c r="T7" s="95">
        <v>57.4</v>
      </c>
      <c r="U7" s="95">
        <v>58</v>
      </c>
      <c r="V7" s="95">
        <v>64.5</v>
      </c>
      <c r="W7" s="95">
        <v>75.9</v>
      </c>
      <c r="X7" s="95">
        <v>85.5</v>
      </c>
      <c r="Y7" s="95">
        <v>75.5</v>
      </c>
      <c r="Z7" s="77">
        <f t="shared" si="0"/>
        <v>71.525</v>
      </c>
      <c r="AA7" s="95">
        <v>35.7</v>
      </c>
      <c r="AB7" s="96" t="s">
        <v>93</v>
      </c>
      <c r="AC7" s="5">
        <v>5</v>
      </c>
    </row>
    <row r="8" spans="1:29" ht="13.5" customHeight="1">
      <c r="A8" s="76">
        <v>6</v>
      </c>
      <c r="B8" s="95">
        <v>80.2</v>
      </c>
      <c r="C8" s="95">
        <v>87.9</v>
      </c>
      <c r="D8" s="95">
        <v>87.1</v>
      </c>
      <c r="E8" s="95">
        <v>87.3</v>
      </c>
      <c r="F8" s="95">
        <v>91.3</v>
      </c>
      <c r="G8" s="95">
        <v>92.3</v>
      </c>
      <c r="H8" s="95">
        <v>89.7</v>
      </c>
      <c r="I8" s="95">
        <v>59.7</v>
      </c>
      <c r="J8" s="95">
        <v>51.1</v>
      </c>
      <c r="K8" s="95">
        <v>55.5</v>
      </c>
      <c r="L8" s="95">
        <v>52.2</v>
      </c>
      <c r="M8" s="95">
        <v>48.6</v>
      </c>
      <c r="N8" s="95">
        <v>50.8</v>
      </c>
      <c r="O8" s="95">
        <v>55.1</v>
      </c>
      <c r="P8" s="95">
        <v>52.9</v>
      </c>
      <c r="Q8" s="95">
        <v>52.7</v>
      </c>
      <c r="R8" s="95">
        <v>55.2</v>
      </c>
      <c r="S8" s="95">
        <v>73.4</v>
      </c>
      <c r="T8" s="95">
        <v>59.2</v>
      </c>
      <c r="U8" s="95">
        <v>51.7</v>
      </c>
      <c r="V8" s="95">
        <v>50.9</v>
      </c>
      <c r="W8" s="95">
        <v>53.3</v>
      </c>
      <c r="X8" s="95">
        <v>51.2</v>
      </c>
      <c r="Y8" s="95">
        <v>59.2</v>
      </c>
      <c r="Z8" s="77">
        <f t="shared" si="0"/>
        <v>64.52083333333336</v>
      </c>
      <c r="AA8" s="95">
        <v>38.9</v>
      </c>
      <c r="AB8" s="96" t="s">
        <v>94</v>
      </c>
      <c r="AC8" s="5">
        <v>6</v>
      </c>
    </row>
    <row r="9" spans="1:29" ht="13.5" customHeight="1">
      <c r="A9" s="76">
        <v>7</v>
      </c>
      <c r="B9" s="95">
        <v>63.8</v>
      </c>
      <c r="C9" s="95">
        <v>78.4</v>
      </c>
      <c r="D9" s="95">
        <v>80.6</v>
      </c>
      <c r="E9" s="95">
        <v>82.4</v>
      </c>
      <c r="F9" s="95">
        <v>86.5</v>
      </c>
      <c r="G9" s="95">
        <v>81</v>
      </c>
      <c r="H9" s="95">
        <v>80.5</v>
      </c>
      <c r="I9" s="95">
        <v>64.9</v>
      </c>
      <c r="J9" s="95">
        <v>56.3</v>
      </c>
      <c r="K9" s="95">
        <v>58.8</v>
      </c>
      <c r="L9" s="95">
        <v>62.1</v>
      </c>
      <c r="M9" s="95">
        <v>59.3</v>
      </c>
      <c r="N9" s="95">
        <v>63.9</v>
      </c>
      <c r="O9" s="95">
        <v>65.9</v>
      </c>
      <c r="P9" s="95">
        <v>67.9</v>
      </c>
      <c r="Q9" s="95">
        <v>69.3</v>
      </c>
      <c r="R9" s="95">
        <v>67.7</v>
      </c>
      <c r="S9" s="95">
        <v>68.6</v>
      </c>
      <c r="T9" s="95">
        <v>72.1</v>
      </c>
      <c r="U9" s="95">
        <v>74.9</v>
      </c>
      <c r="V9" s="95">
        <v>78.4</v>
      </c>
      <c r="W9" s="95">
        <v>78.7</v>
      </c>
      <c r="X9" s="95">
        <v>78.3</v>
      </c>
      <c r="Y9" s="95">
        <v>80.3</v>
      </c>
      <c r="Z9" s="77">
        <f t="shared" si="0"/>
        <v>71.69166666666666</v>
      </c>
      <c r="AA9" s="95">
        <v>55.6</v>
      </c>
      <c r="AB9" s="96" t="s">
        <v>95</v>
      </c>
      <c r="AC9" s="5">
        <v>7</v>
      </c>
    </row>
    <row r="10" spans="1:29" ht="13.5" customHeight="1">
      <c r="A10" s="76">
        <v>8</v>
      </c>
      <c r="B10" s="95">
        <v>83.5</v>
      </c>
      <c r="C10" s="95">
        <v>77.5</v>
      </c>
      <c r="D10" s="95">
        <v>71.8</v>
      </c>
      <c r="E10" s="95">
        <v>70.6</v>
      </c>
      <c r="F10" s="95">
        <v>76.3</v>
      </c>
      <c r="G10" s="95">
        <v>88.2</v>
      </c>
      <c r="H10" s="95">
        <v>95.1</v>
      </c>
      <c r="I10" s="95">
        <v>96.7</v>
      </c>
      <c r="J10" s="95">
        <v>95.6</v>
      </c>
      <c r="K10" s="95">
        <v>93.6</v>
      </c>
      <c r="L10" s="95">
        <v>93.5</v>
      </c>
      <c r="M10" s="95">
        <v>95.3</v>
      </c>
      <c r="N10" s="95">
        <v>97.3</v>
      </c>
      <c r="O10" s="95">
        <v>95.6</v>
      </c>
      <c r="P10" s="95">
        <v>95.4</v>
      </c>
      <c r="Q10" s="95">
        <v>94.2</v>
      </c>
      <c r="R10" s="95">
        <v>94.1</v>
      </c>
      <c r="S10" s="95">
        <v>95.6</v>
      </c>
      <c r="T10" s="95">
        <v>96</v>
      </c>
      <c r="U10" s="95">
        <v>93.7</v>
      </c>
      <c r="V10" s="95">
        <v>94.3</v>
      </c>
      <c r="W10" s="95">
        <v>94.4</v>
      </c>
      <c r="X10" s="95">
        <v>93.3</v>
      </c>
      <c r="Y10" s="95">
        <v>90.7</v>
      </c>
      <c r="Z10" s="77">
        <f t="shared" si="0"/>
        <v>90.51249999999999</v>
      </c>
      <c r="AA10" s="95">
        <v>65</v>
      </c>
      <c r="AB10" s="96" t="s">
        <v>96</v>
      </c>
      <c r="AC10" s="5">
        <v>8</v>
      </c>
    </row>
    <row r="11" spans="1:29" ht="13.5" customHeight="1">
      <c r="A11" s="76">
        <v>9</v>
      </c>
      <c r="B11" s="95">
        <v>89.2</v>
      </c>
      <c r="C11" s="95">
        <v>91.7</v>
      </c>
      <c r="D11" s="95">
        <v>90.1</v>
      </c>
      <c r="E11" s="95">
        <v>89.3</v>
      </c>
      <c r="F11" s="95">
        <v>89.4</v>
      </c>
      <c r="G11" s="95">
        <v>89.9</v>
      </c>
      <c r="H11" s="95">
        <v>88.8</v>
      </c>
      <c r="I11" s="95">
        <v>87.1</v>
      </c>
      <c r="J11" s="95">
        <v>87.6</v>
      </c>
      <c r="K11" s="95">
        <v>97.5</v>
      </c>
      <c r="L11" s="95">
        <v>89.5</v>
      </c>
      <c r="M11" s="95">
        <v>85.4</v>
      </c>
      <c r="N11" s="95">
        <v>83.6</v>
      </c>
      <c r="O11" s="95">
        <v>84</v>
      </c>
      <c r="P11" s="95">
        <v>83.7</v>
      </c>
      <c r="Q11" s="95">
        <v>84.6</v>
      </c>
      <c r="R11" s="95">
        <v>89.5</v>
      </c>
      <c r="S11" s="95">
        <v>95.6</v>
      </c>
      <c r="T11" s="95">
        <v>95.1</v>
      </c>
      <c r="U11" s="95">
        <v>97.5</v>
      </c>
      <c r="V11" s="95">
        <v>97.7</v>
      </c>
      <c r="W11" s="95">
        <v>97.9</v>
      </c>
      <c r="X11" s="95">
        <v>98.1</v>
      </c>
      <c r="Y11" s="95">
        <v>98.3</v>
      </c>
      <c r="Z11" s="77">
        <f t="shared" si="0"/>
        <v>90.87916666666666</v>
      </c>
      <c r="AA11" s="95">
        <v>80.8</v>
      </c>
      <c r="AB11" s="96" t="s">
        <v>97</v>
      </c>
      <c r="AC11" s="5">
        <v>9</v>
      </c>
    </row>
    <row r="12" spans="1:29" ht="13.5" customHeight="1">
      <c r="A12" s="103">
        <v>10</v>
      </c>
      <c r="B12" s="104">
        <v>98.3</v>
      </c>
      <c r="C12" s="104">
        <v>98.4</v>
      </c>
      <c r="D12" s="104">
        <v>98.4</v>
      </c>
      <c r="E12" s="104">
        <v>98.5</v>
      </c>
      <c r="F12" s="104">
        <v>98.5</v>
      </c>
      <c r="G12" s="104">
        <v>98.5</v>
      </c>
      <c r="H12" s="104">
        <v>98.5</v>
      </c>
      <c r="I12" s="104">
        <v>98.6</v>
      </c>
      <c r="J12" s="104">
        <v>98.6</v>
      </c>
      <c r="K12" s="104">
        <v>98.6</v>
      </c>
      <c r="L12" s="104">
        <v>98.6</v>
      </c>
      <c r="M12" s="104">
        <v>98.6</v>
      </c>
      <c r="N12" s="104">
        <v>98.6</v>
      </c>
      <c r="O12" s="104">
        <v>98.6</v>
      </c>
      <c r="P12" s="104">
        <v>98.6</v>
      </c>
      <c r="Q12" s="104">
        <v>98.6</v>
      </c>
      <c r="R12" s="104">
        <v>98.6</v>
      </c>
      <c r="S12" s="104">
        <v>98.5</v>
      </c>
      <c r="T12" s="104">
        <v>98.4</v>
      </c>
      <c r="U12" s="104">
        <v>98.4</v>
      </c>
      <c r="V12" s="104">
        <v>98.5</v>
      </c>
      <c r="W12" s="104">
        <v>98.5</v>
      </c>
      <c r="X12" s="104">
        <v>98.4</v>
      </c>
      <c r="Y12" s="104">
        <v>98</v>
      </c>
      <c r="Z12" s="105">
        <f t="shared" si="0"/>
        <v>98.49166666666666</v>
      </c>
      <c r="AA12" s="104">
        <v>98</v>
      </c>
      <c r="AB12" s="106" t="s">
        <v>35</v>
      </c>
      <c r="AC12" s="5">
        <v>10</v>
      </c>
    </row>
    <row r="13" spans="1:29" ht="13.5" customHeight="1">
      <c r="A13" s="76">
        <v>11</v>
      </c>
      <c r="B13" s="95">
        <v>97.6</v>
      </c>
      <c r="C13" s="95">
        <v>97.6</v>
      </c>
      <c r="D13" s="95">
        <v>97.3</v>
      </c>
      <c r="E13" s="95">
        <v>95</v>
      </c>
      <c r="F13" s="95">
        <v>85.9</v>
      </c>
      <c r="G13" s="95">
        <v>80.3</v>
      </c>
      <c r="H13" s="95">
        <v>72.8</v>
      </c>
      <c r="I13" s="95">
        <v>64</v>
      </c>
      <c r="J13" s="95">
        <v>53.6</v>
      </c>
      <c r="K13" s="95"/>
      <c r="L13" s="95">
        <v>45.6</v>
      </c>
      <c r="M13" s="95">
        <v>42.3</v>
      </c>
      <c r="N13" s="95">
        <v>42.5</v>
      </c>
      <c r="O13" s="95">
        <v>40</v>
      </c>
      <c r="P13" s="95">
        <v>62</v>
      </c>
      <c r="Q13" s="95">
        <v>69.3</v>
      </c>
      <c r="R13" s="95">
        <v>74.2</v>
      </c>
      <c r="S13" s="95">
        <v>88</v>
      </c>
      <c r="T13" s="95">
        <v>65.9</v>
      </c>
      <c r="U13" s="95">
        <v>65.6</v>
      </c>
      <c r="V13" s="95">
        <v>60.2</v>
      </c>
      <c r="W13" s="95">
        <v>58.8</v>
      </c>
      <c r="X13" s="95">
        <v>58.6</v>
      </c>
      <c r="Y13" s="95">
        <v>54.4</v>
      </c>
      <c r="Z13" s="77">
        <f t="shared" si="0"/>
        <v>68.32608695652173</v>
      </c>
      <c r="AA13" s="95">
        <v>39.1</v>
      </c>
      <c r="AB13" s="96" t="s">
        <v>98</v>
      </c>
      <c r="AC13" s="4">
        <v>11</v>
      </c>
    </row>
    <row r="14" spans="1:29" ht="13.5" customHeight="1">
      <c r="A14" s="76">
        <v>12</v>
      </c>
      <c r="B14" s="95">
        <v>54.4</v>
      </c>
      <c r="C14" s="95">
        <v>55.6</v>
      </c>
      <c r="D14" s="95">
        <v>59.6</v>
      </c>
      <c r="E14" s="95">
        <v>75.9</v>
      </c>
      <c r="F14" s="95">
        <v>78.4</v>
      </c>
      <c r="G14" s="95">
        <v>83</v>
      </c>
      <c r="H14" s="95">
        <v>64</v>
      </c>
      <c r="I14" s="95">
        <v>48.2</v>
      </c>
      <c r="J14" s="95">
        <v>42</v>
      </c>
      <c r="K14" s="95">
        <v>38.7</v>
      </c>
      <c r="L14" s="95">
        <v>54.1</v>
      </c>
      <c r="M14" s="95">
        <v>56.7</v>
      </c>
      <c r="N14" s="95">
        <v>54.4</v>
      </c>
      <c r="O14" s="95">
        <v>57.3</v>
      </c>
      <c r="P14" s="95">
        <v>57</v>
      </c>
      <c r="Q14" s="95">
        <v>56.9</v>
      </c>
      <c r="R14" s="95">
        <v>60.5</v>
      </c>
      <c r="S14" s="95">
        <v>63</v>
      </c>
      <c r="T14" s="95">
        <v>81.3</v>
      </c>
      <c r="U14" s="95">
        <v>88</v>
      </c>
      <c r="V14" s="95">
        <v>88.6</v>
      </c>
      <c r="W14" s="95">
        <v>89.1</v>
      </c>
      <c r="X14" s="95">
        <v>87.3</v>
      </c>
      <c r="Y14" s="95">
        <v>88.1</v>
      </c>
      <c r="Z14" s="77">
        <f t="shared" si="0"/>
        <v>65.92083333333332</v>
      </c>
      <c r="AA14" s="95">
        <v>36</v>
      </c>
      <c r="AB14" s="96" t="s">
        <v>99</v>
      </c>
      <c r="AC14" s="5">
        <v>12</v>
      </c>
    </row>
    <row r="15" spans="1:29" ht="13.5" customHeight="1">
      <c r="A15" s="76">
        <v>13</v>
      </c>
      <c r="B15" s="95">
        <v>91.7</v>
      </c>
      <c r="C15" s="95">
        <v>93.1</v>
      </c>
      <c r="D15" s="95">
        <v>96</v>
      </c>
      <c r="E15" s="95">
        <v>96.6</v>
      </c>
      <c r="F15" s="95">
        <v>97.4</v>
      </c>
      <c r="G15" s="95">
        <v>97.9</v>
      </c>
      <c r="H15" s="95">
        <v>97.9</v>
      </c>
      <c r="I15" s="95">
        <v>81.1</v>
      </c>
      <c r="J15" s="95">
        <v>76.9</v>
      </c>
      <c r="K15" s="95">
        <v>72.6</v>
      </c>
      <c r="L15" s="95">
        <v>65.4</v>
      </c>
      <c r="M15" s="95">
        <v>65</v>
      </c>
      <c r="N15" s="95">
        <v>57.3</v>
      </c>
      <c r="O15" s="95">
        <v>58.9</v>
      </c>
      <c r="P15" s="95">
        <v>59</v>
      </c>
      <c r="Q15" s="95">
        <v>56.3</v>
      </c>
      <c r="R15" s="95">
        <v>59.1</v>
      </c>
      <c r="S15" s="95">
        <v>70.3</v>
      </c>
      <c r="T15" s="95">
        <v>73.8</v>
      </c>
      <c r="U15" s="95">
        <v>77.3</v>
      </c>
      <c r="V15" s="95">
        <v>88.2</v>
      </c>
      <c r="W15" s="95">
        <v>89.3</v>
      </c>
      <c r="X15" s="95">
        <v>78.7</v>
      </c>
      <c r="Y15" s="95">
        <v>92.5</v>
      </c>
      <c r="Z15" s="77">
        <f t="shared" si="0"/>
        <v>78.84583333333332</v>
      </c>
      <c r="AA15" s="95">
        <v>53.9</v>
      </c>
      <c r="AB15" s="96" t="s">
        <v>100</v>
      </c>
      <c r="AC15" s="5">
        <v>13</v>
      </c>
    </row>
    <row r="16" spans="1:29" ht="13.5" customHeight="1">
      <c r="A16" s="76">
        <v>14</v>
      </c>
      <c r="B16" s="95">
        <v>92.1</v>
      </c>
      <c r="C16" s="95">
        <v>90.4</v>
      </c>
      <c r="D16" s="95">
        <v>90.8</v>
      </c>
      <c r="E16" s="95">
        <v>90.3</v>
      </c>
      <c r="F16" s="95">
        <v>87.6</v>
      </c>
      <c r="G16" s="95">
        <v>85.4</v>
      </c>
      <c r="H16" s="95">
        <v>80.7</v>
      </c>
      <c r="I16" s="95">
        <v>77.3</v>
      </c>
      <c r="J16" s="95">
        <v>85.8</v>
      </c>
      <c r="K16" s="95">
        <v>95.6</v>
      </c>
      <c r="L16" s="95">
        <v>97.5</v>
      </c>
      <c r="M16" s="95">
        <v>97.6</v>
      </c>
      <c r="N16" s="95">
        <v>97.8</v>
      </c>
      <c r="O16" s="95">
        <v>97.8</v>
      </c>
      <c r="P16" s="95">
        <v>97.9</v>
      </c>
      <c r="Q16" s="95">
        <v>97.9</v>
      </c>
      <c r="R16" s="95">
        <v>98</v>
      </c>
      <c r="S16" s="95">
        <v>98</v>
      </c>
      <c r="T16" s="95">
        <v>98</v>
      </c>
      <c r="U16" s="95">
        <v>98</v>
      </c>
      <c r="V16" s="95">
        <v>97.8</v>
      </c>
      <c r="W16" s="95">
        <v>97</v>
      </c>
      <c r="X16" s="95">
        <v>95.9</v>
      </c>
      <c r="Y16" s="95">
        <v>97.8</v>
      </c>
      <c r="Z16" s="77">
        <f t="shared" si="0"/>
        <v>93.45833333333336</v>
      </c>
      <c r="AA16" s="95">
        <v>76.4</v>
      </c>
      <c r="AB16" s="96" t="s">
        <v>101</v>
      </c>
      <c r="AC16" s="5">
        <v>14</v>
      </c>
    </row>
    <row r="17" spans="1:29" ht="13.5" customHeight="1">
      <c r="A17" s="76">
        <v>15</v>
      </c>
      <c r="B17" s="95">
        <v>97.9</v>
      </c>
      <c r="C17" s="95">
        <v>97.7</v>
      </c>
      <c r="D17" s="95">
        <v>97.6</v>
      </c>
      <c r="E17" s="95">
        <v>97.6</v>
      </c>
      <c r="F17" s="95">
        <v>98</v>
      </c>
      <c r="G17" s="95">
        <v>96.3</v>
      </c>
      <c r="H17" s="95">
        <v>81.1</v>
      </c>
      <c r="I17" s="95">
        <v>66.9</v>
      </c>
      <c r="J17" s="95">
        <v>64.3</v>
      </c>
      <c r="K17" s="95">
        <v>58.8</v>
      </c>
      <c r="L17" s="95">
        <v>54.4</v>
      </c>
      <c r="M17" s="95">
        <v>63.6</v>
      </c>
      <c r="N17" s="95">
        <v>65.5</v>
      </c>
      <c r="O17" s="95">
        <v>65.2</v>
      </c>
      <c r="P17" s="95">
        <v>68.2</v>
      </c>
      <c r="Q17" s="95">
        <v>67.7</v>
      </c>
      <c r="R17" s="95">
        <v>71.5</v>
      </c>
      <c r="S17" s="95">
        <v>72.1</v>
      </c>
      <c r="T17" s="95">
        <v>90.8</v>
      </c>
      <c r="U17" s="95">
        <v>92.7</v>
      </c>
      <c r="V17" s="95">
        <v>93.5</v>
      </c>
      <c r="W17" s="95">
        <v>95.6</v>
      </c>
      <c r="X17" s="95">
        <v>97</v>
      </c>
      <c r="Y17" s="95">
        <v>96.3</v>
      </c>
      <c r="Z17" s="77">
        <f t="shared" si="0"/>
        <v>81.26249999999999</v>
      </c>
      <c r="AA17" s="95">
        <v>51</v>
      </c>
      <c r="AB17" s="96" t="s">
        <v>102</v>
      </c>
      <c r="AC17" s="5">
        <v>15</v>
      </c>
    </row>
    <row r="18" spans="1:29" ht="13.5" customHeight="1">
      <c r="A18" s="76">
        <v>16</v>
      </c>
      <c r="B18" s="95">
        <v>97.7</v>
      </c>
      <c r="C18" s="95">
        <v>97.9</v>
      </c>
      <c r="D18" s="95">
        <v>96.2</v>
      </c>
      <c r="E18" s="95">
        <v>88.4</v>
      </c>
      <c r="F18" s="95">
        <v>92.1</v>
      </c>
      <c r="G18" s="95">
        <v>96.6</v>
      </c>
      <c r="H18" s="95">
        <v>81</v>
      </c>
      <c r="I18" s="95">
        <v>76.2</v>
      </c>
      <c r="J18" s="95">
        <v>72.9</v>
      </c>
      <c r="K18" s="95">
        <v>69.9</v>
      </c>
      <c r="L18" s="95">
        <v>67.5</v>
      </c>
      <c r="M18" s="95">
        <v>63.8</v>
      </c>
      <c r="N18" s="95">
        <v>63.5</v>
      </c>
      <c r="O18" s="95">
        <v>54.1</v>
      </c>
      <c r="P18" s="95">
        <v>46.5</v>
      </c>
      <c r="Q18" s="95">
        <v>48.2</v>
      </c>
      <c r="R18" s="95">
        <v>44.6</v>
      </c>
      <c r="S18" s="95">
        <v>51.2</v>
      </c>
      <c r="T18" s="95">
        <v>60.1</v>
      </c>
      <c r="U18" s="95">
        <v>59.3</v>
      </c>
      <c r="V18" s="95">
        <v>65.6</v>
      </c>
      <c r="W18" s="95">
        <v>68.1</v>
      </c>
      <c r="X18" s="95">
        <v>77.5</v>
      </c>
      <c r="Y18" s="95">
        <v>81.3</v>
      </c>
      <c r="Z18" s="77">
        <f t="shared" si="0"/>
        <v>71.67499999999998</v>
      </c>
      <c r="AA18" s="95">
        <v>42.5</v>
      </c>
      <c r="AB18" s="96" t="s">
        <v>103</v>
      </c>
      <c r="AC18" s="5">
        <v>16</v>
      </c>
    </row>
    <row r="19" spans="1:29" ht="13.5" customHeight="1">
      <c r="A19" s="76">
        <v>17</v>
      </c>
      <c r="B19" s="95">
        <v>81.9</v>
      </c>
      <c r="C19" s="95">
        <v>80.1</v>
      </c>
      <c r="D19" s="95">
        <v>63.6</v>
      </c>
      <c r="E19" s="95">
        <v>68.9</v>
      </c>
      <c r="F19" s="95">
        <v>76.3</v>
      </c>
      <c r="G19" s="95">
        <v>77.9</v>
      </c>
      <c r="H19" s="95">
        <v>73.8</v>
      </c>
      <c r="I19" s="95">
        <v>55</v>
      </c>
      <c r="J19" s="95">
        <v>48.6</v>
      </c>
      <c r="K19" s="95">
        <v>46.9</v>
      </c>
      <c r="L19" s="95">
        <v>47.3</v>
      </c>
      <c r="M19" s="95">
        <v>55.9</v>
      </c>
      <c r="N19" s="95">
        <v>43.4</v>
      </c>
      <c r="O19" s="95">
        <v>46.4</v>
      </c>
      <c r="P19" s="95">
        <v>48.4</v>
      </c>
      <c r="Q19" s="95">
        <v>48.9</v>
      </c>
      <c r="R19" s="95">
        <v>55.7</v>
      </c>
      <c r="S19" s="95">
        <v>67.4</v>
      </c>
      <c r="T19" s="95">
        <v>85.8</v>
      </c>
      <c r="U19" s="95">
        <v>87.6</v>
      </c>
      <c r="V19" s="95">
        <v>84.2</v>
      </c>
      <c r="W19" s="95">
        <v>85.6</v>
      </c>
      <c r="X19" s="95">
        <v>83.9</v>
      </c>
      <c r="Y19" s="95">
        <v>80.6</v>
      </c>
      <c r="Z19" s="77">
        <f t="shared" si="0"/>
        <v>66.42083333333332</v>
      </c>
      <c r="AA19" s="95">
        <v>41.5</v>
      </c>
      <c r="AB19" s="96" t="s">
        <v>104</v>
      </c>
      <c r="AC19" s="5">
        <v>17</v>
      </c>
    </row>
    <row r="20" spans="1:29" ht="13.5" customHeight="1">
      <c r="A20" s="76">
        <v>18</v>
      </c>
      <c r="B20" s="95">
        <v>78.2</v>
      </c>
      <c r="C20" s="95">
        <v>68.9</v>
      </c>
      <c r="D20" s="95">
        <v>82.8</v>
      </c>
      <c r="E20" s="95">
        <v>87.4</v>
      </c>
      <c r="F20" s="95">
        <v>76.1</v>
      </c>
      <c r="G20" s="95">
        <v>72.4</v>
      </c>
      <c r="H20" s="95">
        <v>78.3</v>
      </c>
      <c r="I20" s="95">
        <v>54.6</v>
      </c>
      <c r="J20" s="95">
        <v>45.3</v>
      </c>
      <c r="K20" s="95">
        <v>40.3</v>
      </c>
      <c r="L20" s="95">
        <v>43.6</v>
      </c>
      <c r="M20" s="95">
        <v>31.7</v>
      </c>
      <c r="N20" s="95">
        <v>34.7</v>
      </c>
      <c r="O20" s="95">
        <v>28.6</v>
      </c>
      <c r="P20" s="95">
        <v>51.6</v>
      </c>
      <c r="Q20" s="95">
        <v>74</v>
      </c>
      <c r="R20" s="95">
        <v>76.1</v>
      </c>
      <c r="S20" s="95">
        <v>78.7</v>
      </c>
      <c r="T20" s="95">
        <v>90.2</v>
      </c>
      <c r="U20" s="95">
        <v>89.2</v>
      </c>
      <c r="V20" s="95">
        <v>90.4</v>
      </c>
      <c r="W20" s="95">
        <v>90.8</v>
      </c>
      <c r="X20" s="95">
        <v>84.8</v>
      </c>
      <c r="Y20" s="95">
        <v>93.3</v>
      </c>
      <c r="Z20" s="77">
        <f t="shared" si="0"/>
        <v>68.41666666666667</v>
      </c>
      <c r="AA20" s="95">
        <v>27.9</v>
      </c>
      <c r="AB20" s="96" t="s">
        <v>105</v>
      </c>
      <c r="AC20" s="5">
        <v>18</v>
      </c>
    </row>
    <row r="21" spans="1:29" ht="13.5" customHeight="1">
      <c r="A21" s="76">
        <v>19</v>
      </c>
      <c r="B21" s="95">
        <v>93.2</v>
      </c>
      <c r="C21" s="95">
        <v>95.1</v>
      </c>
      <c r="D21" s="95">
        <v>96.8</v>
      </c>
      <c r="E21" s="95">
        <v>97.6</v>
      </c>
      <c r="F21" s="95">
        <v>97.5</v>
      </c>
      <c r="G21" s="95">
        <v>97.4</v>
      </c>
      <c r="H21" s="95">
        <v>95.9</v>
      </c>
      <c r="I21" s="95">
        <v>65.9</v>
      </c>
      <c r="J21" s="95">
        <v>59.8</v>
      </c>
      <c r="K21" s="95">
        <v>62.5</v>
      </c>
      <c r="L21" s="95">
        <v>70.7</v>
      </c>
      <c r="M21" s="95">
        <v>71.8</v>
      </c>
      <c r="N21" s="95">
        <v>68.1</v>
      </c>
      <c r="O21" s="95">
        <v>48.7</v>
      </c>
      <c r="P21" s="95">
        <v>49.8</v>
      </c>
      <c r="Q21" s="95">
        <v>75.8</v>
      </c>
      <c r="R21" s="95">
        <v>57.4</v>
      </c>
      <c r="S21" s="95">
        <v>62.8</v>
      </c>
      <c r="T21" s="95">
        <v>76.6</v>
      </c>
      <c r="U21" s="95">
        <v>81.6</v>
      </c>
      <c r="V21" s="95">
        <v>85.1</v>
      </c>
      <c r="W21" s="95">
        <v>87.3</v>
      </c>
      <c r="X21" s="95">
        <v>92.2</v>
      </c>
      <c r="Y21" s="95">
        <v>97.7</v>
      </c>
      <c r="Z21" s="77">
        <f t="shared" si="0"/>
        <v>78.63749999999999</v>
      </c>
      <c r="AA21" s="95">
        <v>45.6</v>
      </c>
      <c r="AB21" s="96" t="s">
        <v>106</v>
      </c>
      <c r="AC21" s="5">
        <v>19</v>
      </c>
    </row>
    <row r="22" spans="1:29" ht="13.5" customHeight="1">
      <c r="A22" s="103">
        <v>20</v>
      </c>
      <c r="B22" s="104">
        <v>98</v>
      </c>
      <c r="C22" s="104">
        <v>98.2</v>
      </c>
      <c r="D22" s="104">
        <v>98.3</v>
      </c>
      <c r="E22" s="104">
        <v>98.3</v>
      </c>
      <c r="F22" s="104">
        <v>98.3</v>
      </c>
      <c r="G22" s="104">
        <v>96</v>
      </c>
      <c r="H22" s="104">
        <v>91.9</v>
      </c>
      <c r="I22" s="104">
        <v>80</v>
      </c>
      <c r="J22" s="104">
        <v>56.4</v>
      </c>
      <c r="K22" s="104">
        <v>47.4</v>
      </c>
      <c r="L22" s="104">
        <v>39.8</v>
      </c>
      <c r="M22" s="104">
        <v>37.1</v>
      </c>
      <c r="N22" s="104">
        <v>30.6</v>
      </c>
      <c r="O22" s="104">
        <v>37.9</v>
      </c>
      <c r="P22" s="104">
        <v>41.7</v>
      </c>
      <c r="Q22" s="104">
        <v>39.7</v>
      </c>
      <c r="R22" s="104">
        <v>39.9</v>
      </c>
      <c r="S22" s="104">
        <v>46.4</v>
      </c>
      <c r="T22" s="104">
        <v>47.5</v>
      </c>
      <c r="U22" s="104">
        <v>44.3</v>
      </c>
      <c r="V22" s="104">
        <v>47.9</v>
      </c>
      <c r="W22" s="104">
        <v>47.4</v>
      </c>
      <c r="X22" s="104">
        <v>47.2</v>
      </c>
      <c r="Y22" s="104">
        <v>53.3</v>
      </c>
      <c r="Z22" s="105">
        <f t="shared" si="0"/>
        <v>60.97916666666668</v>
      </c>
      <c r="AA22" s="104">
        <v>30.4</v>
      </c>
      <c r="AB22" s="106" t="s">
        <v>107</v>
      </c>
      <c r="AC22" s="5">
        <v>20</v>
      </c>
    </row>
    <row r="23" spans="1:29" ht="13.5" customHeight="1">
      <c r="A23" s="76">
        <v>21</v>
      </c>
      <c r="B23" s="95">
        <v>51.4</v>
      </c>
      <c r="C23" s="95">
        <v>68.2</v>
      </c>
      <c r="D23" s="95">
        <v>73.7</v>
      </c>
      <c r="E23" s="95">
        <v>69.6</v>
      </c>
      <c r="F23" s="95">
        <v>73.4</v>
      </c>
      <c r="G23" s="95">
        <v>75.8</v>
      </c>
      <c r="H23" s="95">
        <v>76</v>
      </c>
      <c r="I23" s="95">
        <v>46.9</v>
      </c>
      <c r="J23" s="95">
        <v>39.4</v>
      </c>
      <c r="K23" s="95">
        <v>38.4</v>
      </c>
      <c r="L23" s="95">
        <v>50.7</v>
      </c>
      <c r="M23" s="95">
        <v>50.4</v>
      </c>
      <c r="N23" s="95">
        <v>55</v>
      </c>
      <c r="O23" s="95">
        <v>53.9</v>
      </c>
      <c r="P23" s="95">
        <v>56.7</v>
      </c>
      <c r="Q23" s="95">
        <v>65.4</v>
      </c>
      <c r="R23" s="95">
        <v>71.3</v>
      </c>
      <c r="S23" s="95">
        <v>81.7</v>
      </c>
      <c r="T23" s="95">
        <v>84.3</v>
      </c>
      <c r="U23" s="95">
        <v>80.1</v>
      </c>
      <c r="V23" s="95">
        <v>82.4</v>
      </c>
      <c r="W23" s="95">
        <v>80.9</v>
      </c>
      <c r="X23" s="95">
        <v>80.8</v>
      </c>
      <c r="Y23" s="95">
        <v>85.5</v>
      </c>
      <c r="Z23" s="77">
        <f t="shared" si="0"/>
        <v>66.32916666666667</v>
      </c>
      <c r="AA23" s="95">
        <v>34.5</v>
      </c>
      <c r="AB23" s="96" t="s">
        <v>108</v>
      </c>
      <c r="AC23" s="4">
        <v>21</v>
      </c>
    </row>
    <row r="24" spans="1:29" ht="13.5" customHeight="1">
      <c r="A24" s="76">
        <v>22</v>
      </c>
      <c r="B24" s="95">
        <v>90.8</v>
      </c>
      <c r="C24" s="95">
        <v>93.5</v>
      </c>
      <c r="D24" s="95">
        <v>93.7</v>
      </c>
      <c r="E24" s="95">
        <v>95.3</v>
      </c>
      <c r="F24" s="95">
        <v>97.2</v>
      </c>
      <c r="G24" s="95">
        <v>97.7</v>
      </c>
      <c r="H24" s="95">
        <v>97.6</v>
      </c>
      <c r="I24" s="95">
        <v>80.5</v>
      </c>
      <c r="J24" s="95">
        <v>69.2</v>
      </c>
      <c r="K24" s="95">
        <v>62.3</v>
      </c>
      <c r="L24" s="95">
        <v>57.7</v>
      </c>
      <c r="M24" s="95">
        <v>51.3</v>
      </c>
      <c r="N24" s="95">
        <v>44.2</v>
      </c>
      <c r="O24" s="95">
        <v>42.3</v>
      </c>
      <c r="P24" s="95">
        <v>41.6</v>
      </c>
      <c r="Q24" s="95">
        <v>69.3</v>
      </c>
      <c r="R24" s="95">
        <v>80.5</v>
      </c>
      <c r="S24" s="95">
        <v>70.3</v>
      </c>
      <c r="T24" s="95">
        <v>76.1</v>
      </c>
      <c r="U24" s="95">
        <v>68.2</v>
      </c>
      <c r="V24" s="95">
        <v>71.2</v>
      </c>
      <c r="W24" s="95">
        <v>68.3</v>
      </c>
      <c r="X24" s="95">
        <v>80.9</v>
      </c>
      <c r="Y24" s="95">
        <v>84.5</v>
      </c>
      <c r="Z24" s="77">
        <f t="shared" si="0"/>
        <v>74.34166666666665</v>
      </c>
      <c r="AA24" s="95">
        <v>37.2</v>
      </c>
      <c r="AB24" s="96" t="s">
        <v>109</v>
      </c>
      <c r="AC24" s="5">
        <v>22</v>
      </c>
    </row>
    <row r="25" spans="1:29" ht="13.5" customHeight="1">
      <c r="A25" s="76">
        <v>23</v>
      </c>
      <c r="B25" s="95">
        <v>86.4</v>
      </c>
      <c r="C25" s="95">
        <v>90.4</v>
      </c>
      <c r="D25" s="95">
        <v>90</v>
      </c>
      <c r="E25" s="95">
        <v>84.5</v>
      </c>
      <c r="F25" s="95">
        <v>72.8</v>
      </c>
      <c r="G25" s="95">
        <v>64.2</v>
      </c>
      <c r="H25" s="95">
        <v>57.6</v>
      </c>
      <c r="I25" s="95">
        <v>53.7</v>
      </c>
      <c r="J25" s="95">
        <v>55.9</v>
      </c>
      <c r="K25" s="95">
        <v>49.7</v>
      </c>
      <c r="L25" s="95">
        <v>55.1</v>
      </c>
      <c r="M25" s="95">
        <v>60.3</v>
      </c>
      <c r="N25" s="95">
        <v>63.7</v>
      </c>
      <c r="O25" s="95">
        <v>61.2</v>
      </c>
      <c r="P25" s="95">
        <v>65</v>
      </c>
      <c r="Q25" s="95">
        <v>62.2</v>
      </c>
      <c r="R25" s="95">
        <v>56.9</v>
      </c>
      <c r="S25" s="95">
        <v>73</v>
      </c>
      <c r="T25" s="95">
        <v>82.3</v>
      </c>
      <c r="U25" s="95">
        <v>84.5</v>
      </c>
      <c r="V25" s="95">
        <v>85</v>
      </c>
      <c r="W25" s="95">
        <v>79.7</v>
      </c>
      <c r="X25" s="95">
        <v>77.7</v>
      </c>
      <c r="Y25" s="95">
        <v>67.6</v>
      </c>
      <c r="Z25" s="77">
        <f t="shared" si="0"/>
        <v>69.97500000000001</v>
      </c>
      <c r="AA25" s="95">
        <v>47.3</v>
      </c>
      <c r="AB25" s="96" t="s">
        <v>110</v>
      </c>
      <c r="AC25" s="5">
        <v>23</v>
      </c>
    </row>
    <row r="26" spans="1:29" ht="13.5" customHeight="1">
      <c r="A26" s="76">
        <v>24</v>
      </c>
      <c r="B26" s="95">
        <v>89.2</v>
      </c>
      <c r="C26" s="95">
        <v>97.6</v>
      </c>
      <c r="D26" s="95">
        <v>97.5</v>
      </c>
      <c r="E26" s="95">
        <v>97.6</v>
      </c>
      <c r="F26" s="95">
        <v>97.9</v>
      </c>
      <c r="G26" s="95">
        <v>98.1</v>
      </c>
      <c r="H26" s="95">
        <v>97.6</v>
      </c>
      <c r="I26" s="95">
        <v>74.2</v>
      </c>
      <c r="J26" s="95">
        <v>64.1</v>
      </c>
      <c r="K26" s="95">
        <v>50.9</v>
      </c>
      <c r="L26" s="95">
        <v>40.9</v>
      </c>
      <c r="M26" s="95">
        <v>36.7</v>
      </c>
      <c r="N26" s="95">
        <v>36.5</v>
      </c>
      <c r="O26" s="95">
        <v>33.6</v>
      </c>
      <c r="P26" s="95">
        <v>36.6</v>
      </c>
      <c r="Q26" s="95">
        <v>41.4</v>
      </c>
      <c r="R26" s="95">
        <v>43.7</v>
      </c>
      <c r="S26" s="95">
        <v>51.8</v>
      </c>
      <c r="T26" s="95">
        <v>56</v>
      </c>
      <c r="U26" s="95">
        <v>61.6</v>
      </c>
      <c r="V26" s="95">
        <v>60.3</v>
      </c>
      <c r="W26" s="95">
        <v>59.6</v>
      </c>
      <c r="X26" s="95">
        <v>65.2</v>
      </c>
      <c r="Y26" s="95">
        <v>73.3</v>
      </c>
      <c r="Z26" s="77">
        <f t="shared" si="0"/>
        <v>65.07916666666667</v>
      </c>
      <c r="AA26" s="95">
        <v>29.9</v>
      </c>
      <c r="AB26" s="96" t="s">
        <v>111</v>
      </c>
      <c r="AC26" s="5">
        <v>24</v>
      </c>
    </row>
    <row r="27" spans="1:29" ht="13.5" customHeight="1">
      <c r="A27" s="76">
        <v>25</v>
      </c>
      <c r="B27" s="95">
        <v>81.3</v>
      </c>
      <c r="C27" s="95">
        <v>80.6</v>
      </c>
      <c r="D27" s="95">
        <v>85</v>
      </c>
      <c r="E27" s="95">
        <v>85.2</v>
      </c>
      <c r="F27" s="95">
        <v>80.7</v>
      </c>
      <c r="G27" s="95">
        <v>75.3</v>
      </c>
      <c r="H27" s="95">
        <v>64.2</v>
      </c>
      <c r="I27" s="95">
        <v>54.6</v>
      </c>
      <c r="J27" s="95">
        <v>47.7</v>
      </c>
      <c r="K27" s="95">
        <v>46</v>
      </c>
      <c r="L27" s="95">
        <v>43</v>
      </c>
      <c r="M27" s="95">
        <v>40.8</v>
      </c>
      <c r="N27" s="95">
        <v>49</v>
      </c>
      <c r="O27" s="95">
        <v>53</v>
      </c>
      <c r="P27" s="95">
        <v>54.8</v>
      </c>
      <c r="Q27" s="95">
        <v>58.5</v>
      </c>
      <c r="R27" s="95">
        <v>61.5</v>
      </c>
      <c r="S27" s="95">
        <v>75</v>
      </c>
      <c r="T27" s="95">
        <v>80.7</v>
      </c>
      <c r="U27" s="95">
        <v>87.5</v>
      </c>
      <c r="V27" s="95">
        <v>91.8</v>
      </c>
      <c r="W27" s="95">
        <v>93.2</v>
      </c>
      <c r="X27" s="95">
        <v>94.9</v>
      </c>
      <c r="Y27" s="95">
        <v>90.6</v>
      </c>
      <c r="Z27" s="77">
        <f t="shared" si="0"/>
        <v>69.7875</v>
      </c>
      <c r="AA27" s="95">
        <v>35.9</v>
      </c>
      <c r="AB27" s="96" t="s">
        <v>112</v>
      </c>
      <c r="AC27" s="5">
        <v>25</v>
      </c>
    </row>
    <row r="28" spans="1:29" ht="13.5" customHeight="1">
      <c r="A28" s="76">
        <v>26</v>
      </c>
      <c r="B28" s="95">
        <v>92.6</v>
      </c>
      <c r="C28" s="95">
        <v>94.2</v>
      </c>
      <c r="D28" s="95">
        <v>82.7</v>
      </c>
      <c r="E28" s="95">
        <v>83.8</v>
      </c>
      <c r="F28" s="95">
        <v>81.4</v>
      </c>
      <c r="G28" s="95">
        <v>85.9</v>
      </c>
      <c r="H28" s="95">
        <v>83.4</v>
      </c>
      <c r="I28" s="95">
        <v>75.1</v>
      </c>
      <c r="J28" s="95">
        <v>63.2</v>
      </c>
      <c r="K28" s="95">
        <v>58.2</v>
      </c>
      <c r="L28" s="95">
        <v>48.9</v>
      </c>
      <c r="M28" s="95">
        <v>45.6</v>
      </c>
      <c r="N28" s="95">
        <v>35.1</v>
      </c>
      <c r="O28" s="95">
        <v>37.2</v>
      </c>
      <c r="P28" s="95">
        <v>66</v>
      </c>
      <c r="Q28" s="95">
        <v>71.3</v>
      </c>
      <c r="R28" s="95">
        <v>74</v>
      </c>
      <c r="S28" s="95">
        <v>84</v>
      </c>
      <c r="T28" s="95">
        <v>75.1</v>
      </c>
      <c r="U28" s="95">
        <v>78.8</v>
      </c>
      <c r="V28" s="95">
        <v>81.8</v>
      </c>
      <c r="W28" s="95">
        <v>89.2</v>
      </c>
      <c r="X28" s="95">
        <v>75.4</v>
      </c>
      <c r="Y28" s="95">
        <v>84</v>
      </c>
      <c r="Z28" s="77">
        <f t="shared" si="0"/>
        <v>72.78750000000001</v>
      </c>
      <c r="AA28" s="95">
        <v>34.6</v>
      </c>
      <c r="AB28" s="96" t="s">
        <v>113</v>
      </c>
      <c r="AC28" s="5">
        <v>26</v>
      </c>
    </row>
    <row r="29" spans="1:29" ht="13.5" customHeight="1">
      <c r="A29" s="76">
        <v>27</v>
      </c>
      <c r="B29" s="95">
        <v>88.8</v>
      </c>
      <c r="C29" s="95">
        <v>78.1</v>
      </c>
      <c r="D29" s="95">
        <v>79.8</v>
      </c>
      <c r="E29" s="95">
        <v>84</v>
      </c>
      <c r="F29" s="95">
        <v>87.4</v>
      </c>
      <c r="G29" s="95">
        <v>89.7</v>
      </c>
      <c r="H29" s="95">
        <v>85.7</v>
      </c>
      <c r="I29" s="95">
        <v>76.8</v>
      </c>
      <c r="J29" s="95">
        <v>71.3</v>
      </c>
      <c r="K29" s="95">
        <v>76.8</v>
      </c>
      <c r="L29" s="95">
        <v>71.1</v>
      </c>
      <c r="M29" s="95">
        <v>67.2</v>
      </c>
      <c r="N29" s="95">
        <v>70.9</v>
      </c>
      <c r="O29" s="95">
        <v>69.6</v>
      </c>
      <c r="P29" s="95">
        <v>64</v>
      </c>
      <c r="Q29" s="95">
        <v>66.6</v>
      </c>
      <c r="R29" s="95">
        <v>73.2</v>
      </c>
      <c r="S29" s="95">
        <v>76.2</v>
      </c>
      <c r="T29" s="95">
        <v>80</v>
      </c>
      <c r="U29" s="95">
        <v>82.4</v>
      </c>
      <c r="V29" s="95">
        <v>83.4</v>
      </c>
      <c r="W29" s="95">
        <v>88</v>
      </c>
      <c r="X29" s="95">
        <v>92.4</v>
      </c>
      <c r="Y29" s="95">
        <v>90.5</v>
      </c>
      <c r="Z29" s="77">
        <f t="shared" si="0"/>
        <v>78.91250000000001</v>
      </c>
      <c r="AA29" s="95">
        <v>62.7</v>
      </c>
      <c r="AB29" s="96" t="s">
        <v>114</v>
      </c>
      <c r="AC29" s="5">
        <v>27</v>
      </c>
    </row>
    <row r="30" spans="1:29" ht="13.5" customHeight="1">
      <c r="A30" s="76">
        <v>28</v>
      </c>
      <c r="B30" s="95">
        <v>91.5</v>
      </c>
      <c r="C30" s="95">
        <v>93.1</v>
      </c>
      <c r="D30" s="95">
        <v>93.6</v>
      </c>
      <c r="E30" s="95">
        <v>94.4</v>
      </c>
      <c r="F30" s="95">
        <v>95.2</v>
      </c>
      <c r="G30" s="95">
        <v>94.3</v>
      </c>
      <c r="H30" s="95">
        <v>96</v>
      </c>
      <c r="I30" s="95">
        <v>97.6</v>
      </c>
      <c r="J30" s="95">
        <v>98</v>
      </c>
      <c r="K30" s="95">
        <v>94.2</v>
      </c>
      <c r="L30" s="95">
        <v>95</v>
      </c>
      <c r="M30" s="95">
        <v>91.8</v>
      </c>
      <c r="N30" s="95">
        <v>95.4</v>
      </c>
      <c r="O30" s="95">
        <v>95.7</v>
      </c>
      <c r="P30" s="95">
        <v>97.6</v>
      </c>
      <c r="Q30" s="95">
        <v>97.8</v>
      </c>
      <c r="R30" s="95">
        <v>97.9</v>
      </c>
      <c r="S30" s="95">
        <v>98.1</v>
      </c>
      <c r="T30" s="95">
        <v>98.1</v>
      </c>
      <c r="U30" s="95">
        <v>98.1</v>
      </c>
      <c r="V30" s="95">
        <v>98</v>
      </c>
      <c r="W30" s="95">
        <v>97.9</v>
      </c>
      <c r="X30" s="95">
        <v>97.8</v>
      </c>
      <c r="Y30" s="95">
        <v>97.8</v>
      </c>
      <c r="Z30" s="77">
        <f t="shared" si="0"/>
        <v>96.03750000000001</v>
      </c>
      <c r="AA30" s="95">
        <v>89.1</v>
      </c>
      <c r="AB30" s="96" t="s">
        <v>115</v>
      </c>
      <c r="AC30" s="5">
        <v>28</v>
      </c>
    </row>
    <row r="31" spans="1:29" ht="13.5" customHeight="1">
      <c r="A31" s="76">
        <v>29</v>
      </c>
      <c r="B31" s="95">
        <v>97.7</v>
      </c>
      <c r="C31" s="95">
        <v>97.7</v>
      </c>
      <c r="D31" s="95">
        <v>97.8</v>
      </c>
      <c r="E31" s="95">
        <v>97.8</v>
      </c>
      <c r="F31" s="95">
        <v>97.8</v>
      </c>
      <c r="G31" s="95">
        <v>97.9</v>
      </c>
      <c r="H31" s="95">
        <v>98</v>
      </c>
      <c r="I31" s="95">
        <v>98</v>
      </c>
      <c r="J31" s="95">
        <v>98.1</v>
      </c>
      <c r="K31" s="95">
        <v>98.1</v>
      </c>
      <c r="L31" s="95">
        <v>98.2</v>
      </c>
      <c r="M31" s="95">
        <v>98.2</v>
      </c>
      <c r="N31" s="95">
        <v>98.2</v>
      </c>
      <c r="O31" s="95">
        <v>98.2</v>
      </c>
      <c r="P31" s="95">
        <v>98.1</v>
      </c>
      <c r="Q31" s="95">
        <v>98</v>
      </c>
      <c r="R31" s="95">
        <v>96.5</v>
      </c>
      <c r="S31" s="95">
        <v>93.3</v>
      </c>
      <c r="T31" s="95">
        <v>95.7</v>
      </c>
      <c r="U31" s="95">
        <v>92.9</v>
      </c>
      <c r="V31" s="95">
        <v>92.2</v>
      </c>
      <c r="W31" s="95">
        <v>92.3</v>
      </c>
      <c r="X31" s="95">
        <v>97.5</v>
      </c>
      <c r="Y31" s="95">
        <v>97.9</v>
      </c>
      <c r="Z31" s="77">
        <f t="shared" si="0"/>
        <v>96.92083333333335</v>
      </c>
      <c r="AA31" s="95">
        <v>91.1</v>
      </c>
      <c r="AB31" s="96" t="s">
        <v>116</v>
      </c>
      <c r="AC31" s="5">
        <v>29</v>
      </c>
    </row>
    <row r="32" spans="1:29" ht="13.5" customHeight="1">
      <c r="A32" s="76">
        <v>30</v>
      </c>
      <c r="B32" s="95">
        <v>94.6</v>
      </c>
      <c r="C32" s="95">
        <v>96</v>
      </c>
      <c r="D32" s="95">
        <v>89.4</v>
      </c>
      <c r="E32" s="95">
        <v>89.1</v>
      </c>
      <c r="F32" s="95">
        <v>84.9</v>
      </c>
      <c r="G32" s="95">
        <v>86.8</v>
      </c>
      <c r="H32" s="95">
        <v>84.3</v>
      </c>
      <c r="I32" s="95">
        <v>81.6</v>
      </c>
      <c r="J32" s="95">
        <v>72.2</v>
      </c>
      <c r="K32" s="95">
        <v>69.2</v>
      </c>
      <c r="L32" s="95">
        <v>66.1</v>
      </c>
      <c r="M32" s="95">
        <v>71</v>
      </c>
      <c r="N32" s="95">
        <v>68.5</v>
      </c>
      <c r="O32" s="95">
        <v>70.7</v>
      </c>
      <c r="P32" s="95">
        <v>71.7</v>
      </c>
      <c r="Q32" s="95">
        <v>72.7</v>
      </c>
      <c r="R32" s="95">
        <v>75.9</v>
      </c>
      <c r="S32" s="95">
        <v>78.2</v>
      </c>
      <c r="T32" s="95">
        <v>82.4</v>
      </c>
      <c r="U32" s="95">
        <v>87.5</v>
      </c>
      <c r="V32" s="95">
        <v>88</v>
      </c>
      <c r="W32" s="95">
        <v>91.4</v>
      </c>
      <c r="X32" s="95">
        <v>94.3</v>
      </c>
      <c r="Y32" s="95">
        <v>96.2</v>
      </c>
      <c r="Z32" s="77">
        <f>AVERAGE(B32:Y32)</f>
        <v>81.77916666666668</v>
      </c>
      <c r="AA32" s="95">
        <v>64.9</v>
      </c>
      <c r="AB32" s="96" t="s">
        <v>117</v>
      </c>
      <c r="AC32" s="5">
        <v>30</v>
      </c>
    </row>
    <row r="33" spans="1:29" ht="13.5" customHeight="1">
      <c r="A33" s="76">
        <v>31</v>
      </c>
      <c r="B33" s="95">
        <v>97.4</v>
      </c>
      <c r="C33" s="95">
        <v>97.6</v>
      </c>
      <c r="D33" s="95">
        <v>97.4</v>
      </c>
      <c r="E33" s="95">
        <v>97.5</v>
      </c>
      <c r="F33" s="95">
        <v>97.7</v>
      </c>
      <c r="G33" s="95">
        <v>97.5</v>
      </c>
      <c r="H33" s="95">
        <v>95.8</v>
      </c>
      <c r="I33" s="95">
        <v>82.5</v>
      </c>
      <c r="J33" s="95">
        <v>80.6</v>
      </c>
      <c r="K33" s="95">
        <v>71.6</v>
      </c>
      <c r="L33" s="95">
        <v>80.3</v>
      </c>
      <c r="M33" s="95">
        <v>81.7</v>
      </c>
      <c r="N33" s="95">
        <v>76.1</v>
      </c>
      <c r="O33" s="95">
        <v>74.4</v>
      </c>
      <c r="P33" s="95">
        <v>84.4</v>
      </c>
      <c r="Q33" s="95">
        <v>88.8</v>
      </c>
      <c r="R33" s="95">
        <v>87.6</v>
      </c>
      <c r="S33" s="95">
        <v>96.1</v>
      </c>
      <c r="T33" s="95">
        <v>97.5</v>
      </c>
      <c r="U33" s="95">
        <v>97.9</v>
      </c>
      <c r="V33" s="95">
        <v>98.1</v>
      </c>
      <c r="W33" s="95">
        <v>98.2</v>
      </c>
      <c r="X33" s="95">
        <v>98.3</v>
      </c>
      <c r="Y33" s="95">
        <v>98.3</v>
      </c>
      <c r="Z33" s="77">
        <f>AVERAGE(B33:Y33)</f>
        <v>90.55416666666667</v>
      </c>
      <c r="AA33" s="95">
        <v>70.5</v>
      </c>
      <c r="AB33" s="96" t="s">
        <v>118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87.75806451612905</v>
      </c>
      <c r="C34" s="80">
        <f t="shared" si="1"/>
        <v>89.08387096774192</v>
      </c>
      <c r="D34" s="80">
        <f t="shared" si="1"/>
        <v>88.80967741935484</v>
      </c>
      <c r="E34" s="80">
        <f t="shared" si="1"/>
        <v>89.19999999999999</v>
      </c>
      <c r="F34" s="80">
        <f t="shared" si="1"/>
        <v>88.82258064516128</v>
      </c>
      <c r="G34" s="80">
        <f t="shared" si="1"/>
        <v>89.01290322580648</v>
      </c>
      <c r="H34" s="80">
        <f t="shared" si="1"/>
        <v>86.21290322580644</v>
      </c>
      <c r="I34" s="80">
        <f t="shared" si="1"/>
        <v>75.11935483870968</v>
      </c>
      <c r="J34" s="80">
        <f t="shared" si="1"/>
        <v>69.3483870967742</v>
      </c>
      <c r="K34" s="80">
        <f t="shared" si="1"/>
        <v>67.23666666666668</v>
      </c>
      <c r="L34" s="80">
        <f t="shared" si="1"/>
        <v>65.82903225806452</v>
      </c>
      <c r="M34" s="80">
        <f t="shared" si="1"/>
        <v>64.59677419354838</v>
      </c>
      <c r="N34" s="80">
        <f t="shared" si="1"/>
        <v>64.88064516129033</v>
      </c>
      <c r="O34" s="80">
        <f t="shared" si="1"/>
        <v>64.11935483870968</v>
      </c>
      <c r="P34" s="80">
        <f t="shared" si="1"/>
        <v>66.86129032258064</v>
      </c>
      <c r="Q34" s="80">
        <f t="shared" si="1"/>
        <v>70.47741935483872</v>
      </c>
      <c r="R34" s="80">
        <f aca="true" t="shared" si="2" ref="R34:Y34">AVERAGE(R3:R33)</f>
        <v>72.15806451612904</v>
      </c>
      <c r="S34" s="80">
        <f t="shared" si="2"/>
        <v>77.91612903225807</v>
      </c>
      <c r="T34" s="80">
        <f t="shared" si="2"/>
        <v>80.90967741935482</v>
      </c>
      <c r="U34" s="80">
        <f t="shared" si="2"/>
        <v>81.7258064516129</v>
      </c>
      <c r="V34" s="80">
        <f t="shared" si="2"/>
        <v>83.03225806451613</v>
      </c>
      <c r="W34" s="80">
        <f t="shared" si="2"/>
        <v>84.01612903225806</v>
      </c>
      <c r="X34" s="80">
        <f t="shared" si="2"/>
        <v>84.7645161290323</v>
      </c>
      <c r="Y34" s="80">
        <f t="shared" si="2"/>
        <v>85.91935483870968</v>
      </c>
      <c r="Z34" s="80">
        <f>AVERAGE(B3:Y33)</f>
        <v>78.2569313593539</v>
      </c>
      <c r="AA34" s="81">
        <f>AVERAGE(AA3:AA33)</f>
        <v>53.903225806451616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27.9</v>
      </c>
      <c r="C40" s="92">
        <f>MATCH(B40,AA3:AA33,0)</f>
        <v>18</v>
      </c>
      <c r="D40" s="97" t="str">
        <f>INDEX(AB3:AB33,C40,1)</f>
        <v>14:06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98.3</v>
      </c>
      <c r="C3" s="95">
        <v>98.3</v>
      </c>
      <c r="D3" s="95">
        <v>98.3</v>
      </c>
      <c r="E3" s="95">
        <v>98.2</v>
      </c>
      <c r="F3" s="95">
        <v>98.2</v>
      </c>
      <c r="G3" s="95">
        <v>98.2</v>
      </c>
      <c r="H3" s="95">
        <v>98.2</v>
      </c>
      <c r="I3" s="95">
        <v>89.6</v>
      </c>
      <c r="J3" s="95">
        <v>88.3</v>
      </c>
      <c r="K3" s="95">
        <v>88.2</v>
      </c>
      <c r="L3" s="95">
        <v>93.7</v>
      </c>
      <c r="M3" s="95">
        <v>94.4</v>
      </c>
      <c r="N3" s="95">
        <v>93.8</v>
      </c>
      <c r="O3" s="95">
        <v>97.7</v>
      </c>
      <c r="P3" s="95">
        <v>98.1</v>
      </c>
      <c r="Q3" s="95">
        <v>98.2</v>
      </c>
      <c r="R3" s="95">
        <v>98.3</v>
      </c>
      <c r="S3" s="95">
        <v>98.3</v>
      </c>
      <c r="T3" s="95">
        <v>98.4</v>
      </c>
      <c r="U3" s="95">
        <v>98.4</v>
      </c>
      <c r="V3" s="95">
        <v>98.3</v>
      </c>
      <c r="W3" s="95">
        <v>98.2</v>
      </c>
      <c r="X3" s="95">
        <v>97.9</v>
      </c>
      <c r="Y3" s="95">
        <v>96.2</v>
      </c>
      <c r="Z3" s="77">
        <f aca="true" t="shared" si="0" ref="Z3:Z32">AVERAGE(B3:Y3)</f>
        <v>96.40416666666665</v>
      </c>
      <c r="AA3" s="95">
        <v>86</v>
      </c>
      <c r="AB3" s="96" t="s">
        <v>119</v>
      </c>
      <c r="AC3" s="4">
        <v>1</v>
      </c>
    </row>
    <row r="4" spans="1:29" ht="13.5" customHeight="1">
      <c r="A4" s="76">
        <v>2</v>
      </c>
      <c r="B4" s="95">
        <v>91.5</v>
      </c>
      <c r="C4" s="95">
        <v>86.9</v>
      </c>
      <c r="D4" s="95">
        <v>89.7</v>
      </c>
      <c r="E4" s="95">
        <v>96.6</v>
      </c>
      <c r="F4" s="95">
        <v>83.7</v>
      </c>
      <c r="G4" s="95">
        <v>73.8</v>
      </c>
      <c r="H4" s="95">
        <v>73.6</v>
      </c>
      <c r="I4" s="95">
        <v>71.4</v>
      </c>
      <c r="J4" s="95">
        <v>53.2</v>
      </c>
      <c r="K4" s="95">
        <v>49.4</v>
      </c>
      <c r="L4" s="95">
        <v>45.7</v>
      </c>
      <c r="M4" s="95">
        <v>42.3</v>
      </c>
      <c r="N4" s="95">
        <v>45.6</v>
      </c>
      <c r="O4" s="95">
        <v>42.8</v>
      </c>
      <c r="P4" s="95">
        <v>42.6</v>
      </c>
      <c r="Q4" s="95">
        <v>45</v>
      </c>
      <c r="R4" s="95">
        <v>45.5</v>
      </c>
      <c r="S4" s="95">
        <v>40.3</v>
      </c>
      <c r="T4" s="95">
        <v>40</v>
      </c>
      <c r="U4" s="95">
        <v>43.7</v>
      </c>
      <c r="V4" s="95">
        <v>61.2</v>
      </c>
      <c r="W4" s="95">
        <v>72.1</v>
      </c>
      <c r="X4" s="95">
        <v>79</v>
      </c>
      <c r="Y4" s="95">
        <v>83</v>
      </c>
      <c r="Z4" s="77">
        <f t="shared" si="0"/>
        <v>62.44166666666667</v>
      </c>
      <c r="AA4" s="95">
        <v>37.6</v>
      </c>
      <c r="AB4" s="96" t="s">
        <v>120</v>
      </c>
      <c r="AC4" s="5">
        <v>2</v>
      </c>
    </row>
    <row r="5" spans="1:29" ht="13.5" customHeight="1">
      <c r="A5" s="76">
        <v>3</v>
      </c>
      <c r="B5" s="95">
        <v>83.7</v>
      </c>
      <c r="C5" s="95">
        <v>87.2</v>
      </c>
      <c r="D5" s="95">
        <v>85.1</v>
      </c>
      <c r="E5" s="95">
        <v>84.1</v>
      </c>
      <c r="F5" s="95">
        <v>88.5</v>
      </c>
      <c r="G5" s="95">
        <v>87.6</v>
      </c>
      <c r="H5" s="95">
        <v>77.7</v>
      </c>
      <c r="I5" s="95">
        <v>48.6</v>
      </c>
      <c r="J5" s="95">
        <v>44.5</v>
      </c>
      <c r="K5" s="95">
        <v>43.5</v>
      </c>
      <c r="L5" s="95">
        <v>45.3</v>
      </c>
      <c r="M5" s="95">
        <v>53.1</v>
      </c>
      <c r="N5" s="95">
        <v>69.3</v>
      </c>
      <c r="O5" s="95">
        <v>66.2</v>
      </c>
      <c r="P5" s="95">
        <v>70.6</v>
      </c>
      <c r="Q5" s="95">
        <v>69.4</v>
      </c>
      <c r="R5" s="95">
        <v>73.2</v>
      </c>
      <c r="S5" s="95">
        <v>81</v>
      </c>
      <c r="T5" s="95">
        <v>89.1</v>
      </c>
      <c r="U5" s="95">
        <v>89.2</v>
      </c>
      <c r="V5" s="95">
        <v>82.8</v>
      </c>
      <c r="W5" s="95">
        <v>86.1</v>
      </c>
      <c r="X5" s="95">
        <v>93.4</v>
      </c>
      <c r="Y5" s="95">
        <v>95.9</v>
      </c>
      <c r="Z5" s="77">
        <f t="shared" si="0"/>
        <v>74.79583333333333</v>
      </c>
      <c r="AA5" s="95">
        <v>38.4</v>
      </c>
      <c r="AB5" s="96" t="s">
        <v>110</v>
      </c>
      <c r="AC5" s="5">
        <v>3</v>
      </c>
    </row>
    <row r="6" spans="1:29" ht="13.5" customHeight="1">
      <c r="A6" s="76">
        <v>4</v>
      </c>
      <c r="B6" s="95">
        <v>97.5</v>
      </c>
      <c r="C6" s="95">
        <v>97.9</v>
      </c>
      <c r="D6" s="95">
        <v>98</v>
      </c>
      <c r="E6" s="95">
        <v>98.2</v>
      </c>
      <c r="F6" s="95">
        <v>98.3</v>
      </c>
      <c r="G6" s="95">
        <v>98.4</v>
      </c>
      <c r="H6" s="95">
        <v>98.5</v>
      </c>
      <c r="I6" s="95">
        <v>98.3</v>
      </c>
      <c r="J6" s="95">
        <v>91.3</v>
      </c>
      <c r="K6" s="95">
        <v>86.8</v>
      </c>
      <c r="L6" s="95">
        <v>88.2</v>
      </c>
      <c r="M6" s="95">
        <v>79.6</v>
      </c>
      <c r="N6" s="95">
        <v>70</v>
      </c>
      <c r="O6" s="95">
        <v>71.9</v>
      </c>
      <c r="P6" s="95">
        <v>74.6</v>
      </c>
      <c r="Q6" s="95">
        <v>62.5</v>
      </c>
      <c r="R6" s="95">
        <v>66.7</v>
      </c>
      <c r="S6" s="95">
        <v>58.5</v>
      </c>
      <c r="T6" s="95">
        <v>64.1</v>
      </c>
      <c r="U6" s="95">
        <v>71.7</v>
      </c>
      <c r="V6" s="95">
        <v>80.4</v>
      </c>
      <c r="W6" s="95">
        <v>92.7</v>
      </c>
      <c r="X6" s="95">
        <v>97.1</v>
      </c>
      <c r="Y6" s="95">
        <v>97.5</v>
      </c>
      <c r="Z6" s="77">
        <f t="shared" si="0"/>
        <v>84.94583333333333</v>
      </c>
      <c r="AA6" s="95">
        <v>57.1</v>
      </c>
      <c r="AB6" s="96" t="s">
        <v>121</v>
      </c>
      <c r="AC6" s="5">
        <v>4</v>
      </c>
    </row>
    <row r="7" spans="1:29" ht="13.5" customHeight="1">
      <c r="A7" s="76">
        <v>5</v>
      </c>
      <c r="B7" s="95">
        <v>91.3</v>
      </c>
      <c r="C7" s="95">
        <v>87.8</v>
      </c>
      <c r="D7" s="95">
        <v>86.6</v>
      </c>
      <c r="E7" s="95">
        <v>90.8</v>
      </c>
      <c r="F7" s="95">
        <v>87.8</v>
      </c>
      <c r="G7" s="95">
        <v>84.7</v>
      </c>
      <c r="H7" s="95">
        <v>78.6</v>
      </c>
      <c r="I7" s="95">
        <v>75.2</v>
      </c>
      <c r="J7" s="95">
        <v>71.5</v>
      </c>
      <c r="K7" s="95">
        <v>71.3</v>
      </c>
      <c r="L7" s="95">
        <v>71.2</v>
      </c>
      <c r="M7" s="95">
        <v>81.9</v>
      </c>
      <c r="N7" s="95">
        <v>96.5</v>
      </c>
      <c r="O7" s="95">
        <v>97.7</v>
      </c>
      <c r="P7" s="95">
        <v>97.7</v>
      </c>
      <c r="Q7" s="95">
        <v>93.9</v>
      </c>
      <c r="R7" s="95">
        <v>90.9</v>
      </c>
      <c r="S7" s="95">
        <v>96.8</v>
      </c>
      <c r="T7" s="95">
        <v>97.8</v>
      </c>
      <c r="U7" s="95">
        <v>98</v>
      </c>
      <c r="V7" s="95">
        <v>98.2</v>
      </c>
      <c r="W7" s="95">
        <v>98.3</v>
      </c>
      <c r="X7" s="95">
        <v>98.3</v>
      </c>
      <c r="Y7" s="95">
        <v>98.2</v>
      </c>
      <c r="Z7" s="77">
        <f t="shared" si="0"/>
        <v>89.20833333333333</v>
      </c>
      <c r="AA7" s="95">
        <v>68.8</v>
      </c>
      <c r="AB7" s="96" t="s">
        <v>122</v>
      </c>
      <c r="AC7" s="5">
        <v>5</v>
      </c>
    </row>
    <row r="8" spans="1:29" ht="13.5" customHeight="1">
      <c r="A8" s="76">
        <v>6</v>
      </c>
      <c r="B8" s="95">
        <v>97.9</v>
      </c>
      <c r="C8" s="95">
        <v>97.2</v>
      </c>
      <c r="D8" s="95">
        <v>96.5</v>
      </c>
      <c r="E8" s="95">
        <v>95.6</v>
      </c>
      <c r="F8" s="95">
        <v>95.6</v>
      </c>
      <c r="G8" s="95">
        <v>89.4</v>
      </c>
      <c r="H8" s="95">
        <v>71.4</v>
      </c>
      <c r="I8" s="95">
        <v>69.6</v>
      </c>
      <c r="J8" s="95">
        <v>63.9</v>
      </c>
      <c r="K8" s="95">
        <v>51.1</v>
      </c>
      <c r="L8" s="95">
        <v>51.2</v>
      </c>
      <c r="M8" s="95">
        <v>42.7</v>
      </c>
      <c r="N8" s="95">
        <v>39.2</v>
      </c>
      <c r="O8" s="95">
        <v>38.4</v>
      </c>
      <c r="P8" s="95">
        <v>38.1</v>
      </c>
      <c r="Q8" s="95">
        <v>38.2</v>
      </c>
      <c r="R8" s="95">
        <v>44.5</v>
      </c>
      <c r="S8" s="95">
        <v>46.9</v>
      </c>
      <c r="T8" s="95">
        <v>49.9</v>
      </c>
      <c r="U8" s="95">
        <v>52.5</v>
      </c>
      <c r="V8" s="95">
        <v>53.2</v>
      </c>
      <c r="W8" s="95">
        <v>57.1</v>
      </c>
      <c r="X8" s="95">
        <v>65.4</v>
      </c>
      <c r="Y8" s="95">
        <v>75.5</v>
      </c>
      <c r="Z8" s="77">
        <f t="shared" si="0"/>
        <v>63.37500000000002</v>
      </c>
      <c r="AA8" s="95">
        <v>35.8</v>
      </c>
      <c r="AB8" s="96" t="s">
        <v>123</v>
      </c>
      <c r="AC8" s="5">
        <v>6</v>
      </c>
    </row>
    <row r="9" spans="1:29" ht="13.5" customHeight="1">
      <c r="A9" s="76">
        <v>7</v>
      </c>
      <c r="B9" s="95">
        <v>65.1</v>
      </c>
      <c r="C9" s="95">
        <v>75.3</v>
      </c>
      <c r="D9" s="95">
        <v>76.1</v>
      </c>
      <c r="E9" s="95">
        <v>82.1</v>
      </c>
      <c r="F9" s="95">
        <v>75.4</v>
      </c>
      <c r="G9" s="95">
        <v>77</v>
      </c>
      <c r="H9" s="95">
        <v>54</v>
      </c>
      <c r="I9" s="95">
        <v>51</v>
      </c>
      <c r="J9" s="95">
        <v>50.1</v>
      </c>
      <c r="K9" s="95">
        <v>55.3</v>
      </c>
      <c r="L9" s="95">
        <v>59.3</v>
      </c>
      <c r="M9" s="95">
        <v>52.2</v>
      </c>
      <c r="N9" s="95">
        <v>54.3</v>
      </c>
      <c r="O9" s="95">
        <v>62.3</v>
      </c>
      <c r="P9" s="95">
        <v>61.6</v>
      </c>
      <c r="Q9" s="95">
        <v>66</v>
      </c>
      <c r="R9" s="95">
        <v>63.1</v>
      </c>
      <c r="S9" s="95">
        <v>74.9</v>
      </c>
      <c r="T9" s="95">
        <v>87.9</v>
      </c>
      <c r="U9" s="95">
        <v>89.5</v>
      </c>
      <c r="V9" s="95">
        <v>90.7</v>
      </c>
      <c r="W9" s="95">
        <v>93.8</v>
      </c>
      <c r="X9" s="95">
        <v>93.2</v>
      </c>
      <c r="Y9" s="95">
        <v>94.9</v>
      </c>
      <c r="Z9" s="77">
        <f t="shared" si="0"/>
        <v>71.04583333333333</v>
      </c>
      <c r="AA9" s="95">
        <v>45</v>
      </c>
      <c r="AB9" s="96" t="s">
        <v>124</v>
      </c>
      <c r="AC9" s="5">
        <v>7</v>
      </c>
    </row>
    <row r="10" spans="1:29" ht="13.5" customHeight="1">
      <c r="A10" s="76">
        <v>8</v>
      </c>
      <c r="B10" s="95">
        <v>96.4</v>
      </c>
      <c r="C10" s="95">
        <v>97.5</v>
      </c>
      <c r="D10" s="95">
        <v>97.5</v>
      </c>
      <c r="E10" s="95">
        <v>97.8</v>
      </c>
      <c r="F10" s="95">
        <v>98</v>
      </c>
      <c r="G10" s="95">
        <v>98</v>
      </c>
      <c r="H10" s="95">
        <v>96.8</v>
      </c>
      <c r="I10" s="95">
        <v>77.2</v>
      </c>
      <c r="J10" s="95">
        <v>75.8</v>
      </c>
      <c r="K10" s="95">
        <v>69.7</v>
      </c>
      <c r="L10" s="95">
        <v>60.4</v>
      </c>
      <c r="M10" s="95">
        <v>62.5</v>
      </c>
      <c r="N10" s="95">
        <v>62.9</v>
      </c>
      <c r="O10" s="95">
        <v>66.4</v>
      </c>
      <c r="P10" s="95">
        <v>71.7</v>
      </c>
      <c r="Q10" s="95">
        <v>75.9</v>
      </c>
      <c r="R10" s="95">
        <v>78.3</v>
      </c>
      <c r="S10" s="95">
        <v>86.6</v>
      </c>
      <c r="T10" s="95">
        <v>92.6</v>
      </c>
      <c r="U10" s="95">
        <v>95.1</v>
      </c>
      <c r="V10" s="95">
        <v>95.8</v>
      </c>
      <c r="W10" s="95">
        <v>96.4</v>
      </c>
      <c r="X10" s="95">
        <v>97.6</v>
      </c>
      <c r="Y10" s="95">
        <v>97.6</v>
      </c>
      <c r="Z10" s="77">
        <f t="shared" si="0"/>
        <v>85.18749999999999</v>
      </c>
      <c r="AA10" s="95">
        <v>56.5</v>
      </c>
      <c r="AB10" s="96" t="s">
        <v>81</v>
      </c>
      <c r="AC10" s="5">
        <v>8</v>
      </c>
    </row>
    <row r="11" spans="1:29" ht="13.5" customHeight="1">
      <c r="A11" s="76">
        <v>9</v>
      </c>
      <c r="B11" s="95">
        <v>97.6</v>
      </c>
      <c r="C11" s="95">
        <v>97.5</v>
      </c>
      <c r="D11" s="95">
        <v>97</v>
      </c>
      <c r="E11" s="95">
        <v>93</v>
      </c>
      <c r="F11" s="95">
        <v>69</v>
      </c>
      <c r="G11" s="95">
        <v>68</v>
      </c>
      <c r="H11" s="95">
        <v>63.5</v>
      </c>
      <c r="I11" s="95">
        <v>63.4</v>
      </c>
      <c r="J11" s="95">
        <v>62.9</v>
      </c>
      <c r="K11" s="95">
        <v>56.7</v>
      </c>
      <c r="L11" s="95">
        <v>55.1</v>
      </c>
      <c r="M11" s="95">
        <v>76.5</v>
      </c>
      <c r="N11" s="95">
        <v>68.2</v>
      </c>
      <c r="O11" s="95">
        <v>65.7</v>
      </c>
      <c r="P11" s="95">
        <v>70.5</v>
      </c>
      <c r="Q11" s="95">
        <v>73.4</v>
      </c>
      <c r="R11" s="95">
        <v>76.4</v>
      </c>
      <c r="S11" s="95">
        <v>95.2</v>
      </c>
      <c r="T11" s="95">
        <v>97.2</v>
      </c>
      <c r="U11" s="95">
        <v>97.7</v>
      </c>
      <c r="V11" s="95">
        <v>98.1</v>
      </c>
      <c r="W11" s="95">
        <v>98.1</v>
      </c>
      <c r="X11" s="95">
        <v>98.2</v>
      </c>
      <c r="Y11" s="95">
        <v>98</v>
      </c>
      <c r="Z11" s="77">
        <f t="shared" si="0"/>
        <v>80.70416666666668</v>
      </c>
      <c r="AA11" s="95">
        <v>51.6</v>
      </c>
      <c r="AB11" s="96" t="s">
        <v>125</v>
      </c>
      <c r="AC11" s="5">
        <v>9</v>
      </c>
    </row>
    <row r="12" spans="1:29" ht="13.5" customHeight="1">
      <c r="A12" s="103">
        <v>10</v>
      </c>
      <c r="B12" s="104">
        <v>98.1</v>
      </c>
      <c r="C12" s="104">
        <v>98.1</v>
      </c>
      <c r="D12" s="104">
        <v>98.2</v>
      </c>
      <c r="E12" s="104">
        <v>98.3</v>
      </c>
      <c r="F12" s="104">
        <v>98.3</v>
      </c>
      <c r="G12" s="104">
        <v>98.3</v>
      </c>
      <c r="H12" s="104">
        <v>98.1</v>
      </c>
      <c r="I12" s="104">
        <v>74.9</v>
      </c>
      <c r="J12" s="104">
        <v>59.7</v>
      </c>
      <c r="K12" s="104">
        <v>49.6</v>
      </c>
      <c r="L12" s="104">
        <v>41.8</v>
      </c>
      <c r="M12" s="104">
        <v>36.4</v>
      </c>
      <c r="N12" s="104">
        <v>32.9</v>
      </c>
      <c r="O12" s="104">
        <v>31.8</v>
      </c>
      <c r="P12" s="104">
        <v>38.4</v>
      </c>
      <c r="Q12" s="104">
        <v>42</v>
      </c>
      <c r="R12" s="104">
        <v>42.5</v>
      </c>
      <c r="S12" s="104">
        <v>46.9</v>
      </c>
      <c r="T12" s="104">
        <v>51.4</v>
      </c>
      <c r="U12" s="104">
        <v>53.8</v>
      </c>
      <c r="V12" s="104">
        <v>54</v>
      </c>
      <c r="W12" s="104">
        <v>54.4</v>
      </c>
      <c r="X12" s="104">
        <v>54.5</v>
      </c>
      <c r="Y12" s="104">
        <v>56.8</v>
      </c>
      <c r="Z12" s="105">
        <f t="shared" si="0"/>
        <v>62.88333333333333</v>
      </c>
      <c r="AA12" s="104">
        <v>29.4</v>
      </c>
      <c r="AB12" s="106" t="s">
        <v>126</v>
      </c>
      <c r="AC12" s="5">
        <v>10</v>
      </c>
    </row>
    <row r="13" spans="1:29" ht="13.5" customHeight="1">
      <c r="A13" s="76">
        <v>11</v>
      </c>
      <c r="B13" s="95">
        <v>57.6</v>
      </c>
      <c r="C13" s="95">
        <v>65.3</v>
      </c>
      <c r="D13" s="95">
        <v>69.4</v>
      </c>
      <c r="E13" s="95">
        <v>59.8</v>
      </c>
      <c r="F13" s="95">
        <v>77.4</v>
      </c>
      <c r="G13" s="95">
        <v>61.5</v>
      </c>
      <c r="H13" s="95">
        <v>55.2</v>
      </c>
      <c r="I13" s="95">
        <v>48.2</v>
      </c>
      <c r="J13" s="95">
        <v>45.1</v>
      </c>
      <c r="K13" s="95">
        <v>50.1</v>
      </c>
      <c r="L13" s="95">
        <v>57.5</v>
      </c>
      <c r="M13" s="95">
        <v>60.8</v>
      </c>
      <c r="N13" s="95">
        <v>62.6</v>
      </c>
      <c r="O13" s="95">
        <v>62.7</v>
      </c>
      <c r="P13" s="95">
        <v>65.7</v>
      </c>
      <c r="Q13" s="95">
        <v>70.4</v>
      </c>
      <c r="R13" s="95">
        <v>71.3</v>
      </c>
      <c r="S13" s="95">
        <v>73.6</v>
      </c>
      <c r="T13" s="95">
        <v>80.2</v>
      </c>
      <c r="U13" s="95">
        <v>76.5</v>
      </c>
      <c r="V13" s="95">
        <v>76.7</v>
      </c>
      <c r="W13" s="95">
        <v>77.9</v>
      </c>
      <c r="X13" s="95">
        <v>75.3</v>
      </c>
      <c r="Y13" s="95">
        <v>80.8</v>
      </c>
      <c r="Z13" s="77">
        <f t="shared" si="0"/>
        <v>65.9</v>
      </c>
      <c r="AA13" s="95">
        <v>40.1</v>
      </c>
      <c r="AB13" s="96" t="s">
        <v>127</v>
      </c>
      <c r="AC13" s="4">
        <v>11</v>
      </c>
    </row>
    <row r="14" spans="1:29" ht="13.5" customHeight="1">
      <c r="A14" s="76">
        <v>12</v>
      </c>
      <c r="B14" s="95">
        <v>96.4</v>
      </c>
      <c r="C14" s="95">
        <v>97.4</v>
      </c>
      <c r="D14" s="95">
        <v>97.7</v>
      </c>
      <c r="E14" s="95">
        <v>97.9</v>
      </c>
      <c r="F14" s="95">
        <v>97.9</v>
      </c>
      <c r="G14" s="95">
        <v>98</v>
      </c>
      <c r="H14" s="95">
        <v>98.1</v>
      </c>
      <c r="I14" s="95">
        <v>98.1</v>
      </c>
      <c r="J14" s="95">
        <v>98.1</v>
      </c>
      <c r="K14" s="95">
        <v>97.8</v>
      </c>
      <c r="L14" s="95">
        <v>87.5</v>
      </c>
      <c r="M14" s="95">
        <v>83.9</v>
      </c>
      <c r="N14" s="95">
        <v>82.4</v>
      </c>
      <c r="O14" s="95">
        <v>78.2</v>
      </c>
      <c r="P14" s="95">
        <v>78.2</v>
      </c>
      <c r="Q14" s="95">
        <v>79.2</v>
      </c>
      <c r="R14" s="95">
        <v>78.5</v>
      </c>
      <c r="S14" s="95">
        <v>84.7</v>
      </c>
      <c r="T14" s="95">
        <v>89.7</v>
      </c>
      <c r="U14" s="95">
        <v>88.1</v>
      </c>
      <c r="V14" s="95">
        <v>89.6</v>
      </c>
      <c r="W14" s="95">
        <v>86.7</v>
      </c>
      <c r="X14" s="95">
        <v>82</v>
      </c>
      <c r="Y14" s="95">
        <v>87.5</v>
      </c>
      <c r="Z14" s="77">
        <f t="shared" si="0"/>
        <v>89.73333333333335</v>
      </c>
      <c r="AA14" s="95">
        <v>76.6</v>
      </c>
      <c r="AB14" s="96" t="s">
        <v>128</v>
      </c>
      <c r="AC14" s="5">
        <v>12</v>
      </c>
    </row>
    <row r="15" spans="1:29" ht="13.5" customHeight="1">
      <c r="A15" s="76">
        <v>13</v>
      </c>
      <c r="B15" s="95">
        <v>96.5</v>
      </c>
      <c r="C15" s="95">
        <v>97.5</v>
      </c>
      <c r="D15" s="95">
        <v>97.7</v>
      </c>
      <c r="E15" s="95">
        <v>97.9</v>
      </c>
      <c r="F15" s="95">
        <v>97.9</v>
      </c>
      <c r="G15" s="95">
        <v>97.9</v>
      </c>
      <c r="H15" s="95">
        <v>98</v>
      </c>
      <c r="I15" s="95">
        <v>98</v>
      </c>
      <c r="J15" s="95">
        <v>98</v>
      </c>
      <c r="K15" s="95">
        <v>98.1</v>
      </c>
      <c r="L15" s="95">
        <v>98.1</v>
      </c>
      <c r="M15" s="95">
        <v>98.1</v>
      </c>
      <c r="N15" s="95">
        <v>98.1</v>
      </c>
      <c r="O15" s="95">
        <v>98.1</v>
      </c>
      <c r="P15" s="95">
        <v>98</v>
      </c>
      <c r="Q15" s="95">
        <v>97.9</v>
      </c>
      <c r="R15" s="95">
        <v>97.7</v>
      </c>
      <c r="S15" s="95">
        <v>97.1</v>
      </c>
      <c r="T15" s="95">
        <v>96.9</v>
      </c>
      <c r="U15" s="95">
        <v>96.9</v>
      </c>
      <c r="V15" s="95">
        <v>97.5</v>
      </c>
      <c r="W15" s="95">
        <v>96.8</v>
      </c>
      <c r="X15" s="95">
        <v>95.8</v>
      </c>
      <c r="Y15" s="95">
        <v>89.6</v>
      </c>
      <c r="Z15" s="77">
        <f t="shared" si="0"/>
        <v>97.25416666666666</v>
      </c>
      <c r="AA15" s="95">
        <v>87.5</v>
      </c>
      <c r="AB15" s="96" t="s">
        <v>39</v>
      </c>
      <c r="AC15" s="5">
        <v>13</v>
      </c>
    </row>
    <row r="16" spans="1:29" ht="13.5" customHeight="1">
      <c r="A16" s="76">
        <v>14</v>
      </c>
      <c r="B16" s="95">
        <v>85.5</v>
      </c>
      <c r="C16" s="95">
        <v>80.1</v>
      </c>
      <c r="D16" s="95">
        <v>77.1</v>
      </c>
      <c r="E16" s="95">
        <v>75.9</v>
      </c>
      <c r="F16" s="95">
        <v>77.4</v>
      </c>
      <c r="G16" s="95">
        <v>73.3</v>
      </c>
      <c r="H16" s="95">
        <v>69.8</v>
      </c>
      <c r="I16" s="95">
        <v>65.4</v>
      </c>
      <c r="J16" s="95">
        <v>53.3</v>
      </c>
      <c r="K16" s="95">
        <v>44.3</v>
      </c>
      <c r="L16" s="95">
        <v>46.6</v>
      </c>
      <c r="M16" s="95">
        <v>44</v>
      </c>
      <c r="N16" s="95">
        <v>46.4</v>
      </c>
      <c r="O16" s="95">
        <v>45.9</v>
      </c>
      <c r="P16" s="95">
        <v>46.8</v>
      </c>
      <c r="Q16" s="95">
        <v>46.7</v>
      </c>
      <c r="R16" s="95">
        <v>48</v>
      </c>
      <c r="S16" s="95">
        <v>56.2</v>
      </c>
      <c r="T16" s="95">
        <v>60.6</v>
      </c>
      <c r="U16" s="95">
        <v>57.4</v>
      </c>
      <c r="V16" s="95">
        <v>51</v>
      </c>
      <c r="W16" s="95">
        <v>51.3</v>
      </c>
      <c r="X16" s="95">
        <v>54.8</v>
      </c>
      <c r="Y16" s="95">
        <v>66.9</v>
      </c>
      <c r="Z16" s="77">
        <f t="shared" si="0"/>
        <v>59.362500000000004</v>
      </c>
      <c r="AA16" s="95">
        <v>41.7</v>
      </c>
      <c r="AB16" s="96" t="s">
        <v>129</v>
      </c>
      <c r="AC16" s="5">
        <v>14</v>
      </c>
    </row>
    <row r="17" spans="1:29" ht="13.5" customHeight="1">
      <c r="A17" s="76">
        <v>15</v>
      </c>
      <c r="B17" s="95">
        <v>71.6</v>
      </c>
      <c r="C17" s="95">
        <v>63.2</v>
      </c>
      <c r="D17" s="95">
        <v>75.4</v>
      </c>
      <c r="E17" s="95">
        <v>80</v>
      </c>
      <c r="F17" s="95">
        <v>83.7</v>
      </c>
      <c r="G17" s="95">
        <v>85.3</v>
      </c>
      <c r="H17" s="95">
        <v>77.8</v>
      </c>
      <c r="I17" s="95">
        <v>56.1</v>
      </c>
      <c r="J17" s="95">
        <v>51.4</v>
      </c>
      <c r="K17" s="95">
        <v>45.9</v>
      </c>
      <c r="L17" s="95">
        <v>52.6</v>
      </c>
      <c r="M17" s="95">
        <v>46.9</v>
      </c>
      <c r="N17" s="95">
        <v>54.5</v>
      </c>
      <c r="O17" s="95">
        <v>65.7</v>
      </c>
      <c r="P17" s="95">
        <v>59.4</v>
      </c>
      <c r="Q17" s="95">
        <v>59.5</v>
      </c>
      <c r="R17" s="95">
        <v>41.6</v>
      </c>
      <c r="S17" s="95">
        <v>51.2</v>
      </c>
      <c r="T17" s="95">
        <v>62</v>
      </c>
      <c r="U17" s="95">
        <v>74.3</v>
      </c>
      <c r="V17" s="95">
        <v>81.3</v>
      </c>
      <c r="W17" s="95">
        <v>84.6</v>
      </c>
      <c r="X17" s="95">
        <v>90.5</v>
      </c>
      <c r="Y17" s="95">
        <v>92.7</v>
      </c>
      <c r="Z17" s="77">
        <f t="shared" si="0"/>
        <v>66.96666666666665</v>
      </c>
      <c r="AA17" s="95">
        <v>38.1</v>
      </c>
      <c r="AB17" s="96" t="s">
        <v>73</v>
      </c>
      <c r="AC17" s="5">
        <v>15</v>
      </c>
    </row>
    <row r="18" spans="1:29" ht="13.5" customHeight="1">
      <c r="A18" s="76">
        <v>16</v>
      </c>
      <c r="B18" s="95">
        <v>86.1</v>
      </c>
      <c r="C18" s="95">
        <v>94.7</v>
      </c>
      <c r="D18" s="95">
        <v>95.4</v>
      </c>
      <c r="E18" s="95">
        <v>93.7</v>
      </c>
      <c r="F18" s="95">
        <v>93.2</v>
      </c>
      <c r="G18" s="95">
        <v>91.5</v>
      </c>
      <c r="H18" s="95">
        <v>91.1</v>
      </c>
      <c r="I18" s="95">
        <v>88.9</v>
      </c>
      <c r="J18" s="95">
        <v>87.1</v>
      </c>
      <c r="K18" s="95">
        <v>85.3</v>
      </c>
      <c r="L18" s="95">
        <v>84.5</v>
      </c>
      <c r="M18" s="95">
        <v>76.6</v>
      </c>
      <c r="N18" s="95">
        <v>81.7</v>
      </c>
      <c r="O18" s="95">
        <v>81.3</v>
      </c>
      <c r="P18" s="95">
        <v>82</v>
      </c>
      <c r="Q18" s="95">
        <v>82.2</v>
      </c>
      <c r="R18" s="95">
        <v>79.7</v>
      </c>
      <c r="S18" s="95">
        <v>78.9</v>
      </c>
      <c r="T18" s="95">
        <v>78.3</v>
      </c>
      <c r="U18" s="95">
        <v>78.4</v>
      </c>
      <c r="V18" s="95">
        <v>80.8</v>
      </c>
      <c r="W18" s="95">
        <v>78.6</v>
      </c>
      <c r="X18" s="95">
        <v>77.3</v>
      </c>
      <c r="Y18" s="95">
        <v>77.5</v>
      </c>
      <c r="Z18" s="77">
        <f t="shared" si="0"/>
        <v>84.36666666666666</v>
      </c>
      <c r="AA18" s="95">
        <v>68.3</v>
      </c>
      <c r="AB18" s="96" t="s">
        <v>130</v>
      </c>
      <c r="AC18" s="5">
        <v>16</v>
      </c>
    </row>
    <row r="19" spans="1:29" ht="13.5" customHeight="1">
      <c r="A19" s="76">
        <v>17</v>
      </c>
      <c r="B19" s="95">
        <v>76</v>
      </c>
      <c r="C19" s="95">
        <v>77</v>
      </c>
      <c r="D19" s="95">
        <v>77.4</v>
      </c>
      <c r="E19" s="95">
        <v>80.8</v>
      </c>
      <c r="F19" s="95">
        <v>81.3</v>
      </c>
      <c r="G19" s="95">
        <v>77.4</v>
      </c>
      <c r="H19" s="95">
        <v>69.9</v>
      </c>
      <c r="I19" s="95">
        <v>64.3</v>
      </c>
      <c r="J19" s="95">
        <v>61.9</v>
      </c>
      <c r="K19" s="95">
        <v>65</v>
      </c>
      <c r="L19" s="95">
        <v>64.5</v>
      </c>
      <c r="M19" s="95">
        <v>66.8</v>
      </c>
      <c r="N19" s="95">
        <v>66.6</v>
      </c>
      <c r="O19" s="95">
        <v>66.2</v>
      </c>
      <c r="P19" s="95">
        <v>68.1</v>
      </c>
      <c r="Q19" s="95">
        <v>67.5</v>
      </c>
      <c r="R19" s="95">
        <v>71.7</v>
      </c>
      <c r="S19" s="95">
        <v>72.9</v>
      </c>
      <c r="T19" s="95">
        <v>79.4</v>
      </c>
      <c r="U19" s="95">
        <v>83.7</v>
      </c>
      <c r="V19" s="95">
        <v>84.9</v>
      </c>
      <c r="W19" s="95">
        <v>88.2</v>
      </c>
      <c r="X19" s="95">
        <v>91.1</v>
      </c>
      <c r="Y19" s="95">
        <v>91.8</v>
      </c>
      <c r="Z19" s="77">
        <f t="shared" si="0"/>
        <v>74.76666666666667</v>
      </c>
      <c r="AA19" s="95">
        <v>59.9</v>
      </c>
      <c r="AB19" s="96" t="s">
        <v>131</v>
      </c>
      <c r="AC19" s="5">
        <v>17</v>
      </c>
    </row>
    <row r="20" spans="1:29" ht="13.5" customHeight="1">
      <c r="A20" s="76">
        <v>18</v>
      </c>
      <c r="B20" s="95">
        <v>89.4</v>
      </c>
      <c r="C20" s="95">
        <v>90.8</v>
      </c>
      <c r="D20" s="95">
        <v>90.1</v>
      </c>
      <c r="E20" s="95">
        <v>95.4</v>
      </c>
      <c r="F20" s="95">
        <v>94.4</v>
      </c>
      <c r="G20" s="95">
        <v>96.1</v>
      </c>
      <c r="H20" s="95">
        <v>96.8</v>
      </c>
      <c r="I20" s="95">
        <v>97</v>
      </c>
      <c r="J20" s="95">
        <v>97.6</v>
      </c>
      <c r="K20" s="95">
        <v>97.7</v>
      </c>
      <c r="L20" s="95">
        <v>98.1</v>
      </c>
      <c r="M20" s="95">
        <v>98.1</v>
      </c>
      <c r="N20" s="95">
        <v>98.1</v>
      </c>
      <c r="O20" s="95">
        <v>98.2</v>
      </c>
      <c r="P20" s="95">
        <v>98.3</v>
      </c>
      <c r="Q20" s="95">
        <v>98.4</v>
      </c>
      <c r="R20" s="95">
        <v>98.4</v>
      </c>
      <c r="S20" s="95">
        <v>97.8</v>
      </c>
      <c r="T20" s="95">
        <v>95.3</v>
      </c>
      <c r="U20" s="95">
        <v>88.3</v>
      </c>
      <c r="V20" s="95">
        <v>85.1</v>
      </c>
      <c r="W20" s="95">
        <v>85.6</v>
      </c>
      <c r="X20" s="95">
        <v>84.7</v>
      </c>
      <c r="Y20" s="95">
        <v>83.3</v>
      </c>
      <c r="Z20" s="77">
        <f t="shared" si="0"/>
        <v>93.87499999999999</v>
      </c>
      <c r="AA20" s="95">
        <v>71.8</v>
      </c>
      <c r="AB20" s="96" t="s">
        <v>132</v>
      </c>
      <c r="AC20" s="5">
        <v>18</v>
      </c>
    </row>
    <row r="21" spans="1:29" ht="13.5" customHeight="1">
      <c r="A21" s="76">
        <v>19</v>
      </c>
      <c r="B21" s="95">
        <v>83.5</v>
      </c>
      <c r="C21" s="95">
        <v>87.5</v>
      </c>
      <c r="D21" s="95">
        <v>85.8</v>
      </c>
      <c r="E21" s="95">
        <v>85.9</v>
      </c>
      <c r="F21" s="95">
        <v>93.8</v>
      </c>
      <c r="G21" s="95">
        <v>76.9</v>
      </c>
      <c r="H21" s="95">
        <v>71</v>
      </c>
      <c r="I21" s="95">
        <v>67.4</v>
      </c>
      <c r="J21" s="95">
        <v>60.4</v>
      </c>
      <c r="K21" s="95">
        <v>60.6</v>
      </c>
      <c r="L21" s="95">
        <v>59.6</v>
      </c>
      <c r="M21" s="95">
        <v>62.3</v>
      </c>
      <c r="N21" s="95">
        <v>62.4</v>
      </c>
      <c r="O21" s="95">
        <v>64.5</v>
      </c>
      <c r="P21" s="95">
        <v>65.1</v>
      </c>
      <c r="Q21" s="95">
        <v>63.2</v>
      </c>
      <c r="R21" s="95">
        <v>69.8</v>
      </c>
      <c r="S21" s="95">
        <v>71.8</v>
      </c>
      <c r="T21" s="95">
        <v>83.9</v>
      </c>
      <c r="U21" s="95">
        <v>86.8</v>
      </c>
      <c r="V21" s="95">
        <v>88.1</v>
      </c>
      <c r="W21" s="95">
        <v>86.3</v>
      </c>
      <c r="X21" s="95">
        <v>88.6</v>
      </c>
      <c r="Y21" s="95">
        <v>88.5</v>
      </c>
      <c r="Z21" s="77">
        <f t="shared" si="0"/>
        <v>75.57083333333333</v>
      </c>
      <c r="AA21" s="95">
        <v>57.2</v>
      </c>
      <c r="AB21" s="96" t="s">
        <v>104</v>
      </c>
      <c r="AC21" s="5">
        <v>19</v>
      </c>
    </row>
    <row r="22" spans="1:29" ht="13.5" customHeight="1">
      <c r="A22" s="103">
        <v>20</v>
      </c>
      <c r="B22" s="104">
        <v>89.6</v>
      </c>
      <c r="C22" s="104">
        <v>91.3</v>
      </c>
      <c r="D22" s="104">
        <v>93.6</v>
      </c>
      <c r="E22" s="104">
        <v>92.8</v>
      </c>
      <c r="F22" s="104">
        <v>94</v>
      </c>
      <c r="G22" s="104">
        <v>95.9</v>
      </c>
      <c r="H22" s="104">
        <v>97.6</v>
      </c>
      <c r="I22" s="104">
        <v>97.7</v>
      </c>
      <c r="J22" s="104">
        <v>97.8</v>
      </c>
      <c r="K22" s="104">
        <v>98</v>
      </c>
      <c r="L22" s="104">
        <v>97.8</v>
      </c>
      <c r="M22" s="104">
        <v>96.5</v>
      </c>
      <c r="N22" s="104">
        <v>97.1</v>
      </c>
      <c r="O22" s="104">
        <v>97.8</v>
      </c>
      <c r="P22" s="104">
        <v>98.1</v>
      </c>
      <c r="Q22" s="104">
        <v>98.2</v>
      </c>
      <c r="R22" s="104">
        <v>98.3</v>
      </c>
      <c r="S22" s="104">
        <v>98.4</v>
      </c>
      <c r="T22" s="104">
        <v>98.4</v>
      </c>
      <c r="U22" s="104">
        <v>98.5</v>
      </c>
      <c r="V22" s="104">
        <v>98.5</v>
      </c>
      <c r="W22" s="104"/>
      <c r="X22" s="104"/>
      <c r="Y22" s="104"/>
      <c r="Z22" s="105">
        <f t="shared" si="0"/>
        <v>96.47142857142858</v>
      </c>
      <c r="AA22" s="104">
        <v>88.4</v>
      </c>
      <c r="AB22" s="106" t="s">
        <v>133</v>
      </c>
      <c r="AC22" s="5">
        <v>20</v>
      </c>
    </row>
    <row r="23" spans="1:29" ht="13.5" customHeight="1">
      <c r="A23" s="76">
        <v>21</v>
      </c>
      <c r="B23" s="95"/>
      <c r="C23" s="95"/>
      <c r="D23" s="95">
        <v>98.6</v>
      </c>
      <c r="E23" s="95">
        <v>98.6</v>
      </c>
      <c r="F23" s="95">
        <v>98.6</v>
      </c>
      <c r="G23" s="95">
        <v>98.6</v>
      </c>
      <c r="H23" s="95">
        <v>98.6</v>
      </c>
      <c r="I23" s="95">
        <v>90.7</v>
      </c>
      <c r="J23" s="95">
        <v>86</v>
      </c>
      <c r="K23" s="95">
        <v>77.7</v>
      </c>
      <c r="L23" s="95">
        <v>79</v>
      </c>
      <c r="M23" s="95">
        <v>75.1</v>
      </c>
      <c r="N23" s="95">
        <v>74.9</v>
      </c>
      <c r="O23" s="95">
        <v>82</v>
      </c>
      <c r="P23" s="95">
        <v>78.9</v>
      </c>
      <c r="Q23" s="95">
        <v>79.7</v>
      </c>
      <c r="R23" s="95">
        <v>83.2</v>
      </c>
      <c r="S23" s="95">
        <v>89.8</v>
      </c>
      <c r="T23" s="95">
        <v>95.7</v>
      </c>
      <c r="U23" s="95">
        <v>97.2</v>
      </c>
      <c r="V23" s="95">
        <v>97.6</v>
      </c>
      <c r="W23" s="95">
        <v>95.9</v>
      </c>
      <c r="X23" s="95">
        <v>91.2</v>
      </c>
      <c r="Y23" s="95">
        <v>90.2</v>
      </c>
      <c r="Z23" s="77">
        <f t="shared" si="0"/>
        <v>88.99090909090911</v>
      </c>
      <c r="AA23" s="95">
        <v>71.1</v>
      </c>
      <c r="AB23" s="96" t="s">
        <v>134</v>
      </c>
      <c r="AC23" s="4">
        <v>21</v>
      </c>
    </row>
    <row r="24" spans="1:29" ht="13.5" customHeight="1">
      <c r="A24" s="76">
        <v>22</v>
      </c>
      <c r="B24" s="95">
        <v>85.9</v>
      </c>
      <c r="C24" s="95">
        <v>79.4</v>
      </c>
      <c r="D24" s="95">
        <v>75.7</v>
      </c>
      <c r="E24" s="95">
        <v>72.5</v>
      </c>
      <c r="F24" s="95">
        <v>77</v>
      </c>
      <c r="G24" s="95">
        <v>79.7</v>
      </c>
      <c r="H24" s="95">
        <v>77.4</v>
      </c>
      <c r="I24" s="95">
        <v>66.7</v>
      </c>
      <c r="J24" s="95">
        <v>69.3</v>
      </c>
      <c r="K24" s="95">
        <v>66.6</v>
      </c>
      <c r="L24" s="95">
        <v>63.4</v>
      </c>
      <c r="M24" s="95">
        <v>70.7</v>
      </c>
      <c r="N24" s="95">
        <v>71.5</v>
      </c>
      <c r="O24" s="95">
        <v>60.2</v>
      </c>
      <c r="P24" s="95">
        <v>62.3</v>
      </c>
      <c r="Q24" s="95">
        <v>61.3</v>
      </c>
      <c r="R24" s="95">
        <v>76.4</v>
      </c>
      <c r="S24" s="95">
        <v>85.3</v>
      </c>
      <c r="T24" s="95">
        <v>88.2</v>
      </c>
      <c r="U24" s="95">
        <v>89.1</v>
      </c>
      <c r="V24" s="95">
        <v>90.9</v>
      </c>
      <c r="W24" s="95">
        <v>89.4</v>
      </c>
      <c r="X24" s="95">
        <v>86.9</v>
      </c>
      <c r="Y24" s="95">
        <v>90.1</v>
      </c>
      <c r="Z24" s="77">
        <f t="shared" si="0"/>
        <v>76.49583333333335</v>
      </c>
      <c r="AA24" s="95">
        <v>55.9</v>
      </c>
      <c r="AB24" s="96" t="s">
        <v>135</v>
      </c>
      <c r="AC24" s="5">
        <v>22</v>
      </c>
    </row>
    <row r="25" spans="1:29" ht="13.5" customHeight="1">
      <c r="A25" s="76">
        <v>23</v>
      </c>
      <c r="B25" s="95">
        <v>95.2</v>
      </c>
      <c r="C25" s="95">
        <v>96.2</v>
      </c>
      <c r="D25" s="95">
        <v>96</v>
      </c>
      <c r="E25" s="95">
        <v>95.1</v>
      </c>
      <c r="F25" s="95">
        <v>97.3</v>
      </c>
      <c r="G25" s="95">
        <v>97.4</v>
      </c>
      <c r="H25" s="95">
        <v>70.6</v>
      </c>
      <c r="I25" s="95">
        <v>65.3</v>
      </c>
      <c r="J25" s="95">
        <v>66.3</v>
      </c>
      <c r="K25" s="95">
        <v>53.1</v>
      </c>
      <c r="L25" s="95">
        <v>68.4</v>
      </c>
      <c r="M25" s="95">
        <v>66.6</v>
      </c>
      <c r="N25" s="95">
        <v>49.5</v>
      </c>
      <c r="O25" s="95">
        <v>63.2</v>
      </c>
      <c r="P25" s="95">
        <v>69</v>
      </c>
      <c r="Q25" s="95">
        <v>67.2</v>
      </c>
      <c r="R25" s="95">
        <v>69.1</v>
      </c>
      <c r="S25" s="95">
        <v>81.8</v>
      </c>
      <c r="T25" s="95">
        <v>90.8</v>
      </c>
      <c r="U25" s="95">
        <v>93</v>
      </c>
      <c r="V25" s="95">
        <v>90</v>
      </c>
      <c r="W25" s="95">
        <v>67.9</v>
      </c>
      <c r="X25" s="95">
        <v>61.4</v>
      </c>
      <c r="Y25" s="95">
        <v>57</v>
      </c>
      <c r="Z25" s="77">
        <f t="shared" si="0"/>
        <v>76.14166666666667</v>
      </c>
      <c r="AA25" s="95">
        <v>41.6</v>
      </c>
      <c r="AB25" s="96" t="s">
        <v>136</v>
      </c>
      <c r="AC25" s="5">
        <v>23</v>
      </c>
    </row>
    <row r="26" spans="1:29" ht="13.5" customHeight="1">
      <c r="A26" s="76">
        <v>24</v>
      </c>
      <c r="B26" s="95">
        <v>55.7</v>
      </c>
      <c r="C26" s="95">
        <v>54.6</v>
      </c>
      <c r="D26" s="95">
        <v>54.8</v>
      </c>
      <c r="E26" s="95">
        <v>55.5</v>
      </c>
      <c r="F26" s="95">
        <v>55.6</v>
      </c>
      <c r="G26" s="95">
        <v>53.1</v>
      </c>
      <c r="H26" s="95">
        <v>59.1</v>
      </c>
      <c r="I26" s="95">
        <v>59.4</v>
      </c>
      <c r="J26" s="95">
        <v>56.1</v>
      </c>
      <c r="K26" s="95">
        <v>55.5</v>
      </c>
      <c r="L26" s="95">
        <v>53.7</v>
      </c>
      <c r="M26" s="95">
        <v>63.5</v>
      </c>
      <c r="N26" s="95">
        <v>61.7</v>
      </c>
      <c r="O26" s="95">
        <v>63.1</v>
      </c>
      <c r="P26" s="95">
        <v>61.9</v>
      </c>
      <c r="Q26" s="95">
        <v>65.1</v>
      </c>
      <c r="R26" s="95">
        <v>67.4</v>
      </c>
      <c r="S26" s="95">
        <v>77.1</v>
      </c>
      <c r="T26" s="95">
        <v>92.7</v>
      </c>
      <c r="U26" s="95">
        <v>95.7</v>
      </c>
      <c r="V26" s="95">
        <v>96.9</v>
      </c>
      <c r="W26" s="95">
        <v>97.2</v>
      </c>
      <c r="X26" s="95">
        <v>97.6</v>
      </c>
      <c r="Y26" s="95">
        <v>97.7</v>
      </c>
      <c r="Z26" s="77">
        <f t="shared" si="0"/>
        <v>68.77916666666668</v>
      </c>
      <c r="AA26" s="95">
        <v>49.6</v>
      </c>
      <c r="AB26" s="96" t="s">
        <v>125</v>
      </c>
      <c r="AC26" s="5">
        <v>24</v>
      </c>
    </row>
    <row r="27" spans="1:29" ht="13.5" customHeight="1">
      <c r="A27" s="76">
        <v>25</v>
      </c>
      <c r="B27" s="95">
        <v>98</v>
      </c>
      <c r="C27" s="95">
        <v>98.2</v>
      </c>
      <c r="D27" s="95">
        <v>98.3</v>
      </c>
      <c r="E27" s="95">
        <v>98.3</v>
      </c>
      <c r="F27" s="95">
        <v>98.3</v>
      </c>
      <c r="G27" s="95">
        <v>98.1</v>
      </c>
      <c r="H27" s="95">
        <v>95.8</v>
      </c>
      <c r="I27" s="95">
        <v>73.9</v>
      </c>
      <c r="J27" s="95">
        <v>68</v>
      </c>
      <c r="K27" s="95">
        <v>66.8</v>
      </c>
      <c r="L27" s="95">
        <v>59.3</v>
      </c>
      <c r="M27" s="95">
        <v>55.3</v>
      </c>
      <c r="N27" s="95">
        <v>52.1</v>
      </c>
      <c r="O27" s="95">
        <v>57.1</v>
      </c>
      <c r="P27" s="95">
        <v>61</v>
      </c>
      <c r="Q27" s="95">
        <v>65</v>
      </c>
      <c r="R27" s="95">
        <v>61.4</v>
      </c>
      <c r="S27" s="95">
        <v>73.8</v>
      </c>
      <c r="T27" s="95">
        <v>76.4</v>
      </c>
      <c r="U27" s="95">
        <v>77.6</v>
      </c>
      <c r="V27" s="95">
        <v>82.5</v>
      </c>
      <c r="W27" s="95">
        <v>82.1</v>
      </c>
      <c r="X27" s="95">
        <v>90.5</v>
      </c>
      <c r="Y27" s="95">
        <v>96.1</v>
      </c>
      <c r="Z27" s="77">
        <f t="shared" si="0"/>
        <v>78.49583333333332</v>
      </c>
      <c r="AA27" s="95">
        <v>48.9</v>
      </c>
      <c r="AB27" s="96" t="s">
        <v>137</v>
      </c>
      <c r="AC27" s="5">
        <v>25</v>
      </c>
    </row>
    <row r="28" spans="1:29" ht="13.5" customHeight="1">
      <c r="A28" s="76">
        <v>26</v>
      </c>
      <c r="B28" s="95">
        <v>97.7</v>
      </c>
      <c r="C28" s="95">
        <v>96</v>
      </c>
      <c r="D28" s="95">
        <v>95</v>
      </c>
      <c r="E28" s="95">
        <v>83.8</v>
      </c>
      <c r="F28" s="95">
        <v>77.9</v>
      </c>
      <c r="G28" s="95">
        <v>73.9</v>
      </c>
      <c r="H28" s="95">
        <v>68.5</v>
      </c>
      <c r="I28" s="95">
        <v>62.5</v>
      </c>
      <c r="J28" s="95">
        <v>61.7</v>
      </c>
      <c r="K28" s="95">
        <v>50.5</v>
      </c>
      <c r="L28" s="95">
        <v>45</v>
      </c>
      <c r="M28" s="95">
        <v>37.5</v>
      </c>
      <c r="N28" s="95">
        <v>37.6</v>
      </c>
      <c r="O28" s="95">
        <v>41.2</v>
      </c>
      <c r="P28" s="95">
        <v>40.2</v>
      </c>
      <c r="Q28" s="95">
        <v>43.4</v>
      </c>
      <c r="R28" s="95">
        <v>51.2</v>
      </c>
      <c r="S28" s="95">
        <v>60.9</v>
      </c>
      <c r="T28" s="95">
        <v>68.5</v>
      </c>
      <c r="U28" s="95">
        <v>68.5</v>
      </c>
      <c r="V28" s="95">
        <v>72.5</v>
      </c>
      <c r="W28" s="95">
        <v>76.7</v>
      </c>
      <c r="X28" s="95">
        <v>82.9</v>
      </c>
      <c r="Y28" s="95">
        <v>90.5</v>
      </c>
      <c r="Z28" s="77">
        <f t="shared" si="0"/>
        <v>66.00416666666668</v>
      </c>
      <c r="AA28" s="95">
        <v>32.4</v>
      </c>
      <c r="AB28" s="96" t="s">
        <v>138</v>
      </c>
      <c r="AC28" s="5">
        <v>26</v>
      </c>
    </row>
    <row r="29" spans="1:29" ht="13.5" customHeight="1">
      <c r="A29" s="76">
        <v>27</v>
      </c>
      <c r="B29" s="95">
        <v>86.8</v>
      </c>
      <c r="C29" s="95">
        <v>90.4</v>
      </c>
      <c r="D29" s="95">
        <v>96.3</v>
      </c>
      <c r="E29" s="95">
        <v>97.7</v>
      </c>
      <c r="F29" s="95">
        <v>97.9</v>
      </c>
      <c r="G29" s="95">
        <v>97.8</v>
      </c>
      <c r="H29" s="95">
        <v>83.5</v>
      </c>
      <c r="I29" s="95">
        <v>85.4</v>
      </c>
      <c r="J29" s="95">
        <v>83</v>
      </c>
      <c r="K29" s="95">
        <v>77.4</v>
      </c>
      <c r="L29" s="95">
        <v>76.9</v>
      </c>
      <c r="M29" s="95">
        <v>77.8</v>
      </c>
      <c r="N29" s="95">
        <v>76.8</v>
      </c>
      <c r="O29" s="95">
        <v>82.8</v>
      </c>
      <c r="P29" s="95">
        <v>86</v>
      </c>
      <c r="Q29" s="95">
        <v>97.2</v>
      </c>
      <c r="R29" s="95">
        <v>91.3</v>
      </c>
      <c r="S29" s="95">
        <v>94.6</v>
      </c>
      <c r="T29" s="95">
        <v>96.5</v>
      </c>
      <c r="U29" s="95">
        <v>96.9</v>
      </c>
      <c r="V29" s="95">
        <v>96.6</v>
      </c>
      <c r="W29" s="95">
        <v>97.5</v>
      </c>
      <c r="X29" s="95">
        <v>97.5</v>
      </c>
      <c r="Y29" s="95">
        <v>96.8</v>
      </c>
      <c r="Z29" s="77">
        <f t="shared" si="0"/>
        <v>90.05833333333332</v>
      </c>
      <c r="AA29" s="95">
        <v>73.1</v>
      </c>
      <c r="AB29" s="96" t="s">
        <v>139</v>
      </c>
      <c r="AC29" s="5">
        <v>27</v>
      </c>
    </row>
    <row r="30" spans="1:29" ht="13.5" customHeight="1">
      <c r="A30" s="76">
        <v>28</v>
      </c>
      <c r="B30" s="95">
        <v>97.3</v>
      </c>
      <c r="C30" s="95">
        <v>95.2</v>
      </c>
      <c r="D30" s="95">
        <v>97.5</v>
      </c>
      <c r="E30" s="95">
        <v>97.6</v>
      </c>
      <c r="F30" s="95">
        <v>97.7</v>
      </c>
      <c r="G30" s="95">
        <v>96.9</v>
      </c>
      <c r="H30" s="95">
        <v>80.5</v>
      </c>
      <c r="I30" s="95">
        <v>72.1</v>
      </c>
      <c r="J30" s="95">
        <v>70</v>
      </c>
      <c r="K30" s="95">
        <v>72.4</v>
      </c>
      <c r="L30" s="95">
        <v>70.8</v>
      </c>
      <c r="M30" s="95">
        <v>73.5</v>
      </c>
      <c r="N30" s="95">
        <v>75.4</v>
      </c>
      <c r="O30" s="95">
        <v>97.2</v>
      </c>
      <c r="P30" s="95">
        <v>95.6</v>
      </c>
      <c r="Q30" s="95">
        <v>95.6</v>
      </c>
      <c r="R30" s="95">
        <v>85</v>
      </c>
      <c r="S30" s="95">
        <v>96.3</v>
      </c>
      <c r="T30" s="95">
        <v>97.8</v>
      </c>
      <c r="U30" s="95">
        <v>97.9</v>
      </c>
      <c r="V30" s="95">
        <v>97.9</v>
      </c>
      <c r="W30" s="95">
        <v>97.7</v>
      </c>
      <c r="X30" s="95">
        <v>97.8</v>
      </c>
      <c r="Y30" s="95">
        <v>97.5</v>
      </c>
      <c r="Z30" s="77">
        <f t="shared" si="0"/>
        <v>89.71666666666668</v>
      </c>
      <c r="AA30" s="95">
        <v>67.6</v>
      </c>
      <c r="AB30" s="96" t="s">
        <v>117</v>
      </c>
      <c r="AC30" s="5">
        <v>28</v>
      </c>
    </row>
    <row r="31" spans="1:29" ht="13.5" customHeight="1">
      <c r="A31" s="76">
        <v>29</v>
      </c>
      <c r="B31" s="95">
        <v>97.5</v>
      </c>
      <c r="C31" s="95">
        <v>97.4</v>
      </c>
      <c r="D31" s="95">
        <v>97.5</v>
      </c>
      <c r="E31" s="95">
        <v>97.8</v>
      </c>
      <c r="F31" s="95">
        <v>97.6</v>
      </c>
      <c r="G31" s="95">
        <v>96.4</v>
      </c>
      <c r="H31" s="95">
        <v>71.4</v>
      </c>
      <c r="I31" s="95">
        <v>57.7</v>
      </c>
      <c r="J31" s="95">
        <v>57.1</v>
      </c>
      <c r="K31" s="95">
        <v>56</v>
      </c>
      <c r="L31" s="95">
        <v>56.6</v>
      </c>
      <c r="M31" s="95">
        <v>58.9</v>
      </c>
      <c r="N31" s="95">
        <v>64.9</v>
      </c>
      <c r="O31" s="95">
        <v>66.7</v>
      </c>
      <c r="P31" s="95">
        <v>70.8</v>
      </c>
      <c r="Q31" s="95">
        <v>75.4</v>
      </c>
      <c r="R31" s="95">
        <v>78.9</v>
      </c>
      <c r="S31" s="95">
        <v>84.1</v>
      </c>
      <c r="T31" s="95">
        <v>80.8</v>
      </c>
      <c r="U31" s="95">
        <v>91.8</v>
      </c>
      <c r="V31" s="95">
        <v>90.5</v>
      </c>
      <c r="W31" s="95">
        <v>95.5</v>
      </c>
      <c r="X31" s="95">
        <v>95.3</v>
      </c>
      <c r="Y31" s="95">
        <v>90.1</v>
      </c>
      <c r="Z31" s="77">
        <f t="shared" si="0"/>
        <v>80.27916666666665</v>
      </c>
      <c r="AA31" s="95">
        <v>52</v>
      </c>
      <c r="AB31" s="96" t="s">
        <v>140</v>
      </c>
      <c r="AC31" s="5">
        <v>29</v>
      </c>
    </row>
    <row r="32" spans="1:29" ht="13.5" customHeight="1">
      <c r="A32" s="76">
        <v>30</v>
      </c>
      <c r="B32" s="95">
        <v>94.1</v>
      </c>
      <c r="C32" s="95">
        <v>91.5</v>
      </c>
      <c r="D32" s="95">
        <v>96.1</v>
      </c>
      <c r="E32" s="95">
        <v>96</v>
      </c>
      <c r="F32" s="95">
        <v>95.7</v>
      </c>
      <c r="G32" s="95">
        <v>94.8</v>
      </c>
      <c r="H32" s="95">
        <v>78.9</v>
      </c>
      <c r="I32" s="95">
        <v>66.9</v>
      </c>
      <c r="J32" s="95">
        <v>70.1</v>
      </c>
      <c r="K32" s="95">
        <v>71.6</v>
      </c>
      <c r="L32" s="95">
        <v>67.9</v>
      </c>
      <c r="M32" s="95">
        <v>67.3</v>
      </c>
      <c r="N32" s="95">
        <v>71.4</v>
      </c>
      <c r="O32" s="95">
        <v>75.3</v>
      </c>
      <c r="P32" s="95">
        <v>79.6</v>
      </c>
      <c r="Q32" s="95">
        <v>82.6</v>
      </c>
      <c r="R32" s="95">
        <v>86.6</v>
      </c>
      <c r="S32" s="95">
        <v>90.7</v>
      </c>
      <c r="T32" s="95">
        <v>96.7</v>
      </c>
      <c r="U32" s="95">
        <v>97.6</v>
      </c>
      <c r="V32" s="95">
        <v>97.7</v>
      </c>
      <c r="W32" s="95">
        <v>91.4</v>
      </c>
      <c r="X32" s="95">
        <v>95.4</v>
      </c>
      <c r="Y32" s="95">
        <v>93.4</v>
      </c>
      <c r="Z32" s="77">
        <f t="shared" si="0"/>
        <v>85.38749999999999</v>
      </c>
      <c r="AA32" s="95">
        <v>65.1</v>
      </c>
      <c r="AB32" s="96" t="s">
        <v>141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88.2</v>
      </c>
      <c r="C34" s="80">
        <f t="shared" si="1"/>
        <v>88.53103448275861</v>
      </c>
      <c r="D34" s="80">
        <f t="shared" si="1"/>
        <v>89.61333333333336</v>
      </c>
      <c r="E34" s="80">
        <f t="shared" si="1"/>
        <v>89.59</v>
      </c>
      <c r="F34" s="80">
        <f t="shared" si="1"/>
        <v>89.24666666666667</v>
      </c>
      <c r="G34" s="80">
        <f t="shared" si="1"/>
        <v>87.13000000000004</v>
      </c>
      <c r="H34" s="80">
        <f t="shared" si="1"/>
        <v>80.66666666666667</v>
      </c>
      <c r="I34" s="80">
        <f t="shared" si="1"/>
        <v>73.36333333333336</v>
      </c>
      <c r="J34" s="80">
        <f t="shared" si="1"/>
        <v>69.98333333333333</v>
      </c>
      <c r="K34" s="80">
        <f t="shared" si="1"/>
        <v>67.06666666666666</v>
      </c>
      <c r="L34" s="80">
        <f t="shared" si="1"/>
        <v>66.65666666666667</v>
      </c>
      <c r="M34" s="80">
        <f t="shared" si="1"/>
        <v>66.72666666666665</v>
      </c>
      <c r="N34" s="80">
        <f t="shared" si="1"/>
        <v>67.28</v>
      </c>
      <c r="O34" s="80">
        <f t="shared" si="1"/>
        <v>69.61</v>
      </c>
      <c r="P34" s="80">
        <f t="shared" si="1"/>
        <v>70.96333333333332</v>
      </c>
      <c r="Q34" s="80">
        <f t="shared" si="1"/>
        <v>72.00666666666667</v>
      </c>
      <c r="R34" s="80">
        <f aca="true" t="shared" si="2" ref="R34:Y34">AVERAGE(R3:R33)</f>
        <v>72.83</v>
      </c>
      <c r="S34" s="80">
        <f t="shared" si="2"/>
        <v>78.08</v>
      </c>
      <c r="T34" s="80">
        <f t="shared" si="2"/>
        <v>82.57333333333335</v>
      </c>
      <c r="U34" s="80">
        <f t="shared" si="2"/>
        <v>84.1266666666667</v>
      </c>
      <c r="V34" s="80">
        <f t="shared" si="2"/>
        <v>85.30999999999999</v>
      </c>
      <c r="W34" s="80">
        <f t="shared" si="2"/>
        <v>85.32758620689654</v>
      </c>
      <c r="X34" s="80">
        <f t="shared" si="2"/>
        <v>86.59310344827587</v>
      </c>
      <c r="Y34" s="80">
        <f t="shared" si="2"/>
        <v>87.98620689655172</v>
      </c>
      <c r="Z34" s="80">
        <f>AVERAGE(B3:Y33)</f>
        <v>79.08699300699307</v>
      </c>
      <c r="AA34" s="81">
        <f>AVERAGE(AA3:AA33)</f>
        <v>56.43666666666665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29.4</v>
      </c>
      <c r="C40" s="92">
        <f>MATCH(B40,AA3:AA33,0)</f>
        <v>10</v>
      </c>
      <c r="D40" s="97" t="str">
        <f>INDEX(AB3:AB33,C40,1)</f>
        <v>13:05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95.9</v>
      </c>
      <c r="C3" s="95">
        <v>97.2</v>
      </c>
      <c r="D3" s="95">
        <v>97.6</v>
      </c>
      <c r="E3" s="95">
        <v>97.6</v>
      </c>
      <c r="F3" s="95">
        <v>97.6</v>
      </c>
      <c r="G3" s="95">
        <v>97.8</v>
      </c>
      <c r="H3" s="95">
        <v>93.1</v>
      </c>
      <c r="I3" s="95">
        <v>80.1</v>
      </c>
      <c r="J3" s="95">
        <v>76.1</v>
      </c>
      <c r="K3" s="95">
        <v>71.8</v>
      </c>
      <c r="L3" s="95">
        <v>68.1</v>
      </c>
      <c r="M3" s="95">
        <v>60.6</v>
      </c>
      <c r="N3" s="95">
        <v>69</v>
      </c>
      <c r="O3" s="95">
        <v>67.1</v>
      </c>
      <c r="P3" s="95">
        <v>68.4</v>
      </c>
      <c r="Q3" s="95">
        <v>65.8</v>
      </c>
      <c r="R3" s="95">
        <v>68.8</v>
      </c>
      <c r="S3" s="95">
        <v>79.9</v>
      </c>
      <c r="T3" s="95">
        <v>85.7</v>
      </c>
      <c r="U3" s="95">
        <v>89.8</v>
      </c>
      <c r="V3" s="95">
        <v>95.5</v>
      </c>
      <c r="W3" s="95">
        <v>94.4</v>
      </c>
      <c r="X3" s="95">
        <v>90.8</v>
      </c>
      <c r="Y3" s="95">
        <v>95.2</v>
      </c>
      <c r="Z3" s="77">
        <f aca="true" t="shared" si="0" ref="Z3:Z33">AVERAGE(B3:Y3)</f>
        <v>83.49583333333334</v>
      </c>
      <c r="AA3" s="95">
        <v>59.9</v>
      </c>
      <c r="AB3" s="96" t="s">
        <v>142</v>
      </c>
      <c r="AC3" s="4">
        <v>1</v>
      </c>
    </row>
    <row r="4" spans="1:29" ht="13.5" customHeight="1">
      <c r="A4" s="76">
        <v>2</v>
      </c>
      <c r="B4" s="95">
        <v>93.4</v>
      </c>
      <c r="C4" s="95">
        <v>97.8</v>
      </c>
      <c r="D4" s="95">
        <v>97.6</v>
      </c>
      <c r="E4" s="95">
        <v>97.6</v>
      </c>
      <c r="F4" s="95">
        <v>97.9</v>
      </c>
      <c r="G4" s="95">
        <v>97.7</v>
      </c>
      <c r="H4" s="95">
        <v>90</v>
      </c>
      <c r="I4" s="95">
        <v>77.6</v>
      </c>
      <c r="J4" s="95">
        <v>59</v>
      </c>
      <c r="K4" s="95">
        <v>58</v>
      </c>
      <c r="L4" s="95">
        <v>52.9</v>
      </c>
      <c r="M4" s="95">
        <v>52.1</v>
      </c>
      <c r="N4" s="95">
        <v>64.2</v>
      </c>
      <c r="O4" s="95">
        <v>73.6</v>
      </c>
      <c r="P4" s="95">
        <v>61.7</v>
      </c>
      <c r="Q4" s="95">
        <v>49.6</v>
      </c>
      <c r="R4" s="95">
        <v>66.7</v>
      </c>
      <c r="S4" s="95">
        <v>81</v>
      </c>
      <c r="T4" s="95">
        <v>92.2</v>
      </c>
      <c r="U4" s="95">
        <v>72.4</v>
      </c>
      <c r="V4" s="95">
        <v>79.4</v>
      </c>
      <c r="W4" s="95">
        <v>76.8</v>
      </c>
      <c r="X4" s="95">
        <v>81.8</v>
      </c>
      <c r="Y4" s="95">
        <v>83.3</v>
      </c>
      <c r="Z4" s="77">
        <f t="shared" si="0"/>
        <v>77.2625</v>
      </c>
      <c r="AA4" s="95">
        <v>42</v>
      </c>
      <c r="AB4" s="96" t="s">
        <v>143</v>
      </c>
      <c r="AC4" s="5">
        <v>2</v>
      </c>
    </row>
    <row r="5" spans="1:29" ht="13.5" customHeight="1">
      <c r="A5" s="76">
        <v>3</v>
      </c>
      <c r="B5" s="95">
        <v>87.3</v>
      </c>
      <c r="C5" s="95">
        <v>82.2</v>
      </c>
      <c r="D5" s="95">
        <v>81.8</v>
      </c>
      <c r="E5" s="95">
        <v>91.9</v>
      </c>
      <c r="F5" s="95">
        <v>95.4</v>
      </c>
      <c r="G5" s="95">
        <v>87.4</v>
      </c>
      <c r="H5" s="95">
        <v>80.8</v>
      </c>
      <c r="I5" s="95">
        <v>73.4</v>
      </c>
      <c r="J5" s="95">
        <v>63.9</v>
      </c>
      <c r="K5" s="95">
        <v>65.2</v>
      </c>
      <c r="L5" s="95">
        <v>65.5</v>
      </c>
      <c r="M5" s="95">
        <v>76.3</v>
      </c>
      <c r="N5" s="95">
        <v>74.2</v>
      </c>
      <c r="O5" s="95">
        <v>73.1</v>
      </c>
      <c r="P5" s="95">
        <v>74.4</v>
      </c>
      <c r="Q5" s="95">
        <v>71.4</v>
      </c>
      <c r="R5" s="95">
        <v>52.9</v>
      </c>
      <c r="S5" s="95">
        <v>61.9</v>
      </c>
      <c r="T5" s="95">
        <v>66.9</v>
      </c>
      <c r="U5" s="95">
        <v>71.7</v>
      </c>
      <c r="V5" s="95">
        <v>75.8</v>
      </c>
      <c r="W5" s="95">
        <v>81.5</v>
      </c>
      <c r="X5" s="95">
        <v>84.9</v>
      </c>
      <c r="Y5" s="95">
        <v>86.4</v>
      </c>
      <c r="Z5" s="77">
        <f t="shared" si="0"/>
        <v>76.09166666666668</v>
      </c>
      <c r="AA5" s="95">
        <v>48.5</v>
      </c>
      <c r="AB5" s="96" t="s">
        <v>144</v>
      </c>
      <c r="AC5" s="5">
        <v>3</v>
      </c>
    </row>
    <row r="6" spans="1:29" ht="13.5" customHeight="1">
      <c r="A6" s="76">
        <v>4</v>
      </c>
      <c r="B6" s="95">
        <v>87</v>
      </c>
      <c r="C6" s="95">
        <v>88.2</v>
      </c>
      <c r="D6" s="95">
        <v>88.6</v>
      </c>
      <c r="E6" s="95">
        <v>87.9</v>
      </c>
      <c r="F6" s="95">
        <v>89</v>
      </c>
      <c r="G6" s="95">
        <v>93.1</v>
      </c>
      <c r="H6" s="95">
        <v>97.4</v>
      </c>
      <c r="I6" s="95">
        <v>96.8</v>
      </c>
      <c r="J6" s="95">
        <v>95.3</v>
      </c>
      <c r="K6" s="95">
        <v>87.5</v>
      </c>
      <c r="L6" s="95">
        <v>83.2</v>
      </c>
      <c r="M6" s="95">
        <v>85.9</v>
      </c>
      <c r="N6" s="95">
        <v>80.8</v>
      </c>
      <c r="O6" s="95">
        <v>82.7</v>
      </c>
      <c r="P6" s="95">
        <v>90.1</v>
      </c>
      <c r="Q6" s="95">
        <v>88.7</v>
      </c>
      <c r="R6" s="95">
        <v>92.5</v>
      </c>
      <c r="S6" s="95">
        <v>92.3</v>
      </c>
      <c r="T6" s="95">
        <v>97</v>
      </c>
      <c r="U6" s="95">
        <v>97.8</v>
      </c>
      <c r="V6" s="95">
        <v>97.9</v>
      </c>
      <c r="W6" s="95">
        <v>97.9</v>
      </c>
      <c r="X6" s="95">
        <v>97.8</v>
      </c>
      <c r="Y6" s="95">
        <v>89.6</v>
      </c>
      <c r="Z6" s="77">
        <f t="shared" si="0"/>
        <v>91.04166666666667</v>
      </c>
      <c r="AA6" s="95">
        <v>80.4</v>
      </c>
      <c r="AB6" s="96" t="s">
        <v>145</v>
      </c>
      <c r="AC6" s="5">
        <v>4</v>
      </c>
    </row>
    <row r="7" spans="1:29" ht="13.5" customHeight="1">
      <c r="A7" s="76">
        <v>5</v>
      </c>
      <c r="B7" s="95">
        <v>89.2</v>
      </c>
      <c r="C7" s="95">
        <v>93.4</v>
      </c>
      <c r="D7" s="95">
        <v>95.9</v>
      </c>
      <c r="E7" s="95">
        <v>92</v>
      </c>
      <c r="F7" s="95">
        <v>96.7</v>
      </c>
      <c r="G7" s="95">
        <v>92.9</v>
      </c>
      <c r="H7" s="95">
        <v>86.3</v>
      </c>
      <c r="I7" s="95">
        <v>74.4</v>
      </c>
      <c r="J7" s="95">
        <v>74.5</v>
      </c>
      <c r="K7" s="95">
        <v>76</v>
      </c>
      <c r="L7" s="95">
        <v>72.3</v>
      </c>
      <c r="M7" s="95">
        <v>67.9</v>
      </c>
      <c r="N7" s="95">
        <v>81.5</v>
      </c>
      <c r="O7" s="95">
        <v>74.7</v>
      </c>
      <c r="P7" s="95">
        <v>67.8</v>
      </c>
      <c r="Q7" s="95">
        <v>66.6</v>
      </c>
      <c r="R7" s="95">
        <v>65</v>
      </c>
      <c r="S7" s="95">
        <v>78.8</v>
      </c>
      <c r="T7" s="95">
        <v>87.2</v>
      </c>
      <c r="U7" s="95">
        <v>86.1</v>
      </c>
      <c r="V7" s="95">
        <v>87.6</v>
      </c>
      <c r="W7" s="95">
        <v>88.5</v>
      </c>
      <c r="X7" s="95">
        <v>96.6</v>
      </c>
      <c r="Y7" s="95">
        <v>97.8</v>
      </c>
      <c r="Z7" s="77">
        <f t="shared" si="0"/>
        <v>82.90416666666665</v>
      </c>
      <c r="AA7" s="95">
        <v>59.1</v>
      </c>
      <c r="AB7" s="96" t="s">
        <v>146</v>
      </c>
      <c r="AC7" s="5">
        <v>5</v>
      </c>
    </row>
    <row r="8" spans="1:29" ht="13.5" customHeight="1">
      <c r="A8" s="76">
        <v>6</v>
      </c>
      <c r="B8" s="95">
        <v>97.8</v>
      </c>
      <c r="C8" s="95">
        <v>97.5</v>
      </c>
      <c r="D8" s="95">
        <v>97.3</v>
      </c>
      <c r="E8" s="95">
        <v>97.5</v>
      </c>
      <c r="F8" s="95">
        <v>97.6</v>
      </c>
      <c r="G8" s="95">
        <v>95.3</v>
      </c>
      <c r="H8" s="95">
        <v>95.8</v>
      </c>
      <c r="I8" s="95">
        <v>93.3</v>
      </c>
      <c r="J8" s="95">
        <v>91.1</v>
      </c>
      <c r="K8" s="95">
        <v>88.8</v>
      </c>
      <c r="L8" s="95">
        <v>88.4</v>
      </c>
      <c r="M8" s="95">
        <v>93.1</v>
      </c>
      <c r="N8" s="95">
        <v>97.6</v>
      </c>
      <c r="O8" s="95">
        <v>96.3</v>
      </c>
      <c r="P8" s="95">
        <v>97.9</v>
      </c>
      <c r="Q8" s="95">
        <v>97.9</v>
      </c>
      <c r="R8" s="95">
        <v>98.1</v>
      </c>
      <c r="S8" s="95">
        <v>98.3</v>
      </c>
      <c r="T8" s="95">
        <v>98.3</v>
      </c>
      <c r="U8" s="95">
        <v>98.3</v>
      </c>
      <c r="V8" s="95">
        <v>98.4</v>
      </c>
      <c r="W8" s="95">
        <v>98.4</v>
      </c>
      <c r="X8" s="95">
        <v>98.4</v>
      </c>
      <c r="Y8" s="95">
        <v>98.4</v>
      </c>
      <c r="Z8" s="77">
        <f t="shared" si="0"/>
        <v>96.24166666666666</v>
      </c>
      <c r="AA8" s="95">
        <v>86.7</v>
      </c>
      <c r="AB8" s="96" t="s">
        <v>85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98.3</v>
      </c>
      <c r="D9" s="95">
        <v>98.3</v>
      </c>
      <c r="E9" s="95">
        <v>98.1</v>
      </c>
      <c r="F9" s="95">
        <v>98</v>
      </c>
      <c r="G9" s="95">
        <v>85</v>
      </c>
      <c r="H9" s="95">
        <v>75.7</v>
      </c>
      <c r="I9" s="95">
        <v>67.9</v>
      </c>
      <c r="J9" s="95">
        <v>57</v>
      </c>
      <c r="K9" s="95">
        <v>50.3</v>
      </c>
      <c r="L9" s="95">
        <v>47.1</v>
      </c>
      <c r="M9" s="95">
        <v>73.3</v>
      </c>
      <c r="N9" s="95">
        <v>75.1</v>
      </c>
      <c r="O9" s="95">
        <v>76</v>
      </c>
      <c r="P9" s="95">
        <v>75.9</v>
      </c>
      <c r="Q9" s="95">
        <v>72.6</v>
      </c>
      <c r="R9" s="95">
        <v>73.6</v>
      </c>
      <c r="S9" s="95">
        <v>81.3</v>
      </c>
      <c r="T9" s="95">
        <v>91.9</v>
      </c>
      <c r="U9" s="95">
        <v>95.3</v>
      </c>
      <c r="V9" s="95">
        <v>96.6</v>
      </c>
      <c r="W9" s="95">
        <v>97.8</v>
      </c>
      <c r="X9" s="95">
        <v>97.4</v>
      </c>
      <c r="Y9" s="95">
        <v>96.3</v>
      </c>
      <c r="Z9" s="77">
        <f t="shared" si="0"/>
        <v>82.37499999999999</v>
      </c>
      <c r="AA9" s="95">
        <v>47.1</v>
      </c>
      <c r="AB9" s="96" t="s">
        <v>147</v>
      </c>
      <c r="AC9" s="5">
        <v>7</v>
      </c>
    </row>
    <row r="10" spans="1:29" ht="13.5" customHeight="1">
      <c r="A10" s="76">
        <v>8</v>
      </c>
      <c r="B10" s="95">
        <v>95.9</v>
      </c>
      <c r="C10" s="95">
        <v>95</v>
      </c>
      <c r="D10" s="95">
        <v>64</v>
      </c>
      <c r="E10" s="95">
        <v>74</v>
      </c>
      <c r="F10" s="95">
        <v>70.4</v>
      </c>
      <c r="G10" s="95">
        <v>75.7</v>
      </c>
      <c r="H10" s="95">
        <v>59.5</v>
      </c>
      <c r="I10" s="95">
        <v>54.5</v>
      </c>
      <c r="J10" s="95">
        <v>49.9</v>
      </c>
      <c r="K10" s="95">
        <v>46.8</v>
      </c>
      <c r="L10" s="95">
        <v>60.3</v>
      </c>
      <c r="M10" s="95">
        <v>54.1</v>
      </c>
      <c r="N10" s="95">
        <v>58.5</v>
      </c>
      <c r="O10" s="95">
        <v>57.9</v>
      </c>
      <c r="P10" s="95">
        <v>52</v>
      </c>
      <c r="Q10" s="95">
        <v>57.8</v>
      </c>
      <c r="R10" s="95">
        <v>63.7</v>
      </c>
      <c r="S10" s="95">
        <v>53.3</v>
      </c>
      <c r="T10" s="95">
        <v>77</v>
      </c>
      <c r="U10" s="95">
        <v>66.6</v>
      </c>
      <c r="V10" s="95">
        <v>69.7</v>
      </c>
      <c r="W10" s="95">
        <v>72.6</v>
      </c>
      <c r="X10" s="95">
        <v>77</v>
      </c>
      <c r="Y10" s="95">
        <v>79.5</v>
      </c>
      <c r="Z10" s="77">
        <f t="shared" si="0"/>
        <v>66.07083333333333</v>
      </c>
      <c r="AA10" s="95">
        <v>40.7</v>
      </c>
      <c r="AB10" s="96" t="s">
        <v>148</v>
      </c>
      <c r="AC10" s="5">
        <v>8</v>
      </c>
    </row>
    <row r="11" spans="1:29" ht="13.5" customHeight="1">
      <c r="A11" s="76">
        <v>9</v>
      </c>
      <c r="B11" s="95">
        <v>81.4</v>
      </c>
      <c r="C11" s="95">
        <v>87.6</v>
      </c>
      <c r="D11" s="95">
        <v>88.9</v>
      </c>
      <c r="E11" s="95">
        <v>91.4</v>
      </c>
      <c r="F11" s="95">
        <v>87.7</v>
      </c>
      <c r="G11" s="95">
        <v>86.1</v>
      </c>
      <c r="H11" s="95">
        <v>81.7</v>
      </c>
      <c r="I11" s="95">
        <v>79</v>
      </c>
      <c r="J11" s="95">
        <v>76.1</v>
      </c>
      <c r="K11" s="95">
        <v>74</v>
      </c>
      <c r="L11" s="95">
        <v>71.4</v>
      </c>
      <c r="M11" s="95">
        <v>64.4</v>
      </c>
      <c r="N11" s="95">
        <v>62.7</v>
      </c>
      <c r="O11" s="95">
        <v>74.5</v>
      </c>
      <c r="P11" s="95">
        <v>76.8</v>
      </c>
      <c r="Q11" s="95">
        <v>72.1</v>
      </c>
      <c r="R11" s="95">
        <v>66.9</v>
      </c>
      <c r="S11" s="95">
        <v>69.7</v>
      </c>
      <c r="T11" s="95">
        <v>83.3</v>
      </c>
      <c r="U11" s="95">
        <v>86.1</v>
      </c>
      <c r="V11" s="95">
        <v>91.5</v>
      </c>
      <c r="W11" s="95">
        <v>92.7</v>
      </c>
      <c r="X11" s="95">
        <v>92.8</v>
      </c>
      <c r="Y11" s="95">
        <v>95.6</v>
      </c>
      <c r="Z11" s="77">
        <f t="shared" si="0"/>
        <v>80.59999999999998</v>
      </c>
      <c r="AA11" s="95">
        <v>61.9</v>
      </c>
      <c r="AB11" s="96" t="s">
        <v>149</v>
      </c>
      <c r="AC11" s="5">
        <v>9</v>
      </c>
    </row>
    <row r="12" spans="1:29" ht="13.5" customHeight="1">
      <c r="A12" s="103">
        <v>10</v>
      </c>
      <c r="B12" s="104">
        <v>94.7</v>
      </c>
      <c r="C12" s="104">
        <v>93.1</v>
      </c>
      <c r="D12" s="104">
        <v>95.5</v>
      </c>
      <c r="E12" s="104">
        <v>95</v>
      </c>
      <c r="F12" s="104">
        <v>97.7</v>
      </c>
      <c r="G12" s="104">
        <v>97.9</v>
      </c>
      <c r="H12" s="104">
        <v>98.1</v>
      </c>
      <c r="I12" s="104">
        <v>96.1</v>
      </c>
      <c r="J12" s="104">
        <v>94</v>
      </c>
      <c r="K12" s="104">
        <v>96.8</v>
      </c>
      <c r="L12" s="104">
        <v>97.6</v>
      </c>
      <c r="M12" s="104">
        <v>96.9</v>
      </c>
      <c r="N12" s="104">
        <v>97.8</v>
      </c>
      <c r="O12" s="104">
        <v>98</v>
      </c>
      <c r="P12" s="104">
        <v>98.2</v>
      </c>
      <c r="Q12" s="104">
        <v>97.6</v>
      </c>
      <c r="R12" s="104">
        <v>96</v>
      </c>
      <c r="S12" s="104">
        <v>96.1</v>
      </c>
      <c r="T12" s="104">
        <v>96</v>
      </c>
      <c r="U12" s="104">
        <v>95.8</v>
      </c>
      <c r="V12" s="104">
        <v>96.2</v>
      </c>
      <c r="W12" s="104">
        <v>96.7</v>
      </c>
      <c r="X12" s="104">
        <v>96.3</v>
      </c>
      <c r="Y12" s="104">
        <v>96.4</v>
      </c>
      <c r="Z12" s="105">
        <f t="shared" si="0"/>
        <v>96.4375</v>
      </c>
      <c r="AA12" s="104">
        <v>92.2</v>
      </c>
      <c r="AB12" s="106" t="s">
        <v>150</v>
      </c>
      <c r="AC12" s="5">
        <v>10</v>
      </c>
    </row>
    <row r="13" spans="1:29" ht="13.5" customHeight="1">
      <c r="A13" s="76">
        <v>11</v>
      </c>
      <c r="B13" s="95">
        <v>97.7</v>
      </c>
      <c r="C13" s="95">
        <v>98.1</v>
      </c>
      <c r="D13" s="95">
        <v>98.3</v>
      </c>
      <c r="E13" s="95">
        <v>98.3</v>
      </c>
      <c r="F13" s="95">
        <v>98.4</v>
      </c>
      <c r="G13" s="95">
        <v>98.2</v>
      </c>
      <c r="H13" s="95">
        <v>97.7</v>
      </c>
      <c r="I13" s="95">
        <v>88.6</v>
      </c>
      <c r="J13" s="95">
        <v>80.7</v>
      </c>
      <c r="K13" s="95">
        <v>78.8</v>
      </c>
      <c r="L13" s="95">
        <v>76.4</v>
      </c>
      <c r="M13" s="95">
        <v>69.7</v>
      </c>
      <c r="N13" s="95">
        <v>76.4</v>
      </c>
      <c r="O13" s="95">
        <v>72.7</v>
      </c>
      <c r="P13" s="95">
        <v>76.5</v>
      </c>
      <c r="Q13" s="95">
        <v>80.6</v>
      </c>
      <c r="R13" s="95">
        <v>79.5</v>
      </c>
      <c r="S13" s="95">
        <v>77.1</v>
      </c>
      <c r="T13" s="95">
        <v>89.8</v>
      </c>
      <c r="U13" s="95">
        <v>95.4</v>
      </c>
      <c r="V13" s="95">
        <v>94</v>
      </c>
      <c r="W13" s="95">
        <v>94.1</v>
      </c>
      <c r="X13" s="95">
        <v>94.6</v>
      </c>
      <c r="Y13" s="95">
        <v>95.6</v>
      </c>
      <c r="Z13" s="77">
        <f t="shared" si="0"/>
        <v>87.8</v>
      </c>
      <c r="AA13" s="95">
        <v>69.2</v>
      </c>
      <c r="AB13" s="96" t="s">
        <v>151</v>
      </c>
      <c r="AC13" s="4">
        <v>11</v>
      </c>
    </row>
    <row r="14" spans="1:29" ht="13.5" customHeight="1">
      <c r="A14" s="76">
        <v>12</v>
      </c>
      <c r="B14" s="95">
        <v>97.5</v>
      </c>
      <c r="C14" s="95">
        <v>97.3</v>
      </c>
      <c r="D14" s="95">
        <v>97.8</v>
      </c>
      <c r="E14" s="95">
        <v>97.7</v>
      </c>
      <c r="F14" s="95">
        <v>87</v>
      </c>
      <c r="G14" s="95">
        <v>70.6</v>
      </c>
      <c r="H14" s="95">
        <v>73.8</v>
      </c>
      <c r="I14" s="95">
        <v>62.4</v>
      </c>
      <c r="J14" s="95">
        <v>63.7</v>
      </c>
      <c r="K14" s="95">
        <v>57.4</v>
      </c>
      <c r="L14" s="95">
        <v>63.7</v>
      </c>
      <c r="M14" s="95">
        <v>66.1</v>
      </c>
      <c r="N14" s="95">
        <v>74.5</v>
      </c>
      <c r="O14" s="95">
        <v>86.2</v>
      </c>
      <c r="P14" s="95">
        <v>89.7</v>
      </c>
      <c r="Q14" s="95">
        <v>88.8</v>
      </c>
      <c r="R14" s="95">
        <v>86.3</v>
      </c>
      <c r="S14" s="95">
        <v>87.2</v>
      </c>
      <c r="T14" s="95">
        <v>94.2</v>
      </c>
      <c r="U14" s="95">
        <v>95.2</v>
      </c>
      <c r="V14" s="95">
        <v>95.9</v>
      </c>
      <c r="W14" s="95">
        <v>97</v>
      </c>
      <c r="X14" s="95">
        <v>97.8</v>
      </c>
      <c r="Y14" s="95">
        <v>98</v>
      </c>
      <c r="Z14" s="77">
        <f t="shared" si="0"/>
        <v>84.40833333333335</v>
      </c>
      <c r="AA14" s="95">
        <v>56.1</v>
      </c>
      <c r="AB14" s="96" t="s">
        <v>152</v>
      </c>
      <c r="AC14" s="5">
        <v>12</v>
      </c>
    </row>
    <row r="15" spans="1:29" ht="13.5" customHeight="1">
      <c r="A15" s="76">
        <v>13</v>
      </c>
      <c r="B15" s="95">
        <v>98.1</v>
      </c>
      <c r="C15" s="95">
        <v>98.2</v>
      </c>
      <c r="D15" s="95">
        <v>98.3</v>
      </c>
      <c r="E15" s="95">
        <v>98.3</v>
      </c>
      <c r="F15" s="95">
        <v>98.4</v>
      </c>
      <c r="G15" s="95">
        <v>98.4</v>
      </c>
      <c r="H15" s="95">
        <v>98.4</v>
      </c>
      <c r="I15" s="95">
        <v>86.3</v>
      </c>
      <c r="J15" s="95">
        <v>82.6</v>
      </c>
      <c r="K15" s="95">
        <v>71.1</v>
      </c>
      <c r="L15" s="95">
        <v>74.4</v>
      </c>
      <c r="M15" s="95">
        <v>74.6</v>
      </c>
      <c r="N15" s="95">
        <v>79.3</v>
      </c>
      <c r="O15" s="95">
        <v>96.5</v>
      </c>
      <c r="P15" s="95">
        <v>79</v>
      </c>
      <c r="Q15" s="95">
        <v>74.8</v>
      </c>
      <c r="R15" s="95">
        <v>80.1</v>
      </c>
      <c r="S15" s="95">
        <v>92.2</v>
      </c>
      <c r="T15" s="95">
        <v>85</v>
      </c>
      <c r="U15" s="95">
        <v>64.6</v>
      </c>
      <c r="V15" s="95">
        <v>47.7</v>
      </c>
      <c r="W15" s="95">
        <v>39.5</v>
      </c>
      <c r="X15" s="95">
        <v>36.8</v>
      </c>
      <c r="Y15" s="95">
        <v>38.2</v>
      </c>
      <c r="Z15" s="77">
        <f t="shared" si="0"/>
        <v>78.78333333333332</v>
      </c>
      <c r="AA15" s="95">
        <v>36.4</v>
      </c>
      <c r="AB15" s="96" t="s">
        <v>153</v>
      </c>
      <c r="AC15" s="5">
        <v>13</v>
      </c>
    </row>
    <row r="16" spans="1:29" ht="13.5" customHeight="1">
      <c r="A16" s="76">
        <v>14</v>
      </c>
      <c r="B16" s="95">
        <v>50.8</v>
      </c>
      <c r="C16" s="95">
        <v>38</v>
      </c>
      <c r="D16" s="95">
        <v>45.8</v>
      </c>
      <c r="E16" s="95">
        <v>57.6</v>
      </c>
      <c r="F16" s="95">
        <v>51.7</v>
      </c>
      <c r="G16" s="95">
        <v>60.2</v>
      </c>
      <c r="H16" s="95">
        <v>50.4</v>
      </c>
      <c r="I16" s="95">
        <v>34.5</v>
      </c>
      <c r="J16" s="95">
        <v>50.9</v>
      </c>
      <c r="K16" s="95">
        <v>52.2</v>
      </c>
      <c r="L16" s="95">
        <v>42.8</v>
      </c>
      <c r="M16" s="95">
        <v>51.4</v>
      </c>
      <c r="N16" s="95">
        <v>48.5</v>
      </c>
      <c r="O16" s="95">
        <v>53.7</v>
      </c>
      <c r="P16" s="95">
        <v>55</v>
      </c>
      <c r="Q16" s="95">
        <v>58</v>
      </c>
      <c r="R16" s="95">
        <v>56.8</v>
      </c>
      <c r="S16" s="95">
        <v>76.6</v>
      </c>
      <c r="T16" s="95">
        <v>77</v>
      </c>
      <c r="U16" s="95">
        <v>73.3</v>
      </c>
      <c r="V16" s="95">
        <v>86.2</v>
      </c>
      <c r="W16" s="95">
        <v>81.6</v>
      </c>
      <c r="X16" s="95">
        <v>84.3</v>
      </c>
      <c r="Y16" s="95">
        <v>78.4</v>
      </c>
      <c r="Z16" s="77">
        <f t="shared" si="0"/>
        <v>58.98749999999999</v>
      </c>
      <c r="AA16" s="95">
        <v>32.5</v>
      </c>
      <c r="AB16" s="96" t="s">
        <v>154</v>
      </c>
      <c r="AC16" s="5">
        <v>14</v>
      </c>
    </row>
    <row r="17" spans="1:29" ht="13.5" customHeight="1">
      <c r="A17" s="76">
        <v>15</v>
      </c>
      <c r="B17" s="95">
        <v>86.8</v>
      </c>
      <c r="C17" s="95">
        <v>82.1</v>
      </c>
      <c r="D17" s="95">
        <v>71.1</v>
      </c>
      <c r="E17" s="95">
        <v>70.5</v>
      </c>
      <c r="F17" s="95">
        <v>79</v>
      </c>
      <c r="G17" s="95">
        <v>76.8</v>
      </c>
      <c r="H17" s="95">
        <v>62.4</v>
      </c>
      <c r="I17" s="95">
        <v>58.8</v>
      </c>
      <c r="J17" s="95">
        <v>44</v>
      </c>
      <c r="K17" s="95">
        <v>44.3</v>
      </c>
      <c r="L17" s="95">
        <v>64.3</v>
      </c>
      <c r="M17" s="95">
        <v>56.1</v>
      </c>
      <c r="N17" s="95">
        <v>49.7</v>
      </c>
      <c r="O17" s="95">
        <v>49.8</v>
      </c>
      <c r="P17" s="95">
        <v>58.6</v>
      </c>
      <c r="Q17" s="95">
        <v>65.2</v>
      </c>
      <c r="R17" s="95">
        <v>44</v>
      </c>
      <c r="S17" s="95">
        <v>36.7</v>
      </c>
      <c r="T17" s="95">
        <v>41.8</v>
      </c>
      <c r="U17" s="95">
        <v>49</v>
      </c>
      <c r="V17" s="95">
        <v>57.7</v>
      </c>
      <c r="W17" s="95">
        <v>59.6</v>
      </c>
      <c r="X17" s="95">
        <v>70.2</v>
      </c>
      <c r="Y17" s="95">
        <v>72.9</v>
      </c>
      <c r="Z17" s="77">
        <f t="shared" si="0"/>
        <v>60.475</v>
      </c>
      <c r="AA17" s="95">
        <v>34.7</v>
      </c>
      <c r="AB17" s="96" t="s">
        <v>155</v>
      </c>
      <c r="AC17" s="5">
        <v>15</v>
      </c>
    </row>
    <row r="18" spans="1:29" ht="13.5" customHeight="1">
      <c r="A18" s="76">
        <v>16</v>
      </c>
      <c r="B18" s="95">
        <v>80.7</v>
      </c>
      <c r="C18" s="95">
        <v>81.3</v>
      </c>
      <c r="D18" s="95">
        <v>83.2</v>
      </c>
      <c r="E18" s="95">
        <v>79.4</v>
      </c>
      <c r="F18" s="95">
        <v>85</v>
      </c>
      <c r="G18" s="95">
        <v>85</v>
      </c>
      <c r="H18" s="95">
        <v>86.4</v>
      </c>
      <c r="I18" s="95">
        <v>88.2</v>
      </c>
      <c r="J18" s="95">
        <v>82.3</v>
      </c>
      <c r="K18" s="95">
        <v>88.8</v>
      </c>
      <c r="L18" s="95">
        <v>91.3</v>
      </c>
      <c r="M18" s="95">
        <v>93.2</v>
      </c>
      <c r="N18" s="95">
        <v>91.7</v>
      </c>
      <c r="O18" s="95">
        <v>86.7</v>
      </c>
      <c r="P18" s="95">
        <v>96.9</v>
      </c>
      <c r="Q18" s="95">
        <v>97.5</v>
      </c>
      <c r="R18" s="95">
        <v>97.7</v>
      </c>
      <c r="S18" s="95">
        <v>97.9</v>
      </c>
      <c r="T18" s="95">
        <v>98.2</v>
      </c>
      <c r="U18" s="95">
        <v>98</v>
      </c>
      <c r="V18" s="95">
        <v>98</v>
      </c>
      <c r="W18" s="95">
        <v>98.2</v>
      </c>
      <c r="X18" s="95">
        <v>98.3</v>
      </c>
      <c r="Y18" s="95">
        <v>98.4</v>
      </c>
      <c r="Z18" s="77">
        <f t="shared" si="0"/>
        <v>90.92916666666669</v>
      </c>
      <c r="AA18" s="95">
        <v>72.6</v>
      </c>
      <c r="AB18" s="96" t="s">
        <v>156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98.5</v>
      </c>
      <c r="D19" s="95">
        <v>98.5</v>
      </c>
      <c r="E19" s="95">
        <v>98.5</v>
      </c>
      <c r="F19" s="95">
        <v>98.5</v>
      </c>
      <c r="G19" s="95">
        <v>98.5</v>
      </c>
      <c r="H19" s="95">
        <v>98.5</v>
      </c>
      <c r="I19" s="95">
        <v>79.4</v>
      </c>
      <c r="J19" s="95">
        <v>78.2</v>
      </c>
      <c r="K19" s="95">
        <v>74.6</v>
      </c>
      <c r="L19" s="95">
        <v>75.4</v>
      </c>
      <c r="M19" s="95">
        <v>68.3</v>
      </c>
      <c r="N19" s="95">
        <v>73.5</v>
      </c>
      <c r="O19" s="95">
        <v>76.8</v>
      </c>
      <c r="P19" s="95">
        <v>77.8</v>
      </c>
      <c r="Q19" s="95">
        <v>75.8</v>
      </c>
      <c r="R19" s="95">
        <v>78.6</v>
      </c>
      <c r="S19" s="95">
        <v>86</v>
      </c>
      <c r="T19" s="95">
        <v>96.2</v>
      </c>
      <c r="U19" s="95">
        <v>96.6</v>
      </c>
      <c r="V19" s="95">
        <v>97</v>
      </c>
      <c r="W19" s="95">
        <v>96.1</v>
      </c>
      <c r="X19" s="95">
        <v>95.7</v>
      </c>
      <c r="Y19" s="95">
        <v>95.5</v>
      </c>
      <c r="Z19" s="77">
        <f t="shared" si="0"/>
        <v>87.95416666666665</v>
      </c>
      <c r="AA19" s="95">
        <v>68</v>
      </c>
      <c r="AB19" s="96" t="s">
        <v>157</v>
      </c>
      <c r="AC19" s="5">
        <v>17</v>
      </c>
    </row>
    <row r="20" spans="1:29" ht="13.5" customHeight="1">
      <c r="A20" s="76">
        <v>18</v>
      </c>
      <c r="B20" s="95">
        <v>95</v>
      </c>
      <c r="C20" s="95">
        <v>95</v>
      </c>
      <c r="D20" s="95">
        <v>95.4</v>
      </c>
      <c r="E20" s="95">
        <v>95</v>
      </c>
      <c r="F20" s="95">
        <v>95.8</v>
      </c>
      <c r="G20" s="95">
        <v>95</v>
      </c>
      <c r="H20" s="95">
        <v>93.7</v>
      </c>
      <c r="I20" s="95">
        <v>91.7</v>
      </c>
      <c r="J20" s="95">
        <v>86.5</v>
      </c>
      <c r="K20" s="95">
        <v>81.2</v>
      </c>
      <c r="L20" s="95">
        <v>86.8</v>
      </c>
      <c r="M20" s="95">
        <v>87.8</v>
      </c>
      <c r="N20" s="95">
        <v>90.3</v>
      </c>
      <c r="O20" s="95">
        <v>90.3</v>
      </c>
      <c r="P20" s="95">
        <v>91.8</v>
      </c>
      <c r="Q20" s="95">
        <v>96.4</v>
      </c>
      <c r="R20" s="95">
        <v>97.9</v>
      </c>
      <c r="S20" s="95">
        <v>98</v>
      </c>
      <c r="T20" s="95">
        <v>98</v>
      </c>
      <c r="U20" s="95">
        <v>98</v>
      </c>
      <c r="V20" s="95">
        <v>98.1</v>
      </c>
      <c r="W20" s="95">
        <v>98.2</v>
      </c>
      <c r="X20" s="95">
        <v>98.3</v>
      </c>
      <c r="Y20" s="95">
        <v>98.3</v>
      </c>
      <c r="Z20" s="77">
        <f t="shared" si="0"/>
        <v>93.85416666666669</v>
      </c>
      <c r="AA20" s="95">
        <v>79.2</v>
      </c>
      <c r="AB20" s="96" t="s">
        <v>158</v>
      </c>
      <c r="AC20" s="5">
        <v>18</v>
      </c>
    </row>
    <row r="21" spans="1:29" ht="13.5" customHeight="1">
      <c r="A21" s="76">
        <v>19</v>
      </c>
      <c r="B21" s="95">
        <v>98.3</v>
      </c>
      <c r="C21" s="95">
        <v>98.4</v>
      </c>
      <c r="D21" s="95">
        <v>98.4</v>
      </c>
      <c r="E21" s="95">
        <v>98.5</v>
      </c>
      <c r="F21" s="95">
        <v>98.5</v>
      </c>
      <c r="G21" s="95">
        <v>98.5</v>
      </c>
      <c r="H21" s="95">
        <v>98.5</v>
      </c>
      <c r="I21" s="95">
        <v>98.5</v>
      </c>
      <c r="J21" s="95">
        <v>98.5</v>
      </c>
      <c r="K21" s="95">
        <v>98.5</v>
      </c>
      <c r="L21" s="95">
        <v>98.5</v>
      </c>
      <c r="M21" s="95">
        <v>98.5</v>
      </c>
      <c r="N21" s="95">
        <v>98.5</v>
      </c>
      <c r="O21" s="95">
        <v>98.5</v>
      </c>
      <c r="P21" s="95">
        <v>98.5</v>
      </c>
      <c r="Q21" s="95">
        <v>98.5</v>
      </c>
      <c r="R21" s="95">
        <v>98.4</v>
      </c>
      <c r="S21" s="95">
        <v>98.2</v>
      </c>
      <c r="T21" s="95">
        <v>98.2</v>
      </c>
      <c r="U21" s="95">
        <v>98.1</v>
      </c>
      <c r="V21" s="95">
        <v>98.1</v>
      </c>
      <c r="W21" s="95">
        <v>98.1</v>
      </c>
      <c r="X21" s="95">
        <v>98</v>
      </c>
      <c r="Y21" s="95">
        <v>97.7</v>
      </c>
      <c r="Z21" s="77">
        <f t="shared" si="0"/>
        <v>98.34999999999998</v>
      </c>
      <c r="AA21" s="95">
        <v>97.7</v>
      </c>
      <c r="AB21" s="96" t="s">
        <v>35</v>
      </c>
      <c r="AC21" s="5">
        <v>19</v>
      </c>
    </row>
    <row r="22" spans="1:29" ht="13.5" customHeight="1">
      <c r="A22" s="103">
        <v>20</v>
      </c>
      <c r="B22" s="104">
        <v>97.5</v>
      </c>
      <c r="C22" s="104">
        <v>95.6</v>
      </c>
      <c r="D22" s="104">
        <v>93.8</v>
      </c>
      <c r="E22" s="104">
        <v>93</v>
      </c>
      <c r="F22" s="104">
        <v>93.8</v>
      </c>
      <c r="G22" s="104">
        <v>95.7</v>
      </c>
      <c r="H22" s="104">
        <v>92.5</v>
      </c>
      <c r="I22" s="104">
        <v>85.2</v>
      </c>
      <c r="J22" s="104">
        <v>82.1</v>
      </c>
      <c r="K22" s="104">
        <v>80</v>
      </c>
      <c r="L22" s="104">
        <v>78.5</v>
      </c>
      <c r="M22" s="104">
        <v>80.3</v>
      </c>
      <c r="N22" s="104">
        <v>90.7</v>
      </c>
      <c r="O22" s="104">
        <v>92.4</v>
      </c>
      <c r="P22" s="104">
        <v>93.8</v>
      </c>
      <c r="Q22" s="104">
        <v>92.1</v>
      </c>
      <c r="R22" s="104">
        <v>92</v>
      </c>
      <c r="S22" s="104">
        <v>94.3</v>
      </c>
      <c r="T22" s="104">
        <v>94.8</v>
      </c>
      <c r="U22" s="104">
        <v>87.2</v>
      </c>
      <c r="V22" s="104">
        <v>86.4</v>
      </c>
      <c r="W22" s="104">
        <v>88.4</v>
      </c>
      <c r="X22" s="104">
        <v>88.7</v>
      </c>
      <c r="Y22" s="104">
        <v>88.1</v>
      </c>
      <c r="Z22" s="105">
        <f t="shared" si="0"/>
        <v>89.87083333333334</v>
      </c>
      <c r="AA22" s="104">
        <v>78.1</v>
      </c>
      <c r="AB22" s="106" t="s">
        <v>159</v>
      </c>
      <c r="AC22" s="5">
        <v>20</v>
      </c>
    </row>
    <row r="23" spans="1:29" ht="13.5" customHeight="1">
      <c r="A23" s="76">
        <v>21</v>
      </c>
      <c r="B23" s="95">
        <v>92.1</v>
      </c>
      <c r="C23" s="95">
        <v>89.1</v>
      </c>
      <c r="D23" s="95">
        <v>91.7</v>
      </c>
      <c r="E23" s="95">
        <v>89</v>
      </c>
      <c r="F23" s="95">
        <v>87.4</v>
      </c>
      <c r="G23" s="95">
        <v>86.9</v>
      </c>
      <c r="H23" s="95">
        <v>86.1</v>
      </c>
      <c r="I23" s="95">
        <v>84.9</v>
      </c>
      <c r="J23" s="95">
        <v>82.7</v>
      </c>
      <c r="K23" s="95">
        <v>83.1</v>
      </c>
      <c r="L23" s="95">
        <v>80.1</v>
      </c>
      <c r="M23" s="95">
        <v>80.1</v>
      </c>
      <c r="N23" s="95">
        <v>83.5</v>
      </c>
      <c r="O23" s="95">
        <v>84.6</v>
      </c>
      <c r="P23" s="95">
        <v>84</v>
      </c>
      <c r="Q23" s="95">
        <v>85.4</v>
      </c>
      <c r="R23" s="95">
        <v>85.4</v>
      </c>
      <c r="S23" s="95">
        <v>87.3</v>
      </c>
      <c r="T23" s="95">
        <v>88.6</v>
      </c>
      <c r="U23" s="95">
        <v>88.2</v>
      </c>
      <c r="V23" s="95">
        <v>89.2</v>
      </c>
      <c r="W23" s="95">
        <v>91.1</v>
      </c>
      <c r="X23" s="95">
        <v>91.9</v>
      </c>
      <c r="Y23" s="95">
        <v>92.4</v>
      </c>
      <c r="Z23" s="77">
        <f t="shared" si="0"/>
        <v>86.86666666666667</v>
      </c>
      <c r="AA23" s="95">
        <v>78.6</v>
      </c>
      <c r="AB23" s="96" t="s">
        <v>48</v>
      </c>
      <c r="AC23" s="4">
        <v>21</v>
      </c>
    </row>
    <row r="24" spans="1:29" ht="13.5" customHeight="1">
      <c r="A24" s="76">
        <v>22</v>
      </c>
      <c r="B24" s="95">
        <v>93.9</v>
      </c>
      <c r="C24" s="95">
        <v>93.7</v>
      </c>
      <c r="D24" s="95">
        <v>94.4</v>
      </c>
      <c r="E24" s="95">
        <v>94.9</v>
      </c>
      <c r="F24" s="95">
        <v>95.3</v>
      </c>
      <c r="G24" s="95">
        <v>94.4</v>
      </c>
      <c r="H24" s="95">
        <v>91.3</v>
      </c>
      <c r="I24" s="95">
        <v>88.6</v>
      </c>
      <c r="J24" s="95">
        <v>89.4</v>
      </c>
      <c r="K24" s="95">
        <v>91.3</v>
      </c>
      <c r="L24" s="95">
        <v>93.2</v>
      </c>
      <c r="M24" s="95">
        <v>95.6</v>
      </c>
      <c r="N24" s="95">
        <v>95.9</v>
      </c>
      <c r="O24" s="95">
        <v>97.9</v>
      </c>
      <c r="P24" s="95">
        <v>98.1</v>
      </c>
      <c r="Q24" s="95">
        <v>98.2</v>
      </c>
      <c r="R24" s="95">
        <v>98.2</v>
      </c>
      <c r="S24" s="95">
        <v>97.9</v>
      </c>
      <c r="T24" s="95">
        <v>98</v>
      </c>
      <c r="U24" s="95">
        <v>98.2</v>
      </c>
      <c r="V24" s="95">
        <v>98.2</v>
      </c>
      <c r="W24" s="95">
        <v>98.3</v>
      </c>
      <c r="X24" s="95">
        <v>98.3</v>
      </c>
      <c r="Y24" s="95">
        <v>98.3</v>
      </c>
      <c r="Z24" s="77">
        <f t="shared" si="0"/>
        <v>95.4791666666667</v>
      </c>
      <c r="AA24" s="95">
        <v>86.6</v>
      </c>
      <c r="AB24" s="96" t="s">
        <v>160</v>
      </c>
      <c r="AC24" s="5">
        <v>22</v>
      </c>
    </row>
    <row r="25" spans="1:29" ht="13.5" customHeight="1">
      <c r="A25" s="76">
        <v>23</v>
      </c>
      <c r="B25" s="95">
        <v>98.3</v>
      </c>
      <c r="C25" s="95">
        <v>98.4</v>
      </c>
      <c r="D25" s="95">
        <v>98.4</v>
      </c>
      <c r="E25" s="95">
        <v>98.5</v>
      </c>
      <c r="F25" s="95">
        <v>98.5</v>
      </c>
      <c r="G25" s="95">
        <v>98.6</v>
      </c>
      <c r="H25" s="95">
        <v>98.6</v>
      </c>
      <c r="I25" s="95">
        <v>98.6</v>
      </c>
      <c r="J25" s="95">
        <v>98.6</v>
      </c>
      <c r="K25" s="95">
        <v>98.6</v>
      </c>
      <c r="L25" s="95">
        <v>98.6</v>
      </c>
      <c r="M25" s="95">
        <v>98.5</v>
      </c>
      <c r="N25" s="95">
        <v>97.9</v>
      </c>
      <c r="O25" s="95">
        <v>95.7</v>
      </c>
      <c r="P25" s="95">
        <v>93.1</v>
      </c>
      <c r="Q25" s="95">
        <v>91</v>
      </c>
      <c r="R25" s="95">
        <v>92.4</v>
      </c>
      <c r="S25" s="95">
        <v>93.1</v>
      </c>
      <c r="T25" s="95">
        <v>95.8</v>
      </c>
      <c r="U25" s="95">
        <v>96.8</v>
      </c>
      <c r="V25" s="95">
        <v>97.8</v>
      </c>
      <c r="W25" s="95">
        <v>98.1</v>
      </c>
      <c r="X25" s="95">
        <v>97.7</v>
      </c>
      <c r="Y25" s="95">
        <v>97.8</v>
      </c>
      <c r="Z25" s="77">
        <f t="shared" si="0"/>
        <v>97.05833333333334</v>
      </c>
      <c r="AA25" s="95">
        <v>87.5</v>
      </c>
      <c r="AB25" s="96" t="s">
        <v>161</v>
      </c>
      <c r="AC25" s="5">
        <v>23</v>
      </c>
    </row>
    <row r="26" spans="1:29" ht="13.5" customHeight="1">
      <c r="A26" s="76">
        <v>24</v>
      </c>
      <c r="B26" s="95">
        <v>97.7</v>
      </c>
      <c r="C26" s="95">
        <v>98.1</v>
      </c>
      <c r="D26" s="95">
        <v>98.1</v>
      </c>
      <c r="E26" s="95">
        <v>98.1</v>
      </c>
      <c r="F26" s="95">
        <v>98</v>
      </c>
      <c r="G26" s="95">
        <v>97.2</v>
      </c>
      <c r="H26" s="95">
        <v>89.3</v>
      </c>
      <c r="I26" s="95">
        <v>83.7</v>
      </c>
      <c r="J26" s="95">
        <v>80</v>
      </c>
      <c r="K26" s="95">
        <v>81.6</v>
      </c>
      <c r="L26" s="95">
        <v>81</v>
      </c>
      <c r="M26" s="95">
        <v>80.7</v>
      </c>
      <c r="N26" s="95"/>
      <c r="O26" s="95">
        <v>81.7</v>
      </c>
      <c r="P26" s="95">
        <v>85.6</v>
      </c>
      <c r="Q26" s="95">
        <v>86.6</v>
      </c>
      <c r="R26" s="95">
        <v>87.9</v>
      </c>
      <c r="S26" s="95">
        <v>91.3</v>
      </c>
      <c r="T26" s="95">
        <v>92.9</v>
      </c>
      <c r="U26" s="95">
        <v>93.2</v>
      </c>
      <c r="V26" s="95">
        <v>93.8</v>
      </c>
      <c r="W26" s="95">
        <v>94</v>
      </c>
      <c r="X26" s="95">
        <v>95.8</v>
      </c>
      <c r="Y26" s="95">
        <v>95.7</v>
      </c>
      <c r="Z26" s="77">
        <f t="shared" si="0"/>
        <v>90.52173913043478</v>
      </c>
      <c r="AA26" s="95">
        <v>75.5</v>
      </c>
      <c r="AB26" s="96" t="s">
        <v>162</v>
      </c>
      <c r="AC26" s="5">
        <v>24</v>
      </c>
    </row>
    <row r="27" spans="1:29" ht="13.5" customHeight="1">
      <c r="A27" s="76">
        <v>25</v>
      </c>
      <c r="B27" s="95">
        <v>96.4</v>
      </c>
      <c r="C27" s="95">
        <v>96.9</v>
      </c>
      <c r="D27" s="95">
        <v>96.2</v>
      </c>
      <c r="E27" s="95">
        <v>96.5</v>
      </c>
      <c r="F27" s="95">
        <v>96</v>
      </c>
      <c r="G27" s="95">
        <v>89.1</v>
      </c>
      <c r="H27" s="95">
        <v>86.8</v>
      </c>
      <c r="I27" s="95">
        <v>84.9</v>
      </c>
      <c r="J27" s="95">
        <v>81</v>
      </c>
      <c r="K27" s="95">
        <v>69.7</v>
      </c>
      <c r="L27" s="95">
        <v>72.6</v>
      </c>
      <c r="M27" s="95">
        <v>77.1</v>
      </c>
      <c r="N27" s="95">
        <v>76.6</v>
      </c>
      <c r="O27" s="95">
        <v>74.3</v>
      </c>
      <c r="P27" s="95">
        <v>72.5</v>
      </c>
      <c r="Q27" s="95">
        <v>76.6</v>
      </c>
      <c r="R27" s="95">
        <v>78.2</v>
      </c>
      <c r="S27" s="95">
        <v>83.3</v>
      </c>
      <c r="T27" s="95">
        <v>93.8</v>
      </c>
      <c r="U27" s="95">
        <v>96.1</v>
      </c>
      <c r="V27" s="95">
        <v>86.2</v>
      </c>
      <c r="W27" s="95">
        <v>91.8</v>
      </c>
      <c r="X27" s="95">
        <v>87.4</v>
      </c>
      <c r="Y27" s="95">
        <v>84.7</v>
      </c>
      <c r="Z27" s="77">
        <f t="shared" si="0"/>
        <v>85.19583333333333</v>
      </c>
      <c r="AA27" s="95">
        <v>68.1</v>
      </c>
      <c r="AB27" s="96" t="s">
        <v>163</v>
      </c>
      <c r="AC27" s="5">
        <v>25</v>
      </c>
    </row>
    <row r="28" spans="1:29" ht="13.5" customHeight="1">
      <c r="A28" s="76">
        <v>26</v>
      </c>
      <c r="B28" s="95">
        <v>87.4</v>
      </c>
      <c r="C28" s="95">
        <v>91.9</v>
      </c>
      <c r="D28" s="95">
        <v>88.1</v>
      </c>
      <c r="E28" s="95">
        <v>90.3</v>
      </c>
      <c r="F28" s="95">
        <v>97.4</v>
      </c>
      <c r="G28" s="95">
        <v>97.6</v>
      </c>
      <c r="H28" s="95">
        <v>97.6</v>
      </c>
      <c r="I28" s="95">
        <v>95.5</v>
      </c>
      <c r="J28" s="95">
        <v>95.8</v>
      </c>
      <c r="K28" s="95">
        <v>95</v>
      </c>
      <c r="L28" s="95">
        <v>88.6</v>
      </c>
      <c r="M28" s="95">
        <v>81.9</v>
      </c>
      <c r="N28" s="95">
        <v>77.8</v>
      </c>
      <c r="O28" s="95">
        <v>81</v>
      </c>
      <c r="P28" s="95">
        <v>85.3</v>
      </c>
      <c r="Q28" s="95">
        <v>88.4</v>
      </c>
      <c r="R28" s="95">
        <v>91.4</v>
      </c>
      <c r="S28" s="95">
        <v>96.8</v>
      </c>
      <c r="T28" s="95">
        <v>97.8</v>
      </c>
      <c r="U28" s="95">
        <v>98.1</v>
      </c>
      <c r="V28" s="95">
        <v>98.3</v>
      </c>
      <c r="W28" s="95">
        <v>98.4</v>
      </c>
      <c r="X28" s="95">
        <v>98.2</v>
      </c>
      <c r="Y28" s="95">
        <v>98.2</v>
      </c>
      <c r="Z28" s="77">
        <f t="shared" si="0"/>
        <v>92.36666666666666</v>
      </c>
      <c r="AA28" s="95">
        <v>77.4</v>
      </c>
      <c r="AB28" s="96" t="s">
        <v>107</v>
      </c>
      <c r="AC28" s="5">
        <v>26</v>
      </c>
    </row>
    <row r="29" spans="1:29" ht="13.5" customHeight="1">
      <c r="A29" s="76">
        <v>27</v>
      </c>
      <c r="B29" s="95">
        <v>98.3</v>
      </c>
      <c r="C29" s="95">
        <v>98.3</v>
      </c>
      <c r="D29" s="95">
        <v>98.3</v>
      </c>
      <c r="E29" s="95">
        <v>98.4</v>
      </c>
      <c r="F29" s="95">
        <v>98.5</v>
      </c>
      <c r="G29" s="95">
        <v>98.5</v>
      </c>
      <c r="H29" s="95">
        <v>98.5</v>
      </c>
      <c r="I29" s="95">
        <v>98.3</v>
      </c>
      <c r="J29" s="95">
        <v>91.8</v>
      </c>
      <c r="K29" s="95">
        <v>89.8</v>
      </c>
      <c r="L29" s="95">
        <v>89.8</v>
      </c>
      <c r="M29" s="95">
        <v>84.3</v>
      </c>
      <c r="N29" s="95">
        <v>72.8</v>
      </c>
      <c r="O29" s="95">
        <v>81.7</v>
      </c>
      <c r="P29" s="95">
        <v>77.9</v>
      </c>
      <c r="Q29" s="95">
        <v>78.5</v>
      </c>
      <c r="R29" s="95">
        <v>83.4</v>
      </c>
      <c r="S29" s="95">
        <v>82.7</v>
      </c>
      <c r="T29" s="95">
        <v>96.2</v>
      </c>
      <c r="U29" s="95">
        <v>98.1</v>
      </c>
      <c r="V29" s="95">
        <v>98.2</v>
      </c>
      <c r="W29" s="95">
        <v>98.3</v>
      </c>
      <c r="X29" s="95">
        <v>98.2</v>
      </c>
      <c r="Y29" s="95">
        <v>98.2</v>
      </c>
      <c r="Z29" s="77">
        <f t="shared" si="0"/>
        <v>91.95833333333331</v>
      </c>
      <c r="AA29" s="95">
        <v>70.5</v>
      </c>
      <c r="AB29" s="96" t="s">
        <v>164</v>
      </c>
      <c r="AC29" s="5">
        <v>27</v>
      </c>
    </row>
    <row r="30" spans="1:29" ht="13.5" customHeight="1">
      <c r="A30" s="76">
        <v>28</v>
      </c>
      <c r="B30" s="95">
        <v>98.2</v>
      </c>
      <c r="C30" s="95">
        <v>98.3</v>
      </c>
      <c r="D30" s="95">
        <v>98.3</v>
      </c>
      <c r="E30" s="95">
        <v>98.4</v>
      </c>
      <c r="F30" s="95">
        <v>98.4</v>
      </c>
      <c r="G30" s="95">
        <v>98.3</v>
      </c>
      <c r="H30" s="95">
        <v>97.6</v>
      </c>
      <c r="I30" s="95">
        <v>76.3</v>
      </c>
      <c r="J30" s="95">
        <v>72.7</v>
      </c>
      <c r="K30" s="95">
        <v>72.2</v>
      </c>
      <c r="L30" s="95">
        <v>64.8</v>
      </c>
      <c r="M30" s="95">
        <v>67.8</v>
      </c>
      <c r="N30" s="95">
        <v>65.9</v>
      </c>
      <c r="O30" s="95">
        <v>66.4</v>
      </c>
      <c r="P30" s="95">
        <v>70.5</v>
      </c>
      <c r="Q30" s="95">
        <v>65.9</v>
      </c>
      <c r="R30" s="95">
        <v>74.3</v>
      </c>
      <c r="S30" s="95">
        <v>77.3</v>
      </c>
      <c r="T30" s="95">
        <v>90.2</v>
      </c>
      <c r="U30" s="95">
        <v>93.1</v>
      </c>
      <c r="V30" s="95">
        <v>97.5</v>
      </c>
      <c r="W30" s="95">
        <v>97.8</v>
      </c>
      <c r="X30" s="95">
        <v>98.1</v>
      </c>
      <c r="Y30" s="95">
        <v>97.9</v>
      </c>
      <c r="Z30" s="77">
        <f t="shared" si="0"/>
        <v>84.84166666666667</v>
      </c>
      <c r="AA30" s="95">
        <v>58.4</v>
      </c>
      <c r="AB30" s="96" t="s">
        <v>165</v>
      </c>
      <c r="AC30" s="5">
        <v>28</v>
      </c>
    </row>
    <row r="31" spans="1:29" ht="13.5" customHeight="1">
      <c r="A31" s="76">
        <v>29</v>
      </c>
      <c r="B31" s="95">
        <v>96</v>
      </c>
      <c r="C31" s="95">
        <v>96</v>
      </c>
      <c r="D31" s="95">
        <v>94.5</v>
      </c>
      <c r="E31" s="95">
        <v>94.3</v>
      </c>
      <c r="F31" s="95">
        <v>92.5</v>
      </c>
      <c r="G31" s="95">
        <v>81.8</v>
      </c>
      <c r="H31" s="95">
        <v>75.6</v>
      </c>
      <c r="I31" s="95">
        <v>72.3</v>
      </c>
      <c r="J31" s="95">
        <v>71.4</v>
      </c>
      <c r="K31" s="95">
        <v>63.3</v>
      </c>
      <c r="L31" s="95">
        <v>51.4</v>
      </c>
      <c r="M31" s="95">
        <v>48.8</v>
      </c>
      <c r="N31" s="95">
        <v>48.2</v>
      </c>
      <c r="O31" s="95">
        <v>59.9</v>
      </c>
      <c r="P31" s="95">
        <v>91.7</v>
      </c>
      <c r="Q31" s="95">
        <v>88.9</v>
      </c>
      <c r="R31" s="95">
        <v>95.7</v>
      </c>
      <c r="S31" s="95">
        <v>96.7</v>
      </c>
      <c r="T31" s="95">
        <v>97.4</v>
      </c>
      <c r="U31" s="95">
        <v>97.4</v>
      </c>
      <c r="V31" s="95">
        <v>97.5</v>
      </c>
      <c r="W31" s="95">
        <v>97.7</v>
      </c>
      <c r="X31" s="95">
        <v>98.1</v>
      </c>
      <c r="Y31" s="95">
        <v>97.6</v>
      </c>
      <c r="Z31" s="77">
        <f t="shared" si="0"/>
        <v>83.52916666666668</v>
      </c>
      <c r="AA31" s="95">
        <v>42.1</v>
      </c>
      <c r="AB31" s="96" t="s">
        <v>166</v>
      </c>
      <c r="AC31" s="5">
        <v>29</v>
      </c>
    </row>
    <row r="32" spans="1:29" ht="13.5" customHeight="1">
      <c r="A32" s="76">
        <v>30</v>
      </c>
      <c r="B32" s="95">
        <v>96.8</v>
      </c>
      <c r="C32" s="95">
        <v>97.7</v>
      </c>
      <c r="D32" s="95">
        <v>96.7</v>
      </c>
      <c r="E32" s="95">
        <v>98</v>
      </c>
      <c r="F32" s="95">
        <v>97.7</v>
      </c>
      <c r="G32" s="95">
        <v>97.9</v>
      </c>
      <c r="H32" s="95">
        <v>88.4</v>
      </c>
      <c r="I32" s="95">
        <v>78.6</v>
      </c>
      <c r="J32" s="95">
        <v>79.3</v>
      </c>
      <c r="K32" s="95">
        <v>73.8</v>
      </c>
      <c r="L32" s="95">
        <v>64</v>
      </c>
      <c r="M32" s="95">
        <v>66.2</v>
      </c>
      <c r="N32" s="95">
        <v>66</v>
      </c>
      <c r="O32" s="95">
        <v>75.4</v>
      </c>
      <c r="P32" s="95">
        <v>78.5</v>
      </c>
      <c r="Q32" s="95">
        <v>77.7</v>
      </c>
      <c r="R32" s="95">
        <v>76.2</v>
      </c>
      <c r="S32" s="95">
        <v>78.1</v>
      </c>
      <c r="T32" s="95">
        <v>92.1</v>
      </c>
      <c r="U32" s="95">
        <v>96.5</v>
      </c>
      <c r="V32" s="95">
        <v>93.5</v>
      </c>
      <c r="W32" s="95">
        <v>94.2</v>
      </c>
      <c r="X32" s="95">
        <v>95.7</v>
      </c>
      <c r="Y32" s="95">
        <v>96.7</v>
      </c>
      <c r="Z32" s="77">
        <f t="shared" si="0"/>
        <v>85.65416666666665</v>
      </c>
      <c r="AA32" s="95">
        <v>60.2</v>
      </c>
      <c r="AB32" s="96" t="s">
        <v>167</v>
      </c>
      <c r="AC32" s="5">
        <v>30</v>
      </c>
    </row>
    <row r="33" spans="1:29" ht="13.5" customHeight="1">
      <c r="A33" s="76">
        <v>31</v>
      </c>
      <c r="B33" s="95">
        <v>95.3</v>
      </c>
      <c r="C33" s="95">
        <v>96.4</v>
      </c>
      <c r="D33" s="95">
        <v>97.3</v>
      </c>
      <c r="E33" s="95">
        <v>97.2</v>
      </c>
      <c r="F33" s="95">
        <v>96.5</v>
      </c>
      <c r="G33" s="95">
        <v>95.4</v>
      </c>
      <c r="H33" s="95">
        <v>92.7</v>
      </c>
      <c r="I33" s="95">
        <v>87.9</v>
      </c>
      <c r="J33" s="95">
        <v>84.8</v>
      </c>
      <c r="K33" s="95">
        <v>88.7</v>
      </c>
      <c r="L33" s="95">
        <v>87.1</v>
      </c>
      <c r="M33" s="95">
        <v>81.2</v>
      </c>
      <c r="N33" s="95">
        <v>77.7</v>
      </c>
      <c r="O33" s="95">
        <v>78.5</v>
      </c>
      <c r="P33" s="95">
        <v>81</v>
      </c>
      <c r="Q33" s="95">
        <v>81.8</v>
      </c>
      <c r="R33" s="95">
        <v>84</v>
      </c>
      <c r="S33" s="95">
        <v>84.9</v>
      </c>
      <c r="T33" s="95">
        <v>87.1</v>
      </c>
      <c r="U33" s="95">
        <v>88.3</v>
      </c>
      <c r="V33" s="95">
        <v>90.6</v>
      </c>
      <c r="W33" s="95">
        <v>88.5</v>
      </c>
      <c r="X33" s="95">
        <v>89.4</v>
      </c>
      <c r="Y33" s="95">
        <v>89.9</v>
      </c>
      <c r="Z33" s="77">
        <f t="shared" si="0"/>
        <v>88.425</v>
      </c>
      <c r="AA33" s="95">
        <v>76.7</v>
      </c>
      <c r="AB33" s="96" t="s">
        <v>168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92.64516129032259</v>
      </c>
      <c r="C34" s="80">
        <f t="shared" si="1"/>
        <v>92.50322580645161</v>
      </c>
      <c r="D34" s="80">
        <f t="shared" si="1"/>
        <v>91.5516129032258</v>
      </c>
      <c r="E34" s="80">
        <f t="shared" si="1"/>
        <v>92.36774193548388</v>
      </c>
      <c r="F34" s="80">
        <f t="shared" si="1"/>
        <v>92.59032258064516</v>
      </c>
      <c r="G34" s="80">
        <f t="shared" si="1"/>
        <v>91.01612903225808</v>
      </c>
      <c r="H34" s="80">
        <f t="shared" si="1"/>
        <v>87.5225806451613</v>
      </c>
      <c r="I34" s="80">
        <f t="shared" si="1"/>
        <v>81.17096774193551</v>
      </c>
      <c r="J34" s="80">
        <f t="shared" si="1"/>
        <v>77.86774193548389</v>
      </c>
      <c r="K34" s="80">
        <f t="shared" si="1"/>
        <v>75.78064516129032</v>
      </c>
      <c r="L34" s="80">
        <f t="shared" si="1"/>
        <v>75.16451612903225</v>
      </c>
      <c r="M34" s="80">
        <f t="shared" si="1"/>
        <v>75.25161290322579</v>
      </c>
      <c r="N34" s="80">
        <f t="shared" si="1"/>
        <v>76.55999999999999</v>
      </c>
      <c r="O34" s="80">
        <f t="shared" si="1"/>
        <v>79.18064516129033</v>
      </c>
      <c r="P34" s="80">
        <f t="shared" si="1"/>
        <v>80.61290322580643</v>
      </c>
      <c r="Q34" s="80">
        <f t="shared" si="1"/>
        <v>80.21935483870968</v>
      </c>
      <c r="R34" s="80">
        <f aca="true" t="shared" si="2" ref="R34:Y34">AVERAGE(R3:R33)</f>
        <v>80.72903225806452</v>
      </c>
      <c r="S34" s="80">
        <f t="shared" si="2"/>
        <v>84.07096774193549</v>
      </c>
      <c r="T34" s="80">
        <f t="shared" si="2"/>
        <v>89.63225806451611</v>
      </c>
      <c r="U34" s="80">
        <f t="shared" si="2"/>
        <v>89.00967741935482</v>
      </c>
      <c r="V34" s="80">
        <f t="shared" si="2"/>
        <v>89.95161290322581</v>
      </c>
      <c r="W34" s="80">
        <f t="shared" si="2"/>
        <v>90.2032258064516</v>
      </c>
      <c r="X34" s="80">
        <f t="shared" si="2"/>
        <v>91.13870967741933</v>
      </c>
      <c r="Y34" s="80">
        <f t="shared" si="2"/>
        <v>91.19354838709675</v>
      </c>
      <c r="Z34" s="80">
        <f>AVERAGE(B3:Y33)</f>
        <v>85.34239569313594</v>
      </c>
      <c r="AA34" s="81">
        <f>AVERAGE(AA3:AA33)</f>
        <v>65.30967741935484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32.5</v>
      </c>
      <c r="C40" s="92">
        <f>MATCH(B40,AA3:AA33,0)</f>
        <v>14</v>
      </c>
      <c r="D40" s="97" t="str">
        <f>INDEX(AB3:AB33,C40,1)</f>
        <v>08:01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92</v>
      </c>
      <c r="C3" s="95">
        <v>91.1</v>
      </c>
      <c r="D3" s="95">
        <v>89.2</v>
      </c>
      <c r="E3" s="95">
        <v>92.6</v>
      </c>
      <c r="F3" s="95">
        <v>96.2</v>
      </c>
      <c r="G3" s="95">
        <v>95.1</v>
      </c>
      <c r="H3" s="95">
        <v>85</v>
      </c>
      <c r="I3" s="95">
        <v>86.3</v>
      </c>
      <c r="J3" s="95">
        <v>97.1</v>
      </c>
      <c r="K3" s="95">
        <v>91.7</v>
      </c>
      <c r="L3" s="95">
        <v>84.6</v>
      </c>
      <c r="M3" s="95">
        <v>85.5</v>
      </c>
      <c r="N3" s="95">
        <v>88.5</v>
      </c>
      <c r="O3" s="95">
        <v>91.6</v>
      </c>
      <c r="P3" s="95">
        <v>93.1</v>
      </c>
      <c r="Q3" s="95">
        <v>93.3</v>
      </c>
      <c r="R3" s="95">
        <v>95.4</v>
      </c>
      <c r="S3" s="95">
        <v>96.1</v>
      </c>
      <c r="T3" s="95">
        <v>96.9</v>
      </c>
      <c r="U3" s="95">
        <v>97.4</v>
      </c>
      <c r="V3" s="95">
        <v>97.6</v>
      </c>
      <c r="W3" s="95">
        <v>97.8</v>
      </c>
      <c r="X3" s="95">
        <v>97.9</v>
      </c>
      <c r="Y3" s="95">
        <v>97.9</v>
      </c>
      <c r="Z3" s="77">
        <f aca="true" t="shared" si="0" ref="Z3:Z32">AVERAGE(B3:Y3)</f>
        <v>92.91250000000001</v>
      </c>
      <c r="AA3" s="95">
        <v>80.8</v>
      </c>
      <c r="AB3" s="96" t="s">
        <v>169</v>
      </c>
      <c r="AC3" s="4">
        <v>1</v>
      </c>
    </row>
    <row r="4" spans="1:29" ht="13.5" customHeight="1">
      <c r="A4" s="76">
        <v>2</v>
      </c>
      <c r="B4" s="95">
        <v>97.9</v>
      </c>
      <c r="C4" s="95">
        <v>98</v>
      </c>
      <c r="D4" s="95">
        <v>98.1</v>
      </c>
      <c r="E4" s="95">
        <v>98.1</v>
      </c>
      <c r="F4" s="95">
        <v>98.1</v>
      </c>
      <c r="G4" s="95">
        <v>97.8</v>
      </c>
      <c r="H4" s="95">
        <v>95.3</v>
      </c>
      <c r="I4" s="95">
        <v>90.6</v>
      </c>
      <c r="J4" s="95">
        <v>84.4</v>
      </c>
      <c r="K4" s="95">
        <v>88.8</v>
      </c>
      <c r="L4" s="95">
        <v>88.7</v>
      </c>
      <c r="M4" s="95">
        <v>84.1</v>
      </c>
      <c r="N4" s="95">
        <v>83.3</v>
      </c>
      <c r="O4" s="95">
        <v>84.9</v>
      </c>
      <c r="P4" s="95">
        <v>82.3</v>
      </c>
      <c r="Q4" s="95">
        <v>89.4</v>
      </c>
      <c r="R4" s="95">
        <v>88.9</v>
      </c>
      <c r="S4" s="95">
        <v>93.9</v>
      </c>
      <c r="T4" s="95">
        <v>95.3</v>
      </c>
      <c r="U4" s="95">
        <v>97.2</v>
      </c>
      <c r="V4" s="95">
        <v>97.6</v>
      </c>
      <c r="W4" s="95">
        <v>97.8</v>
      </c>
      <c r="X4" s="95">
        <v>97.7</v>
      </c>
      <c r="Y4" s="95">
        <v>97.7</v>
      </c>
      <c r="Z4" s="77">
        <f t="shared" si="0"/>
        <v>92.74583333333332</v>
      </c>
      <c r="AA4" s="95">
        <v>79</v>
      </c>
      <c r="AB4" s="96" t="s">
        <v>170</v>
      </c>
      <c r="AC4" s="5">
        <v>2</v>
      </c>
    </row>
    <row r="5" spans="1:29" ht="13.5" customHeight="1">
      <c r="A5" s="76">
        <v>3</v>
      </c>
      <c r="B5" s="95">
        <v>97.8</v>
      </c>
      <c r="C5" s="95">
        <v>98.2</v>
      </c>
      <c r="D5" s="95">
        <v>98.3</v>
      </c>
      <c r="E5" s="95">
        <v>98.3</v>
      </c>
      <c r="F5" s="95">
        <v>98.4</v>
      </c>
      <c r="G5" s="95">
        <v>98.4</v>
      </c>
      <c r="H5" s="95">
        <v>98.2</v>
      </c>
      <c r="I5" s="95">
        <v>84.9</v>
      </c>
      <c r="J5" s="95">
        <v>86.7</v>
      </c>
      <c r="K5" s="95">
        <v>86.6</v>
      </c>
      <c r="L5" s="95">
        <v>90.5</v>
      </c>
      <c r="M5" s="95">
        <v>86.4</v>
      </c>
      <c r="N5" s="95">
        <v>89.3</v>
      </c>
      <c r="O5" s="95">
        <v>90.1</v>
      </c>
      <c r="P5" s="95">
        <v>92.3</v>
      </c>
      <c r="Q5" s="95">
        <v>93.3</v>
      </c>
      <c r="R5" s="95">
        <v>95.4</v>
      </c>
      <c r="S5" s="95">
        <v>96.2</v>
      </c>
      <c r="T5" s="95">
        <v>97.6</v>
      </c>
      <c r="U5" s="95">
        <v>97.8</v>
      </c>
      <c r="V5" s="95">
        <v>97.9</v>
      </c>
      <c r="W5" s="95">
        <v>97.9</v>
      </c>
      <c r="X5" s="95">
        <v>98</v>
      </c>
      <c r="Y5" s="95">
        <v>98.1</v>
      </c>
      <c r="Z5" s="77">
        <f t="shared" si="0"/>
        <v>94.44166666666666</v>
      </c>
      <c r="AA5" s="95">
        <v>80.3</v>
      </c>
      <c r="AB5" s="96" t="s">
        <v>171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98.2</v>
      </c>
      <c r="D6" s="95">
        <v>98.2</v>
      </c>
      <c r="E6" s="95">
        <v>98.3</v>
      </c>
      <c r="F6" s="95">
        <v>98.3</v>
      </c>
      <c r="G6" s="95">
        <v>98.4</v>
      </c>
      <c r="H6" s="95">
        <v>98.4</v>
      </c>
      <c r="I6" s="95">
        <v>98.3</v>
      </c>
      <c r="J6" s="95">
        <v>95.3</v>
      </c>
      <c r="K6" s="95">
        <v>92.5</v>
      </c>
      <c r="L6" s="95">
        <v>89.5</v>
      </c>
      <c r="M6" s="95">
        <v>86.2</v>
      </c>
      <c r="N6" s="95">
        <v>88.9</v>
      </c>
      <c r="O6" s="95">
        <v>92.3</v>
      </c>
      <c r="P6" s="95">
        <v>89.1</v>
      </c>
      <c r="Q6" s="95">
        <v>92.7</v>
      </c>
      <c r="R6" s="95">
        <v>95</v>
      </c>
      <c r="S6" s="95">
        <v>96.5</v>
      </c>
      <c r="T6" s="95">
        <v>97.8</v>
      </c>
      <c r="U6" s="95">
        <v>98</v>
      </c>
      <c r="V6" s="95">
        <v>98</v>
      </c>
      <c r="W6" s="95">
        <v>97.9</v>
      </c>
      <c r="X6" s="95">
        <v>96.8</v>
      </c>
      <c r="Y6" s="95">
        <v>97.8</v>
      </c>
      <c r="Z6" s="77">
        <f t="shared" si="0"/>
        <v>95.44166666666668</v>
      </c>
      <c r="AA6" s="95">
        <v>85.6</v>
      </c>
      <c r="AB6" s="96" t="s">
        <v>91</v>
      </c>
      <c r="AC6" s="5">
        <v>4</v>
      </c>
    </row>
    <row r="7" spans="1:29" ht="13.5" customHeight="1">
      <c r="A7" s="76">
        <v>5</v>
      </c>
      <c r="B7" s="95">
        <v>98.1</v>
      </c>
      <c r="C7" s="95">
        <v>98.3</v>
      </c>
      <c r="D7" s="95">
        <v>98.3</v>
      </c>
      <c r="E7" s="95">
        <v>98.4</v>
      </c>
      <c r="F7" s="95">
        <v>98.4</v>
      </c>
      <c r="G7" s="95">
        <v>98.4</v>
      </c>
      <c r="H7" s="95">
        <v>95.7</v>
      </c>
      <c r="I7" s="95">
        <v>84.6</v>
      </c>
      <c r="J7" s="95">
        <v>78.1</v>
      </c>
      <c r="K7" s="95">
        <v>78.5</v>
      </c>
      <c r="L7" s="95">
        <v>82.2</v>
      </c>
      <c r="M7" s="95">
        <v>85.7</v>
      </c>
      <c r="N7" s="95">
        <v>82.4</v>
      </c>
      <c r="O7" s="95">
        <v>79.3</v>
      </c>
      <c r="P7" s="95">
        <v>78.6</v>
      </c>
      <c r="Q7" s="95">
        <v>81.4</v>
      </c>
      <c r="R7" s="95">
        <v>85.1</v>
      </c>
      <c r="S7" s="95">
        <v>85.9</v>
      </c>
      <c r="T7" s="95">
        <v>90</v>
      </c>
      <c r="U7" s="95">
        <v>96.4</v>
      </c>
      <c r="V7" s="95">
        <v>97.2</v>
      </c>
      <c r="W7" s="95">
        <v>95.1</v>
      </c>
      <c r="X7" s="95">
        <v>95.6</v>
      </c>
      <c r="Y7" s="95">
        <v>97.6</v>
      </c>
      <c r="Z7" s="77">
        <f t="shared" si="0"/>
        <v>89.97083333333335</v>
      </c>
      <c r="AA7" s="95">
        <v>72.4</v>
      </c>
      <c r="AB7" s="96" t="s">
        <v>172</v>
      </c>
      <c r="AC7" s="5">
        <v>5</v>
      </c>
    </row>
    <row r="8" spans="1:29" ht="13.5" customHeight="1">
      <c r="A8" s="76">
        <v>6</v>
      </c>
      <c r="B8" s="95">
        <v>97.8</v>
      </c>
      <c r="C8" s="95">
        <v>97.7</v>
      </c>
      <c r="D8" s="95">
        <v>97.7</v>
      </c>
      <c r="E8" s="95">
        <v>98</v>
      </c>
      <c r="F8" s="95">
        <v>98.2</v>
      </c>
      <c r="G8" s="95">
        <v>98</v>
      </c>
      <c r="H8" s="95">
        <v>90.4</v>
      </c>
      <c r="I8" s="95">
        <v>86.6</v>
      </c>
      <c r="J8" s="95">
        <v>82.4</v>
      </c>
      <c r="K8" s="95">
        <v>77.3</v>
      </c>
      <c r="L8" s="95">
        <v>79.1</v>
      </c>
      <c r="M8" s="95">
        <v>84.8</v>
      </c>
      <c r="N8" s="95">
        <v>83.6</v>
      </c>
      <c r="O8" s="95">
        <v>86.2</v>
      </c>
      <c r="P8" s="95">
        <v>81.5</v>
      </c>
      <c r="Q8" s="95">
        <v>73.8</v>
      </c>
      <c r="R8" s="95">
        <v>66.4</v>
      </c>
      <c r="S8" s="95">
        <v>62</v>
      </c>
      <c r="T8" s="95">
        <v>61</v>
      </c>
      <c r="U8" s="95">
        <v>65.2</v>
      </c>
      <c r="V8" s="95">
        <v>75.8</v>
      </c>
      <c r="W8" s="95">
        <v>78.2</v>
      </c>
      <c r="X8" s="95">
        <v>82.1</v>
      </c>
      <c r="Y8" s="95">
        <v>95.1</v>
      </c>
      <c r="Z8" s="77">
        <f t="shared" si="0"/>
        <v>83.2875</v>
      </c>
      <c r="AA8" s="95">
        <v>58.7</v>
      </c>
      <c r="AB8" s="96" t="s">
        <v>173</v>
      </c>
      <c r="AC8" s="5">
        <v>6</v>
      </c>
    </row>
    <row r="9" spans="1:29" ht="13.5" customHeight="1">
      <c r="A9" s="76">
        <v>7</v>
      </c>
      <c r="B9" s="95">
        <v>97.4</v>
      </c>
      <c r="C9" s="95">
        <v>95.5</v>
      </c>
      <c r="D9" s="95">
        <v>97.3</v>
      </c>
      <c r="E9" s="95">
        <v>96.1</v>
      </c>
      <c r="F9" s="95">
        <v>88.5</v>
      </c>
      <c r="G9" s="95">
        <v>80.5</v>
      </c>
      <c r="H9" s="95">
        <v>76.7</v>
      </c>
      <c r="I9" s="95">
        <v>81.8</v>
      </c>
      <c r="J9" s="95">
        <v>81.4</v>
      </c>
      <c r="K9" s="95">
        <v>76</v>
      </c>
      <c r="L9" s="95">
        <v>66.1</v>
      </c>
      <c r="M9" s="95">
        <v>66.7</v>
      </c>
      <c r="N9" s="95">
        <v>74</v>
      </c>
      <c r="O9" s="95">
        <v>77.9</v>
      </c>
      <c r="P9" s="95">
        <v>78.3</v>
      </c>
      <c r="Q9" s="95">
        <v>76.3</v>
      </c>
      <c r="R9" s="95">
        <v>79.3</v>
      </c>
      <c r="S9" s="95">
        <v>83.7</v>
      </c>
      <c r="T9" s="95">
        <v>89.9</v>
      </c>
      <c r="U9" s="95">
        <v>92.4</v>
      </c>
      <c r="V9" s="95">
        <v>92.6</v>
      </c>
      <c r="W9" s="95">
        <v>91.4</v>
      </c>
      <c r="X9" s="95">
        <v>91.3</v>
      </c>
      <c r="Y9" s="95">
        <v>92.5</v>
      </c>
      <c r="Z9" s="77">
        <f t="shared" si="0"/>
        <v>84.31666666666668</v>
      </c>
      <c r="AA9" s="95">
        <v>62.9</v>
      </c>
      <c r="AB9" s="96" t="s">
        <v>137</v>
      </c>
      <c r="AC9" s="5">
        <v>7</v>
      </c>
    </row>
    <row r="10" spans="1:29" ht="13.5" customHeight="1">
      <c r="A10" s="76">
        <v>8</v>
      </c>
      <c r="B10" s="95">
        <v>93.3</v>
      </c>
      <c r="C10" s="95">
        <v>95.2</v>
      </c>
      <c r="D10" s="95">
        <v>95.5</v>
      </c>
      <c r="E10" s="95">
        <v>96</v>
      </c>
      <c r="F10" s="95">
        <v>96.3</v>
      </c>
      <c r="G10" s="95">
        <v>95.2</v>
      </c>
      <c r="H10" s="95">
        <v>91.2</v>
      </c>
      <c r="I10" s="95">
        <v>88.1</v>
      </c>
      <c r="J10" s="95">
        <v>86.9</v>
      </c>
      <c r="K10" s="95">
        <v>85.6</v>
      </c>
      <c r="L10" s="95">
        <v>79.4</v>
      </c>
      <c r="M10" s="95">
        <v>83.6</v>
      </c>
      <c r="N10" s="95">
        <v>84.8</v>
      </c>
      <c r="O10" s="95">
        <v>83.8</v>
      </c>
      <c r="P10" s="95">
        <v>86.7</v>
      </c>
      <c r="Q10" s="95">
        <v>85.7</v>
      </c>
      <c r="R10" s="95">
        <v>87.9</v>
      </c>
      <c r="S10" s="95">
        <v>91.4</v>
      </c>
      <c r="T10" s="95">
        <v>95.9</v>
      </c>
      <c r="U10" s="95">
        <v>97.7</v>
      </c>
      <c r="V10" s="95">
        <v>97.8</v>
      </c>
      <c r="W10" s="95">
        <v>98</v>
      </c>
      <c r="X10" s="95">
        <v>98.1</v>
      </c>
      <c r="Y10" s="95">
        <v>98.2</v>
      </c>
      <c r="Z10" s="77">
        <f t="shared" si="0"/>
        <v>91.34583333333335</v>
      </c>
      <c r="AA10" s="95">
        <v>79</v>
      </c>
      <c r="AB10" s="96" t="s">
        <v>174</v>
      </c>
      <c r="AC10" s="5">
        <v>8</v>
      </c>
    </row>
    <row r="11" spans="1:29" ht="13.5" customHeight="1">
      <c r="A11" s="76">
        <v>9</v>
      </c>
      <c r="B11" s="95">
        <v>98.3</v>
      </c>
      <c r="C11" s="95">
        <v>98.2</v>
      </c>
      <c r="D11" s="95">
        <v>98.2</v>
      </c>
      <c r="E11" s="95">
        <v>98.3</v>
      </c>
      <c r="F11" s="95">
        <v>98.1</v>
      </c>
      <c r="G11" s="95">
        <v>96.6</v>
      </c>
      <c r="H11" s="95">
        <v>92.9</v>
      </c>
      <c r="I11" s="95">
        <v>74</v>
      </c>
      <c r="J11" s="95">
        <v>68.6</v>
      </c>
      <c r="K11" s="95">
        <v>64.9</v>
      </c>
      <c r="L11" s="95">
        <v>59.5</v>
      </c>
      <c r="M11" s="95">
        <v>78.9</v>
      </c>
      <c r="N11" s="95">
        <v>77</v>
      </c>
      <c r="O11" s="95">
        <v>81.5</v>
      </c>
      <c r="P11" s="95">
        <v>80.8</v>
      </c>
      <c r="Q11" s="95">
        <v>83.5</v>
      </c>
      <c r="R11" s="95">
        <v>86.9</v>
      </c>
      <c r="S11" s="95">
        <v>89</v>
      </c>
      <c r="T11" s="95">
        <v>95.2</v>
      </c>
      <c r="U11" s="95">
        <v>89</v>
      </c>
      <c r="V11" s="95">
        <v>87.2</v>
      </c>
      <c r="W11" s="95">
        <v>90.9</v>
      </c>
      <c r="X11" s="95">
        <v>86.9</v>
      </c>
      <c r="Y11" s="95">
        <v>92.9</v>
      </c>
      <c r="Z11" s="77">
        <f t="shared" si="0"/>
        <v>86.1375</v>
      </c>
      <c r="AA11" s="95">
        <v>55.8</v>
      </c>
      <c r="AB11" s="96" t="s">
        <v>175</v>
      </c>
      <c r="AC11" s="5">
        <v>9</v>
      </c>
    </row>
    <row r="12" spans="1:29" ht="13.5" customHeight="1">
      <c r="A12" s="103">
        <v>10</v>
      </c>
      <c r="B12" s="104">
        <v>90.2</v>
      </c>
      <c r="C12" s="104">
        <v>91.4</v>
      </c>
      <c r="D12" s="104">
        <v>97.5</v>
      </c>
      <c r="E12" s="104">
        <v>97.5</v>
      </c>
      <c r="F12" s="104">
        <v>96.4</v>
      </c>
      <c r="G12" s="104">
        <v>93.8</v>
      </c>
      <c r="H12" s="104">
        <v>83.8</v>
      </c>
      <c r="I12" s="104">
        <v>76.9</v>
      </c>
      <c r="J12" s="104">
        <v>69.2</v>
      </c>
      <c r="K12" s="104">
        <v>67</v>
      </c>
      <c r="L12" s="104">
        <v>62.3</v>
      </c>
      <c r="M12" s="104">
        <v>64.1</v>
      </c>
      <c r="N12" s="104">
        <v>59</v>
      </c>
      <c r="O12" s="104">
        <v>50.2</v>
      </c>
      <c r="P12" s="104">
        <v>56.7</v>
      </c>
      <c r="Q12" s="104">
        <v>58.1</v>
      </c>
      <c r="R12" s="104">
        <v>52.1</v>
      </c>
      <c r="S12" s="104">
        <v>56.3</v>
      </c>
      <c r="T12" s="104">
        <v>68.2</v>
      </c>
      <c r="U12" s="104">
        <v>77.5</v>
      </c>
      <c r="V12" s="104">
        <v>83.6</v>
      </c>
      <c r="W12" s="104">
        <v>85.1</v>
      </c>
      <c r="X12" s="104">
        <v>86.1</v>
      </c>
      <c r="Y12" s="104">
        <v>87.4</v>
      </c>
      <c r="Z12" s="105">
        <f t="shared" si="0"/>
        <v>75.43333333333332</v>
      </c>
      <c r="AA12" s="104">
        <v>48.5</v>
      </c>
      <c r="AB12" s="106" t="s">
        <v>176</v>
      </c>
      <c r="AC12" s="5">
        <v>10</v>
      </c>
    </row>
    <row r="13" spans="1:29" ht="13.5" customHeight="1">
      <c r="A13" s="76">
        <v>11</v>
      </c>
      <c r="B13" s="95">
        <v>88.9</v>
      </c>
      <c r="C13" s="95">
        <v>91.6</v>
      </c>
      <c r="D13" s="95">
        <v>92.9</v>
      </c>
      <c r="E13" s="95">
        <v>91.7</v>
      </c>
      <c r="F13" s="95">
        <v>92</v>
      </c>
      <c r="G13" s="95">
        <v>92.8</v>
      </c>
      <c r="H13" s="95">
        <v>93</v>
      </c>
      <c r="I13" s="95">
        <v>92.4</v>
      </c>
      <c r="J13" s="95">
        <v>90.3</v>
      </c>
      <c r="K13" s="95">
        <v>80.8</v>
      </c>
      <c r="L13" s="95">
        <v>79.7</v>
      </c>
      <c r="M13" s="95">
        <v>81.2</v>
      </c>
      <c r="N13" s="95">
        <v>79.1</v>
      </c>
      <c r="O13" s="95">
        <v>79.5</v>
      </c>
      <c r="P13" s="95">
        <v>81.6</v>
      </c>
      <c r="Q13" s="95">
        <v>97.6</v>
      </c>
      <c r="R13" s="95">
        <v>97.6</v>
      </c>
      <c r="S13" s="95">
        <v>97.8</v>
      </c>
      <c r="T13" s="95">
        <v>97.8</v>
      </c>
      <c r="U13" s="95">
        <v>98.1</v>
      </c>
      <c r="V13" s="95">
        <v>98.3</v>
      </c>
      <c r="W13" s="95">
        <v>98.1</v>
      </c>
      <c r="X13" s="95">
        <v>98.1</v>
      </c>
      <c r="Y13" s="95">
        <v>98.1</v>
      </c>
      <c r="Z13" s="77">
        <f t="shared" si="0"/>
        <v>91.2083333333333</v>
      </c>
      <c r="AA13" s="95">
        <v>76.6</v>
      </c>
      <c r="AB13" s="96" t="s">
        <v>177</v>
      </c>
      <c r="AC13" s="4">
        <v>11</v>
      </c>
    </row>
    <row r="14" spans="1:29" ht="13.5" customHeight="1">
      <c r="A14" s="76">
        <v>12</v>
      </c>
      <c r="B14" s="95">
        <v>97.9</v>
      </c>
      <c r="C14" s="95">
        <v>97.7</v>
      </c>
      <c r="D14" s="95">
        <v>97.8</v>
      </c>
      <c r="E14" s="95">
        <v>97.9</v>
      </c>
      <c r="F14" s="95">
        <v>98.2</v>
      </c>
      <c r="G14" s="95">
        <v>98.1</v>
      </c>
      <c r="H14" s="95">
        <v>98.3</v>
      </c>
      <c r="I14" s="95">
        <v>94.4</v>
      </c>
      <c r="J14" s="95">
        <v>91.1</v>
      </c>
      <c r="K14" s="95">
        <v>90.4</v>
      </c>
      <c r="L14" s="95">
        <v>82.6</v>
      </c>
      <c r="M14" s="95">
        <v>77.2</v>
      </c>
      <c r="N14" s="95">
        <v>76.8</v>
      </c>
      <c r="O14" s="95">
        <v>77.7</v>
      </c>
      <c r="P14" s="95">
        <v>80.8</v>
      </c>
      <c r="Q14" s="95">
        <v>97.6</v>
      </c>
      <c r="R14" s="95">
        <v>98.2</v>
      </c>
      <c r="S14" s="95">
        <v>98.1</v>
      </c>
      <c r="T14" s="95">
        <v>98.1</v>
      </c>
      <c r="U14" s="95">
        <v>98.3</v>
      </c>
      <c r="V14" s="95">
        <v>98.4</v>
      </c>
      <c r="W14" s="95">
        <v>98.4</v>
      </c>
      <c r="X14" s="95">
        <v>98.5</v>
      </c>
      <c r="Y14" s="95">
        <v>98.5</v>
      </c>
      <c r="Z14" s="77">
        <f t="shared" si="0"/>
        <v>93.375</v>
      </c>
      <c r="AA14" s="95">
        <v>73.7</v>
      </c>
      <c r="AB14" s="96" t="s">
        <v>178</v>
      </c>
      <c r="AC14" s="5">
        <v>12</v>
      </c>
    </row>
    <row r="15" spans="1:29" ht="13.5" customHeight="1">
      <c r="A15" s="76">
        <v>13</v>
      </c>
      <c r="B15" s="95">
        <v>98.5</v>
      </c>
      <c r="C15" s="95">
        <v>98.5</v>
      </c>
      <c r="D15" s="95">
        <v>98.5</v>
      </c>
      <c r="E15" s="95">
        <v>98.4</v>
      </c>
      <c r="F15" s="95">
        <v>94.7</v>
      </c>
      <c r="G15" s="95">
        <v>92.2</v>
      </c>
      <c r="H15" s="95">
        <v>97.8</v>
      </c>
      <c r="I15" s="95">
        <v>97.8</v>
      </c>
      <c r="J15" s="95">
        <v>98.1</v>
      </c>
      <c r="K15" s="95">
        <v>98.2</v>
      </c>
      <c r="L15" s="95">
        <v>98.1</v>
      </c>
      <c r="M15" s="95">
        <v>98.2</v>
      </c>
      <c r="N15" s="95">
        <v>98.2</v>
      </c>
      <c r="O15" s="95">
        <v>98.3</v>
      </c>
      <c r="P15" s="95">
        <v>98.3</v>
      </c>
      <c r="Q15" s="95">
        <v>97.9</v>
      </c>
      <c r="R15" s="95">
        <v>98.2</v>
      </c>
      <c r="S15" s="95">
        <v>98.3</v>
      </c>
      <c r="T15" s="95">
        <v>98.3</v>
      </c>
      <c r="U15" s="95">
        <v>98.4</v>
      </c>
      <c r="V15" s="95">
        <v>98.4</v>
      </c>
      <c r="W15" s="95">
        <v>98.3</v>
      </c>
      <c r="X15" s="95">
        <v>97.3</v>
      </c>
      <c r="Y15" s="95">
        <v>97</v>
      </c>
      <c r="Z15" s="77">
        <f t="shared" si="0"/>
        <v>97.74583333333335</v>
      </c>
      <c r="AA15" s="95">
        <v>85.8</v>
      </c>
      <c r="AB15" s="96" t="s">
        <v>179</v>
      </c>
      <c r="AC15" s="5">
        <v>13</v>
      </c>
    </row>
    <row r="16" spans="1:29" ht="13.5" customHeight="1">
      <c r="A16" s="76">
        <v>14</v>
      </c>
      <c r="B16" s="95">
        <v>97.8</v>
      </c>
      <c r="C16" s="95">
        <v>97.7</v>
      </c>
      <c r="D16" s="95">
        <v>98</v>
      </c>
      <c r="E16" s="95">
        <v>98.2</v>
      </c>
      <c r="F16" s="95">
        <v>98.3</v>
      </c>
      <c r="G16" s="95">
        <v>98.4</v>
      </c>
      <c r="H16" s="95">
        <v>97.9</v>
      </c>
      <c r="I16" s="95">
        <v>93.2</v>
      </c>
      <c r="J16" s="95">
        <v>93.1</v>
      </c>
      <c r="K16" s="95">
        <v>92.4</v>
      </c>
      <c r="L16" s="95">
        <v>97.3</v>
      </c>
      <c r="M16" s="95">
        <v>98.1</v>
      </c>
      <c r="N16" s="95">
        <v>98.1</v>
      </c>
      <c r="O16" s="95">
        <v>97.6</v>
      </c>
      <c r="P16" s="95">
        <v>97.8</v>
      </c>
      <c r="Q16" s="95">
        <v>97.8</v>
      </c>
      <c r="R16" s="95">
        <v>97.8</v>
      </c>
      <c r="S16" s="95">
        <v>97.8</v>
      </c>
      <c r="T16" s="95">
        <v>98</v>
      </c>
      <c r="U16" s="95">
        <v>98.2</v>
      </c>
      <c r="V16" s="95">
        <v>98.3</v>
      </c>
      <c r="W16" s="95">
        <v>98</v>
      </c>
      <c r="X16" s="95">
        <v>97.8</v>
      </c>
      <c r="Y16" s="95">
        <v>97.7</v>
      </c>
      <c r="Z16" s="77">
        <f t="shared" si="0"/>
        <v>97.30416666666663</v>
      </c>
      <c r="AA16" s="95">
        <v>88.1</v>
      </c>
      <c r="AB16" s="96" t="s">
        <v>180</v>
      </c>
      <c r="AC16" s="5">
        <v>14</v>
      </c>
    </row>
    <row r="17" spans="1:29" ht="13.5" customHeight="1">
      <c r="A17" s="76">
        <v>15</v>
      </c>
      <c r="B17" s="95">
        <v>97.6</v>
      </c>
      <c r="C17" s="95">
        <v>96.4</v>
      </c>
      <c r="D17" s="95">
        <v>96.4</v>
      </c>
      <c r="E17" s="95">
        <v>94.6</v>
      </c>
      <c r="F17" s="95">
        <v>96.9</v>
      </c>
      <c r="G17" s="95">
        <v>97.5</v>
      </c>
      <c r="H17" s="95">
        <v>96.8</v>
      </c>
      <c r="I17" s="95">
        <v>80.8</v>
      </c>
      <c r="J17" s="95">
        <v>63.9</v>
      </c>
      <c r="K17" s="95">
        <v>57.7</v>
      </c>
      <c r="L17" s="95">
        <v>68.3</v>
      </c>
      <c r="M17" s="95">
        <v>58.5</v>
      </c>
      <c r="N17" s="95">
        <v>70.1</v>
      </c>
      <c r="O17" s="95">
        <v>74.9</v>
      </c>
      <c r="P17" s="95">
        <v>67.9</v>
      </c>
      <c r="Q17" s="95">
        <v>65.2</v>
      </c>
      <c r="R17" s="95">
        <v>77</v>
      </c>
      <c r="S17" s="95">
        <v>80.2</v>
      </c>
      <c r="T17" s="95">
        <v>92.6</v>
      </c>
      <c r="U17" s="95">
        <v>95.4</v>
      </c>
      <c r="V17" s="95">
        <v>91.3</v>
      </c>
      <c r="W17" s="95">
        <v>97.5</v>
      </c>
      <c r="X17" s="95">
        <v>98</v>
      </c>
      <c r="Y17" s="95">
        <v>98.1</v>
      </c>
      <c r="Z17" s="77">
        <f t="shared" si="0"/>
        <v>83.89999999999999</v>
      </c>
      <c r="AA17" s="95">
        <v>50.6</v>
      </c>
      <c r="AB17" s="96" t="s">
        <v>104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98.2</v>
      </c>
      <c r="D18" s="95">
        <v>98.3</v>
      </c>
      <c r="E18" s="95">
        <v>98.3</v>
      </c>
      <c r="F18" s="95">
        <v>98.4</v>
      </c>
      <c r="G18" s="95">
        <v>98.4</v>
      </c>
      <c r="H18" s="95">
        <v>98.2</v>
      </c>
      <c r="I18" s="95">
        <v>78.8</v>
      </c>
      <c r="J18" s="95">
        <v>80.2</v>
      </c>
      <c r="K18" s="95">
        <v>80.1</v>
      </c>
      <c r="L18" s="95">
        <v>69.6</v>
      </c>
      <c r="M18" s="95">
        <v>67.5</v>
      </c>
      <c r="N18" s="95">
        <v>65.3</v>
      </c>
      <c r="O18" s="95">
        <v>68.3</v>
      </c>
      <c r="P18" s="95">
        <v>71.5</v>
      </c>
      <c r="Q18" s="95">
        <v>72.8</v>
      </c>
      <c r="R18" s="95">
        <v>72.9</v>
      </c>
      <c r="S18" s="95">
        <v>78.9</v>
      </c>
      <c r="T18" s="95">
        <v>85.3</v>
      </c>
      <c r="U18" s="95">
        <v>84.9</v>
      </c>
      <c r="V18" s="95">
        <v>91.8</v>
      </c>
      <c r="W18" s="95">
        <v>97.9</v>
      </c>
      <c r="X18" s="95">
        <v>98</v>
      </c>
      <c r="Y18" s="95">
        <v>98.2</v>
      </c>
      <c r="Z18" s="77">
        <f t="shared" si="0"/>
        <v>85.41250000000001</v>
      </c>
      <c r="AA18" s="95">
        <v>62.5</v>
      </c>
      <c r="AB18" s="96" t="s">
        <v>181</v>
      </c>
      <c r="AC18" s="5">
        <v>16</v>
      </c>
    </row>
    <row r="19" spans="1:29" ht="13.5" customHeight="1">
      <c r="A19" s="76">
        <v>17</v>
      </c>
      <c r="B19" s="95">
        <v>98.3</v>
      </c>
      <c r="C19" s="95">
        <v>98.4</v>
      </c>
      <c r="D19" s="95">
        <v>85.5</v>
      </c>
      <c r="E19" s="95">
        <v>97.7</v>
      </c>
      <c r="F19" s="95">
        <v>96.1</v>
      </c>
      <c r="G19" s="95">
        <v>95.7</v>
      </c>
      <c r="H19" s="95">
        <v>79.4</v>
      </c>
      <c r="I19" s="95">
        <v>70.8</v>
      </c>
      <c r="J19" s="95">
        <v>65.6</v>
      </c>
      <c r="K19" s="95">
        <v>61.3</v>
      </c>
      <c r="L19" s="95">
        <v>63.9</v>
      </c>
      <c r="M19" s="95">
        <v>76.3</v>
      </c>
      <c r="N19" s="95">
        <v>82.6</v>
      </c>
      <c r="O19" s="95">
        <v>77.6</v>
      </c>
      <c r="P19" s="95">
        <v>80.4</v>
      </c>
      <c r="Q19" s="95">
        <v>80.3</v>
      </c>
      <c r="R19" s="95">
        <v>83.5</v>
      </c>
      <c r="S19" s="95">
        <v>88.7</v>
      </c>
      <c r="T19" s="95">
        <v>91.7</v>
      </c>
      <c r="U19" s="95">
        <v>97.4</v>
      </c>
      <c r="V19" s="95">
        <v>97.9</v>
      </c>
      <c r="W19" s="95">
        <v>97.9</v>
      </c>
      <c r="X19" s="95">
        <v>98.1</v>
      </c>
      <c r="Y19" s="95">
        <v>98.1</v>
      </c>
      <c r="Z19" s="77">
        <f t="shared" si="0"/>
        <v>85.96666666666668</v>
      </c>
      <c r="AA19" s="95">
        <v>58.9</v>
      </c>
      <c r="AB19" s="96" t="s">
        <v>182</v>
      </c>
      <c r="AC19" s="5">
        <v>17</v>
      </c>
    </row>
    <row r="20" spans="1:29" ht="13.5" customHeight="1">
      <c r="A20" s="76">
        <v>18</v>
      </c>
      <c r="B20" s="95">
        <v>98.1</v>
      </c>
      <c r="C20" s="95">
        <v>98.1</v>
      </c>
      <c r="D20" s="95">
        <v>98.1</v>
      </c>
      <c r="E20" s="95">
        <v>98.3</v>
      </c>
      <c r="F20" s="95">
        <v>98.3</v>
      </c>
      <c r="G20" s="95">
        <v>98.2</v>
      </c>
      <c r="H20" s="95">
        <v>87.9</v>
      </c>
      <c r="I20" s="95">
        <v>86.8</v>
      </c>
      <c r="J20" s="95">
        <v>80.9</v>
      </c>
      <c r="K20" s="95">
        <v>77.2</v>
      </c>
      <c r="L20" s="95">
        <v>79.9</v>
      </c>
      <c r="M20" s="95">
        <v>78.2</v>
      </c>
      <c r="N20" s="95">
        <v>80</v>
      </c>
      <c r="O20" s="95">
        <v>78.5</v>
      </c>
      <c r="P20" s="95">
        <v>78.4</v>
      </c>
      <c r="Q20" s="95">
        <v>78.5</v>
      </c>
      <c r="R20" s="95">
        <v>82.3</v>
      </c>
      <c r="S20" s="95">
        <v>90.5</v>
      </c>
      <c r="T20" s="95">
        <v>95.3</v>
      </c>
      <c r="U20" s="95">
        <v>96.4</v>
      </c>
      <c r="V20" s="95">
        <v>96.8</v>
      </c>
      <c r="W20" s="95">
        <v>97.5</v>
      </c>
      <c r="X20" s="95">
        <v>97.6</v>
      </c>
      <c r="Y20" s="95">
        <v>98</v>
      </c>
      <c r="Z20" s="77">
        <f t="shared" si="0"/>
        <v>89.575</v>
      </c>
      <c r="AA20" s="95">
        <v>75.5</v>
      </c>
      <c r="AB20" s="96" t="s">
        <v>183</v>
      </c>
      <c r="AC20" s="5">
        <v>18</v>
      </c>
    </row>
    <row r="21" spans="1:29" ht="13.5" customHeight="1">
      <c r="A21" s="76">
        <v>19</v>
      </c>
      <c r="B21" s="95">
        <v>98.1</v>
      </c>
      <c r="C21" s="95">
        <v>97.9</v>
      </c>
      <c r="D21" s="95">
        <v>97.5</v>
      </c>
      <c r="E21" s="95">
        <v>97.9</v>
      </c>
      <c r="F21" s="95">
        <v>97.7</v>
      </c>
      <c r="G21" s="95">
        <v>98.1</v>
      </c>
      <c r="H21" s="95">
        <v>98.1</v>
      </c>
      <c r="I21" s="95">
        <v>98.2</v>
      </c>
      <c r="J21" s="95">
        <v>98.4</v>
      </c>
      <c r="K21" s="95">
        <v>98.4</v>
      </c>
      <c r="L21" s="95">
        <v>98.4</v>
      </c>
      <c r="M21" s="95">
        <v>98.4</v>
      </c>
      <c r="N21" s="95">
        <v>96.7</v>
      </c>
      <c r="O21" s="95">
        <v>96.2</v>
      </c>
      <c r="P21" s="95">
        <v>96.7</v>
      </c>
      <c r="Q21" s="95">
        <v>97.8</v>
      </c>
      <c r="R21" s="95">
        <v>98</v>
      </c>
      <c r="S21" s="95">
        <v>98.1</v>
      </c>
      <c r="T21" s="95">
        <v>98.2</v>
      </c>
      <c r="U21" s="95">
        <v>98.1</v>
      </c>
      <c r="V21" s="95">
        <v>98</v>
      </c>
      <c r="W21" s="95">
        <v>97.8</v>
      </c>
      <c r="X21" s="95">
        <v>97.8</v>
      </c>
      <c r="Y21" s="95">
        <v>98.1</v>
      </c>
      <c r="Z21" s="77">
        <f t="shared" si="0"/>
        <v>97.85833333333335</v>
      </c>
      <c r="AA21" s="95">
        <v>94.2</v>
      </c>
      <c r="AB21" s="96" t="s">
        <v>184</v>
      </c>
      <c r="AC21" s="5">
        <v>19</v>
      </c>
    </row>
    <row r="22" spans="1:29" ht="13.5" customHeight="1">
      <c r="A22" s="103">
        <v>20</v>
      </c>
      <c r="B22" s="104">
        <v>98.3</v>
      </c>
      <c r="C22" s="104">
        <v>98.4</v>
      </c>
      <c r="D22" s="104">
        <v>98.4</v>
      </c>
      <c r="E22" s="104">
        <v>98.4</v>
      </c>
      <c r="F22" s="104">
        <v>98.5</v>
      </c>
      <c r="G22" s="104">
        <v>98.5</v>
      </c>
      <c r="H22" s="104">
        <v>95.4</v>
      </c>
      <c r="I22" s="104">
        <v>87.7</v>
      </c>
      <c r="J22" s="104">
        <v>83.9</v>
      </c>
      <c r="K22" s="104">
        <v>85.9</v>
      </c>
      <c r="L22" s="104">
        <v>84.4</v>
      </c>
      <c r="M22" s="104">
        <v>83.2</v>
      </c>
      <c r="N22" s="104">
        <v>80</v>
      </c>
      <c r="O22" s="104">
        <v>82.5</v>
      </c>
      <c r="P22" s="104">
        <v>80.6</v>
      </c>
      <c r="Q22" s="104">
        <v>79.7</v>
      </c>
      <c r="R22" s="104">
        <v>79.8</v>
      </c>
      <c r="S22" s="104">
        <v>88.1</v>
      </c>
      <c r="T22" s="104">
        <v>95.3</v>
      </c>
      <c r="U22" s="104">
        <v>96.7</v>
      </c>
      <c r="V22" s="104">
        <v>96.7</v>
      </c>
      <c r="W22" s="104">
        <v>97.7</v>
      </c>
      <c r="X22" s="104">
        <v>97.7</v>
      </c>
      <c r="Y22" s="104">
        <v>96.2</v>
      </c>
      <c r="Z22" s="105">
        <f t="shared" si="0"/>
        <v>90.91666666666664</v>
      </c>
      <c r="AA22" s="104">
        <v>78.5</v>
      </c>
      <c r="AB22" s="106" t="s">
        <v>185</v>
      </c>
      <c r="AC22" s="5">
        <v>20</v>
      </c>
    </row>
    <row r="23" spans="1:29" ht="13.5" customHeight="1">
      <c r="A23" s="76">
        <v>21</v>
      </c>
      <c r="B23" s="95">
        <v>81.5</v>
      </c>
      <c r="C23" s="95">
        <v>88.6</v>
      </c>
      <c r="D23" s="95">
        <v>93.4</v>
      </c>
      <c r="E23" s="95">
        <v>93.6</v>
      </c>
      <c r="F23" s="95">
        <v>81.5</v>
      </c>
      <c r="G23" s="95">
        <v>78.6</v>
      </c>
      <c r="H23" s="95">
        <v>79.3</v>
      </c>
      <c r="I23" s="95">
        <v>78.3</v>
      </c>
      <c r="J23" s="95">
        <v>81</v>
      </c>
      <c r="K23" s="95">
        <v>83.6</v>
      </c>
      <c r="L23" s="95">
        <v>90.2</v>
      </c>
      <c r="M23" s="95">
        <v>85.7</v>
      </c>
      <c r="N23" s="95">
        <v>90.8</v>
      </c>
      <c r="O23" s="95">
        <v>91</v>
      </c>
      <c r="P23" s="95">
        <v>91.5</v>
      </c>
      <c r="Q23" s="95">
        <v>90.6</v>
      </c>
      <c r="R23" s="95">
        <v>90</v>
      </c>
      <c r="S23" s="95">
        <v>90.3</v>
      </c>
      <c r="T23" s="95">
        <v>88.7</v>
      </c>
      <c r="U23" s="95">
        <v>96.2</v>
      </c>
      <c r="V23" s="95">
        <v>97.5</v>
      </c>
      <c r="W23" s="95">
        <v>97.7</v>
      </c>
      <c r="X23" s="95">
        <v>97.8</v>
      </c>
      <c r="Y23" s="95">
        <v>97.9</v>
      </c>
      <c r="Z23" s="77">
        <f t="shared" si="0"/>
        <v>88.97083333333335</v>
      </c>
      <c r="AA23" s="95">
        <v>77.5</v>
      </c>
      <c r="AB23" s="96" t="s">
        <v>186</v>
      </c>
      <c r="AC23" s="4">
        <v>21</v>
      </c>
    </row>
    <row r="24" spans="1:29" ht="13.5" customHeight="1">
      <c r="A24" s="76">
        <v>22</v>
      </c>
      <c r="B24" s="95">
        <v>97.9</v>
      </c>
      <c r="C24" s="95">
        <v>98</v>
      </c>
      <c r="D24" s="95">
        <v>98.1</v>
      </c>
      <c r="E24" s="95">
        <v>98.2</v>
      </c>
      <c r="F24" s="95">
        <v>98.2</v>
      </c>
      <c r="G24" s="95">
        <v>97.5</v>
      </c>
      <c r="H24" s="95">
        <v>96.6</v>
      </c>
      <c r="I24" s="95">
        <v>95.4</v>
      </c>
      <c r="J24" s="95">
        <v>95.5</v>
      </c>
      <c r="K24" s="95">
        <v>95.6</v>
      </c>
      <c r="L24" s="95">
        <v>93.5</v>
      </c>
      <c r="M24" s="95">
        <v>97.7</v>
      </c>
      <c r="N24" s="95">
        <v>98</v>
      </c>
      <c r="O24" s="95">
        <v>97.7</v>
      </c>
      <c r="P24" s="95">
        <v>97.6</v>
      </c>
      <c r="Q24" s="95">
        <v>97.5</v>
      </c>
      <c r="R24" s="95">
        <v>97.8</v>
      </c>
      <c r="S24" s="95">
        <v>98</v>
      </c>
      <c r="T24" s="95">
        <v>98.1</v>
      </c>
      <c r="U24" s="95">
        <v>97.9</v>
      </c>
      <c r="V24" s="95">
        <v>97.9</v>
      </c>
      <c r="W24" s="95">
        <v>98</v>
      </c>
      <c r="X24" s="95">
        <v>97.9</v>
      </c>
      <c r="Y24" s="95">
        <v>97.9</v>
      </c>
      <c r="Z24" s="77">
        <f t="shared" si="0"/>
        <v>97.35416666666667</v>
      </c>
      <c r="AA24" s="95">
        <v>93.4</v>
      </c>
      <c r="AB24" s="96" t="s">
        <v>174</v>
      </c>
      <c r="AC24" s="5">
        <v>22</v>
      </c>
    </row>
    <row r="25" spans="1:29" ht="13.5" customHeight="1">
      <c r="A25" s="76">
        <v>23</v>
      </c>
      <c r="B25" s="95"/>
      <c r="C25" s="95">
        <v>97.8</v>
      </c>
      <c r="D25" s="95">
        <v>96.6</v>
      </c>
      <c r="E25" s="95">
        <v>95.8</v>
      </c>
      <c r="F25" s="95">
        <v>95</v>
      </c>
      <c r="G25" s="95">
        <v>92.1</v>
      </c>
      <c r="H25" s="95">
        <v>97.3</v>
      </c>
      <c r="I25" s="95">
        <v>95.3</v>
      </c>
      <c r="J25" s="95">
        <v>95</v>
      </c>
      <c r="K25" s="95">
        <v>93</v>
      </c>
      <c r="L25" s="95">
        <v>88.5</v>
      </c>
      <c r="M25" s="95">
        <v>88.7</v>
      </c>
      <c r="N25" s="95">
        <v>88.5</v>
      </c>
      <c r="O25" s="95">
        <v>93.5</v>
      </c>
      <c r="P25" s="95">
        <v>97.6</v>
      </c>
      <c r="Q25" s="95">
        <v>94.9</v>
      </c>
      <c r="R25" s="95">
        <v>95</v>
      </c>
      <c r="S25" s="95">
        <v>96.1</v>
      </c>
      <c r="T25" s="95">
        <v>97.9</v>
      </c>
      <c r="U25" s="95">
        <v>98.2</v>
      </c>
      <c r="V25" s="95">
        <v>98.3</v>
      </c>
      <c r="W25" s="95">
        <v>98.4</v>
      </c>
      <c r="X25" s="95">
        <v>98.4</v>
      </c>
      <c r="Y25" s="95">
        <v>98.5</v>
      </c>
      <c r="Z25" s="77">
        <f t="shared" si="0"/>
        <v>95.23478260869565</v>
      </c>
      <c r="AA25" s="95">
        <v>86.7</v>
      </c>
      <c r="AB25" s="96" t="s">
        <v>151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98</v>
      </c>
      <c r="D26" s="95">
        <v>97.8</v>
      </c>
      <c r="E26" s="95">
        <v>97.8</v>
      </c>
      <c r="F26" s="95">
        <v>97.7</v>
      </c>
      <c r="G26" s="95">
        <v>97.6</v>
      </c>
      <c r="H26" s="95">
        <v>98</v>
      </c>
      <c r="I26" s="95">
        <v>98.2</v>
      </c>
      <c r="J26" s="95">
        <v>98</v>
      </c>
      <c r="K26" s="95">
        <v>98</v>
      </c>
      <c r="L26" s="95">
        <v>97.9</v>
      </c>
      <c r="M26" s="95">
        <v>97.6</v>
      </c>
      <c r="N26" s="95">
        <v>96.8</v>
      </c>
      <c r="O26" s="95">
        <v>97.7</v>
      </c>
      <c r="P26" s="95">
        <v>98</v>
      </c>
      <c r="Q26" s="95">
        <v>98.1</v>
      </c>
      <c r="R26" s="95">
        <v>98.1</v>
      </c>
      <c r="S26" s="95">
        <v>97.8</v>
      </c>
      <c r="T26" s="95">
        <v>97.9</v>
      </c>
      <c r="U26" s="95">
        <v>98.2</v>
      </c>
      <c r="V26" s="95">
        <v>98.3</v>
      </c>
      <c r="W26" s="95">
        <v>98.4</v>
      </c>
      <c r="X26" s="95">
        <v>98.5</v>
      </c>
      <c r="Y26" s="95">
        <v>98.5</v>
      </c>
      <c r="Z26" s="77">
        <f t="shared" si="0"/>
        <v>97.96666666666668</v>
      </c>
      <c r="AA26" s="95">
        <v>96.7</v>
      </c>
      <c r="AB26" s="96" t="s">
        <v>126</v>
      </c>
      <c r="AC26" s="5">
        <v>24</v>
      </c>
    </row>
    <row r="27" spans="1:29" ht="13.5" customHeight="1">
      <c r="A27" s="76">
        <v>25</v>
      </c>
      <c r="B27" s="95">
        <v>98.6</v>
      </c>
      <c r="C27" s="95">
        <v>98.6</v>
      </c>
      <c r="D27" s="95">
        <v>98.6</v>
      </c>
      <c r="E27" s="95">
        <v>98.7</v>
      </c>
      <c r="F27" s="95">
        <v>98.7</v>
      </c>
      <c r="G27" s="95">
        <v>98.7</v>
      </c>
      <c r="H27" s="95">
        <v>98.4</v>
      </c>
      <c r="I27" s="95">
        <v>98.2</v>
      </c>
      <c r="J27" s="95">
        <v>97.9</v>
      </c>
      <c r="K27" s="95">
        <v>98.1</v>
      </c>
      <c r="L27" s="95">
        <v>98.1</v>
      </c>
      <c r="M27" s="95">
        <v>98</v>
      </c>
      <c r="N27" s="95">
        <v>97.7</v>
      </c>
      <c r="O27" s="95">
        <v>96.9</v>
      </c>
      <c r="P27" s="95">
        <v>97.4</v>
      </c>
      <c r="Q27" s="95">
        <v>98.1</v>
      </c>
      <c r="R27" s="95">
        <v>98.3</v>
      </c>
      <c r="S27" s="95">
        <v>98.3</v>
      </c>
      <c r="T27" s="95">
        <v>98.5</v>
      </c>
      <c r="U27" s="95">
        <v>98.5</v>
      </c>
      <c r="V27" s="95">
        <v>98.6</v>
      </c>
      <c r="W27" s="95">
        <v>98.6</v>
      </c>
      <c r="X27" s="95">
        <v>98.6</v>
      </c>
      <c r="Y27" s="95">
        <v>98.6</v>
      </c>
      <c r="Z27" s="77">
        <f t="shared" si="0"/>
        <v>98.27916666666665</v>
      </c>
      <c r="AA27" s="95">
        <v>96.5</v>
      </c>
      <c r="AB27" s="96" t="s">
        <v>187</v>
      </c>
      <c r="AC27" s="5">
        <v>25</v>
      </c>
    </row>
    <row r="28" spans="1:29" ht="13.5" customHeight="1">
      <c r="A28" s="76">
        <v>26</v>
      </c>
      <c r="B28" s="95">
        <v>98.6</v>
      </c>
      <c r="C28" s="95">
        <v>98.7</v>
      </c>
      <c r="D28" s="95">
        <v>98.7</v>
      </c>
      <c r="E28" s="95">
        <v>98.7</v>
      </c>
      <c r="F28" s="95">
        <v>98.7</v>
      </c>
      <c r="G28" s="95">
        <v>98.7</v>
      </c>
      <c r="H28" s="95">
        <v>98.7</v>
      </c>
      <c r="I28" s="95">
        <v>98.7</v>
      </c>
      <c r="J28" s="95">
        <v>98.7</v>
      </c>
      <c r="K28" s="95">
        <v>98.7</v>
      </c>
      <c r="L28" s="95">
        <v>98.7</v>
      </c>
      <c r="M28" s="95">
        <v>92.7</v>
      </c>
      <c r="N28" s="95">
        <v>96.9</v>
      </c>
      <c r="O28" s="95">
        <v>95.9</v>
      </c>
      <c r="P28" s="95">
        <v>95.6</v>
      </c>
      <c r="Q28" s="95">
        <v>90.4</v>
      </c>
      <c r="R28" s="95">
        <v>91.3</v>
      </c>
      <c r="S28" s="95">
        <v>95.7</v>
      </c>
      <c r="T28" s="95">
        <v>97.8</v>
      </c>
      <c r="U28" s="95">
        <v>98.2</v>
      </c>
      <c r="V28" s="95">
        <v>98.3</v>
      </c>
      <c r="W28" s="95">
        <v>98.5</v>
      </c>
      <c r="X28" s="95">
        <v>98.6</v>
      </c>
      <c r="Y28" s="95">
        <v>98.6</v>
      </c>
      <c r="Z28" s="77">
        <f t="shared" si="0"/>
        <v>97.25416666666668</v>
      </c>
      <c r="AA28" s="95">
        <v>87.2</v>
      </c>
      <c r="AB28" s="96" t="s">
        <v>90</v>
      </c>
      <c r="AC28" s="5">
        <v>26</v>
      </c>
    </row>
    <row r="29" spans="1:29" ht="13.5" customHeight="1">
      <c r="A29" s="76">
        <v>27</v>
      </c>
      <c r="B29" s="95">
        <v>98.6</v>
      </c>
      <c r="C29" s="95">
        <v>98.7</v>
      </c>
      <c r="D29" s="95">
        <v>98.7</v>
      </c>
      <c r="E29" s="95">
        <v>98.7</v>
      </c>
      <c r="F29" s="95">
        <v>98.7</v>
      </c>
      <c r="G29" s="95">
        <v>98.7</v>
      </c>
      <c r="H29" s="95">
        <v>98.6</v>
      </c>
      <c r="I29" s="95">
        <v>98.1</v>
      </c>
      <c r="J29" s="95">
        <v>91.9</v>
      </c>
      <c r="K29" s="95">
        <v>85.3</v>
      </c>
      <c r="L29" s="95">
        <v>80.9</v>
      </c>
      <c r="M29" s="95">
        <v>81.4</v>
      </c>
      <c r="N29" s="95">
        <v>74.4</v>
      </c>
      <c r="O29" s="95">
        <v>81.5</v>
      </c>
      <c r="P29" s="95">
        <v>77.7</v>
      </c>
      <c r="Q29" s="95">
        <v>74.5</v>
      </c>
      <c r="R29" s="95">
        <v>74.5</v>
      </c>
      <c r="S29" s="95">
        <v>92.8</v>
      </c>
      <c r="T29" s="95">
        <v>95</v>
      </c>
      <c r="U29" s="95">
        <v>97.5</v>
      </c>
      <c r="V29" s="95">
        <v>97.8</v>
      </c>
      <c r="W29" s="95">
        <v>98</v>
      </c>
      <c r="X29" s="95">
        <v>98</v>
      </c>
      <c r="Y29" s="95">
        <v>98</v>
      </c>
      <c r="Z29" s="77">
        <f t="shared" si="0"/>
        <v>91.16666666666667</v>
      </c>
      <c r="AA29" s="95">
        <v>72.7</v>
      </c>
      <c r="AB29" s="96" t="s">
        <v>188</v>
      </c>
      <c r="AC29" s="5">
        <v>27</v>
      </c>
    </row>
    <row r="30" spans="1:29" ht="13.5" customHeight="1">
      <c r="A30" s="76">
        <v>28</v>
      </c>
      <c r="B30" s="95">
        <v>98.2</v>
      </c>
      <c r="C30" s="95">
        <v>98.1</v>
      </c>
      <c r="D30" s="95">
        <v>98.1</v>
      </c>
      <c r="E30" s="95">
        <v>97.5</v>
      </c>
      <c r="F30" s="95">
        <v>98.2</v>
      </c>
      <c r="G30" s="95">
        <v>98.4</v>
      </c>
      <c r="H30" s="95">
        <v>98.5</v>
      </c>
      <c r="I30" s="95">
        <v>98.5</v>
      </c>
      <c r="J30" s="95">
        <v>98.5</v>
      </c>
      <c r="K30" s="95">
        <v>98.4</v>
      </c>
      <c r="L30" s="95">
        <v>98.4</v>
      </c>
      <c r="M30" s="95">
        <v>98.5</v>
      </c>
      <c r="N30" s="95">
        <v>98.5</v>
      </c>
      <c r="O30" s="95">
        <v>98.5</v>
      </c>
      <c r="P30" s="95">
        <v>98.3</v>
      </c>
      <c r="Q30" s="95">
        <v>97.6</v>
      </c>
      <c r="R30" s="95">
        <v>97.6</v>
      </c>
      <c r="S30" s="95">
        <v>97.6</v>
      </c>
      <c r="T30" s="95">
        <v>97.8</v>
      </c>
      <c r="U30" s="95">
        <v>98.3</v>
      </c>
      <c r="V30" s="95">
        <v>98.4</v>
      </c>
      <c r="W30" s="95">
        <v>98.5</v>
      </c>
      <c r="X30" s="95">
        <v>98.5</v>
      </c>
      <c r="Y30" s="95">
        <v>98.5</v>
      </c>
      <c r="Z30" s="77">
        <f t="shared" si="0"/>
        <v>98.22499999999998</v>
      </c>
      <c r="AA30" s="95">
        <v>95.5</v>
      </c>
      <c r="AB30" s="96" t="s">
        <v>189</v>
      </c>
      <c r="AC30" s="5">
        <v>28</v>
      </c>
    </row>
    <row r="31" spans="1:29" ht="13.5" customHeight="1">
      <c r="A31" s="76">
        <v>29</v>
      </c>
      <c r="B31" s="95">
        <v>98.4</v>
      </c>
      <c r="C31" s="95">
        <v>98.3</v>
      </c>
      <c r="D31" s="95">
        <v>98.2</v>
      </c>
      <c r="E31" s="95">
        <v>98.2</v>
      </c>
      <c r="F31" s="95">
        <v>98.2</v>
      </c>
      <c r="G31" s="95">
        <v>97.7</v>
      </c>
      <c r="H31" s="95">
        <v>86.7</v>
      </c>
      <c r="I31" s="95">
        <v>84.3</v>
      </c>
      <c r="J31" s="95">
        <v>83.7</v>
      </c>
      <c r="K31" s="95">
        <v>83.5</v>
      </c>
      <c r="L31" s="95">
        <v>79.2</v>
      </c>
      <c r="M31" s="95">
        <v>83.6</v>
      </c>
      <c r="N31" s="95">
        <v>80.2</v>
      </c>
      <c r="O31" s="95">
        <v>82.1</v>
      </c>
      <c r="P31" s="95">
        <v>84.2</v>
      </c>
      <c r="Q31" s="95">
        <v>77.4</v>
      </c>
      <c r="R31" s="95">
        <v>82.1</v>
      </c>
      <c r="S31" s="95">
        <v>90.3</v>
      </c>
      <c r="T31" s="95">
        <v>93.8</v>
      </c>
      <c r="U31" s="95">
        <v>95.6</v>
      </c>
      <c r="V31" s="95">
        <v>97.6</v>
      </c>
      <c r="W31" s="95">
        <v>97.7</v>
      </c>
      <c r="X31" s="95">
        <v>97.7</v>
      </c>
      <c r="Y31" s="95">
        <v>97.8</v>
      </c>
      <c r="Z31" s="77">
        <f t="shared" si="0"/>
        <v>90.27083333333333</v>
      </c>
      <c r="AA31" s="95">
        <v>75.1</v>
      </c>
      <c r="AB31" s="96" t="s">
        <v>190</v>
      </c>
      <c r="AC31" s="5">
        <v>29</v>
      </c>
    </row>
    <row r="32" spans="1:29" ht="13.5" customHeight="1">
      <c r="A32" s="76">
        <v>30</v>
      </c>
      <c r="B32" s="95">
        <v>97.9</v>
      </c>
      <c r="C32" s="95">
        <v>98</v>
      </c>
      <c r="D32" s="95">
        <v>97.9</v>
      </c>
      <c r="E32" s="95">
        <v>98.2</v>
      </c>
      <c r="F32" s="95">
        <v>98.3</v>
      </c>
      <c r="G32" s="95">
        <v>98</v>
      </c>
      <c r="H32" s="95">
        <v>97.5</v>
      </c>
      <c r="I32" s="95">
        <v>97.5</v>
      </c>
      <c r="J32" s="95">
        <v>95.5</v>
      </c>
      <c r="K32" s="95">
        <v>95.2</v>
      </c>
      <c r="L32" s="95">
        <v>86.6</v>
      </c>
      <c r="M32" s="95">
        <v>91.3</v>
      </c>
      <c r="N32" s="95">
        <v>95.5</v>
      </c>
      <c r="O32" s="95">
        <v>97.7</v>
      </c>
      <c r="P32" s="95">
        <v>98.1</v>
      </c>
      <c r="Q32" s="95">
        <v>98</v>
      </c>
      <c r="R32" s="95">
        <v>98.4</v>
      </c>
      <c r="S32" s="95">
        <v>98.6</v>
      </c>
      <c r="T32" s="95">
        <v>98.4</v>
      </c>
      <c r="U32" s="95">
        <v>98</v>
      </c>
      <c r="V32" s="95">
        <v>98</v>
      </c>
      <c r="W32" s="95">
        <v>98</v>
      </c>
      <c r="X32" s="95">
        <v>97.8</v>
      </c>
      <c r="Y32" s="95">
        <v>97.9</v>
      </c>
      <c r="Z32" s="77">
        <f t="shared" si="0"/>
        <v>96.92916666666667</v>
      </c>
      <c r="AA32" s="95">
        <v>84.7</v>
      </c>
      <c r="AB32" s="96" t="s">
        <v>102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96.57241379310344</v>
      </c>
      <c r="C34" s="80">
        <f t="shared" si="1"/>
        <v>96.91666666666667</v>
      </c>
      <c r="D34" s="80">
        <f t="shared" si="1"/>
        <v>96.85999999999999</v>
      </c>
      <c r="E34" s="80">
        <f t="shared" si="1"/>
        <v>97.27999999999999</v>
      </c>
      <c r="F34" s="80">
        <f t="shared" si="1"/>
        <v>96.63999999999997</v>
      </c>
      <c r="G34" s="80">
        <f t="shared" si="1"/>
        <v>95.86999999999996</v>
      </c>
      <c r="H34" s="80">
        <f t="shared" si="1"/>
        <v>93.33333333333333</v>
      </c>
      <c r="I34" s="80">
        <f t="shared" si="1"/>
        <v>89.18333333333332</v>
      </c>
      <c r="J34" s="80">
        <f t="shared" si="1"/>
        <v>87.04333333333332</v>
      </c>
      <c r="K34" s="80">
        <f t="shared" si="1"/>
        <v>85.35666666666665</v>
      </c>
      <c r="L34" s="80">
        <f t="shared" si="1"/>
        <v>83.86999999999999</v>
      </c>
      <c r="M34" s="80">
        <f t="shared" si="1"/>
        <v>84.6</v>
      </c>
      <c r="N34" s="80">
        <f t="shared" si="1"/>
        <v>85.16666666666666</v>
      </c>
      <c r="O34" s="80">
        <f t="shared" si="1"/>
        <v>86.04666666666667</v>
      </c>
      <c r="P34" s="80">
        <f t="shared" si="1"/>
        <v>86.31333333333332</v>
      </c>
      <c r="Q34" s="80">
        <f t="shared" si="1"/>
        <v>86.99333333333334</v>
      </c>
      <c r="R34" s="80">
        <f aca="true" t="shared" si="2" ref="R34:Y34">AVERAGE(R3:R33)</f>
        <v>88.02666666666667</v>
      </c>
      <c r="S34" s="80">
        <f t="shared" si="2"/>
        <v>90.76666666666667</v>
      </c>
      <c r="T34" s="80">
        <f t="shared" si="2"/>
        <v>93.41000000000001</v>
      </c>
      <c r="U34" s="80">
        <f t="shared" si="2"/>
        <v>94.90333333333335</v>
      </c>
      <c r="V34" s="80">
        <f t="shared" si="2"/>
        <v>95.73000000000002</v>
      </c>
      <c r="W34" s="80">
        <f t="shared" si="2"/>
        <v>96.36666666666669</v>
      </c>
      <c r="X34" s="80">
        <f t="shared" si="2"/>
        <v>96.3733333333333</v>
      </c>
      <c r="Y34" s="80">
        <f t="shared" si="2"/>
        <v>97.18</v>
      </c>
      <c r="Z34" s="80">
        <f>AVERAGE(B3:Y33)</f>
        <v>91.69332406119601</v>
      </c>
      <c r="AA34" s="81">
        <f>AVERAGE(AA3:AA33)</f>
        <v>77.11333333333333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48.5</v>
      </c>
      <c r="C40" s="92">
        <f>MATCH(B40,AA3:AA33,0)</f>
        <v>10</v>
      </c>
      <c r="D40" s="97" t="str">
        <f>INDEX(AB3:AB33,C40,1)</f>
        <v>13:25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</v>
      </c>
      <c r="C3" s="95">
        <v>97.9</v>
      </c>
      <c r="D3" s="95">
        <v>97.8</v>
      </c>
      <c r="E3" s="95">
        <v>97.9</v>
      </c>
      <c r="F3" s="95">
        <v>97.9</v>
      </c>
      <c r="G3" s="95">
        <v>97.6</v>
      </c>
      <c r="H3" s="95">
        <v>96.8</v>
      </c>
      <c r="I3" s="95">
        <v>97.3</v>
      </c>
      <c r="J3" s="95">
        <v>93.6</v>
      </c>
      <c r="K3" s="95">
        <v>88.9</v>
      </c>
      <c r="L3" s="95">
        <v>91.3</v>
      </c>
      <c r="M3" s="95">
        <v>95.1</v>
      </c>
      <c r="N3" s="95">
        <v>96.3</v>
      </c>
      <c r="O3" s="95">
        <v>93.9</v>
      </c>
      <c r="P3" s="95">
        <v>89.3</v>
      </c>
      <c r="Q3" s="95">
        <v>89.4</v>
      </c>
      <c r="R3" s="95">
        <v>89.3</v>
      </c>
      <c r="S3" s="95">
        <v>90.4</v>
      </c>
      <c r="T3" s="95">
        <v>91.7</v>
      </c>
      <c r="U3" s="95">
        <v>94.1</v>
      </c>
      <c r="V3" s="95">
        <v>95.3</v>
      </c>
      <c r="W3" s="95">
        <v>97.6</v>
      </c>
      <c r="X3" s="95">
        <v>97.9</v>
      </c>
      <c r="Y3" s="95">
        <v>98.1</v>
      </c>
      <c r="Z3" s="77">
        <f aca="true" t="shared" si="0" ref="Z3:Z33">AVERAGE(B3:Y3)</f>
        <v>94.72500000000001</v>
      </c>
      <c r="AA3" s="95">
        <v>86.8</v>
      </c>
      <c r="AB3" s="96" t="s">
        <v>191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98.6</v>
      </c>
      <c r="D4" s="95">
        <v>98.4</v>
      </c>
      <c r="E4" s="95">
        <v>97.9</v>
      </c>
      <c r="F4" s="95">
        <v>97.8</v>
      </c>
      <c r="G4" s="95">
        <v>97.5</v>
      </c>
      <c r="H4" s="95">
        <v>97.4</v>
      </c>
      <c r="I4" s="95">
        <v>96.2</v>
      </c>
      <c r="J4" s="95">
        <v>90.9</v>
      </c>
      <c r="K4" s="95">
        <v>87.2</v>
      </c>
      <c r="L4" s="95">
        <v>85.5</v>
      </c>
      <c r="M4" s="95">
        <v>78.3</v>
      </c>
      <c r="N4" s="95">
        <v>71.4</v>
      </c>
      <c r="O4" s="95">
        <v>70</v>
      </c>
      <c r="P4" s="95">
        <v>69.6</v>
      </c>
      <c r="Q4" s="95">
        <v>75.9</v>
      </c>
      <c r="R4" s="95">
        <v>79.5</v>
      </c>
      <c r="S4" s="95">
        <v>82</v>
      </c>
      <c r="T4" s="95">
        <v>85.7</v>
      </c>
      <c r="U4" s="95">
        <v>94.9</v>
      </c>
      <c r="V4" s="95">
        <v>97.5</v>
      </c>
      <c r="W4" s="95">
        <v>97.8</v>
      </c>
      <c r="X4" s="95">
        <v>97.9</v>
      </c>
      <c r="Y4" s="95">
        <v>97.9</v>
      </c>
      <c r="Z4" s="77">
        <f t="shared" si="0"/>
        <v>89.33750000000002</v>
      </c>
      <c r="AA4" s="95">
        <v>66.9</v>
      </c>
      <c r="AB4" s="96" t="s">
        <v>192</v>
      </c>
      <c r="AC4" s="5">
        <v>2</v>
      </c>
    </row>
    <row r="5" spans="1:29" ht="13.5" customHeight="1">
      <c r="A5" s="76">
        <v>3</v>
      </c>
      <c r="B5" s="95">
        <v>97.9</v>
      </c>
      <c r="C5" s="95">
        <v>97.8</v>
      </c>
      <c r="D5" s="95">
        <v>98.1</v>
      </c>
      <c r="E5" s="95">
        <v>98.1</v>
      </c>
      <c r="F5" s="95">
        <v>98</v>
      </c>
      <c r="G5" s="95">
        <v>97.6</v>
      </c>
      <c r="H5" s="95">
        <v>89.8</v>
      </c>
      <c r="I5" s="95">
        <v>85.2</v>
      </c>
      <c r="J5" s="95">
        <v>80.4</v>
      </c>
      <c r="K5" s="95">
        <v>85.1</v>
      </c>
      <c r="L5" s="95">
        <v>78.6</v>
      </c>
      <c r="M5" s="95">
        <v>85.5</v>
      </c>
      <c r="N5" s="95">
        <v>86.2</v>
      </c>
      <c r="O5" s="95">
        <v>87.5</v>
      </c>
      <c r="P5" s="95">
        <v>85.3</v>
      </c>
      <c r="Q5" s="95">
        <v>84.2</v>
      </c>
      <c r="R5" s="95">
        <v>84.3</v>
      </c>
      <c r="S5" s="95">
        <v>86.4</v>
      </c>
      <c r="T5" s="95">
        <v>87.2</v>
      </c>
      <c r="U5" s="95">
        <v>91.5</v>
      </c>
      <c r="V5" s="95">
        <v>97.7</v>
      </c>
      <c r="W5" s="95">
        <v>98</v>
      </c>
      <c r="X5" s="95">
        <v>98.2</v>
      </c>
      <c r="Y5" s="95">
        <v>98.4</v>
      </c>
      <c r="Z5" s="77">
        <f t="shared" si="0"/>
        <v>90.70833333333333</v>
      </c>
      <c r="AA5" s="95">
        <v>75.9</v>
      </c>
      <c r="AB5" s="96" t="s">
        <v>193</v>
      </c>
      <c r="AC5" s="5">
        <v>3</v>
      </c>
    </row>
    <row r="6" spans="1:29" ht="13.5" customHeight="1">
      <c r="A6" s="76">
        <v>4</v>
      </c>
      <c r="B6" s="95">
        <v>98.5</v>
      </c>
      <c r="C6" s="95">
        <v>98.6</v>
      </c>
      <c r="D6" s="95">
        <v>98.5</v>
      </c>
      <c r="E6" s="95">
        <v>98.5</v>
      </c>
      <c r="F6" s="95">
        <v>98.5</v>
      </c>
      <c r="G6" s="95">
        <v>98.4</v>
      </c>
      <c r="H6" s="95">
        <v>98.4</v>
      </c>
      <c r="I6" s="95">
        <v>98.5</v>
      </c>
      <c r="J6" s="95">
        <v>98.6</v>
      </c>
      <c r="K6" s="95">
        <v>98.6</v>
      </c>
      <c r="L6" s="95">
        <v>98.6</v>
      </c>
      <c r="M6" s="95">
        <v>98.6</v>
      </c>
      <c r="N6" s="95">
        <v>98.6</v>
      </c>
      <c r="O6" s="95">
        <v>98.6</v>
      </c>
      <c r="P6" s="95">
        <v>98.6</v>
      </c>
      <c r="Q6" s="95">
        <v>98.5</v>
      </c>
      <c r="R6" s="95">
        <v>98.4</v>
      </c>
      <c r="S6" s="95">
        <v>98.5</v>
      </c>
      <c r="T6" s="95">
        <v>98.5</v>
      </c>
      <c r="U6" s="95">
        <v>98.6</v>
      </c>
      <c r="V6" s="95">
        <v>98.6</v>
      </c>
      <c r="W6" s="95">
        <v>98.6</v>
      </c>
      <c r="X6" s="95">
        <v>98.6</v>
      </c>
      <c r="Y6" s="95">
        <v>98.6</v>
      </c>
      <c r="Z6" s="77">
        <f t="shared" si="0"/>
        <v>98.54166666666664</v>
      </c>
      <c r="AA6" s="95">
        <v>98.4</v>
      </c>
      <c r="AB6" s="96" t="s">
        <v>194</v>
      </c>
      <c r="AC6" s="5">
        <v>4</v>
      </c>
    </row>
    <row r="7" spans="1:29" ht="13.5" customHeight="1">
      <c r="A7" s="76">
        <v>5</v>
      </c>
      <c r="B7" s="95">
        <v>98.7</v>
      </c>
      <c r="C7" s="95">
        <v>98.7</v>
      </c>
      <c r="D7" s="95">
        <v>98.7</v>
      </c>
      <c r="E7" s="95">
        <v>98.8</v>
      </c>
      <c r="F7" s="95">
        <v>98.7</v>
      </c>
      <c r="G7" s="95">
        <v>98.8</v>
      </c>
      <c r="H7" s="95">
        <v>98.8</v>
      </c>
      <c r="I7" s="95">
        <v>98.8</v>
      </c>
      <c r="J7" s="95">
        <v>98.8</v>
      </c>
      <c r="K7" s="95">
        <v>98.9</v>
      </c>
      <c r="L7" s="95">
        <v>98.8</v>
      </c>
      <c r="M7" s="95">
        <v>98.8</v>
      </c>
      <c r="N7" s="95">
        <v>98.8</v>
      </c>
      <c r="O7" s="95">
        <v>98.8</v>
      </c>
      <c r="P7" s="95">
        <v>98.8</v>
      </c>
      <c r="Q7" s="95">
        <v>98.6</v>
      </c>
      <c r="R7" s="95">
        <v>98</v>
      </c>
      <c r="S7" s="95">
        <v>97.7</v>
      </c>
      <c r="T7" s="95">
        <v>98.1</v>
      </c>
      <c r="U7" s="95">
        <v>98.3</v>
      </c>
      <c r="V7" s="95">
        <v>98.5</v>
      </c>
      <c r="W7" s="95">
        <v>98.5</v>
      </c>
      <c r="X7" s="95">
        <v>98.6</v>
      </c>
      <c r="Y7" s="95">
        <v>98.6</v>
      </c>
      <c r="Z7" s="77">
        <f t="shared" si="0"/>
        <v>98.6083333333333</v>
      </c>
      <c r="AA7" s="95">
        <v>97.5</v>
      </c>
      <c r="AB7" s="96" t="s">
        <v>195</v>
      </c>
      <c r="AC7" s="5">
        <v>5</v>
      </c>
    </row>
    <row r="8" spans="1:29" ht="13.5" customHeight="1">
      <c r="A8" s="76">
        <v>6</v>
      </c>
      <c r="B8" s="95">
        <v>98.6</v>
      </c>
      <c r="C8" s="95">
        <v>98.6</v>
      </c>
      <c r="D8" s="95">
        <v>98.7</v>
      </c>
      <c r="E8" s="95">
        <v>98.5</v>
      </c>
      <c r="F8" s="95">
        <v>98.5</v>
      </c>
      <c r="G8" s="95">
        <v>98.6</v>
      </c>
      <c r="H8" s="95">
        <v>98.5</v>
      </c>
      <c r="I8" s="95">
        <v>98.3</v>
      </c>
      <c r="J8" s="95">
        <v>98.2</v>
      </c>
      <c r="K8" s="95">
        <v>98</v>
      </c>
      <c r="L8" s="95">
        <v>98</v>
      </c>
      <c r="M8" s="95">
        <v>98</v>
      </c>
      <c r="N8" s="95">
        <v>97.5</v>
      </c>
      <c r="O8" s="95">
        <v>97.5</v>
      </c>
      <c r="P8" s="95">
        <v>96.7</v>
      </c>
      <c r="Q8" s="95">
        <v>96.5</v>
      </c>
      <c r="R8" s="95">
        <v>96.6</v>
      </c>
      <c r="S8" s="95">
        <v>97.6</v>
      </c>
      <c r="T8" s="95">
        <v>98.2</v>
      </c>
      <c r="U8" s="95">
        <v>98.2</v>
      </c>
      <c r="V8" s="95">
        <v>97.5</v>
      </c>
      <c r="W8" s="95">
        <v>97.7</v>
      </c>
      <c r="X8" s="95">
        <v>97.7</v>
      </c>
      <c r="Y8" s="95">
        <v>97.8</v>
      </c>
      <c r="Z8" s="77">
        <f t="shared" si="0"/>
        <v>97.91666666666667</v>
      </c>
      <c r="AA8" s="95">
        <v>96.2</v>
      </c>
      <c r="AB8" s="96" t="s">
        <v>196</v>
      </c>
      <c r="AC8" s="5">
        <v>6</v>
      </c>
    </row>
    <row r="9" spans="1:29" ht="13.5" customHeight="1">
      <c r="A9" s="76">
        <v>7</v>
      </c>
      <c r="B9" s="95">
        <v>97.8</v>
      </c>
      <c r="C9" s="95">
        <v>97.8</v>
      </c>
      <c r="D9" s="95">
        <v>97.8</v>
      </c>
      <c r="E9" s="95">
        <v>97.7</v>
      </c>
      <c r="F9" s="95">
        <v>97.8</v>
      </c>
      <c r="G9" s="95">
        <v>97.7</v>
      </c>
      <c r="H9" s="95">
        <v>97.6</v>
      </c>
      <c r="I9" s="95">
        <v>97.4</v>
      </c>
      <c r="J9" s="95">
        <v>96.2</v>
      </c>
      <c r="K9" s="95">
        <v>91.5</v>
      </c>
      <c r="L9" s="95">
        <v>90.8</v>
      </c>
      <c r="M9" s="95">
        <v>91.8</v>
      </c>
      <c r="N9" s="95">
        <v>94.7</v>
      </c>
      <c r="O9" s="95">
        <v>91.7</v>
      </c>
      <c r="P9" s="95">
        <v>90.3</v>
      </c>
      <c r="Q9" s="95">
        <v>93.2</v>
      </c>
      <c r="R9" s="95">
        <v>95.7</v>
      </c>
      <c r="S9" s="95">
        <v>95</v>
      </c>
      <c r="T9" s="95">
        <v>95</v>
      </c>
      <c r="U9" s="95">
        <v>95.4</v>
      </c>
      <c r="V9" s="95">
        <v>96.2</v>
      </c>
      <c r="W9" s="95">
        <v>96.8</v>
      </c>
      <c r="X9" s="95">
        <v>97</v>
      </c>
      <c r="Y9" s="95">
        <v>97.8</v>
      </c>
      <c r="Z9" s="77">
        <f t="shared" si="0"/>
        <v>95.44583333333337</v>
      </c>
      <c r="AA9" s="95">
        <v>88.5</v>
      </c>
      <c r="AB9" s="96" t="s">
        <v>197</v>
      </c>
      <c r="AC9" s="5">
        <v>7</v>
      </c>
    </row>
    <row r="10" spans="1:29" ht="13.5" customHeight="1">
      <c r="A10" s="76">
        <v>8</v>
      </c>
      <c r="B10" s="95">
        <v>97.7</v>
      </c>
      <c r="C10" s="95">
        <v>97.7</v>
      </c>
      <c r="D10" s="95">
        <v>97.5</v>
      </c>
      <c r="E10" s="95">
        <v>97.7</v>
      </c>
      <c r="F10" s="95">
        <v>97.8</v>
      </c>
      <c r="G10" s="95">
        <v>97.9</v>
      </c>
      <c r="H10" s="95">
        <v>98.1</v>
      </c>
      <c r="I10" s="95">
        <v>98</v>
      </c>
      <c r="J10" s="95">
        <v>95.8</v>
      </c>
      <c r="K10" s="95">
        <v>97.5</v>
      </c>
      <c r="L10" s="95">
        <v>97.9</v>
      </c>
      <c r="M10" s="95">
        <v>95.4</v>
      </c>
      <c r="N10" s="95">
        <v>93</v>
      </c>
      <c r="O10" s="95">
        <v>95.6</v>
      </c>
      <c r="P10" s="95">
        <v>97.1</v>
      </c>
      <c r="Q10" s="95">
        <v>96.6</v>
      </c>
      <c r="R10" s="95">
        <v>97.6</v>
      </c>
      <c r="S10" s="95">
        <v>97.5</v>
      </c>
      <c r="T10" s="95">
        <v>98</v>
      </c>
      <c r="U10" s="95">
        <v>98.3</v>
      </c>
      <c r="V10" s="95">
        <v>98.3</v>
      </c>
      <c r="W10" s="95">
        <v>98.4</v>
      </c>
      <c r="X10" s="95">
        <v>98.3</v>
      </c>
      <c r="Y10" s="95">
        <v>98.5</v>
      </c>
      <c r="Z10" s="77">
        <f t="shared" si="0"/>
        <v>97.34166666666665</v>
      </c>
      <c r="AA10" s="95">
        <v>88.7</v>
      </c>
      <c r="AB10" s="96" t="s">
        <v>198</v>
      </c>
      <c r="AC10" s="5">
        <v>8</v>
      </c>
    </row>
    <row r="11" spans="1:29" ht="13.5" customHeight="1">
      <c r="A11" s="76">
        <v>9</v>
      </c>
      <c r="B11" s="95">
        <v>98.3</v>
      </c>
      <c r="C11" s="95">
        <v>98.5</v>
      </c>
      <c r="D11" s="95">
        <v>98.7</v>
      </c>
      <c r="E11" s="95">
        <v>98.8</v>
      </c>
      <c r="F11" s="95">
        <v>98.8</v>
      </c>
      <c r="G11" s="95">
        <v>98.6</v>
      </c>
      <c r="H11" s="95">
        <v>98.7</v>
      </c>
      <c r="I11" s="95">
        <v>98.6</v>
      </c>
      <c r="J11" s="95">
        <v>98</v>
      </c>
      <c r="K11" s="95">
        <v>97.8</v>
      </c>
      <c r="L11" s="95">
        <v>97.1</v>
      </c>
      <c r="M11" s="95">
        <v>95.1</v>
      </c>
      <c r="N11" s="95">
        <v>92.1</v>
      </c>
      <c r="O11" s="95">
        <v>94.3</v>
      </c>
      <c r="P11" s="95">
        <v>96.5</v>
      </c>
      <c r="Q11" s="95">
        <v>95.3</v>
      </c>
      <c r="R11" s="95">
        <v>92.4</v>
      </c>
      <c r="S11" s="95">
        <v>93.2</v>
      </c>
      <c r="T11" s="95">
        <v>96.2</v>
      </c>
      <c r="U11" s="95">
        <v>97.8</v>
      </c>
      <c r="V11" s="95">
        <v>97.6</v>
      </c>
      <c r="W11" s="95">
        <v>97.9</v>
      </c>
      <c r="X11" s="95">
        <v>98.4</v>
      </c>
      <c r="Y11" s="95">
        <v>98.4</v>
      </c>
      <c r="Z11" s="77">
        <f t="shared" si="0"/>
        <v>96.96249999999999</v>
      </c>
      <c r="AA11" s="95">
        <v>90.9</v>
      </c>
      <c r="AB11" s="96" t="s">
        <v>199</v>
      </c>
      <c r="AC11" s="5">
        <v>9</v>
      </c>
    </row>
    <row r="12" spans="1:29" ht="13.5" customHeight="1">
      <c r="A12" s="103">
        <v>10</v>
      </c>
      <c r="B12" s="104">
        <v>98.2</v>
      </c>
      <c r="C12" s="104">
        <v>98</v>
      </c>
      <c r="D12" s="104">
        <v>98</v>
      </c>
      <c r="E12" s="104">
        <v>98</v>
      </c>
      <c r="F12" s="104">
        <v>98.5</v>
      </c>
      <c r="G12" s="104">
        <v>98.2</v>
      </c>
      <c r="H12" s="104">
        <v>98.1</v>
      </c>
      <c r="I12" s="104">
        <v>97</v>
      </c>
      <c r="J12" s="104">
        <v>92.4</v>
      </c>
      <c r="K12" s="104">
        <v>93</v>
      </c>
      <c r="L12" s="104">
        <v>90</v>
      </c>
      <c r="M12" s="104">
        <v>96.1</v>
      </c>
      <c r="N12" s="104">
        <v>92.8</v>
      </c>
      <c r="O12" s="104">
        <v>88.2</v>
      </c>
      <c r="P12" s="104">
        <v>89.7</v>
      </c>
      <c r="Q12" s="104">
        <v>89.8</v>
      </c>
      <c r="R12" s="104">
        <v>95.7</v>
      </c>
      <c r="S12" s="104">
        <v>92.4</v>
      </c>
      <c r="T12" s="104">
        <v>94.2</v>
      </c>
      <c r="U12" s="104">
        <v>95.8</v>
      </c>
      <c r="V12" s="104">
        <v>96.5</v>
      </c>
      <c r="W12" s="104">
        <v>97.2</v>
      </c>
      <c r="X12" s="104">
        <v>96.6</v>
      </c>
      <c r="Y12" s="104">
        <v>97.3</v>
      </c>
      <c r="Z12" s="105">
        <f t="shared" si="0"/>
        <v>95.07083333333334</v>
      </c>
      <c r="AA12" s="104">
        <v>84.7</v>
      </c>
      <c r="AB12" s="106" t="s">
        <v>200</v>
      </c>
      <c r="AC12" s="5">
        <v>10</v>
      </c>
    </row>
    <row r="13" spans="1:29" ht="13.5" customHeight="1">
      <c r="A13" s="76">
        <v>11</v>
      </c>
      <c r="B13" s="95">
        <v>96.7</v>
      </c>
      <c r="C13" s="95">
        <v>97.5</v>
      </c>
      <c r="D13" s="95">
        <v>97.5</v>
      </c>
      <c r="E13" s="95">
        <v>97.6</v>
      </c>
      <c r="F13" s="95">
        <v>97.3</v>
      </c>
      <c r="G13" s="95">
        <v>97</v>
      </c>
      <c r="H13" s="95">
        <v>96.4</v>
      </c>
      <c r="I13" s="95">
        <v>94.7</v>
      </c>
      <c r="J13" s="95">
        <v>92.7</v>
      </c>
      <c r="K13" s="95">
        <v>91.5</v>
      </c>
      <c r="L13" s="95">
        <v>96.7</v>
      </c>
      <c r="M13" s="95">
        <v>97.6</v>
      </c>
      <c r="N13" s="95">
        <v>97.6</v>
      </c>
      <c r="O13" s="95">
        <v>96.5</v>
      </c>
      <c r="P13" s="95">
        <v>95.5</v>
      </c>
      <c r="Q13" s="95">
        <v>96.3</v>
      </c>
      <c r="R13" s="95">
        <v>96.7</v>
      </c>
      <c r="S13" s="95">
        <v>95.2</v>
      </c>
      <c r="T13" s="95">
        <v>96.4</v>
      </c>
      <c r="U13" s="95">
        <v>97.2</v>
      </c>
      <c r="V13" s="95">
        <v>98.1</v>
      </c>
      <c r="W13" s="95">
        <v>98.1</v>
      </c>
      <c r="X13" s="95">
        <v>97.7</v>
      </c>
      <c r="Y13" s="95">
        <v>97.8</v>
      </c>
      <c r="Z13" s="77">
        <f t="shared" si="0"/>
        <v>96.51249999999999</v>
      </c>
      <c r="AA13" s="95">
        <v>91.5</v>
      </c>
      <c r="AB13" s="96" t="s">
        <v>45</v>
      </c>
      <c r="AC13" s="4">
        <v>11</v>
      </c>
    </row>
    <row r="14" spans="1:29" ht="13.5" customHeight="1">
      <c r="A14" s="76">
        <v>12</v>
      </c>
      <c r="B14" s="95">
        <v>98.2</v>
      </c>
      <c r="C14" s="95">
        <v>98.4</v>
      </c>
      <c r="D14" s="95">
        <v>98.6</v>
      </c>
      <c r="E14" s="95">
        <v>98.6</v>
      </c>
      <c r="F14" s="95">
        <v>98.7</v>
      </c>
      <c r="G14" s="95">
        <v>98.8</v>
      </c>
      <c r="H14" s="95">
        <v>98.8</v>
      </c>
      <c r="I14" s="95">
        <v>98.7</v>
      </c>
      <c r="J14" s="95">
        <v>98.7</v>
      </c>
      <c r="K14" s="95">
        <v>98.3</v>
      </c>
      <c r="L14" s="95">
        <v>97.5</v>
      </c>
      <c r="M14" s="95">
        <v>95.1</v>
      </c>
      <c r="N14" s="95">
        <v>96.5</v>
      </c>
      <c r="O14" s="95">
        <v>97.8</v>
      </c>
      <c r="P14" s="95">
        <v>97.9</v>
      </c>
      <c r="Q14" s="95">
        <v>98.2</v>
      </c>
      <c r="R14" s="95">
        <v>97.9</v>
      </c>
      <c r="S14" s="95">
        <v>97.6</v>
      </c>
      <c r="T14" s="95">
        <v>97.7</v>
      </c>
      <c r="U14" s="95">
        <v>97.7</v>
      </c>
      <c r="V14" s="95">
        <v>97.9</v>
      </c>
      <c r="W14" s="95">
        <v>97.8</v>
      </c>
      <c r="X14" s="95">
        <v>97.8</v>
      </c>
      <c r="Y14" s="95">
        <v>97.8</v>
      </c>
      <c r="Z14" s="77">
        <f t="shared" si="0"/>
        <v>97.95833333333337</v>
      </c>
      <c r="AA14" s="95">
        <v>94.3</v>
      </c>
      <c r="AB14" s="96" t="s">
        <v>201</v>
      </c>
      <c r="AC14" s="5">
        <v>12</v>
      </c>
    </row>
    <row r="15" spans="1:29" ht="13.5" customHeight="1">
      <c r="A15" s="76">
        <v>13</v>
      </c>
      <c r="B15" s="95">
        <v>97.8</v>
      </c>
      <c r="C15" s="95">
        <v>97.6</v>
      </c>
      <c r="D15" s="95">
        <v>97.5</v>
      </c>
      <c r="E15" s="95">
        <v>97.8</v>
      </c>
      <c r="F15" s="95">
        <v>98.1</v>
      </c>
      <c r="G15" s="95">
        <v>98</v>
      </c>
      <c r="H15" s="95">
        <v>97.5</v>
      </c>
      <c r="I15" s="95">
        <v>96</v>
      </c>
      <c r="J15" s="95">
        <v>95.8</v>
      </c>
      <c r="K15" s="95">
        <v>91.9</v>
      </c>
      <c r="L15" s="95">
        <v>92.7</v>
      </c>
      <c r="M15" s="95">
        <v>91</v>
      </c>
      <c r="N15" s="95">
        <v>93</v>
      </c>
      <c r="O15" s="95">
        <v>91.7</v>
      </c>
      <c r="P15" s="95">
        <v>90.7</v>
      </c>
      <c r="Q15" s="95">
        <v>93.4</v>
      </c>
      <c r="R15" s="95">
        <v>94.5</v>
      </c>
      <c r="S15" s="95">
        <v>95.4</v>
      </c>
      <c r="T15" s="95">
        <v>96.8</v>
      </c>
      <c r="U15" s="95">
        <v>97.7</v>
      </c>
      <c r="V15" s="95">
        <v>97.6</v>
      </c>
      <c r="W15" s="95">
        <v>98.1</v>
      </c>
      <c r="X15" s="95">
        <v>98.4</v>
      </c>
      <c r="Y15" s="95">
        <v>98.6</v>
      </c>
      <c r="Z15" s="77">
        <f t="shared" si="0"/>
        <v>95.73333333333333</v>
      </c>
      <c r="AA15" s="95">
        <v>88.5</v>
      </c>
      <c r="AB15" s="96" t="s">
        <v>202</v>
      </c>
      <c r="AC15" s="5">
        <v>13</v>
      </c>
    </row>
    <row r="16" spans="1:29" ht="13.5" customHeight="1">
      <c r="A16" s="76">
        <v>14</v>
      </c>
      <c r="B16" s="95">
        <v>98.7</v>
      </c>
      <c r="C16" s="95">
        <v>98.7</v>
      </c>
      <c r="D16" s="95">
        <v>98.7</v>
      </c>
      <c r="E16" s="95">
        <v>98.8</v>
      </c>
      <c r="F16" s="95">
        <v>98.8</v>
      </c>
      <c r="G16" s="95">
        <v>98.8</v>
      </c>
      <c r="H16" s="95">
        <v>98.8</v>
      </c>
      <c r="I16" s="95">
        <v>98.6</v>
      </c>
      <c r="J16" s="95">
        <v>98.7</v>
      </c>
      <c r="K16" s="95">
        <v>98.6</v>
      </c>
      <c r="L16" s="95">
        <v>98.6</v>
      </c>
      <c r="M16" s="95">
        <v>98.5</v>
      </c>
      <c r="N16" s="95">
        <v>98.5</v>
      </c>
      <c r="O16" s="95">
        <v>98</v>
      </c>
      <c r="P16" s="95">
        <v>98.3</v>
      </c>
      <c r="Q16" s="95">
        <v>98.5</v>
      </c>
      <c r="R16" s="95">
        <v>98.6</v>
      </c>
      <c r="S16" s="95">
        <v>98.7</v>
      </c>
      <c r="T16" s="95">
        <v>98.7</v>
      </c>
      <c r="U16" s="95">
        <v>98.6</v>
      </c>
      <c r="V16" s="95">
        <v>98.7</v>
      </c>
      <c r="W16" s="95">
        <v>98.7</v>
      </c>
      <c r="X16" s="95">
        <v>98.7</v>
      </c>
      <c r="Y16" s="95">
        <v>98.8</v>
      </c>
      <c r="Z16" s="77">
        <f t="shared" si="0"/>
        <v>98.62916666666665</v>
      </c>
      <c r="AA16" s="95">
        <v>97.9</v>
      </c>
      <c r="AB16" s="96" t="s">
        <v>62</v>
      </c>
      <c r="AC16" s="5">
        <v>14</v>
      </c>
    </row>
    <row r="17" spans="1:29" ht="13.5" customHeight="1">
      <c r="A17" s="76">
        <v>15</v>
      </c>
      <c r="B17" s="95">
        <v>98.8</v>
      </c>
      <c r="C17" s="95">
        <v>98.9</v>
      </c>
      <c r="D17" s="95">
        <v>98.9</v>
      </c>
      <c r="E17" s="95">
        <v>98.9</v>
      </c>
      <c r="F17" s="95">
        <v>98.9</v>
      </c>
      <c r="G17" s="95">
        <v>98.9</v>
      </c>
      <c r="H17" s="95">
        <v>98.9</v>
      </c>
      <c r="I17" s="95">
        <v>98.7</v>
      </c>
      <c r="J17" s="95">
        <v>98</v>
      </c>
      <c r="K17" s="95">
        <v>96.4</v>
      </c>
      <c r="L17" s="95">
        <v>94</v>
      </c>
      <c r="M17" s="95">
        <v>94.6</v>
      </c>
      <c r="N17" s="95">
        <v>93.8</v>
      </c>
      <c r="O17" s="95">
        <v>91.4</v>
      </c>
      <c r="P17" s="95">
        <v>93.6</v>
      </c>
      <c r="Q17" s="95">
        <v>94.1</v>
      </c>
      <c r="R17" s="95">
        <v>95.6</v>
      </c>
      <c r="S17" s="95">
        <v>95.9</v>
      </c>
      <c r="T17" s="95">
        <v>97.5</v>
      </c>
      <c r="U17" s="95">
        <v>98.1</v>
      </c>
      <c r="V17" s="95">
        <v>98</v>
      </c>
      <c r="W17" s="95">
        <v>98.2</v>
      </c>
      <c r="X17" s="95">
        <v>98.2</v>
      </c>
      <c r="Y17" s="95">
        <v>98.3</v>
      </c>
      <c r="Z17" s="77">
        <f t="shared" si="0"/>
        <v>96.94166666666665</v>
      </c>
      <c r="AA17" s="95">
        <v>89.5</v>
      </c>
      <c r="AB17" s="96" t="s">
        <v>137</v>
      </c>
      <c r="AC17" s="5">
        <v>15</v>
      </c>
    </row>
    <row r="18" spans="1:29" ht="13.5" customHeight="1">
      <c r="A18" s="76">
        <v>16</v>
      </c>
      <c r="B18" s="95">
        <v>98.4</v>
      </c>
      <c r="C18" s="95">
        <v>98.3</v>
      </c>
      <c r="D18" s="95">
        <v>98.4</v>
      </c>
      <c r="E18" s="95">
        <v>98.3</v>
      </c>
      <c r="F18" s="95">
        <v>98.1</v>
      </c>
      <c r="G18" s="95">
        <v>97.9</v>
      </c>
      <c r="H18" s="95">
        <v>98</v>
      </c>
      <c r="I18" s="95">
        <v>96.2</v>
      </c>
      <c r="J18" s="95">
        <v>96</v>
      </c>
      <c r="K18" s="95">
        <v>95.9</v>
      </c>
      <c r="L18" s="95">
        <v>96</v>
      </c>
      <c r="M18" s="95">
        <v>96.5</v>
      </c>
      <c r="N18" s="95">
        <v>97.5</v>
      </c>
      <c r="O18" s="95">
        <v>97.1</v>
      </c>
      <c r="P18" s="95">
        <v>97.2</v>
      </c>
      <c r="Q18" s="95">
        <v>97.3</v>
      </c>
      <c r="R18" s="95">
        <v>97.6</v>
      </c>
      <c r="S18" s="95">
        <v>97.9</v>
      </c>
      <c r="T18" s="95">
        <v>98.2</v>
      </c>
      <c r="U18" s="95">
        <v>98.4</v>
      </c>
      <c r="V18" s="95">
        <v>98.5</v>
      </c>
      <c r="W18" s="95">
        <v>98.5</v>
      </c>
      <c r="X18" s="95">
        <v>98.6</v>
      </c>
      <c r="Y18" s="95">
        <v>98.6</v>
      </c>
      <c r="Z18" s="77">
        <f t="shared" si="0"/>
        <v>97.64166666666665</v>
      </c>
      <c r="AA18" s="95">
        <v>95.1</v>
      </c>
      <c r="AB18" s="96" t="s">
        <v>203</v>
      </c>
      <c r="AC18" s="5">
        <v>16</v>
      </c>
    </row>
    <row r="19" spans="1:29" ht="13.5" customHeight="1">
      <c r="A19" s="76">
        <v>17</v>
      </c>
      <c r="B19" s="95">
        <v>98.6</v>
      </c>
      <c r="C19" s="95">
        <v>98.7</v>
      </c>
      <c r="D19" s="95">
        <v>98.8</v>
      </c>
      <c r="E19" s="95">
        <v>98.8</v>
      </c>
      <c r="F19" s="95">
        <v>98.7</v>
      </c>
      <c r="G19" s="95">
        <v>98.6</v>
      </c>
      <c r="H19" s="95">
        <v>98.1</v>
      </c>
      <c r="I19" s="95">
        <v>97.7</v>
      </c>
      <c r="J19" s="95">
        <v>97.9</v>
      </c>
      <c r="K19" s="95">
        <v>97.8</v>
      </c>
      <c r="L19" s="95">
        <v>97.7</v>
      </c>
      <c r="M19" s="95">
        <v>97.7</v>
      </c>
      <c r="N19" s="95">
        <v>97.5</v>
      </c>
      <c r="O19" s="95">
        <v>96.4</v>
      </c>
      <c r="P19" s="95">
        <v>96</v>
      </c>
      <c r="Q19" s="95">
        <v>96.7</v>
      </c>
      <c r="R19" s="95">
        <v>96.8</v>
      </c>
      <c r="S19" s="95">
        <v>97.6</v>
      </c>
      <c r="T19" s="95">
        <v>97.8</v>
      </c>
      <c r="U19" s="95">
        <v>97.6</v>
      </c>
      <c r="V19" s="95">
        <v>97.8</v>
      </c>
      <c r="W19" s="95">
        <v>98</v>
      </c>
      <c r="X19" s="95">
        <v>98.4</v>
      </c>
      <c r="Y19" s="95">
        <v>98.6</v>
      </c>
      <c r="Z19" s="77">
        <f t="shared" si="0"/>
        <v>97.84583333333335</v>
      </c>
      <c r="AA19" s="95">
        <v>95.8</v>
      </c>
      <c r="AB19" s="96" t="s">
        <v>204</v>
      </c>
      <c r="AC19" s="5">
        <v>17</v>
      </c>
    </row>
    <row r="20" spans="1:29" ht="13.5" customHeight="1">
      <c r="A20" s="76">
        <v>18</v>
      </c>
      <c r="B20" s="95">
        <v>98.7</v>
      </c>
      <c r="C20" s="95">
        <v>98.8</v>
      </c>
      <c r="D20" s="95">
        <v>98.8</v>
      </c>
      <c r="E20" s="95">
        <v>98.8</v>
      </c>
      <c r="F20" s="95">
        <v>98.9</v>
      </c>
      <c r="G20" s="95">
        <v>98.9</v>
      </c>
      <c r="H20" s="95">
        <v>98.9</v>
      </c>
      <c r="I20" s="95">
        <v>98.9</v>
      </c>
      <c r="J20" s="95">
        <v>99</v>
      </c>
      <c r="K20" s="95">
        <v>99</v>
      </c>
      <c r="L20" s="95">
        <v>98.9</v>
      </c>
      <c r="M20" s="95">
        <v>99</v>
      </c>
      <c r="N20" s="95">
        <v>99</v>
      </c>
      <c r="O20" s="95">
        <v>98.9</v>
      </c>
      <c r="P20" s="95">
        <v>98.9</v>
      </c>
      <c r="Q20" s="95">
        <v>98.9</v>
      </c>
      <c r="R20" s="95">
        <v>98.9</v>
      </c>
      <c r="S20" s="95">
        <v>98.9</v>
      </c>
      <c r="T20" s="95">
        <v>98.9</v>
      </c>
      <c r="U20" s="95">
        <v>98.9</v>
      </c>
      <c r="V20" s="95">
        <v>99</v>
      </c>
      <c r="W20" s="95">
        <v>99</v>
      </c>
      <c r="X20" s="95">
        <v>99</v>
      </c>
      <c r="Y20" s="95">
        <v>99</v>
      </c>
      <c r="Z20" s="77">
        <f t="shared" si="0"/>
        <v>98.91250000000002</v>
      </c>
      <c r="AA20" s="95">
        <v>98.6</v>
      </c>
      <c r="AB20" s="96" t="s">
        <v>205</v>
      </c>
      <c r="AC20" s="5">
        <v>18</v>
      </c>
    </row>
    <row r="21" spans="1:29" ht="13.5" customHeight="1">
      <c r="A21" s="76">
        <v>19</v>
      </c>
      <c r="B21" s="95">
        <v>99</v>
      </c>
      <c r="C21" s="95">
        <v>99</v>
      </c>
      <c r="D21" s="95">
        <v>99</v>
      </c>
      <c r="E21" s="95">
        <v>99</v>
      </c>
      <c r="F21" s="95">
        <v>98.9</v>
      </c>
      <c r="G21" s="95">
        <v>98.8</v>
      </c>
      <c r="H21" s="95">
        <v>98.7</v>
      </c>
      <c r="I21" s="95">
        <v>98.4</v>
      </c>
      <c r="J21" s="95">
        <v>97.6</v>
      </c>
      <c r="K21" s="95">
        <v>90.7</v>
      </c>
      <c r="L21" s="95">
        <v>81.2</v>
      </c>
      <c r="M21" s="95">
        <v>82.4</v>
      </c>
      <c r="N21" s="95">
        <v>85.9</v>
      </c>
      <c r="O21" s="95">
        <v>90.5</v>
      </c>
      <c r="P21" s="95">
        <v>96</v>
      </c>
      <c r="Q21" s="95">
        <v>93.6</v>
      </c>
      <c r="R21" s="95">
        <v>91.5</v>
      </c>
      <c r="S21" s="95">
        <v>88.3</v>
      </c>
      <c r="T21" s="95">
        <v>97.8</v>
      </c>
      <c r="U21" s="95">
        <v>98.1</v>
      </c>
      <c r="V21" s="95">
        <v>98.3</v>
      </c>
      <c r="W21" s="95">
        <v>98.6</v>
      </c>
      <c r="X21" s="95">
        <v>98.1</v>
      </c>
      <c r="Y21" s="95">
        <v>98.3</v>
      </c>
      <c r="Z21" s="77">
        <f t="shared" si="0"/>
        <v>94.90416666666665</v>
      </c>
      <c r="AA21" s="95">
        <v>79.1</v>
      </c>
      <c r="AB21" s="96" t="s">
        <v>82</v>
      </c>
      <c r="AC21" s="5">
        <v>19</v>
      </c>
    </row>
    <row r="22" spans="1:29" ht="13.5" customHeight="1">
      <c r="A22" s="103">
        <v>20</v>
      </c>
      <c r="B22" s="104">
        <v>98.6</v>
      </c>
      <c r="C22" s="104"/>
      <c r="D22" s="104">
        <v>98.7</v>
      </c>
      <c r="E22" s="104">
        <v>98.8</v>
      </c>
      <c r="F22" s="104">
        <v>98.9</v>
      </c>
      <c r="G22" s="104">
        <v>98.9</v>
      </c>
      <c r="H22" s="104">
        <v>99</v>
      </c>
      <c r="I22" s="104">
        <v>99</v>
      </c>
      <c r="J22" s="104">
        <v>98.9</v>
      </c>
      <c r="K22" s="104">
        <v>98.2</v>
      </c>
      <c r="L22" s="104">
        <v>96</v>
      </c>
      <c r="M22" s="104">
        <v>96</v>
      </c>
      <c r="N22" s="104">
        <v>96</v>
      </c>
      <c r="O22" s="104">
        <v>95.8</v>
      </c>
      <c r="P22" s="104">
        <v>97.5</v>
      </c>
      <c r="Q22" s="104">
        <v>97.6</v>
      </c>
      <c r="R22" s="104">
        <v>97.8</v>
      </c>
      <c r="S22" s="104">
        <v>98</v>
      </c>
      <c r="T22" s="104">
        <v>97.9</v>
      </c>
      <c r="U22" s="104">
        <v>98.4</v>
      </c>
      <c r="V22" s="104">
        <v>98.6</v>
      </c>
      <c r="W22" s="104">
        <v>98.6</v>
      </c>
      <c r="X22" s="104">
        <v>98.6</v>
      </c>
      <c r="Y22" s="104">
        <v>98.7</v>
      </c>
      <c r="Z22" s="105">
        <f t="shared" si="0"/>
        <v>98.02173913043477</v>
      </c>
      <c r="AA22" s="104">
        <v>95.2</v>
      </c>
      <c r="AB22" s="106" t="s">
        <v>206</v>
      </c>
      <c r="AC22" s="5">
        <v>20</v>
      </c>
    </row>
    <row r="23" spans="1:29" ht="13.5" customHeight="1">
      <c r="A23" s="76">
        <v>21</v>
      </c>
      <c r="B23" s="95">
        <v>98.7</v>
      </c>
      <c r="C23" s="95">
        <v>98.8</v>
      </c>
      <c r="D23" s="95">
        <v>98.8</v>
      </c>
      <c r="E23" s="95">
        <v>98.8</v>
      </c>
      <c r="F23" s="95">
        <v>98.9</v>
      </c>
      <c r="G23" s="95">
        <v>99</v>
      </c>
      <c r="H23" s="95">
        <v>99</v>
      </c>
      <c r="I23" s="95">
        <v>99</v>
      </c>
      <c r="J23" s="95">
        <v>99</v>
      </c>
      <c r="K23" s="95">
        <v>98.8</v>
      </c>
      <c r="L23" s="95">
        <v>98.4</v>
      </c>
      <c r="M23" s="95">
        <v>96.3</v>
      </c>
      <c r="N23" s="95">
        <v>94.5</v>
      </c>
      <c r="O23" s="95">
        <v>92.2</v>
      </c>
      <c r="P23" s="95">
        <v>97.5</v>
      </c>
      <c r="Q23" s="95">
        <v>97.5</v>
      </c>
      <c r="R23" s="95">
        <v>97.5</v>
      </c>
      <c r="S23" s="95">
        <v>97.5</v>
      </c>
      <c r="T23" s="95">
        <v>98</v>
      </c>
      <c r="U23" s="95">
        <v>98</v>
      </c>
      <c r="V23" s="95">
        <v>98.1</v>
      </c>
      <c r="W23" s="95">
        <v>98.1</v>
      </c>
      <c r="X23" s="95">
        <v>97.9</v>
      </c>
      <c r="Y23" s="95">
        <v>98</v>
      </c>
      <c r="Z23" s="77">
        <f t="shared" si="0"/>
        <v>97.84583333333335</v>
      </c>
      <c r="AA23" s="95">
        <v>89.9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97.9</v>
      </c>
      <c r="C24" s="95">
        <v>98</v>
      </c>
      <c r="D24" s="95">
        <v>98.3</v>
      </c>
      <c r="E24" s="95">
        <v>98.3</v>
      </c>
      <c r="F24" s="95">
        <v>98.4</v>
      </c>
      <c r="G24" s="95">
        <v>98.4</v>
      </c>
      <c r="H24" s="95">
        <v>98.3</v>
      </c>
      <c r="I24" s="95">
        <v>97.9</v>
      </c>
      <c r="J24" s="95">
        <v>98.3</v>
      </c>
      <c r="K24" s="95">
        <v>98.7</v>
      </c>
      <c r="L24" s="95">
        <v>98.8</v>
      </c>
      <c r="M24" s="95">
        <v>98.9</v>
      </c>
      <c r="N24" s="95">
        <v>98.9</v>
      </c>
      <c r="O24" s="95">
        <v>98.9</v>
      </c>
      <c r="P24" s="95">
        <v>98.9</v>
      </c>
      <c r="Q24" s="95">
        <v>99</v>
      </c>
      <c r="R24" s="95">
        <v>99</v>
      </c>
      <c r="S24" s="95">
        <v>99</v>
      </c>
      <c r="T24" s="95">
        <v>99</v>
      </c>
      <c r="U24" s="95">
        <v>99</v>
      </c>
      <c r="V24" s="95">
        <v>99</v>
      </c>
      <c r="W24" s="95">
        <v>99</v>
      </c>
      <c r="X24" s="95">
        <v>99</v>
      </c>
      <c r="Y24" s="95">
        <v>99</v>
      </c>
      <c r="Z24" s="77">
        <f t="shared" si="0"/>
        <v>98.66250000000002</v>
      </c>
      <c r="AA24" s="95">
        <v>97.8</v>
      </c>
      <c r="AB24" s="96" t="s">
        <v>160</v>
      </c>
      <c r="AC24" s="5">
        <v>22</v>
      </c>
    </row>
    <row r="25" spans="1:29" ht="13.5" customHeight="1">
      <c r="A25" s="76">
        <v>23</v>
      </c>
      <c r="B25" s="95">
        <v>98.9</v>
      </c>
      <c r="C25" s="95">
        <v>98.9</v>
      </c>
      <c r="D25" s="95">
        <v>98.9</v>
      </c>
      <c r="E25" s="95">
        <v>98.9</v>
      </c>
      <c r="F25" s="95">
        <v>98.9</v>
      </c>
      <c r="G25" s="95">
        <v>98.9</v>
      </c>
      <c r="H25" s="95">
        <v>98.8</v>
      </c>
      <c r="I25" s="95">
        <v>98.8</v>
      </c>
      <c r="J25" s="95">
        <v>98.6</v>
      </c>
      <c r="K25" s="95">
        <v>98.4</v>
      </c>
      <c r="L25" s="95">
        <v>98.2</v>
      </c>
      <c r="M25" s="95">
        <v>98.2</v>
      </c>
      <c r="N25" s="95">
        <v>97.9</v>
      </c>
      <c r="O25" s="95">
        <v>97.6</v>
      </c>
      <c r="P25" s="95">
        <v>97.6</v>
      </c>
      <c r="Q25" s="95">
        <v>97.8</v>
      </c>
      <c r="R25" s="95">
        <v>97.6</v>
      </c>
      <c r="S25" s="95">
        <v>97.6</v>
      </c>
      <c r="T25" s="95">
        <v>97.8</v>
      </c>
      <c r="U25" s="95">
        <v>97.9</v>
      </c>
      <c r="V25" s="95">
        <v>97.6</v>
      </c>
      <c r="W25" s="95">
        <v>93.8</v>
      </c>
      <c r="X25" s="95">
        <v>95.1</v>
      </c>
      <c r="Y25" s="95">
        <v>96.2</v>
      </c>
      <c r="Z25" s="77">
        <f t="shared" si="0"/>
        <v>97.87083333333332</v>
      </c>
      <c r="AA25" s="95">
        <v>93.7</v>
      </c>
      <c r="AB25" s="96" t="s">
        <v>207</v>
      </c>
      <c r="AC25" s="5">
        <v>23</v>
      </c>
    </row>
    <row r="26" spans="1:29" ht="13.5" customHeight="1">
      <c r="A26" s="76">
        <v>24</v>
      </c>
      <c r="B26" s="95">
        <v>97.7</v>
      </c>
      <c r="C26" s="95">
        <v>98.1</v>
      </c>
      <c r="D26" s="95">
        <v>98.2</v>
      </c>
      <c r="E26" s="95">
        <v>98.5</v>
      </c>
      <c r="F26" s="95">
        <v>98.7</v>
      </c>
      <c r="G26" s="95">
        <v>98.7</v>
      </c>
      <c r="H26" s="95">
        <v>96.3</v>
      </c>
      <c r="I26" s="95">
        <v>94.4</v>
      </c>
      <c r="J26" s="95">
        <v>89.2</v>
      </c>
      <c r="K26" s="95">
        <v>87.3</v>
      </c>
      <c r="L26" s="95">
        <v>85.3</v>
      </c>
      <c r="M26" s="95">
        <v>88.7</v>
      </c>
      <c r="N26" s="95">
        <v>86.6</v>
      </c>
      <c r="O26" s="95">
        <v>87.7</v>
      </c>
      <c r="P26" s="95">
        <v>89.1</v>
      </c>
      <c r="Q26" s="95">
        <v>91.4</v>
      </c>
      <c r="R26" s="95">
        <v>90</v>
      </c>
      <c r="S26" s="95">
        <v>96.5</v>
      </c>
      <c r="T26" s="95">
        <v>96</v>
      </c>
      <c r="U26" s="95">
        <v>96.7</v>
      </c>
      <c r="V26" s="95">
        <v>98.1</v>
      </c>
      <c r="W26" s="95">
        <v>98.4</v>
      </c>
      <c r="X26" s="95">
        <v>98.5</v>
      </c>
      <c r="Y26" s="95">
        <v>98.5</v>
      </c>
      <c r="Z26" s="77">
        <f t="shared" si="0"/>
        <v>94.10833333333333</v>
      </c>
      <c r="AA26" s="95">
        <v>82.1</v>
      </c>
      <c r="AB26" s="96" t="s">
        <v>104</v>
      </c>
      <c r="AC26" s="5">
        <v>24</v>
      </c>
    </row>
    <row r="27" spans="1:29" ht="13.5" customHeight="1">
      <c r="A27" s="76">
        <v>25</v>
      </c>
      <c r="B27" s="95">
        <v>98.7</v>
      </c>
      <c r="C27" s="95">
        <v>98.7</v>
      </c>
      <c r="D27" s="95">
        <v>98.7</v>
      </c>
      <c r="E27" s="95">
        <v>98.8</v>
      </c>
      <c r="F27" s="95">
        <v>98.8</v>
      </c>
      <c r="G27" s="95">
        <v>98.8</v>
      </c>
      <c r="H27" s="95">
        <v>98.7</v>
      </c>
      <c r="I27" s="95">
        <v>98.6</v>
      </c>
      <c r="J27" s="95">
        <v>98.4</v>
      </c>
      <c r="K27" s="95">
        <v>96.3</v>
      </c>
      <c r="L27" s="95">
        <v>97.2</v>
      </c>
      <c r="M27" s="95">
        <v>97.6</v>
      </c>
      <c r="N27" s="95">
        <v>95.4</v>
      </c>
      <c r="O27" s="95">
        <v>96.2</v>
      </c>
      <c r="P27" s="95">
        <v>96.8</v>
      </c>
      <c r="Q27" s="95">
        <v>98.3</v>
      </c>
      <c r="R27" s="95">
        <v>98</v>
      </c>
      <c r="S27" s="95">
        <v>98.2</v>
      </c>
      <c r="T27" s="95">
        <v>98.4</v>
      </c>
      <c r="U27" s="95">
        <v>98.4</v>
      </c>
      <c r="V27" s="95">
        <v>98.6</v>
      </c>
      <c r="W27" s="95">
        <v>98.8</v>
      </c>
      <c r="X27" s="95">
        <v>98.8</v>
      </c>
      <c r="Y27" s="95">
        <v>98.8</v>
      </c>
      <c r="Z27" s="77">
        <f t="shared" si="0"/>
        <v>98.08333333333337</v>
      </c>
      <c r="AA27" s="95">
        <v>94.4</v>
      </c>
      <c r="AB27" s="96" t="s">
        <v>208</v>
      </c>
      <c r="AC27" s="5">
        <v>25</v>
      </c>
    </row>
    <row r="28" spans="1:29" ht="13.5" customHeight="1">
      <c r="A28" s="76">
        <v>26</v>
      </c>
      <c r="B28" s="95">
        <v>98.6</v>
      </c>
      <c r="C28" s="95">
        <v>98.6</v>
      </c>
      <c r="D28" s="95">
        <v>98.4</v>
      </c>
      <c r="E28" s="95">
        <v>98.2</v>
      </c>
      <c r="F28" s="95">
        <v>98</v>
      </c>
      <c r="G28" s="95">
        <v>98.2</v>
      </c>
      <c r="H28" s="95">
        <v>98.4</v>
      </c>
      <c r="I28" s="95">
        <v>97.7</v>
      </c>
      <c r="J28" s="95">
        <v>97.9</v>
      </c>
      <c r="K28" s="95">
        <v>96.7</v>
      </c>
      <c r="L28" s="95">
        <v>98.1</v>
      </c>
      <c r="M28" s="95">
        <v>98</v>
      </c>
      <c r="N28" s="95">
        <v>98.1</v>
      </c>
      <c r="O28" s="95">
        <v>97.1</v>
      </c>
      <c r="P28" s="95">
        <v>97.6</v>
      </c>
      <c r="Q28" s="95">
        <v>97.6</v>
      </c>
      <c r="R28" s="95">
        <v>98.3</v>
      </c>
      <c r="S28" s="95">
        <v>98.6</v>
      </c>
      <c r="T28" s="95">
        <v>98.8</v>
      </c>
      <c r="U28" s="95">
        <v>98.9</v>
      </c>
      <c r="V28" s="95">
        <v>99</v>
      </c>
      <c r="W28" s="95">
        <v>99</v>
      </c>
      <c r="X28" s="95">
        <v>99.1</v>
      </c>
      <c r="Y28" s="95">
        <v>99.1</v>
      </c>
      <c r="Z28" s="77">
        <f t="shared" si="0"/>
        <v>98.24999999999996</v>
      </c>
      <c r="AA28" s="95">
        <v>94.8</v>
      </c>
      <c r="AB28" s="96" t="s">
        <v>136</v>
      </c>
      <c r="AC28" s="5">
        <v>26</v>
      </c>
    </row>
    <row r="29" spans="1:29" ht="13.5" customHeight="1">
      <c r="A29" s="76">
        <v>27</v>
      </c>
      <c r="B29" s="95">
        <v>99.1</v>
      </c>
      <c r="C29" s="95">
        <v>99.1</v>
      </c>
      <c r="D29" s="95">
        <v>99</v>
      </c>
      <c r="E29" s="95">
        <v>99</v>
      </c>
      <c r="F29" s="95">
        <v>99</v>
      </c>
      <c r="G29" s="95">
        <v>98.8</v>
      </c>
      <c r="H29" s="95">
        <v>98.8</v>
      </c>
      <c r="I29" s="95">
        <v>98.1</v>
      </c>
      <c r="J29" s="95">
        <v>97.6</v>
      </c>
      <c r="K29" s="95">
        <v>96.1</v>
      </c>
      <c r="L29" s="95">
        <v>95.5</v>
      </c>
      <c r="M29" s="95">
        <v>94.5</v>
      </c>
      <c r="N29" s="95">
        <v>94.6</v>
      </c>
      <c r="O29" s="95">
        <v>95.8</v>
      </c>
      <c r="P29" s="95">
        <v>96.7</v>
      </c>
      <c r="Q29" s="95">
        <v>97.6</v>
      </c>
      <c r="R29" s="95">
        <v>98.2</v>
      </c>
      <c r="S29" s="95">
        <v>98.6</v>
      </c>
      <c r="T29" s="95">
        <v>98.7</v>
      </c>
      <c r="U29" s="95">
        <v>98.9</v>
      </c>
      <c r="V29" s="95">
        <v>98.9</v>
      </c>
      <c r="W29" s="95">
        <v>99</v>
      </c>
      <c r="X29" s="95">
        <v>99.1</v>
      </c>
      <c r="Y29" s="95">
        <v>99.1</v>
      </c>
      <c r="Z29" s="77">
        <f t="shared" si="0"/>
        <v>97.90833333333332</v>
      </c>
      <c r="AA29" s="95">
        <v>92.7</v>
      </c>
      <c r="AB29" s="96" t="s">
        <v>33</v>
      </c>
      <c r="AC29" s="5">
        <v>27</v>
      </c>
    </row>
    <row r="30" spans="1:29" ht="13.5" customHeight="1">
      <c r="A30" s="76">
        <v>28</v>
      </c>
      <c r="B30" s="95">
        <v>99.1</v>
      </c>
      <c r="C30" s="95">
        <v>99.1</v>
      </c>
      <c r="D30" s="95">
        <v>99.1</v>
      </c>
      <c r="E30" s="95">
        <v>99.1</v>
      </c>
      <c r="F30" s="95">
        <v>99.1</v>
      </c>
      <c r="G30" s="95">
        <v>99.2</v>
      </c>
      <c r="H30" s="95">
        <v>99.2</v>
      </c>
      <c r="I30" s="95">
        <v>99.2</v>
      </c>
      <c r="J30" s="95">
        <v>99.2</v>
      </c>
      <c r="K30" s="95">
        <v>99.2</v>
      </c>
      <c r="L30" s="95">
        <v>99.2</v>
      </c>
      <c r="M30" s="95">
        <v>99.2</v>
      </c>
      <c r="N30" s="95">
        <v>99.2</v>
      </c>
      <c r="O30" s="95">
        <v>99.2</v>
      </c>
      <c r="P30" s="95">
        <v>99.2</v>
      </c>
      <c r="Q30" s="95">
        <v>99.2</v>
      </c>
      <c r="R30" s="95">
        <v>99.2</v>
      </c>
      <c r="S30" s="95">
        <v>99.2</v>
      </c>
      <c r="T30" s="95">
        <v>99.2</v>
      </c>
      <c r="U30" s="95">
        <v>99.2</v>
      </c>
      <c r="V30" s="95">
        <v>99.2</v>
      </c>
      <c r="W30" s="95">
        <v>99.1</v>
      </c>
      <c r="X30" s="95">
        <v>99.1</v>
      </c>
      <c r="Y30" s="95">
        <v>99.2</v>
      </c>
      <c r="Z30" s="77">
        <f t="shared" si="0"/>
        <v>99.17083333333335</v>
      </c>
      <c r="AA30" s="95">
        <v>99.1</v>
      </c>
      <c r="AB30" s="96" t="s">
        <v>209</v>
      </c>
      <c r="AC30" s="5">
        <v>28</v>
      </c>
    </row>
    <row r="31" spans="1:29" ht="13.5" customHeight="1">
      <c r="A31" s="76">
        <v>29</v>
      </c>
      <c r="B31" s="95">
        <v>99.1</v>
      </c>
      <c r="C31" s="95">
        <v>98.9</v>
      </c>
      <c r="D31" s="95">
        <v>98.9</v>
      </c>
      <c r="E31" s="95">
        <v>98.8</v>
      </c>
      <c r="F31" s="95">
        <v>98.9</v>
      </c>
      <c r="G31" s="95">
        <v>98.6</v>
      </c>
      <c r="H31" s="95">
        <v>98.6</v>
      </c>
      <c r="I31" s="95">
        <v>98.8</v>
      </c>
      <c r="J31" s="95">
        <v>98.6</v>
      </c>
      <c r="K31" s="95">
        <v>98.1</v>
      </c>
      <c r="L31" s="95">
        <v>97.8</v>
      </c>
      <c r="M31" s="95">
        <v>97.1</v>
      </c>
      <c r="N31" s="95">
        <v>97.7</v>
      </c>
      <c r="O31" s="95">
        <v>97.6</v>
      </c>
      <c r="P31" s="95">
        <v>97.8</v>
      </c>
      <c r="Q31" s="95">
        <v>97.9</v>
      </c>
      <c r="R31" s="95">
        <v>97.9</v>
      </c>
      <c r="S31" s="95">
        <v>97.7</v>
      </c>
      <c r="T31" s="95">
        <v>97.6</v>
      </c>
      <c r="U31" s="95">
        <v>97.6</v>
      </c>
      <c r="V31" s="95">
        <v>97.9</v>
      </c>
      <c r="W31" s="95">
        <v>97.9</v>
      </c>
      <c r="X31" s="95">
        <v>97.8</v>
      </c>
      <c r="Y31" s="95">
        <v>97.7</v>
      </c>
      <c r="Z31" s="77">
        <f t="shared" si="0"/>
        <v>98.1375</v>
      </c>
      <c r="AA31" s="95">
        <v>96.7</v>
      </c>
      <c r="AB31" s="96" t="s">
        <v>157</v>
      </c>
      <c r="AC31" s="5">
        <v>29</v>
      </c>
    </row>
    <row r="32" spans="1:29" ht="13.5" customHeight="1">
      <c r="A32" s="76">
        <v>30</v>
      </c>
      <c r="B32" s="95">
        <v>97.9</v>
      </c>
      <c r="C32" s="95">
        <v>97.8</v>
      </c>
      <c r="D32" s="95">
        <v>98.1</v>
      </c>
      <c r="E32" s="95">
        <v>98.3</v>
      </c>
      <c r="F32" s="95">
        <v>98.4</v>
      </c>
      <c r="G32" s="95">
        <v>98.1</v>
      </c>
      <c r="H32" s="95">
        <v>98.4</v>
      </c>
      <c r="I32" s="95">
        <v>98.6</v>
      </c>
      <c r="J32" s="95">
        <v>98.2</v>
      </c>
      <c r="K32" s="95">
        <v>97.7</v>
      </c>
      <c r="L32" s="95">
        <v>92.6</v>
      </c>
      <c r="M32" s="95">
        <v>88.9</v>
      </c>
      <c r="N32" s="95">
        <v>91.2</v>
      </c>
      <c r="O32" s="95">
        <v>95.4</v>
      </c>
      <c r="P32" s="95">
        <v>95.5</v>
      </c>
      <c r="Q32" s="95">
        <v>95.4</v>
      </c>
      <c r="R32" s="95">
        <v>97.7</v>
      </c>
      <c r="S32" s="95">
        <v>97.6</v>
      </c>
      <c r="T32" s="95">
        <v>97.9</v>
      </c>
      <c r="U32" s="95">
        <v>98.2</v>
      </c>
      <c r="V32" s="95">
        <v>98.1</v>
      </c>
      <c r="W32" s="95">
        <v>98.2</v>
      </c>
      <c r="X32" s="95">
        <v>98.2</v>
      </c>
      <c r="Y32" s="95">
        <v>98.3</v>
      </c>
      <c r="Z32" s="77">
        <f t="shared" si="0"/>
        <v>96.86250000000001</v>
      </c>
      <c r="AA32" s="95">
        <v>87.4</v>
      </c>
      <c r="AB32" s="96" t="s">
        <v>210</v>
      </c>
      <c r="AC32" s="5">
        <v>30</v>
      </c>
    </row>
    <row r="33" spans="1:29" ht="13.5" customHeight="1">
      <c r="A33" s="76">
        <v>31</v>
      </c>
      <c r="B33" s="95">
        <v>97.9</v>
      </c>
      <c r="C33" s="95">
        <v>97.8</v>
      </c>
      <c r="D33" s="95">
        <v>98.2</v>
      </c>
      <c r="E33" s="95">
        <v>98.2</v>
      </c>
      <c r="F33" s="95">
        <v>98.1</v>
      </c>
      <c r="G33" s="95">
        <v>98.2</v>
      </c>
      <c r="H33" s="95">
        <v>97.7</v>
      </c>
      <c r="I33" s="95">
        <v>98.4</v>
      </c>
      <c r="J33" s="95">
        <v>98.7</v>
      </c>
      <c r="K33" s="95">
        <v>98.9</v>
      </c>
      <c r="L33" s="95">
        <v>99</v>
      </c>
      <c r="M33" s="95">
        <v>98.4</v>
      </c>
      <c r="N33" s="95">
        <v>97.7</v>
      </c>
      <c r="O33" s="95">
        <v>97.6</v>
      </c>
      <c r="P33" s="95">
        <v>97.6</v>
      </c>
      <c r="Q33" s="95">
        <v>97.8</v>
      </c>
      <c r="R33" s="95">
        <v>98.2</v>
      </c>
      <c r="S33" s="95">
        <v>98.3</v>
      </c>
      <c r="T33" s="95">
        <v>98.3</v>
      </c>
      <c r="U33" s="95">
        <v>98.5</v>
      </c>
      <c r="V33" s="95">
        <v>98.7</v>
      </c>
      <c r="W33" s="95">
        <v>99</v>
      </c>
      <c r="X33" s="95">
        <v>99</v>
      </c>
      <c r="Y33" s="95">
        <v>99</v>
      </c>
      <c r="Z33" s="77">
        <f t="shared" si="0"/>
        <v>98.3</v>
      </c>
      <c r="AA33" s="95">
        <v>96.5</v>
      </c>
      <c r="AB33" s="96" t="s">
        <v>211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98.35806451612902</v>
      </c>
      <c r="C34" s="80">
        <f t="shared" si="1"/>
        <v>98.39666666666666</v>
      </c>
      <c r="D34" s="80">
        <f t="shared" si="1"/>
        <v>98.44193548387096</v>
      </c>
      <c r="E34" s="80">
        <f t="shared" si="1"/>
        <v>98.45806451612904</v>
      </c>
      <c r="F34" s="80">
        <f t="shared" si="1"/>
        <v>98.47741935483872</v>
      </c>
      <c r="G34" s="80">
        <f t="shared" si="1"/>
        <v>98.39999999999999</v>
      </c>
      <c r="H34" s="80">
        <f t="shared" si="1"/>
        <v>97.98387096774195</v>
      </c>
      <c r="I34" s="80">
        <f t="shared" si="1"/>
        <v>97.4741935483871</v>
      </c>
      <c r="J34" s="80">
        <f t="shared" si="1"/>
        <v>96.44838709677417</v>
      </c>
      <c r="K34" s="80">
        <f t="shared" si="1"/>
        <v>95.51612903225806</v>
      </c>
      <c r="L34" s="80">
        <f t="shared" si="1"/>
        <v>94.70967741935483</v>
      </c>
      <c r="M34" s="80">
        <f t="shared" si="1"/>
        <v>94.73870967741932</v>
      </c>
      <c r="N34" s="80">
        <f t="shared" si="1"/>
        <v>94.46774193548384</v>
      </c>
      <c r="O34" s="80">
        <f t="shared" si="1"/>
        <v>94.37096774193547</v>
      </c>
      <c r="P34" s="80">
        <f t="shared" si="1"/>
        <v>94.76774193548387</v>
      </c>
      <c r="Q34" s="80">
        <f t="shared" si="1"/>
        <v>95.22903225806452</v>
      </c>
      <c r="R34" s="80">
        <f aca="true" t="shared" si="2" ref="R34:Y34">AVERAGE(R3:R33)</f>
        <v>95.64516129032255</v>
      </c>
      <c r="S34" s="80">
        <f t="shared" si="2"/>
        <v>95.9032258064516</v>
      </c>
      <c r="T34" s="80">
        <f t="shared" si="2"/>
        <v>96.78064516129035</v>
      </c>
      <c r="U34" s="80">
        <f t="shared" si="2"/>
        <v>97.5774193548387</v>
      </c>
      <c r="V34" s="80">
        <f t="shared" si="2"/>
        <v>98.04516129032255</v>
      </c>
      <c r="W34" s="80">
        <f t="shared" si="2"/>
        <v>98.14193548387097</v>
      </c>
      <c r="X34" s="80">
        <f t="shared" si="2"/>
        <v>98.2032258064516</v>
      </c>
      <c r="Y34" s="80">
        <f t="shared" si="2"/>
        <v>98.34838709677418</v>
      </c>
      <c r="Z34" s="80">
        <f>AVERAGE(B3:Y33)</f>
        <v>96.86810228802148</v>
      </c>
      <c r="AA34" s="81">
        <f>AVERAGE(AA3:AA33)</f>
        <v>91.13225806451612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66.9</v>
      </c>
      <c r="C40" s="92">
        <f>MATCH(B40,AA3:AA33,0)</f>
        <v>2</v>
      </c>
      <c r="D40" s="97" t="str">
        <f>INDEX(AB3:AB33,C40,1)</f>
        <v>15:22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99.1</v>
      </c>
      <c r="C3" s="95">
        <v>99.1</v>
      </c>
      <c r="D3" s="95">
        <v>99.1</v>
      </c>
      <c r="E3" s="95">
        <v>99.1</v>
      </c>
      <c r="F3" s="95">
        <v>99.1</v>
      </c>
      <c r="G3" s="95">
        <v>99</v>
      </c>
      <c r="H3" s="95">
        <v>98.6</v>
      </c>
      <c r="I3" s="95">
        <v>95.2</v>
      </c>
      <c r="J3" s="95">
        <v>88.3</v>
      </c>
      <c r="K3" s="95">
        <v>89.4</v>
      </c>
      <c r="L3" s="95">
        <v>90.8</v>
      </c>
      <c r="M3" s="95">
        <v>88.2</v>
      </c>
      <c r="N3" s="95">
        <v>87.1</v>
      </c>
      <c r="O3" s="95">
        <v>88.9</v>
      </c>
      <c r="P3" s="95">
        <v>92.1</v>
      </c>
      <c r="Q3" s="95">
        <v>95.6</v>
      </c>
      <c r="R3" s="95">
        <v>95.7</v>
      </c>
      <c r="S3" s="95">
        <v>96.5</v>
      </c>
      <c r="T3" s="95">
        <v>97.4</v>
      </c>
      <c r="U3" s="95">
        <v>98.2</v>
      </c>
      <c r="V3" s="95">
        <v>98.4</v>
      </c>
      <c r="W3" s="95">
        <v>98.3</v>
      </c>
      <c r="X3" s="95">
        <v>98.5</v>
      </c>
      <c r="Y3" s="95">
        <v>98.6</v>
      </c>
      <c r="Z3" s="77">
        <f aca="true" t="shared" si="0" ref="Z3:Z33">AVERAGE(B3:Y3)</f>
        <v>95.42916666666667</v>
      </c>
      <c r="AA3" s="95">
        <v>85.1</v>
      </c>
      <c r="AB3" s="96" t="s">
        <v>232</v>
      </c>
      <c r="AC3" s="4">
        <v>1</v>
      </c>
    </row>
    <row r="4" spans="1:29" ht="13.5" customHeight="1">
      <c r="A4" s="76">
        <v>2</v>
      </c>
      <c r="B4" s="95">
        <v>98.6</v>
      </c>
      <c r="C4" s="95">
        <v>98.6</v>
      </c>
      <c r="D4" s="95">
        <v>98.5</v>
      </c>
      <c r="E4" s="95">
        <v>98.2</v>
      </c>
      <c r="F4" s="95">
        <v>98.2</v>
      </c>
      <c r="G4" s="95">
        <v>97.2</v>
      </c>
      <c r="H4" s="95">
        <v>95.2</v>
      </c>
      <c r="I4" s="95">
        <v>89.1</v>
      </c>
      <c r="J4" s="95">
        <v>86.6</v>
      </c>
      <c r="K4" s="95">
        <v>87.2</v>
      </c>
      <c r="L4" s="95">
        <v>84.3</v>
      </c>
      <c r="M4" s="95">
        <v>88.8</v>
      </c>
      <c r="N4" s="95">
        <v>89</v>
      </c>
      <c r="O4" s="95">
        <v>83.5</v>
      </c>
      <c r="P4" s="95">
        <v>81</v>
      </c>
      <c r="Q4" s="95">
        <v>77.1</v>
      </c>
      <c r="R4" s="95">
        <v>83</v>
      </c>
      <c r="S4" s="95">
        <v>93.4</v>
      </c>
      <c r="T4" s="95">
        <v>97.1</v>
      </c>
      <c r="U4" s="95">
        <v>97.8</v>
      </c>
      <c r="V4" s="95">
        <v>97.8</v>
      </c>
      <c r="W4" s="95">
        <v>97.9</v>
      </c>
      <c r="X4" s="95">
        <v>98</v>
      </c>
      <c r="Y4" s="95">
        <v>98.3</v>
      </c>
      <c r="Z4" s="77">
        <f t="shared" si="0"/>
        <v>92.26666666666667</v>
      </c>
      <c r="AA4" s="95">
        <v>75.3</v>
      </c>
      <c r="AB4" s="96" t="s">
        <v>233</v>
      </c>
      <c r="AC4" s="5">
        <v>2</v>
      </c>
    </row>
    <row r="5" spans="1:29" ht="13.5" customHeight="1">
      <c r="A5" s="76">
        <v>3</v>
      </c>
      <c r="B5" s="95">
        <v>98.4</v>
      </c>
      <c r="C5" s="95">
        <v>98.4</v>
      </c>
      <c r="D5" s="95">
        <v>98.5</v>
      </c>
      <c r="E5" s="95">
        <v>98.5</v>
      </c>
      <c r="F5" s="95">
        <v>98.6</v>
      </c>
      <c r="G5" s="95">
        <v>98.4</v>
      </c>
      <c r="H5" s="95">
        <v>92.1</v>
      </c>
      <c r="I5" s="95">
        <v>91.3</v>
      </c>
      <c r="J5" s="95">
        <v>81.5</v>
      </c>
      <c r="K5" s="95">
        <v>79.6</v>
      </c>
      <c r="L5" s="95">
        <v>87</v>
      </c>
      <c r="M5" s="95">
        <v>88.4</v>
      </c>
      <c r="N5" s="95">
        <v>87</v>
      </c>
      <c r="O5" s="95">
        <v>85.4</v>
      </c>
      <c r="P5" s="95">
        <v>86</v>
      </c>
      <c r="Q5" s="95">
        <v>88.9</v>
      </c>
      <c r="R5" s="95">
        <v>86.7</v>
      </c>
      <c r="S5" s="95">
        <v>90.5</v>
      </c>
      <c r="T5" s="95">
        <v>94.7</v>
      </c>
      <c r="U5" s="95">
        <v>97.6</v>
      </c>
      <c r="V5" s="95">
        <v>98.1</v>
      </c>
      <c r="W5" s="95">
        <v>98.2</v>
      </c>
      <c r="X5" s="95">
        <v>98.3</v>
      </c>
      <c r="Y5" s="95">
        <v>98.5</v>
      </c>
      <c r="Z5" s="77">
        <f t="shared" si="0"/>
        <v>92.52500000000002</v>
      </c>
      <c r="AA5" s="95">
        <v>76.4</v>
      </c>
      <c r="AB5" s="96" t="s">
        <v>234</v>
      </c>
      <c r="AC5" s="5">
        <v>3</v>
      </c>
    </row>
    <row r="6" spans="1:29" ht="13.5" customHeight="1">
      <c r="A6" s="76">
        <v>4</v>
      </c>
      <c r="B6" s="95">
        <v>98.5</v>
      </c>
      <c r="C6" s="95">
        <v>98.4</v>
      </c>
      <c r="D6" s="95">
        <v>98.2</v>
      </c>
      <c r="E6" s="95">
        <v>98.1</v>
      </c>
      <c r="F6" s="95">
        <v>97.9</v>
      </c>
      <c r="G6" s="95">
        <v>97.7</v>
      </c>
      <c r="H6" s="95">
        <v>94.7</v>
      </c>
      <c r="I6" s="95">
        <v>89.5</v>
      </c>
      <c r="J6" s="95">
        <v>83.2</v>
      </c>
      <c r="K6" s="95">
        <v>80.3</v>
      </c>
      <c r="L6" s="95">
        <v>90.8</v>
      </c>
      <c r="M6" s="95">
        <v>87.6</v>
      </c>
      <c r="N6" s="95">
        <v>87</v>
      </c>
      <c r="O6" s="95">
        <v>82.6</v>
      </c>
      <c r="P6" s="95">
        <v>80.8</v>
      </c>
      <c r="Q6" s="95">
        <v>83.4</v>
      </c>
      <c r="R6" s="95">
        <v>84.9</v>
      </c>
      <c r="S6" s="95">
        <v>91.4</v>
      </c>
      <c r="T6" s="95">
        <v>95.4</v>
      </c>
      <c r="U6" s="95">
        <v>97.7</v>
      </c>
      <c r="V6" s="95">
        <v>98.2</v>
      </c>
      <c r="W6" s="95">
        <v>98.1</v>
      </c>
      <c r="X6" s="95">
        <v>98.1</v>
      </c>
      <c r="Y6" s="95">
        <v>98</v>
      </c>
      <c r="Z6" s="77">
        <f t="shared" si="0"/>
        <v>92.10416666666669</v>
      </c>
      <c r="AA6" s="95">
        <v>79.1</v>
      </c>
      <c r="AB6" s="96" t="s">
        <v>220</v>
      </c>
      <c r="AC6" s="5">
        <v>4</v>
      </c>
    </row>
    <row r="7" spans="1:29" ht="13.5" customHeight="1">
      <c r="A7" s="76">
        <v>5</v>
      </c>
      <c r="B7" s="95">
        <v>97.8</v>
      </c>
      <c r="C7" s="95">
        <v>98.5</v>
      </c>
      <c r="D7" s="95">
        <v>98.6</v>
      </c>
      <c r="E7" s="95">
        <v>98.4</v>
      </c>
      <c r="F7" s="95">
        <v>98.2</v>
      </c>
      <c r="G7" s="95">
        <v>97.9</v>
      </c>
      <c r="H7" s="95">
        <v>94.2</v>
      </c>
      <c r="I7" s="95">
        <v>90.4</v>
      </c>
      <c r="J7" s="95">
        <v>86.5</v>
      </c>
      <c r="K7" s="95">
        <v>81.9</v>
      </c>
      <c r="L7" s="95">
        <v>78.5</v>
      </c>
      <c r="M7" s="95">
        <v>87.2</v>
      </c>
      <c r="N7" s="95">
        <v>86.4</v>
      </c>
      <c r="O7" s="95">
        <v>85.1</v>
      </c>
      <c r="P7" s="95">
        <v>84.6</v>
      </c>
      <c r="Q7" s="95">
        <v>84.4</v>
      </c>
      <c r="R7" s="95">
        <v>86</v>
      </c>
      <c r="S7" s="95">
        <v>89.5</v>
      </c>
      <c r="T7" s="95">
        <v>93.1</v>
      </c>
      <c r="U7" s="95">
        <v>97.7</v>
      </c>
      <c r="V7" s="95">
        <v>98</v>
      </c>
      <c r="W7" s="95">
        <v>98.3</v>
      </c>
      <c r="X7" s="95">
        <v>98.3</v>
      </c>
      <c r="Y7" s="95">
        <v>97.6</v>
      </c>
      <c r="Z7" s="77">
        <f t="shared" si="0"/>
        <v>91.96249999999999</v>
      </c>
      <c r="AA7" s="95">
        <v>73.2</v>
      </c>
      <c r="AB7" s="96" t="s">
        <v>235</v>
      </c>
      <c r="AC7" s="5">
        <v>5</v>
      </c>
    </row>
    <row r="8" spans="1:29" ht="13.5" customHeight="1">
      <c r="A8" s="76">
        <v>6</v>
      </c>
      <c r="B8" s="95">
        <v>98.4</v>
      </c>
      <c r="C8" s="95">
        <v>98.4</v>
      </c>
      <c r="D8" s="95">
        <v>98.1</v>
      </c>
      <c r="E8" s="95">
        <v>98</v>
      </c>
      <c r="F8" s="95">
        <v>98.2</v>
      </c>
      <c r="G8" s="95">
        <v>98</v>
      </c>
      <c r="H8" s="95">
        <v>97.6</v>
      </c>
      <c r="I8" s="95">
        <v>96.5</v>
      </c>
      <c r="J8" s="95">
        <v>90.3</v>
      </c>
      <c r="K8" s="95">
        <v>86.3</v>
      </c>
      <c r="L8" s="95">
        <v>81.3</v>
      </c>
      <c r="M8" s="95">
        <v>84.8</v>
      </c>
      <c r="N8" s="95">
        <v>81.3</v>
      </c>
      <c r="O8" s="95">
        <v>82.2</v>
      </c>
      <c r="P8" s="95">
        <v>84.1</v>
      </c>
      <c r="Q8" s="95">
        <v>87.4</v>
      </c>
      <c r="R8" s="95">
        <v>90.5</v>
      </c>
      <c r="S8" s="95">
        <v>90</v>
      </c>
      <c r="T8" s="95">
        <v>88.7</v>
      </c>
      <c r="U8" s="95">
        <v>91.7</v>
      </c>
      <c r="V8" s="95">
        <v>96.6</v>
      </c>
      <c r="W8" s="95">
        <v>96.9</v>
      </c>
      <c r="X8" s="95">
        <v>97.3</v>
      </c>
      <c r="Y8" s="95">
        <v>97.6</v>
      </c>
      <c r="Z8" s="77">
        <f t="shared" si="0"/>
        <v>92.09166666666665</v>
      </c>
      <c r="AA8" s="95">
        <v>77.6</v>
      </c>
      <c r="AB8" s="96" t="s">
        <v>102</v>
      </c>
      <c r="AC8" s="5">
        <v>6</v>
      </c>
    </row>
    <row r="9" spans="1:29" ht="13.5" customHeight="1">
      <c r="A9" s="76">
        <v>7</v>
      </c>
      <c r="B9" s="95">
        <v>97.8</v>
      </c>
      <c r="C9" s="95">
        <v>97.6</v>
      </c>
      <c r="D9" s="95">
        <v>97.6</v>
      </c>
      <c r="E9" s="95">
        <v>97.9</v>
      </c>
      <c r="F9" s="95">
        <v>98.1</v>
      </c>
      <c r="G9" s="95">
        <v>97.6</v>
      </c>
      <c r="H9" s="95">
        <v>90.1</v>
      </c>
      <c r="I9" s="95">
        <v>86.5</v>
      </c>
      <c r="J9" s="95">
        <v>86.7</v>
      </c>
      <c r="K9" s="95">
        <v>84</v>
      </c>
      <c r="L9" s="95">
        <v>77.6</v>
      </c>
      <c r="M9" s="95">
        <v>76</v>
      </c>
      <c r="N9" s="95">
        <v>73.7</v>
      </c>
      <c r="O9" s="95">
        <v>78.2</v>
      </c>
      <c r="P9" s="95">
        <v>81.8</v>
      </c>
      <c r="Q9" s="95">
        <v>83.8</v>
      </c>
      <c r="R9" s="95">
        <v>82.7</v>
      </c>
      <c r="S9" s="95">
        <v>92.2</v>
      </c>
      <c r="T9" s="95">
        <v>96.7</v>
      </c>
      <c r="U9" s="95">
        <v>95.8</v>
      </c>
      <c r="V9" s="95">
        <v>92.7</v>
      </c>
      <c r="W9" s="95">
        <v>95.4</v>
      </c>
      <c r="X9" s="95">
        <v>92.7</v>
      </c>
      <c r="Y9" s="95">
        <v>91.6</v>
      </c>
      <c r="Z9" s="77">
        <f t="shared" si="0"/>
        <v>89.36666666666667</v>
      </c>
      <c r="AA9" s="95">
        <v>73.2</v>
      </c>
      <c r="AB9" s="96" t="s">
        <v>236</v>
      </c>
      <c r="AC9" s="5">
        <v>7</v>
      </c>
    </row>
    <row r="10" spans="1:29" ht="13.5" customHeight="1">
      <c r="A10" s="76">
        <v>8</v>
      </c>
      <c r="B10" s="95">
        <v>90.4</v>
      </c>
      <c r="C10" s="95">
        <v>94</v>
      </c>
      <c r="D10" s="95">
        <v>93.7</v>
      </c>
      <c r="E10" s="95">
        <v>91.4</v>
      </c>
      <c r="F10" s="95">
        <v>87.3</v>
      </c>
      <c r="G10" s="95">
        <v>84</v>
      </c>
      <c r="H10" s="95">
        <v>81.8</v>
      </c>
      <c r="I10" s="95">
        <v>82.7</v>
      </c>
      <c r="J10" s="95">
        <v>76.5</v>
      </c>
      <c r="K10" s="95">
        <v>80.2</v>
      </c>
      <c r="L10" s="95">
        <v>82.5</v>
      </c>
      <c r="M10" s="95">
        <v>82.4</v>
      </c>
      <c r="N10" s="95">
        <v>81.3</v>
      </c>
      <c r="O10" s="95">
        <v>84.8</v>
      </c>
      <c r="P10" s="95">
        <v>87.2</v>
      </c>
      <c r="Q10" s="95">
        <v>88.9</v>
      </c>
      <c r="R10" s="95">
        <v>89.6</v>
      </c>
      <c r="S10" s="95">
        <v>92.4</v>
      </c>
      <c r="T10" s="95">
        <v>95.3</v>
      </c>
      <c r="U10" s="95">
        <v>96.1</v>
      </c>
      <c r="V10" s="95">
        <v>95.3</v>
      </c>
      <c r="W10" s="95">
        <v>96.1</v>
      </c>
      <c r="X10" s="95">
        <v>97.5</v>
      </c>
      <c r="Y10" s="95">
        <v>97.5</v>
      </c>
      <c r="Z10" s="77">
        <f t="shared" si="0"/>
        <v>88.70416666666665</v>
      </c>
      <c r="AA10" s="95">
        <v>75.1</v>
      </c>
      <c r="AB10" s="96" t="s">
        <v>237</v>
      </c>
      <c r="AC10" s="5">
        <v>8</v>
      </c>
    </row>
    <row r="11" spans="1:29" ht="13.5" customHeight="1">
      <c r="A11" s="76">
        <v>9</v>
      </c>
      <c r="B11" s="95">
        <v>97.3</v>
      </c>
      <c r="C11" s="95">
        <v>97.7</v>
      </c>
      <c r="D11" s="95">
        <v>97.6</v>
      </c>
      <c r="E11" s="95">
        <v>97.6</v>
      </c>
      <c r="F11" s="95">
        <v>97.6</v>
      </c>
      <c r="G11" s="95">
        <v>97.6</v>
      </c>
      <c r="H11" s="95">
        <v>97</v>
      </c>
      <c r="I11" s="95">
        <v>96</v>
      </c>
      <c r="J11" s="95">
        <v>91.3</v>
      </c>
      <c r="K11" s="95">
        <v>0</v>
      </c>
      <c r="L11" s="95">
        <v>87.4</v>
      </c>
      <c r="M11" s="95">
        <v>86.9</v>
      </c>
      <c r="N11" s="95">
        <v>85.8</v>
      </c>
      <c r="O11" s="95">
        <v>83.7</v>
      </c>
      <c r="P11" s="95">
        <v>86.4</v>
      </c>
      <c r="Q11" s="95">
        <v>87.1</v>
      </c>
      <c r="R11" s="95">
        <v>95.3</v>
      </c>
      <c r="S11" s="95">
        <v>96.2</v>
      </c>
      <c r="T11" s="95">
        <v>96.7</v>
      </c>
      <c r="U11" s="95">
        <v>96.8</v>
      </c>
      <c r="V11" s="95">
        <v>97</v>
      </c>
      <c r="W11" s="95">
        <v>96.5</v>
      </c>
      <c r="X11" s="95">
        <v>97.6</v>
      </c>
      <c r="Y11" s="95">
        <v>97.7</v>
      </c>
      <c r="Z11" s="77">
        <f t="shared" si="0"/>
        <v>90.03333333333332</v>
      </c>
      <c r="AA11" s="95">
        <v>81.4</v>
      </c>
      <c r="AB11" s="96" t="s">
        <v>238</v>
      </c>
      <c r="AC11" s="5">
        <v>9</v>
      </c>
    </row>
    <row r="12" spans="1:29" ht="13.5" customHeight="1">
      <c r="A12" s="103">
        <v>10</v>
      </c>
      <c r="B12" s="104">
        <v>97.9</v>
      </c>
      <c r="C12" s="104">
        <v>97.9</v>
      </c>
      <c r="D12" s="104">
        <v>98</v>
      </c>
      <c r="E12" s="104">
        <v>98.1</v>
      </c>
      <c r="F12" s="104">
        <v>98.2</v>
      </c>
      <c r="G12" s="104">
        <v>97.8</v>
      </c>
      <c r="H12" s="104">
        <v>97.6</v>
      </c>
      <c r="I12" s="104">
        <v>90.8</v>
      </c>
      <c r="J12" s="104">
        <v>76.8</v>
      </c>
      <c r="K12" s="104">
        <v>78.1</v>
      </c>
      <c r="L12" s="104">
        <v>79.5</v>
      </c>
      <c r="M12" s="104">
        <v>78.6</v>
      </c>
      <c r="N12" s="104">
        <v>80.6</v>
      </c>
      <c r="O12" s="104">
        <v>81.6</v>
      </c>
      <c r="P12" s="104">
        <v>82.5</v>
      </c>
      <c r="Q12" s="104">
        <v>83.9</v>
      </c>
      <c r="R12" s="104">
        <v>86.3</v>
      </c>
      <c r="S12" s="104">
        <v>90.4</v>
      </c>
      <c r="T12" s="104">
        <v>95.6</v>
      </c>
      <c r="U12" s="104">
        <v>96.3</v>
      </c>
      <c r="V12" s="104">
        <v>97.2</v>
      </c>
      <c r="W12" s="104">
        <v>97.2</v>
      </c>
      <c r="X12" s="104">
        <v>95.6</v>
      </c>
      <c r="Y12" s="104">
        <v>97.3</v>
      </c>
      <c r="Z12" s="105">
        <f t="shared" si="0"/>
        <v>90.575</v>
      </c>
      <c r="AA12" s="104">
        <v>74.8</v>
      </c>
      <c r="AB12" s="106" t="s">
        <v>239</v>
      </c>
      <c r="AC12" s="5">
        <v>10</v>
      </c>
    </row>
    <row r="13" spans="1:29" ht="13.5" customHeight="1">
      <c r="A13" s="76">
        <v>11</v>
      </c>
      <c r="B13" s="95">
        <v>96.9</v>
      </c>
      <c r="C13" s="95">
        <v>96.9</v>
      </c>
      <c r="D13" s="95">
        <v>97.6</v>
      </c>
      <c r="E13" s="95">
        <v>97.5</v>
      </c>
      <c r="F13" s="95">
        <v>96.6</v>
      </c>
      <c r="G13" s="95">
        <v>94.4</v>
      </c>
      <c r="H13" s="95">
        <v>87.2</v>
      </c>
      <c r="I13" s="95">
        <v>83.5</v>
      </c>
      <c r="J13" s="95">
        <v>80.3</v>
      </c>
      <c r="K13" s="95">
        <v>78.3</v>
      </c>
      <c r="L13" s="95">
        <v>76</v>
      </c>
      <c r="M13" s="95">
        <v>72.4</v>
      </c>
      <c r="N13" s="95">
        <v>69.8</v>
      </c>
      <c r="O13" s="95">
        <v>68</v>
      </c>
      <c r="P13" s="95">
        <v>67.3</v>
      </c>
      <c r="Q13" s="95">
        <v>68.2</v>
      </c>
      <c r="R13" s="95">
        <v>73.6</v>
      </c>
      <c r="S13" s="95">
        <v>81.6</v>
      </c>
      <c r="T13" s="95">
        <v>84.5</v>
      </c>
      <c r="U13" s="95">
        <v>89.7</v>
      </c>
      <c r="V13" s="95">
        <v>88.5</v>
      </c>
      <c r="W13" s="95">
        <v>91.1</v>
      </c>
      <c r="X13" s="95">
        <v>94.9</v>
      </c>
      <c r="Y13" s="95">
        <v>95.4</v>
      </c>
      <c r="Z13" s="77">
        <f t="shared" si="0"/>
        <v>84.59166666666665</v>
      </c>
      <c r="AA13" s="95">
        <v>64</v>
      </c>
      <c r="AB13" s="96" t="s">
        <v>240</v>
      </c>
      <c r="AC13" s="4">
        <v>11</v>
      </c>
    </row>
    <row r="14" spans="1:29" ht="13.5" customHeight="1">
      <c r="A14" s="76">
        <v>12</v>
      </c>
      <c r="B14" s="95">
        <v>95.9</v>
      </c>
      <c r="C14" s="95">
        <v>97.6</v>
      </c>
      <c r="D14" s="95">
        <v>97.7</v>
      </c>
      <c r="E14" s="95">
        <v>97.6</v>
      </c>
      <c r="F14" s="95">
        <v>97.6</v>
      </c>
      <c r="G14" s="95">
        <v>97.2</v>
      </c>
      <c r="H14" s="95">
        <v>91.4</v>
      </c>
      <c r="I14" s="95">
        <v>80.2</v>
      </c>
      <c r="J14" s="95">
        <v>76.2</v>
      </c>
      <c r="K14" s="95">
        <v>76.2</v>
      </c>
      <c r="L14" s="95">
        <v>73.5</v>
      </c>
      <c r="M14" s="95">
        <v>76.1</v>
      </c>
      <c r="N14" s="95">
        <v>77.9</v>
      </c>
      <c r="O14" s="95">
        <v>83.2</v>
      </c>
      <c r="P14" s="95">
        <v>91.4</v>
      </c>
      <c r="Q14" s="95">
        <v>94.3</v>
      </c>
      <c r="R14" s="95">
        <v>86.5</v>
      </c>
      <c r="S14" s="95">
        <v>94.7</v>
      </c>
      <c r="T14" s="95">
        <v>94</v>
      </c>
      <c r="U14" s="95">
        <v>94.1</v>
      </c>
      <c r="V14" s="95">
        <v>95.1</v>
      </c>
      <c r="W14" s="95">
        <v>95.3</v>
      </c>
      <c r="X14" s="95">
        <v>95</v>
      </c>
      <c r="Y14" s="95">
        <v>96.9</v>
      </c>
      <c r="Z14" s="77">
        <f t="shared" si="0"/>
        <v>89.81666666666666</v>
      </c>
      <c r="AA14" s="95">
        <v>72.2</v>
      </c>
      <c r="AB14" s="96" t="s">
        <v>139</v>
      </c>
      <c r="AC14" s="5">
        <v>12</v>
      </c>
    </row>
    <row r="15" spans="1:29" ht="13.5" customHeight="1">
      <c r="A15" s="76">
        <v>13</v>
      </c>
      <c r="B15" s="95">
        <v>95.6</v>
      </c>
      <c r="C15" s="95">
        <v>92.5</v>
      </c>
      <c r="D15" s="95">
        <v>95.8</v>
      </c>
      <c r="E15" s="95">
        <v>95.3</v>
      </c>
      <c r="F15" s="95">
        <v>95.9</v>
      </c>
      <c r="G15" s="95">
        <v>93.5</v>
      </c>
      <c r="H15" s="95">
        <v>91.3</v>
      </c>
      <c r="I15" s="95">
        <v>83.8</v>
      </c>
      <c r="J15" s="95">
        <v>78.9</v>
      </c>
      <c r="K15" s="95">
        <v>74</v>
      </c>
      <c r="L15" s="95">
        <v>73</v>
      </c>
      <c r="M15" s="95">
        <v>74.5</v>
      </c>
      <c r="N15" s="95">
        <v>69.3</v>
      </c>
      <c r="O15" s="95">
        <v>69.6</v>
      </c>
      <c r="P15" s="95">
        <v>71.6</v>
      </c>
      <c r="Q15" s="95">
        <v>75.7</v>
      </c>
      <c r="R15" s="95">
        <v>81.9</v>
      </c>
      <c r="S15" s="95">
        <v>98.1</v>
      </c>
      <c r="T15" s="95">
        <v>98.3</v>
      </c>
      <c r="U15" s="95">
        <v>98.1</v>
      </c>
      <c r="V15" s="95">
        <v>98.2</v>
      </c>
      <c r="W15" s="95">
        <v>98.2</v>
      </c>
      <c r="X15" s="95">
        <v>98</v>
      </c>
      <c r="Y15" s="95">
        <v>98</v>
      </c>
      <c r="Z15" s="77">
        <f t="shared" si="0"/>
        <v>87.46249999999998</v>
      </c>
      <c r="AA15" s="95">
        <v>69.2</v>
      </c>
      <c r="AB15" s="96" t="s">
        <v>241</v>
      </c>
      <c r="AC15" s="5">
        <v>13</v>
      </c>
    </row>
    <row r="16" spans="1:29" ht="13.5" customHeight="1">
      <c r="A16" s="76">
        <v>14</v>
      </c>
      <c r="B16" s="95">
        <v>98.1</v>
      </c>
      <c r="C16" s="95">
        <v>98.1</v>
      </c>
      <c r="D16" s="95">
        <v>98.3</v>
      </c>
      <c r="E16" s="95">
        <v>98.3</v>
      </c>
      <c r="F16" s="95">
        <v>98.3</v>
      </c>
      <c r="G16" s="95">
        <v>98.2</v>
      </c>
      <c r="H16" s="95">
        <v>96.6</v>
      </c>
      <c r="I16" s="95">
        <v>84.2</v>
      </c>
      <c r="J16" s="95">
        <v>78.9</v>
      </c>
      <c r="K16" s="95">
        <v>77.5</v>
      </c>
      <c r="L16" s="95">
        <v>79.4</v>
      </c>
      <c r="M16" s="95">
        <v>82.3</v>
      </c>
      <c r="N16" s="95">
        <v>83.2</v>
      </c>
      <c r="O16" s="95">
        <v>76.7</v>
      </c>
      <c r="P16" s="95">
        <v>80.3</v>
      </c>
      <c r="Q16" s="95">
        <v>82</v>
      </c>
      <c r="R16" s="95">
        <v>82.9</v>
      </c>
      <c r="S16" s="95">
        <v>93</v>
      </c>
      <c r="T16" s="95">
        <v>95.2</v>
      </c>
      <c r="U16" s="95">
        <v>94.2</v>
      </c>
      <c r="V16" s="95">
        <v>95.5</v>
      </c>
      <c r="W16" s="95">
        <v>97.4</v>
      </c>
      <c r="X16" s="95">
        <v>98</v>
      </c>
      <c r="Y16" s="95">
        <v>97.6</v>
      </c>
      <c r="Z16" s="77">
        <f t="shared" si="0"/>
        <v>90.17500000000001</v>
      </c>
      <c r="AA16" s="95">
        <v>74</v>
      </c>
      <c r="AB16" s="96" t="s">
        <v>242</v>
      </c>
      <c r="AC16" s="5">
        <v>14</v>
      </c>
    </row>
    <row r="17" spans="1:29" ht="13.5" customHeight="1">
      <c r="A17" s="76">
        <v>15</v>
      </c>
      <c r="B17" s="95">
        <v>97.7</v>
      </c>
      <c r="C17" s="95">
        <v>97.8</v>
      </c>
      <c r="D17" s="95">
        <v>97.7</v>
      </c>
      <c r="E17" s="95">
        <v>97.6</v>
      </c>
      <c r="F17" s="95">
        <v>97.5</v>
      </c>
      <c r="G17" s="95">
        <v>97.9</v>
      </c>
      <c r="H17" s="95">
        <v>94.8</v>
      </c>
      <c r="I17" s="95">
        <v>85.5</v>
      </c>
      <c r="J17" s="95">
        <v>78.9</v>
      </c>
      <c r="K17" s="95">
        <v>80.4</v>
      </c>
      <c r="L17" s="95">
        <v>85.8</v>
      </c>
      <c r="M17" s="95">
        <v>85.1</v>
      </c>
      <c r="N17" s="95">
        <v>86</v>
      </c>
      <c r="O17" s="95">
        <v>85.8</v>
      </c>
      <c r="P17" s="95">
        <v>86</v>
      </c>
      <c r="Q17" s="95">
        <v>87.6</v>
      </c>
      <c r="R17" s="95">
        <v>87.5</v>
      </c>
      <c r="S17" s="95">
        <v>92.3</v>
      </c>
      <c r="T17" s="95">
        <v>97.5</v>
      </c>
      <c r="U17" s="95">
        <v>94.6</v>
      </c>
      <c r="V17" s="95">
        <v>97.8</v>
      </c>
      <c r="W17" s="95">
        <v>98</v>
      </c>
      <c r="X17" s="95">
        <v>98.3</v>
      </c>
      <c r="Y17" s="95">
        <v>98.4</v>
      </c>
      <c r="Z17" s="77">
        <f t="shared" si="0"/>
        <v>91.93749999999999</v>
      </c>
      <c r="AA17" s="95">
        <v>77.7</v>
      </c>
      <c r="AB17" s="96" t="s">
        <v>243</v>
      </c>
      <c r="AC17" s="5">
        <v>15</v>
      </c>
    </row>
    <row r="18" spans="1:29" ht="13.5" customHeight="1">
      <c r="A18" s="76">
        <v>16</v>
      </c>
      <c r="B18" s="95">
        <v>98.4</v>
      </c>
      <c r="C18" s="95">
        <v>98.4</v>
      </c>
      <c r="D18" s="95">
        <v>98.3</v>
      </c>
      <c r="E18" s="95">
        <v>98.2</v>
      </c>
      <c r="F18" s="95">
        <v>98.3</v>
      </c>
      <c r="G18" s="95">
        <v>97.9</v>
      </c>
      <c r="H18" s="95">
        <v>91.5</v>
      </c>
      <c r="I18" s="95">
        <v>90.9</v>
      </c>
      <c r="J18" s="95">
        <v>81.6</v>
      </c>
      <c r="K18" s="95">
        <v>80</v>
      </c>
      <c r="L18" s="95">
        <v>76.7</v>
      </c>
      <c r="M18" s="95">
        <v>79.5</v>
      </c>
      <c r="N18" s="95">
        <v>78.4</v>
      </c>
      <c r="O18" s="95">
        <v>76.4</v>
      </c>
      <c r="P18" s="95">
        <v>87.8</v>
      </c>
      <c r="Q18" s="95">
        <v>91.9</v>
      </c>
      <c r="R18" s="95">
        <v>94.8</v>
      </c>
      <c r="S18" s="95">
        <v>97.1</v>
      </c>
      <c r="T18" s="95">
        <v>97.2</v>
      </c>
      <c r="U18" s="95">
        <v>97.7</v>
      </c>
      <c r="V18" s="95">
        <v>97.6</v>
      </c>
      <c r="W18" s="95">
        <v>95.1</v>
      </c>
      <c r="X18" s="95">
        <v>95.2</v>
      </c>
      <c r="Y18" s="95">
        <v>87.6</v>
      </c>
      <c r="Z18" s="77">
        <f t="shared" si="0"/>
        <v>91.10416666666667</v>
      </c>
      <c r="AA18" s="95">
        <v>75.3</v>
      </c>
      <c r="AB18" s="96" t="s">
        <v>244</v>
      </c>
      <c r="AC18" s="5">
        <v>16</v>
      </c>
    </row>
    <row r="19" spans="1:29" ht="13.5" customHeight="1">
      <c r="A19" s="76">
        <v>17</v>
      </c>
      <c r="B19" s="95">
        <v>88.4</v>
      </c>
      <c r="C19" s="95">
        <v>84</v>
      </c>
      <c r="D19" s="95">
        <v>86.9</v>
      </c>
      <c r="E19" s="95">
        <v>91.3</v>
      </c>
      <c r="F19" s="95">
        <v>93.8</v>
      </c>
      <c r="G19" s="95">
        <v>96.8</v>
      </c>
      <c r="H19" s="95">
        <v>93</v>
      </c>
      <c r="I19" s="95">
        <v>91.1</v>
      </c>
      <c r="J19" s="95">
        <v>88</v>
      </c>
      <c r="K19" s="95">
        <v>78.3</v>
      </c>
      <c r="L19" s="95">
        <v>79</v>
      </c>
      <c r="M19" s="95">
        <v>85.1</v>
      </c>
      <c r="N19" s="95">
        <v>81.3</v>
      </c>
      <c r="O19" s="95">
        <v>84.4</v>
      </c>
      <c r="P19" s="95">
        <v>83.2</v>
      </c>
      <c r="Q19" s="95">
        <v>83.2</v>
      </c>
      <c r="R19" s="95">
        <v>79.6</v>
      </c>
      <c r="S19" s="95">
        <v>88.1</v>
      </c>
      <c r="T19" s="95">
        <v>90.3</v>
      </c>
      <c r="U19" s="95">
        <v>97.1</v>
      </c>
      <c r="V19" s="95">
        <v>97.5</v>
      </c>
      <c r="W19" s="95">
        <v>95.3</v>
      </c>
      <c r="X19" s="95">
        <v>95.5</v>
      </c>
      <c r="Y19" s="95">
        <v>93.4</v>
      </c>
      <c r="Z19" s="77">
        <f t="shared" si="0"/>
        <v>88.52499999999999</v>
      </c>
      <c r="AA19" s="95">
        <v>77.4</v>
      </c>
      <c r="AB19" s="96" t="s">
        <v>245</v>
      </c>
      <c r="AC19" s="5">
        <v>17</v>
      </c>
    </row>
    <row r="20" spans="1:29" ht="13.5" customHeight="1">
      <c r="A20" s="76">
        <v>18</v>
      </c>
      <c r="B20" s="95">
        <v>93.3</v>
      </c>
      <c r="C20" s="95">
        <v>94.7</v>
      </c>
      <c r="D20" s="95">
        <v>93.7</v>
      </c>
      <c r="E20" s="95">
        <v>95.4</v>
      </c>
      <c r="F20" s="95">
        <v>96.4</v>
      </c>
      <c r="G20" s="95">
        <v>93.7</v>
      </c>
      <c r="H20" s="95">
        <v>85.9</v>
      </c>
      <c r="I20" s="95">
        <v>84</v>
      </c>
      <c r="J20" s="95">
        <v>83</v>
      </c>
      <c r="K20" s="95">
        <v>82.2</v>
      </c>
      <c r="L20" s="95">
        <v>82.2</v>
      </c>
      <c r="M20" s="95">
        <v>84</v>
      </c>
      <c r="N20" s="95">
        <v>85.5</v>
      </c>
      <c r="O20" s="95">
        <v>82</v>
      </c>
      <c r="P20" s="95">
        <v>79.1</v>
      </c>
      <c r="Q20" s="95">
        <v>81.9</v>
      </c>
      <c r="R20" s="95">
        <v>85.6</v>
      </c>
      <c r="S20" s="95">
        <v>86</v>
      </c>
      <c r="T20" s="95">
        <v>93.4</v>
      </c>
      <c r="U20" s="95">
        <v>96.9</v>
      </c>
      <c r="V20" s="95">
        <v>97.1</v>
      </c>
      <c r="W20" s="95">
        <v>97.4</v>
      </c>
      <c r="X20" s="95">
        <v>97.6</v>
      </c>
      <c r="Y20" s="95">
        <v>97.6</v>
      </c>
      <c r="Z20" s="77">
        <f t="shared" si="0"/>
        <v>89.52499999999999</v>
      </c>
      <c r="AA20" s="95">
        <v>78.5</v>
      </c>
      <c r="AB20" s="96" t="s">
        <v>246</v>
      </c>
      <c r="AC20" s="5">
        <v>18</v>
      </c>
    </row>
    <row r="21" spans="1:29" ht="13.5" customHeight="1">
      <c r="A21" s="76">
        <v>19</v>
      </c>
      <c r="B21" s="95">
        <v>97.1</v>
      </c>
      <c r="C21" s="95">
        <v>97.5</v>
      </c>
      <c r="D21" s="95">
        <v>0</v>
      </c>
      <c r="E21" s="95">
        <v>97.8</v>
      </c>
      <c r="F21" s="95">
        <v>98</v>
      </c>
      <c r="G21" s="95">
        <v>97.9</v>
      </c>
      <c r="H21" s="95">
        <v>94.8</v>
      </c>
      <c r="I21" s="95">
        <v>92</v>
      </c>
      <c r="J21" s="95">
        <v>90.8</v>
      </c>
      <c r="K21" s="95">
        <v>87</v>
      </c>
      <c r="L21" s="95">
        <v>84.7</v>
      </c>
      <c r="M21" s="95">
        <v>85.6</v>
      </c>
      <c r="N21" s="95">
        <v>83.3</v>
      </c>
      <c r="O21" s="95">
        <v>79.9</v>
      </c>
      <c r="P21" s="95">
        <v>81.2</v>
      </c>
      <c r="Q21" s="95">
        <v>80</v>
      </c>
      <c r="R21" s="95">
        <v>79.8</v>
      </c>
      <c r="S21" s="95">
        <v>87.3</v>
      </c>
      <c r="T21" s="95">
        <v>96</v>
      </c>
      <c r="U21" s="95">
        <v>97.3</v>
      </c>
      <c r="V21" s="95">
        <v>97.7</v>
      </c>
      <c r="W21" s="95">
        <v>97.7</v>
      </c>
      <c r="X21" s="95">
        <v>96.4</v>
      </c>
      <c r="Y21" s="95">
        <v>96.2</v>
      </c>
      <c r="Z21" s="77">
        <f t="shared" si="0"/>
        <v>87.33333333333333</v>
      </c>
      <c r="AA21" s="95">
        <v>77.4</v>
      </c>
      <c r="AB21" s="96" t="s">
        <v>247</v>
      </c>
      <c r="AC21" s="5">
        <v>19</v>
      </c>
    </row>
    <row r="22" spans="1:29" ht="13.5" customHeight="1">
      <c r="A22" s="103">
        <v>20</v>
      </c>
      <c r="B22" s="104">
        <v>95.9</v>
      </c>
      <c r="C22" s="104">
        <v>95.2</v>
      </c>
      <c r="D22" s="104">
        <v>92.6</v>
      </c>
      <c r="E22" s="104">
        <v>89.4</v>
      </c>
      <c r="F22" s="104">
        <v>89.2</v>
      </c>
      <c r="G22" s="104">
        <v>87.6</v>
      </c>
      <c r="H22" s="104">
        <v>86.1</v>
      </c>
      <c r="I22" s="104">
        <v>84.5</v>
      </c>
      <c r="J22" s="104">
        <v>76.3</v>
      </c>
      <c r="K22" s="104">
        <v>69.8</v>
      </c>
      <c r="L22" s="104">
        <v>71.1</v>
      </c>
      <c r="M22" s="104">
        <v>80.2</v>
      </c>
      <c r="N22" s="104">
        <v>76.2</v>
      </c>
      <c r="O22" s="104">
        <v>75.4</v>
      </c>
      <c r="P22" s="104">
        <v>74.9</v>
      </c>
      <c r="Q22" s="104">
        <v>74.6</v>
      </c>
      <c r="R22" s="104">
        <v>75.8</v>
      </c>
      <c r="S22" s="104">
        <v>81.1</v>
      </c>
      <c r="T22" s="104">
        <v>90.1</v>
      </c>
      <c r="U22" s="104">
        <v>94.6</v>
      </c>
      <c r="V22" s="104">
        <v>86.4</v>
      </c>
      <c r="W22" s="104">
        <v>84.6</v>
      </c>
      <c r="X22" s="104">
        <v>85.6</v>
      </c>
      <c r="Y22" s="104">
        <v>88.4</v>
      </c>
      <c r="Z22" s="105">
        <f t="shared" si="0"/>
        <v>83.56666666666665</v>
      </c>
      <c r="AA22" s="104">
        <v>66.6</v>
      </c>
      <c r="AB22" s="106" t="s">
        <v>158</v>
      </c>
      <c r="AC22" s="5">
        <v>20</v>
      </c>
    </row>
    <row r="23" spans="1:29" ht="13.5" customHeight="1">
      <c r="A23" s="76">
        <v>21</v>
      </c>
      <c r="B23" s="95">
        <v>82.8</v>
      </c>
      <c r="C23" s="95">
        <v>86.8</v>
      </c>
      <c r="D23" s="95">
        <v>93.3</v>
      </c>
      <c r="E23" s="95">
        <v>93.9</v>
      </c>
      <c r="F23" s="95">
        <v>96.5</v>
      </c>
      <c r="G23" s="95">
        <v>96.5</v>
      </c>
      <c r="H23" s="95">
        <v>90</v>
      </c>
      <c r="I23" s="95">
        <v>79.7</v>
      </c>
      <c r="J23" s="95">
        <v>78.9</v>
      </c>
      <c r="K23" s="95">
        <v>75.6</v>
      </c>
      <c r="L23" s="95">
        <v>78.1</v>
      </c>
      <c r="M23" s="95">
        <v>76.2</v>
      </c>
      <c r="N23" s="95">
        <v>73.9</v>
      </c>
      <c r="O23" s="95">
        <v>79.2</v>
      </c>
      <c r="P23" s="95">
        <v>77.9</v>
      </c>
      <c r="Q23" s="95">
        <v>79.8</v>
      </c>
      <c r="R23" s="95">
        <v>81.8</v>
      </c>
      <c r="S23" s="95">
        <v>83.5</v>
      </c>
      <c r="T23" s="95">
        <v>93.5</v>
      </c>
      <c r="U23" s="95">
        <v>95</v>
      </c>
      <c r="V23" s="95">
        <v>96.5</v>
      </c>
      <c r="W23" s="95">
        <v>96.7</v>
      </c>
      <c r="X23" s="95">
        <v>0</v>
      </c>
      <c r="Y23" s="95">
        <v>97.7</v>
      </c>
      <c r="Z23" s="77">
        <f t="shared" si="0"/>
        <v>82.65833333333335</v>
      </c>
      <c r="AA23" s="95">
        <v>69.7</v>
      </c>
      <c r="AB23" s="96" t="s">
        <v>248</v>
      </c>
      <c r="AC23" s="4">
        <v>21</v>
      </c>
    </row>
    <row r="24" spans="1:29" ht="13.5" customHeight="1">
      <c r="A24" s="76">
        <v>22</v>
      </c>
      <c r="B24" s="95">
        <v>97.9</v>
      </c>
      <c r="C24" s="95">
        <v>98</v>
      </c>
      <c r="D24" s="95">
        <v>96.7</v>
      </c>
      <c r="E24" s="95">
        <v>97.6</v>
      </c>
      <c r="F24" s="95">
        <v>97.9</v>
      </c>
      <c r="G24" s="95">
        <v>98.3</v>
      </c>
      <c r="H24" s="95">
        <v>98.4</v>
      </c>
      <c r="I24" s="95">
        <v>98.2</v>
      </c>
      <c r="J24" s="95">
        <v>90.5</v>
      </c>
      <c r="K24" s="95">
        <v>80.7</v>
      </c>
      <c r="L24" s="95">
        <v>84</v>
      </c>
      <c r="M24" s="95">
        <v>82.9</v>
      </c>
      <c r="N24" s="95">
        <v>83</v>
      </c>
      <c r="O24" s="95">
        <v>87.1</v>
      </c>
      <c r="P24" s="95">
        <v>92.6</v>
      </c>
      <c r="Q24" s="95">
        <v>96.6</v>
      </c>
      <c r="R24" s="95">
        <v>97.1</v>
      </c>
      <c r="S24" s="95">
        <v>97.2</v>
      </c>
      <c r="T24" s="95">
        <v>97</v>
      </c>
      <c r="U24" s="95">
        <v>97.3</v>
      </c>
      <c r="V24" s="95">
        <v>97.7</v>
      </c>
      <c r="W24" s="95">
        <v>97.6</v>
      </c>
      <c r="X24" s="95">
        <v>96.9</v>
      </c>
      <c r="Y24" s="95">
        <v>97.5</v>
      </c>
      <c r="Z24" s="77">
        <f t="shared" si="0"/>
        <v>94.1125</v>
      </c>
      <c r="AA24" s="95">
        <v>79.4</v>
      </c>
      <c r="AB24" s="96" t="s">
        <v>249</v>
      </c>
      <c r="AC24" s="5">
        <v>22</v>
      </c>
    </row>
    <row r="25" spans="1:29" ht="13.5" customHeight="1">
      <c r="A25" s="76">
        <v>23</v>
      </c>
      <c r="B25" s="95">
        <v>97.7</v>
      </c>
      <c r="C25" s="95">
        <v>97.8</v>
      </c>
      <c r="D25" s="95">
        <v>97.9</v>
      </c>
      <c r="E25" s="95">
        <v>98</v>
      </c>
      <c r="F25" s="95">
        <v>98.1</v>
      </c>
      <c r="G25" s="95">
        <v>97.7</v>
      </c>
      <c r="H25" s="95">
        <v>96.3</v>
      </c>
      <c r="I25" s="95">
        <v>94.9</v>
      </c>
      <c r="J25" s="95">
        <v>96.9</v>
      </c>
      <c r="K25" s="95">
        <v>96.3</v>
      </c>
      <c r="L25" s="95">
        <v>95</v>
      </c>
      <c r="M25" s="95">
        <v>89.3</v>
      </c>
      <c r="N25" s="95">
        <v>85.5</v>
      </c>
      <c r="O25" s="95">
        <v>83.8</v>
      </c>
      <c r="P25" s="95">
        <v>86.6</v>
      </c>
      <c r="Q25" s="95">
        <v>94.7</v>
      </c>
      <c r="R25" s="95">
        <v>93.8</v>
      </c>
      <c r="S25" s="95">
        <v>96.3</v>
      </c>
      <c r="T25" s="95">
        <v>97.7</v>
      </c>
      <c r="U25" s="95">
        <v>97.9</v>
      </c>
      <c r="V25" s="95">
        <v>97.9</v>
      </c>
      <c r="W25" s="95">
        <v>98</v>
      </c>
      <c r="X25" s="95">
        <v>98</v>
      </c>
      <c r="Y25" s="95">
        <v>98</v>
      </c>
      <c r="Z25" s="77">
        <f t="shared" si="0"/>
        <v>95.17083333333333</v>
      </c>
      <c r="AA25" s="95">
        <v>81.4</v>
      </c>
      <c r="AB25" s="96" t="s">
        <v>250</v>
      </c>
      <c r="AC25" s="5">
        <v>23</v>
      </c>
    </row>
    <row r="26" spans="1:29" ht="13.5" customHeight="1">
      <c r="A26" s="76">
        <v>24</v>
      </c>
      <c r="B26" s="95">
        <v>98.1</v>
      </c>
      <c r="C26" s="95">
        <v>98.3</v>
      </c>
      <c r="D26" s="95">
        <v>98.3</v>
      </c>
      <c r="E26" s="95">
        <v>98.3</v>
      </c>
      <c r="F26" s="95">
        <v>97.7</v>
      </c>
      <c r="G26" s="95">
        <v>97.4</v>
      </c>
      <c r="H26" s="95">
        <v>95</v>
      </c>
      <c r="I26" s="95">
        <v>88.2</v>
      </c>
      <c r="J26" s="95">
        <v>80.6</v>
      </c>
      <c r="K26" s="95">
        <v>81.9</v>
      </c>
      <c r="L26" s="95">
        <v>83.3</v>
      </c>
      <c r="M26" s="95">
        <v>80.9</v>
      </c>
      <c r="N26" s="95">
        <v>79.7</v>
      </c>
      <c r="O26" s="95">
        <v>85</v>
      </c>
      <c r="P26" s="95">
        <v>86.8</v>
      </c>
      <c r="Q26" s="95">
        <v>86.3</v>
      </c>
      <c r="R26" s="95">
        <v>92.7</v>
      </c>
      <c r="S26" s="95">
        <v>96.1</v>
      </c>
      <c r="T26" s="95">
        <v>96.5</v>
      </c>
      <c r="U26" s="95">
        <v>97.2</v>
      </c>
      <c r="V26" s="95">
        <v>97.6</v>
      </c>
      <c r="W26" s="95">
        <v>95.5</v>
      </c>
      <c r="X26" s="95">
        <v>91.6</v>
      </c>
      <c r="Y26" s="95">
        <v>93.8</v>
      </c>
      <c r="Z26" s="77">
        <f t="shared" si="0"/>
        <v>91.53333333333335</v>
      </c>
      <c r="AA26" s="95">
        <v>79.3</v>
      </c>
      <c r="AB26" s="96" t="s">
        <v>251</v>
      </c>
      <c r="AC26" s="5">
        <v>24</v>
      </c>
    </row>
    <row r="27" spans="1:29" ht="13.5" customHeight="1">
      <c r="A27" s="76">
        <v>25</v>
      </c>
      <c r="B27" s="95">
        <v>96.6</v>
      </c>
      <c r="C27" s="95">
        <v>96.3</v>
      </c>
      <c r="D27" s="95">
        <v>97.8</v>
      </c>
      <c r="E27" s="95">
        <v>93.4</v>
      </c>
      <c r="F27" s="95">
        <v>92.2</v>
      </c>
      <c r="G27" s="95">
        <v>95.7</v>
      </c>
      <c r="H27" s="95">
        <v>83.7</v>
      </c>
      <c r="I27" s="95">
        <v>80.1</v>
      </c>
      <c r="J27" s="95">
        <v>76.8</v>
      </c>
      <c r="K27" s="95">
        <v>83.2</v>
      </c>
      <c r="L27" s="95">
        <v>83.3</v>
      </c>
      <c r="M27" s="95">
        <v>82.8</v>
      </c>
      <c r="N27" s="95">
        <v>83.1</v>
      </c>
      <c r="O27" s="95">
        <v>80.1</v>
      </c>
      <c r="P27" s="95">
        <v>82.4</v>
      </c>
      <c r="Q27" s="95">
        <v>82.5</v>
      </c>
      <c r="R27" s="95">
        <v>80.8</v>
      </c>
      <c r="S27" s="95">
        <v>87.4</v>
      </c>
      <c r="T27" s="95">
        <v>95.6</v>
      </c>
      <c r="U27" s="95">
        <v>96.7</v>
      </c>
      <c r="V27" s="95">
        <v>97.6</v>
      </c>
      <c r="W27" s="95">
        <v>97.7</v>
      </c>
      <c r="X27" s="95">
        <v>97.8</v>
      </c>
      <c r="Y27" s="95">
        <v>97.9</v>
      </c>
      <c r="Z27" s="77">
        <f t="shared" si="0"/>
        <v>89.22916666666667</v>
      </c>
      <c r="AA27" s="95">
        <v>75.1</v>
      </c>
      <c r="AB27" s="96" t="s">
        <v>252</v>
      </c>
      <c r="AC27" s="5">
        <v>25</v>
      </c>
    </row>
    <row r="28" spans="1:29" ht="13.5" customHeight="1">
      <c r="A28" s="76">
        <v>26</v>
      </c>
      <c r="B28" s="95">
        <v>97.8</v>
      </c>
      <c r="C28" s="95">
        <v>97.8</v>
      </c>
      <c r="D28" s="95">
        <v>98</v>
      </c>
      <c r="E28" s="95">
        <v>98.2</v>
      </c>
      <c r="F28" s="95">
        <v>98.1</v>
      </c>
      <c r="G28" s="95">
        <v>98.1</v>
      </c>
      <c r="H28" s="95">
        <v>92.7</v>
      </c>
      <c r="I28" s="95">
        <v>86.9</v>
      </c>
      <c r="J28" s="95">
        <v>86.8</v>
      </c>
      <c r="K28" s="95">
        <v>86.5</v>
      </c>
      <c r="L28" s="95">
        <v>85.5</v>
      </c>
      <c r="M28" s="95">
        <v>86.3</v>
      </c>
      <c r="N28" s="95">
        <v>82.1</v>
      </c>
      <c r="O28" s="95">
        <v>78.9</v>
      </c>
      <c r="P28" s="95">
        <v>83.2</v>
      </c>
      <c r="Q28" s="95">
        <v>86.5</v>
      </c>
      <c r="R28" s="95">
        <v>90.1</v>
      </c>
      <c r="S28" s="95">
        <v>93.8</v>
      </c>
      <c r="T28" s="95">
        <v>97.2</v>
      </c>
      <c r="U28" s="95">
        <v>96.9</v>
      </c>
      <c r="V28" s="95">
        <v>97.6</v>
      </c>
      <c r="W28" s="95">
        <v>97.7</v>
      </c>
      <c r="X28" s="95">
        <v>97.7</v>
      </c>
      <c r="Y28" s="95">
        <v>98.1</v>
      </c>
      <c r="Z28" s="77">
        <f t="shared" si="0"/>
        <v>92.1875</v>
      </c>
      <c r="AA28" s="95">
        <v>76.4</v>
      </c>
      <c r="AB28" s="96" t="s">
        <v>206</v>
      </c>
      <c r="AC28" s="5">
        <v>26</v>
      </c>
    </row>
    <row r="29" spans="1:29" ht="13.5" customHeight="1">
      <c r="A29" s="76">
        <v>27</v>
      </c>
      <c r="B29" s="95">
        <v>98.1</v>
      </c>
      <c r="C29" s="95">
        <v>98.2</v>
      </c>
      <c r="D29" s="95">
        <v>98.2</v>
      </c>
      <c r="E29" s="95">
        <v>98.2</v>
      </c>
      <c r="F29" s="95">
        <v>98.2</v>
      </c>
      <c r="G29" s="95">
        <v>98</v>
      </c>
      <c r="H29" s="95">
        <v>97.5</v>
      </c>
      <c r="I29" s="95">
        <v>93.8</v>
      </c>
      <c r="J29" s="95">
        <v>88.5</v>
      </c>
      <c r="K29" s="95">
        <v>89.4</v>
      </c>
      <c r="L29" s="95">
        <v>85.9</v>
      </c>
      <c r="M29" s="95">
        <v>84.4</v>
      </c>
      <c r="N29" s="95">
        <v>84.7</v>
      </c>
      <c r="O29" s="95">
        <v>87.5</v>
      </c>
      <c r="P29" s="95">
        <v>88.2</v>
      </c>
      <c r="Q29" s="95">
        <v>90.9</v>
      </c>
      <c r="R29" s="95">
        <v>93.2</v>
      </c>
      <c r="S29" s="95">
        <v>95.3</v>
      </c>
      <c r="T29" s="95">
        <v>96.1</v>
      </c>
      <c r="U29" s="95">
        <v>96.2</v>
      </c>
      <c r="V29" s="95">
        <v>96.2</v>
      </c>
      <c r="W29" s="95">
        <v>97.7</v>
      </c>
      <c r="X29" s="95">
        <v>98.2</v>
      </c>
      <c r="Y29" s="95">
        <v>98.3</v>
      </c>
      <c r="Z29" s="77">
        <f t="shared" si="0"/>
        <v>93.78750000000001</v>
      </c>
      <c r="AA29" s="95">
        <v>81.4</v>
      </c>
      <c r="AB29" s="96" t="s">
        <v>253</v>
      </c>
      <c r="AC29" s="5">
        <v>27</v>
      </c>
    </row>
    <row r="30" spans="1:29" ht="13.5" customHeight="1">
      <c r="A30" s="76">
        <v>28</v>
      </c>
      <c r="B30" s="95">
        <v>98.2</v>
      </c>
      <c r="C30" s="95">
        <v>97.9</v>
      </c>
      <c r="D30" s="95">
        <v>97.8</v>
      </c>
      <c r="E30" s="95">
        <v>97.8</v>
      </c>
      <c r="F30" s="95">
        <v>97.8</v>
      </c>
      <c r="G30" s="95">
        <v>96.9</v>
      </c>
      <c r="H30" s="95">
        <v>91.7</v>
      </c>
      <c r="I30" s="95">
        <v>88.3</v>
      </c>
      <c r="J30" s="95">
        <v>84.7</v>
      </c>
      <c r="K30" s="95">
        <v>86.5</v>
      </c>
      <c r="L30" s="95">
        <v>85.9</v>
      </c>
      <c r="M30" s="95">
        <v>84.2</v>
      </c>
      <c r="N30" s="95">
        <v>84.1</v>
      </c>
      <c r="O30" s="95">
        <v>85.9</v>
      </c>
      <c r="P30" s="95">
        <v>83.9</v>
      </c>
      <c r="Q30" s="95">
        <v>84.4</v>
      </c>
      <c r="R30" s="95">
        <v>87.4</v>
      </c>
      <c r="S30" s="95">
        <v>91.2</v>
      </c>
      <c r="T30" s="95">
        <v>96.1</v>
      </c>
      <c r="U30" s="95">
        <v>94.4</v>
      </c>
      <c r="V30" s="95">
        <v>97.2</v>
      </c>
      <c r="W30" s="95">
        <v>96.1</v>
      </c>
      <c r="X30" s="95">
        <v>95.4</v>
      </c>
      <c r="Y30" s="95">
        <v>95.9</v>
      </c>
      <c r="Z30" s="77">
        <f t="shared" si="0"/>
        <v>91.65416666666668</v>
      </c>
      <c r="AA30" s="95">
        <v>76.6</v>
      </c>
      <c r="AB30" s="96" t="s">
        <v>254</v>
      </c>
      <c r="AC30" s="5">
        <v>28</v>
      </c>
    </row>
    <row r="31" spans="1:29" ht="13.5" customHeight="1">
      <c r="A31" s="76">
        <v>29</v>
      </c>
      <c r="B31" s="95">
        <v>96.5</v>
      </c>
      <c r="C31" s="95">
        <v>96.8</v>
      </c>
      <c r="D31" s="95">
        <v>97.3</v>
      </c>
      <c r="E31" s="95">
        <v>96.6</v>
      </c>
      <c r="F31" s="95">
        <v>96.1</v>
      </c>
      <c r="G31" s="95">
        <v>96.1</v>
      </c>
      <c r="H31" s="95">
        <v>92.6</v>
      </c>
      <c r="I31" s="95">
        <v>86.2</v>
      </c>
      <c r="J31" s="95">
        <v>82.7</v>
      </c>
      <c r="K31" s="95">
        <v>76.9</v>
      </c>
      <c r="L31" s="95">
        <v>75.5</v>
      </c>
      <c r="M31" s="95">
        <v>78.1</v>
      </c>
      <c r="N31" s="95">
        <v>76.9</v>
      </c>
      <c r="O31" s="95">
        <v>74.8</v>
      </c>
      <c r="P31" s="95">
        <v>75.8</v>
      </c>
      <c r="Q31" s="95">
        <v>80.3</v>
      </c>
      <c r="R31" s="95">
        <v>79.3</v>
      </c>
      <c r="S31" s="95">
        <v>82.2</v>
      </c>
      <c r="T31" s="95">
        <v>93.3</v>
      </c>
      <c r="U31" s="95">
        <v>95.6</v>
      </c>
      <c r="V31" s="95">
        <v>96.1</v>
      </c>
      <c r="W31" s="95">
        <v>95.1</v>
      </c>
      <c r="X31" s="95">
        <v>91.1</v>
      </c>
      <c r="Y31" s="95">
        <v>0</v>
      </c>
      <c r="Z31" s="77">
        <f t="shared" si="0"/>
        <v>83.82916666666665</v>
      </c>
      <c r="AA31" s="95">
        <v>72.6</v>
      </c>
      <c r="AB31" s="96" t="s">
        <v>49</v>
      </c>
      <c r="AC31" s="5">
        <v>29</v>
      </c>
    </row>
    <row r="32" spans="1:29" ht="13.5" customHeight="1">
      <c r="A32" s="76">
        <v>30</v>
      </c>
      <c r="B32" s="95">
        <v>91.2</v>
      </c>
      <c r="C32" s="95">
        <v>96.6</v>
      </c>
      <c r="D32" s="95">
        <v>97.6</v>
      </c>
      <c r="E32" s="95">
        <v>97.4</v>
      </c>
      <c r="F32" s="95">
        <v>97.7</v>
      </c>
      <c r="G32" s="95">
        <v>97.5</v>
      </c>
      <c r="H32" s="95">
        <v>92.9</v>
      </c>
      <c r="I32" s="95">
        <v>91.2</v>
      </c>
      <c r="J32" s="95">
        <v>90.7</v>
      </c>
      <c r="K32" s="95">
        <v>89.2</v>
      </c>
      <c r="L32" s="95">
        <v>86.6</v>
      </c>
      <c r="M32" s="95">
        <v>88</v>
      </c>
      <c r="N32" s="95">
        <v>86.9</v>
      </c>
      <c r="O32" s="95">
        <v>87.3</v>
      </c>
      <c r="P32" s="95">
        <v>86</v>
      </c>
      <c r="Q32" s="95">
        <v>86.5</v>
      </c>
      <c r="R32" s="95">
        <v>88.9</v>
      </c>
      <c r="S32" s="95">
        <v>93.3</v>
      </c>
      <c r="T32" s="95">
        <v>94.3</v>
      </c>
      <c r="U32" s="95">
        <v>97.2</v>
      </c>
      <c r="V32" s="95">
        <v>97.5</v>
      </c>
      <c r="W32" s="95">
        <v>97.5</v>
      </c>
      <c r="X32" s="95">
        <v>96.6</v>
      </c>
      <c r="Y32" s="95">
        <v>97.5</v>
      </c>
      <c r="Z32" s="77">
        <f t="shared" si="0"/>
        <v>92.75416666666668</v>
      </c>
      <c r="AA32" s="95">
        <v>84.3</v>
      </c>
      <c r="AB32" s="96" t="s">
        <v>104</v>
      </c>
      <c r="AC32" s="5">
        <v>30</v>
      </c>
    </row>
    <row r="33" spans="1:29" ht="13.5" customHeight="1">
      <c r="A33" s="76">
        <v>31</v>
      </c>
      <c r="B33" s="95">
        <v>97.4</v>
      </c>
      <c r="C33" s="95">
        <v>97.7</v>
      </c>
      <c r="D33" s="95">
        <v>97.9</v>
      </c>
      <c r="E33" s="95">
        <v>97.9</v>
      </c>
      <c r="F33" s="95">
        <v>97.8</v>
      </c>
      <c r="G33" s="95">
        <v>97.7</v>
      </c>
      <c r="H33" s="95">
        <v>97.9</v>
      </c>
      <c r="I33" s="95">
        <v>95.5</v>
      </c>
      <c r="J33" s="95">
        <v>91.1</v>
      </c>
      <c r="K33" s="95">
        <v>90.1</v>
      </c>
      <c r="L33" s="95">
        <v>89.1</v>
      </c>
      <c r="M33" s="95">
        <v>93.3</v>
      </c>
      <c r="N33" s="95">
        <v>95.1</v>
      </c>
      <c r="O33" s="95">
        <v>94.1</v>
      </c>
      <c r="P33" s="95">
        <v>92.7</v>
      </c>
      <c r="Q33" s="95">
        <v>87.8</v>
      </c>
      <c r="R33" s="95">
        <v>90.4</v>
      </c>
      <c r="S33" s="95">
        <v>92.5</v>
      </c>
      <c r="T33" s="95">
        <v>97.3</v>
      </c>
      <c r="U33" s="95">
        <v>97.8</v>
      </c>
      <c r="V33" s="95">
        <v>97.8</v>
      </c>
      <c r="W33" s="95">
        <v>97.9</v>
      </c>
      <c r="X33" s="95">
        <v>97.8</v>
      </c>
      <c r="Y33" s="95">
        <v>96.4</v>
      </c>
      <c r="Z33" s="77">
        <f t="shared" si="0"/>
        <v>95.04166666666667</v>
      </c>
      <c r="AA33" s="95">
        <v>87.3</v>
      </c>
      <c r="AB33" s="96" t="s">
        <v>255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96.25161290322578</v>
      </c>
      <c r="C34" s="80">
        <f t="shared" si="1"/>
        <v>96.56451612903227</v>
      </c>
      <c r="D34" s="80">
        <f t="shared" si="1"/>
        <v>93.78387096774196</v>
      </c>
      <c r="E34" s="80">
        <f t="shared" si="1"/>
        <v>96.80645161290323</v>
      </c>
      <c r="F34" s="80">
        <f t="shared" si="1"/>
        <v>96.80967741935483</v>
      </c>
      <c r="G34" s="80">
        <f t="shared" si="1"/>
        <v>96.45806451612903</v>
      </c>
      <c r="H34" s="80">
        <f t="shared" si="1"/>
        <v>92.90967741935482</v>
      </c>
      <c r="I34" s="80">
        <f t="shared" si="1"/>
        <v>88.73225806451613</v>
      </c>
      <c r="J34" s="80">
        <f t="shared" si="1"/>
        <v>84.1548387096774</v>
      </c>
      <c r="K34" s="80">
        <f t="shared" si="1"/>
        <v>79.58064516129032</v>
      </c>
      <c r="L34" s="80">
        <f t="shared" si="1"/>
        <v>82.36451612903227</v>
      </c>
      <c r="M34" s="80">
        <f t="shared" si="1"/>
        <v>83.22903225806452</v>
      </c>
      <c r="N34" s="80">
        <f t="shared" si="1"/>
        <v>82.1</v>
      </c>
      <c r="O34" s="80">
        <f t="shared" si="1"/>
        <v>81.9709677419355</v>
      </c>
      <c r="P34" s="80">
        <f t="shared" si="1"/>
        <v>83.39999999999999</v>
      </c>
      <c r="Q34" s="80">
        <f t="shared" si="1"/>
        <v>85.03870967741936</v>
      </c>
      <c r="R34" s="80">
        <f aca="true" t="shared" si="2" ref="R34:Y34">AVERAGE(R3:R33)</f>
        <v>86.58709677419354</v>
      </c>
      <c r="S34" s="80">
        <f t="shared" si="2"/>
        <v>91.30967741935484</v>
      </c>
      <c r="T34" s="80">
        <f t="shared" si="2"/>
        <v>94.8967741935484</v>
      </c>
      <c r="U34" s="80">
        <f t="shared" si="2"/>
        <v>96.19999999999997</v>
      </c>
      <c r="V34" s="80">
        <f t="shared" si="2"/>
        <v>96.46451612903223</v>
      </c>
      <c r="W34" s="80">
        <f t="shared" si="2"/>
        <v>96.46774193548386</v>
      </c>
      <c r="X34" s="80">
        <f t="shared" si="2"/>
        <v>93.14516129032258</v>
      </c>
      <c r="Y34" s="80">
        <f t="shared" si="2"/>
        <v>93.33225806451617</v>
      </c>
      <c r="Z34" s="80">
        <f>AVERAGE(B3:Y33)</f>
        <v>90.35658602150536</v>
      </c>
      <c r="AA34" s="81">
        <f>AVERAGE(AA3:AA33)</f>
        <v>76.35483870967744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64</v>
      </c>
      <c r="C40" s="92">
        <f>MATCH(B40,AA3:AA33,0)</f>
        <v>11</v>
      </c>
      <c r="D40" s="97" t="str">
        <f>INDEX(AB3:AB33,C40,1)</f>
        <v>14:34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2020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96.2</v>
      </c>
      <c r="C3" s="95">
        <v>95.6</v>
      </c>
      <c r="D3" s="95">
        <v>94.9</v>
      </c>
      <c r="E3" s="95">
        <v>92.9</v>
      </c>
      <c r="F3" s="95">
        <v>92.2</v>
      </c>
      <c r="G3" s="95">
        <v>92.3</v>
      </c>
      <c r="H3" s="95">
        <v>93.8</v>
      </c>
      <c r="I3" s="95">
        <v>90.6</v>
      </c>
      <c r="J3" s="95">
        <v>87.3</v>
      </c>
      <c r="K3" s="95">
        <v>85.8</v>
      </c>
      <c r="L3" s="95">
        <v>84</v>
      </c>
      <c r="M3" s="95">
        <v>85</v>
      </c>
      <c r="N3" s="95">
        <v>84.7</v>
      </c>
      <c r="O3" s="95">
        <v>84.6</v>
      </c>
      <c r="P3" s="95">
        <v>88.5</v>
      </c>
      <c r="Q3" s="95">
        <v>92.7</v>
      </c>
      <c r="R3" s="95">
        <v>94.5</v>
      </c>
      <c r="S3" s="95">
        <v>96.8</v>
      </c>
      <c r="T3" s="95">
        <v>98</v>
      </c>
      <c r="U3" s="95">
        <v>97.9</v>
      </c>
      <c r="V3" s="95">
        <v>97.9</v>
      </c>
      <c r="W3" s="95">
        <v>98.1</v>
      </c>
      <c r="X3" s="95">
        <v>98.2</v>
      </c>
      <c r="Y3" s="95">
        <v>98.3</v>
      </c>
      <c r="Z3" s="77">
        <f aca="true" t="shared" si="0" ref="Z3:Z32">AVERAGE(B3:Y3)</f>
        <v>92.53333333333335</v>
      </c>
      <c r="AA3" s="95">
        <v>82.8</v>
      </c>
      <c r="AB3" s="96" t="s">
        <v>135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98.3</v>
      </c>
      <c r="D4" s="95">
        <v>98.4</v>
      </c>
      <c r="E4" s="95">
        <v>98.4</v>
      </c>
      <c r="F4" s="95">
        <v>98.4</v>
      </c>
      <c r="G4" s="95">
        <v>98.4</v>
      </c>
      <c r="H4" s="95">
        <v>98.3</v>
      </c>
      <c r="I4" s="95">
        <v>98.1</v>
      </c>
      <c r="J4" s="95">
        <v>97.9</v>
      </c>
      <c r="K4" s="95">
        <v>97.5</v>
      </c>
      <c r="L4" s="95">
        <v>96.5</v>
      </c>
      <c r="M4" s="95">
        <v>95.8</v>
      </c>
      <c r="N4" s="95">
        <v>95.6</v>
      </c>
      <c r="O4" s="95">
        <v>95.7</v>
      </c>
      <c r="P4" s="95">
        <v>96.8</v>
      </c>
      <c r="Q4" s="95">
        <v>98</v>
      </c>
      <c r="R4" s="95">
        <v>98.2</v>
      </c>
      <c r="S4" s="95">
        <v>98.3</v>
      </c>
      <c r="T4" s="95">
        <v>98.3</v>
      </c>
      <c r="U4" s="95">
        <v>98.2</v>
      </c>
      <c r="V4" s="95">
        <v>98.4</v>
      </c>
      <c r="W4" s="95">
        <v>98.4</v>
      </c>
      <c r="X4" s="95">
        <v>98.4</v>
      </c>
      <c r="Y4" s="95">
        <v>98.5</v>
      </c>
      <c r="Z4" s="77">
        <f t="shared" si="0"/>
        <v>97.79583333333333</v>
      </c>
      <c r="AA4" s="95">
        <v>94.1</v>
      </c>
      <c r="AB4" s="96" t="s">
        <v>256</v>
      </c>
      <c r="AC4" s="5">
        <v>2</v>
      </c>
    </row>
    <row r="5" spans="1:29" ht="13.5" customHeight="1">
      <c r="A5" s="76">
        <v>3</v>
      </c>
      <c r="B5" s="95">
        <v>98.5</v>
      </c>
      <c r="C5" s="95">
        <v>98.5</v>
      </c>
      <c r="D5" s="95">
        <v>98.6</v>
      </c>
      <c r="E5" s="95">
        <v>98.6</v>
      </c>
      <c r="F5" s="95">
        <v>98.5</v>
      </c>
      <c r="G5" s="95">
        <v>98.4</v>
      </c>
      <c r="H5" s="95">
        <v>97.9</v>
      </c>
      <c r="I5" s="95">
        <v>97.6</v>
      </c>
      <c r="J5" s="95">
        <v>91.4</v>
      </c>
      <c r="K5" s="95">
        <v>90.3</v>
      </c>
      <c r="L5" s="95">
        <v>90.1</v>
      </c>
      <c r="M5" s="95">
        <v>97.8</v>
      </c>
      <c r="N5" s="95">
        <v>88.2</v>
      </c>
      <c r="O5" s="95">
        <v>78.5</v>
      </c>
      <c r="P5" s="95">
        <v>77.5</v>
      </c>
      <c r="Q5" s="95">
        <v>84.1</v>
      </c>
      <c r="R5" s="95">
        <v>95.4</v>
      </c>
      <c r="S5" s="95">
        <v>96.9</v>
      </c>
      <c r="T5" s="95">
        <v>86.4</v>
      </c>
      <c r="U5" s="95">
        <v>95.9</v>
      </c>
      <c r="V5" s="95">
        <v>97.6</v>
      </c>
      <c r="W5" s="95">
        <v>97.8</v>
      </c>
      <c r="X5" s="95">
        <v>97.5</v>
      </c>
      <c r="Y5" s="95">
        <v>97.9</v>
      </c>
      <c r="Z5" s="77">
        <f t="shared" si="0"/>
        <v>93.74583333333334</v>
      </c>
      <c r="AA5" s="95">
        <v>72.7</v>
      </c>
      <c r="AB5" s="96" t="s">
        <v>257</v>
      </c>
      <c r="AC5" s="5">
        <v>3</v>
      </c>
    </row>
    <row r="6" spans="1:29" ht="13.5" customHeight="1">
      <c r="A6" s="76">
        <v>4</v>
      </c>
      <c r="B6" s="95">
        <v>98.1</v>
      </c>
      <c r="C6" s="95">
        <v>98.3</v>
      </c>
      <c r="D6" s="95">
        <v>98.4</v>
      </c>
      <c r="E6" s="95">
        <v>98.1</v>
      </c>
      <c r="F6" s="95">
        <v>97.7</v>
      </c>
      <c r="G6" s="95">
        <v>97.7</v>
      </c>
      <c r="H6" s="95">
        <v>91</v>
      </c>
      <c r="I6" s="95">
        <v>93.3</v>
      </c>
      <c r="J6" s="95">
        <v>90</v>
      </c>
      <c r="K6" s="95">
        <v>85</v>
      </c>
      <c r="L6" s="95">
        <v>81.5</v>
      </c>
      <c r="M6" s="95">
        <v>79.1</v>
      </c>
      <c r="N6" s="95">
        <v>79.7</v>
      </c>
      <c r="O6" s="95">
        <v>83.1</v>
      </c>
      <c r="P6" s="95">
        <v>85.2</v>
      </c>
      <c r="Q6" s="95">
        <v>85.9</v>
      </c>
      <c r="R6" s="95">
        <v>92.1</v>
      </c>
      <c r="S6" s="95">
        <v>95.8</v>
      </c>
      <c r="T6" s="95">
        <v>97.2</v>
      </c>
      <c r="U6" s="95">
        <v>97.5</v>
      </c>
      <c r="V6" s="95">
        <v>97.6</v>
      </c>
      <c r="W6" s="95">
        <v>98</v>
      </c>
      <c r="X6" s="95">
        <v>98.1</v>
      </c>
      <c r="Y6" s="95">
        <v>98.3</v>
      </c>
      <c r="Z6" s="77">
        <f t="shared" si="0"/>
        <v>92.3625</v>
      </c>
      <c r="AA6" s="95">
        <v>77.2</v>
      </c>
      <c r="AB6" s="96" t="s">
        <v>254</v>
      </c>
      <c r="AC6" s="5">
        <v>4</v>
      </c>
    </row>
    <row r="7" spans="1:29" ht="13.5" customHeight="1">
      <c r="A7" s="76">
        <v>5</v>
      </c>
      <c r="B7" s="95">
        <v>98.5</v>
      </c>
      <c r="C7" s="95">
        <v>98.6</v>
      </c>
      <c r="D7" s="95">
        <v>98.6</v>
      </c>
      <c r="E7" s="95">
        <v>98.6</v>
      </c>
      <c r="F7" s="95">
        <v>98.4</v>
      </c>
      <c r="G7" s="95">
        <v>98.4</v>
      </c>
      <c r="H7" s="95">
        <v>97.9</v>
      </c>
      <c r="I7" s="95">
        <v>85.7</v>
      </c>
      <c r="J7" s="95">
        <v>83.7</v>
      </c>
      <c r="K7" s="95">
        <v>86.8</v>
      </c>
      <c r="L7" s="95">
        <v>87.5</v>
      </c>
      <c r="M7" s="95">
        <v>97.2</v>
      </c>
      <c r="N7" s="95">
        <v>95.3</v>
      </c>
      <c r="O7" s="95">
        <v>96.1</v>
      </c>
      <c r="P7" s="95">
        <v>96.4</v>
      </c>
      <c r="Q7" s="95">
        <v>97.2</v>
      </c>
      <c r="R7" s="95">
        <v>97.6</v>
      </c>
      <c r="S7" s="95">
        <v>97.6</v>
      </c>
      <c r="T7" s="95">
        <v>97.9</v>
      </c>
      <c r="U7" s="95">
        <v>97.9</v>
      </c>
      <c r="V7" s="95">
        <v>97.6</v>
      </c>
      <c r="W7" s="95">
        <v>97.9</v>
      </c>
      <c r="X7" s="95">
        <v>97.6</v>
      </c>
      <c r="Y7" s="95">
        <v>97.2</v>
      </c>
      <c r="Z7" s="77">
        <f t="shared" si="0"/>
        <v>95.67499999999997</v>
      </c>
      <c r="AA7" s="95">
        <v>80.5</v>
      </c>
      <c r="AB7" s="96" t="s">
        <v>258</v>
      </c>
      <c r="AC7" s="5">
        <v>5</v>
      </c>
    </row>
    <row r="8" spans="1:29" ht="13.5" customHeight="1">
      <c r="A8" s="76">
        <v>6</v>
      </c>
      <c r="B8" s="95">
        <v>97.3</v>
      </c>
      <c r="C8" s="95">
        <v>97.2</v>
      </c>
      <c r="D8" s="95">
        <v>97.4</v>
      </c>
      <c r="E8" s="95">
        <v>96.3</v>
      </c>
      <c r="F8" s="95">
        <v>95.9</v>
      </c>
      <c r="G8" s="95">
        <v>92.1</v>
      </c>
      <c r="H8" s="95">
        <v>84.3</v>
      </c>
      <c r="I8" s="95">
        <v>81.4</v>
      </c>
      <c r="J8" s="95">
        <v>82.5</v>
      </c>
      <c r="K8" s="95">
        <v>80.1</v>
      </c>
      <c r="L8" s="95">
        <v>81.2</v>
      </c>
      <c r="M8" s="95">
        <v>84.7</v>
      </c>
      <c r="N8" s="95">
        <v>91.9</v>
      </c>
      <c r="O8" s="95">
        <v>88.1</v>
      </c>
      <c r="P8" s="95">
        <v>95.1</v>
      </c>
      <c r="Q8" s="95">
        <v>92.1</v>
      </c>
      <c r="R8" s="95">
        <v>94.9</v>
      </c>
      <c r="S8" s="95">
        <v>96.7</v>
      </c>
      <c r="T8" s="95">
        <v>97.2</v>
      </c>
      <c r="U8" s="95">
        <v>97.9</v>
      </c>
      <c r="V8" s="95">
        <v>98.1</v>
      </c>
      <c r="W8" s="95">
        <v>98.2</v>
      </c>
      <c r="X8" s="95">
        <v>98.3</v>
      </c>
      <c r="Y8" s="95">
        <v>98.1</v>
      </c>
      <c r="Z8" s="77">
        <f t="shared" si="0"/>
        <v>92.375</v>
      </c>
      <c r="AA8" s="95">
        <v>78.8</v>
      </c>
      <c r="AB8" s="96" t="s">
        <v>234</v>
      </c>
      <c r="AC8" s="5">
        <v>6</v>
      </c>
    </row>
    <row r="9" spans="1:29" ht="13.5" customHeight="1">
      <c r="A9" s="76">
        <v>7</v>
      </c>
      <c r="B9" s="95">
        <v>98.3</v>
      </c>
      <c r="C9" s="95">
        <v>98.4</v>
      </c>
      <c r="D9" s="95">
        <v>98.5</v>
      </c>
      <c r="E9" s="95">
        <v>98.5</v>
      </c>
      <c r="F9" s="95">
        <v>98.5</v>
      </c>
      <c r="G9" s="95">
        <v>98.5</v>
      </c>
      <c r="H9" s="95">
        <v>97.7</v>
      </c>
      <c r="I9" s="95">
        <v>97.6</v>
      </c>
      <c r="J9" s="95">
        <v>97.1</v>
      </c>
      <c r="K9" s="95">
        <v>86.7</v>
      </c>
      <c r="L9" s="95">
        <v>89.9</v>
      </c>
      <c r="M9" s="95">
        <v>86.3</v>
      </c>
      <c r="N9" s="95">
        <v>82.3</v>
      </c>
      <c r="O9" s="95">
        <v>83</v>
      </c>
      <c r="P9" s="95">
        <v>75.1</v>
      </c>
      <c r="Q9" s="95">
        <v>85</v>
      </c>
      <c r="R9" s="95">
        <v>97.3</v>
      </c>
      <c r="S9" s="95">
        <v>97.2</v>
      </c>
      <c r="T9" s="95">
        <v>95.1</v>
      </c>
      <c r="U9" s="95">
        <v>91.8</v>
      </c>
      <c r="V9" s="95">
        <v>95</v>
      </c>
      <c r="W9" s="95">
        <v>96</v>
      </c>
      <c r="X9" s="95">
        <v>95.5</v>
      </c>
      <c r="Y9" s="95">
        <v>96.2</v>
      </c>
      <c r="Z9" s="77">
        <f t="shared" si="0"/>
        <v>93.14583333333333</v>
      </c>
      <c r="AA9" s="95">
        <v>75</v>
      </c>
      <c r="AB9" s="96" t="s">
        <v>204</v>
      </c>
      <c r="AC9" s="5">
        <v>7</v>
      </c>
    </row>
    <row r="10" spans="1:29" ht="13.5" customHeight="1">
      <c r="A10" s="76">
        <v>8</v>
      </c>
      <c r="B10" s="95">
        <v>96.3</v>
      </c>
      <c r="C10" s="95">
        <v>96.7</v>
      </c>
      <c r="D10" s="95">
        <v>96.8</v>
      </c>
      <c r="E10" s="95">
        <v>97.3</v>
      </c>
      <c r="F10" s="95">
        <v>97.5</v>
      </c>
      <c r="G10" s="95">
        <v>96.6</v>
      </c>
      <c r="H10" s="95">
        <v>95.2</v>
      </c>
      <c r="I10" s="95">
        <v>92.7</v>
      </c>
      <c r="J10" s="95">
        <v>88.5</v>
      </c>
      <c r="K10" s="95">
        <v>79.3</v>
      </c>
      <c r="L10" s="95">
        <v>74.2</v>
      </c>
      <c r="M10" s="95">
        <v>71.2</v>
      </c>
      <c r="N10" s="95">
        <v>66.8</v>
      </c>
      <c r="O10" s="95">
        <v>66.7</v>
      </c>
      <c r="P10" s="95">
        <v>67.7</v>
      </c>
      <c r="Q10" s="95">
        <v>70</v>
      </c>
      <c r="R10" s="95">
        <v>73.9</v>
      </c>
      <c r="S10" s="95">
        <v>79</v>
      </c>
      <c r="T10" s="95">
        <v>80.6</v>
      </c>
      <c r="U10" s="95">
        <v>85.1</v>
      </c>
      <c r="V10" s="95">
        <v>87.8</v>
      </c>
      <c r="W10" s="95">
        <v>89.7</v>
      </c>
      <c r="X10" s="95">
        <v>88.9</v>
      </c>
      <c r="Y10" s="95">
        <v>90.7</v>
      </c>
      <c r="Z10" s="77">
        <f t="shared" si="0"/>
        <v>84.55000000000001</v>
      </c>
      <c r="AA10" s="95">
        <v>65.7</v>
      </c>
      <c r="AB10" s="96" t="s">
        <v>259</v>
      </c>
      <c r="AC10" s="5">
        <v>8</v>
      </c>
    </row>
    <row r="11" spans="1:29" ht="13.5" customHeight="1">
      <c r="A11" s="76">
        <v>9</v>
      </c>
      <c r="B11" s="95">
        <v>91.6</v>
      </c>
      <c r="C11" s="95">
        <v>95.9</v>
      </c>
      <c r="D11" s="95">
        <v>96.4</v>
      </c>
      <c r="E11" s="95">
        <v>97.8</v>
      </c>
      <c r="F11" s="95">
        <v>97.7</v>
      </c>
      <c r="G11" s="95">
        <v>97.5</v>
      </c>
      <c r="H11" s="95">
        <v>89.7</v>
      </c>
      <c r="I11" s="95">
        <v>84.4</v>
      </c>
      <c r="J11" s="95">
        <v>82.2</v>
      </c>
      <c r="K11" s="95">
        <v>79.6</v>
      </c>
      <c r="L11" s="95">
        <v>78</v>
      </c>
      <c r="M11" s="95">
        <v>73.9</v>
      </c>
      <c r="N11" s="95">
        <v>82.6</v>
      </c>
      <c r="O11" s="95">
        <v>82.6</v>
      </c>
      <c r="P11" s="95">
        <v>81.7</v>
      </c>
      <c r="Q11" s="95">
        <v>82.8</v>
      </c>
      <c r="R11" s="95">
        <v>85.6</v>
      </c>
      <c r="S11" s="95">
        <v>90.3</v>
      </c>
      <c r="T11" s="95">
        <v>89</v>
      </c>
      <c r="U11" s="95">
        <v>96.5</v>
      </c>
      <c r="V11" s="95">
        <v>97</v>
      </c>
      <c r="W11" s="95">
        <v>97.7</v>
      </c>
      <c r="X11" s="95">
        <v>97.9</v>
      </c>
      <c r="Y11" s="95">
        <v>98</v>
      </c>
      <c r="Z11" s="77">
        <f t="shared" si="0"/>
        <v>89.43333333333332</v>
      </c>
      <c r="AA11" s="95">
        <v>70.9</v>
      </c>
      <c r="AB11" s="96" t="s">
        <v>260</v>
      </c>
      <c r="AC11" s="5">
        <v>9</v>
      </c>
    </row>
    <row r="12" spans="1:29" ht="13.5" customHeight="1">
      <c r="A12" s="103">
        <v>10</v>
      </c>
      <c r="B12" s="104">
        <v>97.2</v>
      </c>
      <c r="C12" s="104">
        <v>98</v>
      </c>
      <c r="D12" s="104">
        <v>98.2</v>
      </c>
      <c r="E12" s="104">
        <v>98.3</v>
      </c>
      <c r="F12" s="104">
        <v>98.4</v>
      </c>
      <c r="G12" s="104">
        <v>98.4</v>
      </c>
      <c r="H12" s="104">
        <v>95.1</v>
      </c>
      <c r="I12" s="104">
        <v>89.2</v>
      </c>
      <c r="J12" s="104">
        <v>85.2</v>
      </c>
      <c r="K12" s="104">
        <v>79</v>
      </c>
      <c r="L12" s="104">
        <v>83.1</v>
      </c>
      <c r="M12" s="104">
        <v>85.3</v>
      </c>
      <c r="N12" s="104">
        <v>87.1</v>
      </c>
      <c r="O12" s="104">
        <v>88</v>
      </c>
      <c r="P12" s="104">
        <v>86.7</v>
      </c>
      <c r="Q12" s="104">
        <v>87.8</v>
      </c>
      <c r="R12" s="104">
        <v>80.7</v>
      </c>
      <c r="S12" s="104">
        <v>82.4</v>
      </c>
      <c r="T12" s="104">
        <v>83.1</v>
      </c>
      <c r="U12" s="104">
        <v>86.4</v>
      </c>
      <c r="V12" s="104">
        <v>89.7</v>
      </c>
      <c r="W12" s="104">
        <v>92.5</v>
      </c>
      <c r="X12" s="104">
        <v>95.8</v>
      </c>
      <c r="Y12" s="104">
        <v>97.4</v>
      </c>
      <c r="Z12" s="105">
        <f t="shared" si="0"/>
        <v>90.12500000000001</v>
      </c>
      <c r="AA12" s="104">
        <v>76.9</v>
      </c>
      <c r="AB12" s="106" t="s">
        <v>182</v>
      </c>
      <c r="AC12" s="5">
        <v>10</v>
      </c>
    </row>
    <row r="13" spans="1:29" ht="13.5" customHeight="1">
      <c r="A13" s="76">
        <v>11</v>
      </c>
      <c r="B13" s="95">
        <v>97.7</v>
      </c>
      <c r="C13" s="95">
        <v>98</v>
      </c>
      <c r="D13" s="95">
        <v>98.1</v>
      </c>
      <c r="E13" s="95">
        <v>97.6</v>
      </c>
      <c r="F13" s="95">
        <v>98.2</v>
      </c>
      <c r="G13" s="95">
        <v>98.2</v>
      </c>
      <c r="H13" s="95">
        <v>97.3</v>
      </c>
      <c r="I13" s="95">
        <v>90.2</v>
      </c>
      <c r="J13" s="95">
        <v>89.3</v>
      </c>
      <c r="K13" s="95">
        <v>87.6</v>
      </c>
      <c r="L13" s="95">
        <v>87.6</v>
      </c>
      <c r="M13" s="95">
        <v>95.9</v>
      </c>
      <c r="N13" s="95">
        <v>95.9</v>
      </c>
      <c r="O13" s="95">
        <v>93.3</v>
      </c>
      <c r="P13" s="95">
        <v>94.2</v>
      </c>
      <c r="Q13" s="95">
        <v>96.7</v>
      </c>
      <c r="R13" s="95">
        <v>97.5</v>
      </c>
      <c r="S13" s="95">
        <v>97.6</v>
      </c>
      <c r="T13" s="95">
        <v>97.8</v>
      </c>
      <c r="U13" s="95">
        <v>97.7</v>
      </c>
      <c r="V13" s="95">
        <v>97.5</v>
      </c>
      <c r="W13" s="95">
        <v>97.5</v>
      </c>
      <c r="X13" s="95">
        <v>97.5</v>
      </c>
      <c r="Y13" s="95">
        <v>96.4</v>
      </c>
      <c r="Z13" s="77">
        <f t="shared" si="0"/>
        <v>95.6375</v>
      </c>
      <c r="AA13" s="95">
        <v>85.4</v>
      </c>
      <c r="AB13" s="96" t="s">
        <v>110</v>
      </c>
      <c r="AC13" s="4">
        <v>11</v>
      </c>
    </row>
    <row r="14" spans="1:29" ht="13.5" customHeight="1">
      <c r="A14" s="76">
        <v>12</v>
      </c>
      <c r="B14" s="95">
        <v>98.1</v>
      </c>
      <c r="C14" s="95">
        <v>98.3</v>
      </c>
      <c r="D14" s="95">
        <v>98.3</v>
      </c>
      <c r="E14" s="95">
        <v>98.5</v>
      </c>
      <c r="F14" s="95">
        <v>98.5</v>
      </c>
      <c r="G14" s="95">
        <v>98.6</v>
      </c>
      <c r="H14" s="95">
        <v>98.4</v>
      </c>
      <c r="I14" s="95">
        <v>98</v>
      </c>
      <c r="J14" s="95">
        <v>97.7</v>
      </c>
      <c r="K14" s="95">
        <v>98</v>
      </c>
      <c r="L14" s="95">
        <v>97.9</v>
      </c>
      <c r="M14" s="95">
        <v>98.2</v>
      </c>
      <c r="N14" s="95">
        <v>98.1</v>
      </c>
      <c r="O14" s="95">
        <v>98.3</v>
      </c>
      <c r="P14" s="95">
        <v>98.2</v>
      </c>
      <c r="Q14" s="95">
        <v>98.1</v>
      </c>
      <c r="R14" s="95">
        <v>98.1</v>
      </c>
      <c r="S14" s="95">
        <v>98.2</v>
      </c>
      <c r="T14" s="95">
        <v>98</v>
      </c>
      <c r="U14" s="95">
        <v>98.2</v>
      </c>
      <c r="V14" s="95">
        <v>98.3</v>
      </c>
      <c r="W14" s="95">
        <v>98.1</v>
      </c>
      <c r="X14" s="95">
        <v>98</v>
      </c>
      <c r="Y14" s="95">
        <v>97.7</v>
      </c>
      <c r="Z14" s="77">
        <f t="shared" si="0"/>
        <v>98.15833333333332</v>
      </c>
      <c r="AA14" s="95">
        <v>96.4</v>
      </c>
      <c r="AB14" s="96" t="s">
        <v>39</v>
      </c>
      <c r="AC14" s="5">
        <v>12</v>
      </c>
    </row>
    <row r="15" spans="1:29" ht="13.5" customHeight="1">
      <c r="A15" s="76">
        <v>13</v>
      </c>
      <c r="B15" s="95">
        <v>97.6</v>
      </c>
      <c r="C15" s="95">
        <v>98.4</v>
      </c>
      <c r="D15" s="95">
        <v>98.5</v>
      </c>
      <c r="E15" s="95">
        <v>98.6</v>
      </c>
      <c r="F15" s="95">
        <v>98.6</v>
      </c>
      <c r="G15" s="95">
        <v>98.6</v>
      </c>
      <c r="H15" s="95">
        <v>98.1</v>
      </c>
      <c r="I15" s="95">
        <v>92.6</v>
      </c>
      <c r="J15" s="95">
        <v>90.2</v>
      </c>
      <c r="K15" s="95">
        <v>93.6</v>
      </c>
      <c r="L15" s="95">
        <v>87.9</v>
      </c>
      <c r="M15" s="95">
        <v>89.8</v>
      </c>
      <c r="N15" s="95">
        <v>94.9</v>
      </c>
      <c r="O15" s="95">
        <v>95.3</v>
      </c>
      <c r="P15" s="95">
        <v>96.5</v>
      </c>
      <c r="Q15" s="95">
        <v>97.5</v>
      </c>
      <c r="R15" s="95">
        <v>97.5</v>
      </c>
      <c r="S15" s="95">
        <v>97.4</v>
      </c>
      <c r="T15" s="95">
        <v>96.5</v>
      </c>
      <c r="U15" s="95">
        <v>96.2</v>
      </c>
      <c r="V15" s="95">
        <v>97.3</v>
      </c>
      <c r="W15" s="95">
        <v>98</v>
      </c>
      <c r="X15" s="95">
        <v>98</v>
      </c>
      <c r="Y15" s="95">
        <v>98</v>
      </c>
      <c r="Z15" s="77">
        <f t="shared" si="0"/>
        <v>96.06666666666668</v>
      </c>
      <c r="AA15" s="95">
        <v>87</v>
      </c>
      <c r="AB15" s="96" t="s">
        <v>215</v>
      </c>
      <c r="AC15" s="5">
        <v>13</v>
      </c>
    </row>
    <row r="16" spans="1:29" ht="13.5" customHeight="1">
      <c r="A16" s="76">
        <v>14</v>
      </c>
      <c r="B16" s="95">
        <v>98.4</v>
      </c>
      <c r="C16" s="95">
        <v>98.4</v>
      </c>
      <c r="D16" s="95">
        <v>98.4</v>
      </c>
      <c r="E16" s="95">
        <v>98.5</v>
      </c>
      <c r="F16" s="95">
        <v>98.5</v>
      </c>
      <c r="G16" s="95">
        <v>98.6</v>
      </c>
      <c r="H16" s="95">
        <v>98.5</v>
      </c>
      <c r="I16" s="95">
        <v>98.3</v>
      </c>
      <c r="J16" s="95">
        <v>98.1</v>
      </c>
      <c r="K16" s="95">
        <v>96.6</v>
      </c>
      <c r="L16" s="95">
        <v>92.5</v>
      </c>
      <c r="M16" s="95">
        <v>95.1</v>
      </c>
      <c r="N16" s="95">
        <v>89.6</v>
      </c>
      <c r="O16" s="95">
        <v>88.7</v>
      </c>
      <c r="P16" s="95">
        <v>89.1</v>
      </c>
      <c r="Q16" s="95">
        <v>90.3</v>
      </c>
      <c r="R16" s="95">
        <v>92.7</v>
      </c>
      <c r="S16" s="95">
        <v>97.6</v>
      </c>
      <c r="T16" s="95">
        <v>98.2</v>
      </c>
      <c r="U16" s="95">
        <v>97.9</v>
      </c>
      <c r="V16" s="95">
        <v>96.6</v>
      </c>
      <c r="W16" s="95">
        <v>97.9</v>
      </c>
      <c r="X16" s="95">
        <v>97.8</v>
      </c>
      <c r="Y16" s="95">
        <v>95</v>
      </c>
      <c r="Z16" s="77">
        <f t="shared" si="0"/>
        <v>95.8875</v>
      </c>
      <c r="AA16" s="95">
        <v>86.4</v>
      </c>
      <c r="AB16" s="96" t="s">
        <v>227</v>
      </c>
      <c r="AC16" s="5">
        <v>14</v>
      </c>
    </row>
    <row r="17" spans="1:29" ht="13.5" customHeight="1">
      <c r="A17" s="76">
        <v>15</v>
      </c>
      <c r="B17" s="95">
        <v>97.9</v>
      </c>
      <c r="C17" s="95">
        <v>97.9</v>
      </c>
      <c r="D17" s="95"/>
      <c r="E17" s="95">
        <v>98.4</v>
      </c>
      <c r="F17" s="95">
        <v>98.5</v>
      </c>
      <c r="G17" s="95">
        <v>98.5</v>
      </c>
      <c r="H17" s="95">
        <v>96.7</v>
      </c>
      <c r="I17" s="95">
        <v>95.6</v>
      </c>
      <c r="J17" s="95">
        <v>84.3</v>
      </c>
      <c r="K17" s="95">
        <v>87.3</v>
      </c>
      <c r="L17" s="95">
        <v>87.4</v>
      </c>
      <c r="M17" s="95">
        <v>85.4</v>
      </c>
      <c r="N17" s="95">
        <v>84.3</v>
      </c>
      <c r="O17" s="95">
        <v>80.5</v>
      </c>
      <c r="P17" s="95">
        <v>81</v>
      </c>
      <c r="Q17" s="95">
        <v>89.4</v>
      </c>
      <c r="R17" s="95">
        <v>89.5</v>
      </c>
      <c r="S17" s="95">
        <v>95.6</v>
      </c>
      <c r="T17" s="95">
        <v>97.2</v>
      </c>
      <c r="U17" s="95">
        <v>97.6</v>
      </c>
      <c r="V17" s="95">
        <v>93.7</v>
      </c>
      <c r="W17" s="95">
        <v>96.3</v>
      </c>
      <c r="X17" s="95">
        <v>96.9</v>
      </c>
      <c r="Y17" s="95">
        <v>96.7</v>
      </c>
      <c r="Z17" s="77">
        <f t="shared" si="0"/>
        <v>92.4608695652174</v>
      </c>
      <c r="AA17" s="95">
        <v>76.6</v>
      </c>
      <c r="AB17" s="96" t="s">
        <v>261</v>
      </c>
      <c r="AC17" s="5">
        <v>15</v>
      </c>
    </row>
    <row r="18" spans="1:29" ht="13.5" customHeight="1">
      <c r="A18" s="76">
        <v>16</v>
      </c>
      <c r="B18" s="95">
        <v>97.2</v>
      </c>
      <c r="C18" s="95">
        <v>93.7</v>
      </c>
      <c r="D18" s="95">
        <v>97.8</v>
      </c>
      <c r="E18" s="95">
        <v>91.5</v>
      </c>
      <c r="F18" s="95">
        <v>96.2</v>
      </c>
      <c r="G18" s="95">
        <v>97.9</v>
      </c>
      <c r="H18" s="95">
        <v>94.2</v>
      </c>
      <c r="I18" s="95">
        <v>87.9</v>
      </c>
      <c r="J18" s="95">
        <v>83.1</v>
      </c>
      <c r="K18" s="95">
        <v>90.6</v>
      </c>
      <c r="L18" s="95">
        <v>87.8</v>
      </c>
      <c r="M18" s="95">
        <v>88</v>
      </c>
      <c r="N18" s="95">
        <v>88.3</v>
      </c>
      <c r="O18" s="95">
        <v>90.9</v>
      </c>
      <c r="P18" s="95">
        <v>91.1</v>
      </c>
      <c r="Q18" s="95">
        <v>92.5</v>
      </c>
      <c r="R18" s="95">
        <v>88.6</v>
      </c>
      <c r="S18" s="95">
        <v>95.3</v>
      </c>
      <c r="T18" s="95">
        <v>96.5</v>
      </c>
      <c r="U18" s="95">
        <v>97.6</v>
      </c>
      <c r="V18" s="95">
        <v>97.8</v>
      </c>
      <c r="W18" s="95">
        <v>98</v>
      </c>
      <c r="X18" s="95">
        <v>98</v>
      </c>
      <c r="Y18" s="95">
        <v>98</v>
      </c>
      <c r="Z18" s="77">
        <f t="shared" si="0"/>
        <v>93.27083333333333</v>
      </c>
      <c r="AA18" s="95">
        <v>81.9</v>
      </c>
      <c r="AB18" s="96" t="s">
        <v>262</v>
      </c>
      <c r="AC18" s="5">
        <v>16</v>
      </c>
    </row>
    <row r="19" spans="1:29" ht="13.5" customHeight="1">
      <c r="A19" s="76">
        <v>17</v>
      </c>
      <c r="B19" s="95">
        <v>98.2</v>
      </c>
      <c r="C19" s="95">
        <v>98.2</v>
      </c>
      <c r="D19" s="95">
        <v>98.3</v>
      </c>
      <c r="E19" s="95">
        <v>98.4</v>
      </c>
      <c r="F19" s="95">
        <v>98.5</v>
      </c>
      <c r="G19" s="95">
        <v>98.5</v>
      </c>
      <c r="H19" s="95">
        <v>95.2</v>
      </c>
      <c r="I19" s="95">
        <v>94.9</v>
      </c>
      <c r="J19" s="95">
        <v>90.5</v>
      </c>
      <c r="K19" s="95">
        <v>86.2</v>
      </c>
      <c r="L19" s="95">
        <v>84</v>
      </c>
      <c r="M19" s="95">
        <v>85.5</v>
      </c>
      <c r="N19" s="95">
        <v>88.1</v>
      </c>
      <c r="O19" s="95">
        <v>86.2</v>
      </c>
      <c r="P19" s="95">
        <v>84</v>
      </c>
      <c r="Q19" s="95">
        <v>90.6</v>
      </c>
      <c r="R19" s="95">
        <v>95</v>
      </c>
      <c r="S19" s="95">
        <v>96.9</v>
      </c>
      <c r="T19" s="95">
        <v>97.9</v>
      </c>
      <c r="U19" s="95">
        <v>98.1</v>
      </c>
      <c r="V19" s="95">
        <v>98.2</v>
      </c>
      <c r="W19" s="95">
        <v>98.1</v>
      </c>
      <c r="X19" s="95">
        <v>98.3</v>
      </c>
      <c r="Y19" s="95">
        <v>98.3</v>
      </c>
      <c r="Z19" s="77">
        <f t="shared" si="0"/>
        <v>94.00416666666668</v>
      </c>
      <c r="AA19" s="95">
        <v>81.7</v>
      </c>
      <c r="AB19" s="96" t="s">
        <v>221</v>
      </c>
      <c r="AC19" s="5">
        <v>17</v>
      </c>
    </row>
    <row r="20" spans="1:29" ht="13.5" customHeight="1">
      <c r="A20" s="76">
        <v>18</v>
      </c>
      <c r="B20" s="95">
        <v>98.3</v>
      </c>
      <c r="C20" s="95">
        <v>98.1</v>
      </c>
      <c r="D20" s="95">
        <v>97.9</v>
      </c>
      <c r="E20" s="95">
        <v>97.8</v>
      </c>
      <c r="F20" s="95">
        <v>97.8</v>
      </c>
      <c r="G20" s="95">
        <v>97.8</v>
      </c>
      <c r="H20" s="95">
        <v>97.5</v>
      </c>
      <c r="I20" s="95">
        <v>97</v>
      </c>
      <c r="J20" s="95">
        <v>90</v>
      </c>
      <c r="K20" s="95">
        <v>86.2</v>
      </c>
      <c r="L20" s="95">
        <v>79.3</v>
      </c>
      <c r="M20" s="95">
        <v>75.3</v>
      </c>
      <c r="N20" s="95">
        <v>71.7</v>
      </c>
      <c r="O20" s="95">
        <v>68</v>
      </c>
      <c r="P20" s="95">
        <v>71.9</v>
      </c>
      <c r="Q20" s="95">
        <v>74.6</v>
      </c>
      <c r="R20" s="95">
        <v>90.4</v>
      </c>
      <c r="S20" s="95">
        <v>85.8</v>
      </c>
      <c r="T20" s="95">
        <v>90.7</v>
      </c>
      <c r="U20" s="95">
        <v>85.6</v>
      </c>
      <c r="V20" s="95">
        <v>89</v>
      </c>
      <c r="W20" s="95">
        <v>95.1</v>
      </c>
      <c r="X20" s="95">
        <v>96.2</v>
      </c>
      <c r="Y20" s="95">
        <v>97.3</v>
      </c>
      <c r="Z20" s="77">
        <f t="shared" si="0"/>
        <v>88.72083333333335</v>
      </c>
      <c r="AA20" s="95">
        <v>64.3</v>
      </c>
      <c r="AB20" s="96" t="s">
        <v>242</v>
      </c>
      <c r="AC20" s="5">
        <v>18</v>
      </c>
    </row>
    <row r="21" spans="1:29" ht="13.5" customHeight="1">
      <c r="A21" s="76">
        <v>19</v>
      </c>
      <c r="B21" s="95">
        <v>96.8</v>
      </c>
      <c r="C21" s="95">
        <v>96.5</v>
      </c>
      <c r="D21" s="95">
        <v>96.3</v>
      </c>
      <c r="E21" s="95">
        <v>95.8</v>
      </c>
      <c r="F21" s="95">
        <v>92.4</v>
      </c>
      <c r="G21" s="95">
        <v>92.9</v>
      </c>
      <c r="H21" s="95">
        <v>98</v>
      </c>
      <c r="I21" s="95">
        <v>98.2</v>
      </c>
      <c r="J21" s="95">
        <v>98.4</v>
      </c>
      <c r="K21" s="95">
        <v>98.2</v>
      </c>
      <c r="L21" s="95">
        <v>97.7</v>
      </c>
      <c r="M21" s="95">
        <v>97.6</v>
      </c>
      <c r="N21" s="95">
        <v>98</v>
      </c>
      <c r="O21" s="95">
        <v>98.2</v>
      </c>
      <c r="P21" s="95">
        <v>98.4</v>
      </c>
      <c r="Q21" s="95">
        <v>98.4</v>
      </c>
      <c r="R21" s="95">
        <v>98.2</v>
      </c>
      <c r="S21" s="95">
        <v>98.3</v>
      </c>
      <c r="T21" s="95">
        <v>98.3</v>
      </c>
      <c r="U21" s="95">
        <v>98.2</v>
      </c>
      <c r="V21" s="95">
        <v>98.1</v>
      </c>
      <c r="W21" s="95">
        <v>98.3</v>
      </c>
      <c r="X21" s="95">
        <v>98.2</v>
      </c>
      <c r="Y21" s="95">
        <v>98.4</v>
      </c>
      <c r="Z21" s="77">
        <f t="shared" si="0"/>
        <v>97.40833333333335</v>
      </c>
      <c r="AA21" s="95">
        <v>91.1</v>
      </c>
      <c r="AB21" s="96" t="s">
        <v>263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98.4</v>
      </c>
      <c r="D22" s="104">
        <v>98.3</v>
      </c>
      <c r="E22" s="104">
        <v>98.3</v>
      </c>
      <c r="F22" s="104">
        <v>98.2</v>
      </c>
      <c r="G22" s="104">
        <v>98.1</v>
      </c>
      <c r="H22" s="104">
        <v>98</v>
      </c>
      <c r="I22" s="104">
        <v>97.5</v>
      </c>
      <c r="J22" s="104">
        <v>95.6</v>
      </c>
      <c r="K22" s="104">
        <v>97.1</v>
      </c>
      <c r="L22" s="104">
        <v>93.5</v>
      </c>
      <c r="M22" s="104">
        <v>97.1</v>
      </c>
      <c r="N22" s="104">
        <v>90.2</v>
      </c>
      <c r="O22" s="104">
        <v>81.8</v>
      </c>
      <c r="P22" s="104">
        <v>81.4</v>
      </c>
      <c r="Q22" s="104">
        <v>77</v>
      </c>
      <c r="R22" s="104">
        <v>94.2</v>
      </c>
      <c r="S22" s="104">
        <v>95.3</v>
      </c>
      <c r="T22" s="104">
        <v>95.9</v>
      </c>
      <c r="U22" s="104">
        <v>97.6</v>
      </c>
      <c r="V22" s="104">
        <v>96.5</v>
      </c>
      <c r="W22" s="104">
        <v>97.1</v>
      </c>
      <c r="X22" s="104">
        <v>96.5</v>
      </c>
      <c r="Y22" s="104">
        <v>97.5</v>
      </c>
      <c r="Z22" s="105">
        <f t="shared" si="0"/>
        <v>94.5625</v>
      </c>
      <c r="AA22" s="104">
        <v>76.8</v>
      </c>
      <c r="AB22" s="106" t="s">
        <v>264</v>
      </c>
      <c r="AC22" s="5">
        <v>20</v>
      </c>
    </row>
    <row r="23" spans="1:29" ht="13.5" customHeight="1">
      <c r="A23" s="76">
        <v>21</v>
      </c>
      <c r="B23" s="95">
        <v>98</v>
      </c>
      <c r="C23" s="95">
        <v>97.9</v>
      </c>
      <c r="D23" s="95">
        <v>98.2</v>
      </c>
      <c r="E23" s="95">
        <v>98.3</v>
      </c>
      <c r="F23" s="95">
        <v>98.3</v>
      </c>
      <c r="G23" s="95">
        <v>98</v>
      </c>
      <c r="H23" s="95">
        <v>97.6</v>
      </c>
      <c r="I23" s="95">
        <v>98.2</v>
      </c>
      <c r="J23" s="95">
        <v>98.3</v>
      </c>
      <c r="K23" s="95">
        <v>97.8</v>
      </c>
      <c r="L23" s="95">
        <v>86.4</v>
      </c>
      <c r="M23" s="95">
        <v>86.1</v>
      </c>
      <c r="N23" s="95">
        <v>86.4</v>
      </c>
      <c r="O23" s="95">
        <v>78.4</v>
      </c>
      <c r="P23" s="95">
        <v>83.6</v>
      </c>
      <c r="Q23" s="95">
        <v>81.5</v>
      </c>
      <c r="R23" s="95">
        <v>89.2</v>
      </c>
      <c r="S23" s="95">
        <v>97.6</v>
      </c>
      <c r="T23" s="95">
        <v>98.1</v>
      </c>
      <c r="U23" s="95">
        <v>98</v>
      </c>
      <c r="V23" s="95">
        <v>98.1</v>
      </c>
      <c r="W23" s="95">
        <v>98</v>
      </c>
      <c r="X23" s="95">
        <v>98.1</v>
      </c>
      <c r="Y23" s="95">
        <v>97.6</v>
      </c>
      <c r="Z23" s="77">
        <f t="shared" si="0"/>
        <v>94.07083333333333</v>
      </c>
      <c r="AA23" s="95">
        <v>76.1</v>
      </c>
      <c r="AB23" s="96" t="s">
        <v>265</v>
      </c>
      <c r="AC23" s="4">
        <v>21</v>
      </c>
    </row>
    <row r="24" spans="1:29" ht="13.5" customHeight="1">
      <c r="A24" s="76">
        <v>22</v>
      </c>
      <c r="B24" s="95">
        <v>97.9</v>
      </c>
      <c r="C24" s="95">
        <v>98.1</v>
      </c>
      <c r="D24" s="95">
        <v>97.9</v>
      </c>
      <c r="E24" s="95">
        <v>98</v>
      </c>
      <c r="F24" s="95">
        <v>98</v>
      </c>
      <c r="G24" s="95">
        <v>98.2</v>
      </c>
      <c r="H24" s="95">
        <v>88.4</v>
      </c>
      <c r="I24" s="95">
        <v>66.3</v>
      </c>
      <c r="J24" s="95">
        <v>68.9</v>
      </c>
      <c r="K24" s="95">
        <v>70.8</v>
      </c>
      <c r="L24" s="95">
        <v>69.3</v>
      </c>
      <c r="M24" s="95">
        <v>62.5</v>
      </c>
      <c r="N24" s="95">
        <v>67</v>
      </c>
      <c r="O24" s="95">
        <v>68.4</v>
      </c>
      <c r="P24" s="95">
        <v>75.5</v>
      </c>
      <c r="Q24" s="95">
        <v>80.2</v>
      </c>
      <c r="R24" s="95">
        <v>72.4</v>
      </c>
      <c r="S24" s="95">
        <v>76.8</v>
      </c>
      <c r="T24" s="95">
        <v>81.1</v>
      </c>
      <c r="U24" s="95">
        <v>84.4</v>
      </c>
      <c r="V24" s="95">
        <v>85.7</v>
      </c>
      <c r="W24" s="95">
        <v>81.6</v>
      </c>
      <c r="X24" s="95">
        <v>97.7</v>
      </c>
      <c r="Y24" s="95">
        <v>97.9</v>
      </c>
      <c r="Z24" s="77">
        <f t="shared" si="0"/>
        <v>82.625</v>
      </c>
      <c r="AA24" s="95">
        <v>61.7</v>
      </c>
      <c r="AB24" s="96" t="s">
        <v>210</v>
      </c>
      <c r="AC24" s="5">
        <v>22</v>
      </c>
    </row>
    <row r="25" spans="1:29" ht="13.5" customHeight="1">
      <c r="A25" s="76">
        <v>23</v>
      </c>
      <c r="B25" s="95">
        <v>97.8</v>
      </c>
      <c r="C25" s="95">
        <v>97.4</v>
      </c>
      <c r="D25" s="95">
        <v>97.9</v>
      </c>
      <c r="E25" s="95">
        <v>98.1</v>
      </c>
      <c r="F25" s="95">
        <v>98.2</v>
      </c>
      <c r="G25" s="95">
        <v>98.1</v>
      </c>
      <c r="H25" s="95">
        <v>98</v>
      </c>
      <c r="I25" s="95">
        <v>98</v>
      </c>
      <c r="J25" s="95">
        <v>96.2</v>
      </c>
      <c r="K25" s="95">
        <v>93.4</v>
      </c>
      <c r="L25" s="95">
        <v>98.1</v>
      </c>
      <c r="M25" s="95">
        <v>98.2</v>
      </c>
      <c r="N25" s="95">
        <v>98.2</v>
      </c>
      <c r="O25" s="95">
        <v>98.2</v>
      </c>
      <c r="P25" s="95">
        <v>98.2</v>
      </c>
      <c r="Q25" s="95">
        <v>98.4</v>
      </c>
      <c r="R25" s="95">
        <v>98.3</v>
      </c>
      <c r="S25" s="95">
        <v>98.4</v>
      </c>
      <c r="T25" s="95">
        <v>98.3</v>
      </c>
      <c r="U25" s="95">
        <v>98.3</v>
      </c>
      <c r="V25" s="95">
        <v>98</v>
      </c>
      <c r="W25" s="95">
        <v>97.6</v>
      </c>
      <c r="X25" s="95">
        <v>96</v>
      </c>
      <c r="Y25" s="95">
        <v>95.1</v>
      </c>
      <c r="Z25" s="77">
        <f t="shared" si="0"/>
        <v>97.60000000000001</v>
      </c>
      <c r="AA25" s="95">
        <v>91.7</v>
      </c>
      <c r="AB25" s="96" t="s">
        <v>203</v>
      </c>
      <c r="AC25" s="5">
        <v>23</v>
      </c>
    </row>
    <row r="26" spans="1:29" ht="13.5" customHeight="1">
      <c r="A26" s="76">
        <v>24</v>
      </c>
      <c r="B26" s="95">
        <v>94.5</v>
      </c>
      <c r="C26" s="95">
        <v>93.6</v>
      </c>
      <c r="D26" s="95">
        <v>94.6</v>
      </c>
      <c r="E26" s="95">
        <v>95.2</v>
      </c>
      <c r="F26" s="95">
        <v>93.2</v>
      </c>
      <c r="G26" s="95">
        <v>93.2</v>
      </c>
      <c r="H26" s="95">
        <v>92.8</v>
      </c>
      <c r="I26" s="95">
        <v>88.6</v>
      </c>
      <c r="J26" s="95">
        <v>85.9</v>
      </c>
      <c r="K26" s="95">
        <v>85.5</v>
      </c>
      <c r="L26" s="95">
        <v>84.9</v>
      </c>
      <c r="M26" s="95">
        <v>87.4</v>
      </c>
      <c r="N26" s="95">
        <v>88.6</v>
      </c>
      <c r="O26" s="95">
        <v>89.5</v>
      </c>
      <c r="P26" s="95">
        <v>89.4</v>
      </c>
      <c r="Q26" s="95">
        <v>90.1</v>
      </c>
      <c r="R26" s="95">
        <v>92.1</v>
      </c>
      <c r="S26" s="95">
        <v>95</v>
      </c>
      <c r="T26" s="95">
        <v>94.7</v>
      </c>
      <c r="U26" s="95">
        <v>94.1</v>
      </c>
      <c r="V26" s="95">
        <v>92</v>
      </c>
      <c r="W26" s="95">
        <v>92.9</v>
      </c>
      <c r="X26" s="95">
        <v>94.1</v>
      </c>
      <c r="Y26" s="95">
        <v>96</v>
      </c>
      <c r="Z26" s="77">
        <f t="shared" si="0"/>
        <v>91.57916666666665</v>
      </c>
      <c r="AA26" s="95">
        <v>82.5</v>
      </c>
      <c r="AB26" s="96" t="s">
        <v>134</v>
      </c>
      <c r="AC26" s="5">
        <v>24</v>
      </c>
    </row>
    <row r="27" spans="1:29" ht="13.5" customHeight="1">
      <c r="A27" s="76">
        <v>25</v>
      </c>
      <c r="B27" s="95">
        <v>96.8</v>
      </c>
      <c r="C27" s="95">
        <v>97.6</v>
      </c>
      <c r="D27" s="95">
        <v>97.4</v>
      </c>
      <c r="E27" s="95">
        <v>97.9</v>
      </c>
      <c r="F27" s="95">
        <v>98</v>
      </c>
      <c r="G27" s="95">
        <v>98.2</v>
      </c>
      <c r="H27" s="95">
        <v>98.2</v>
      </c>
      <c r="I27" s="95">
        <v>98.3</v>
      </c>
      <c r="J27" s="95">
        <v>98.2</v>
      </c>
      <c r="K27" s="95">
        <v>98.3</v>
      </c>
      <c r="L27" s="95">
        <v>98.3</v>
      </c>
      <c r="M27" s="95">
        <v>98.3</v>
      </c>
      <c r="N27" s="95">
        <v>98.2</v>
      </c>
      <c r="O27" s="95">
        <v>98.2</v>
      </c>
      <c r="P27" s="95">
        <v>98.3</v>
      </c>
      <c r="Q27" s="95">
        <v>98.2</v>
      </c>
      <c r="R27" s="95">
        <v>98.1</v>
      </c>
      <c r="S27" s="95">
        <v>96.4</v>
      </c>
      <c r="T27" s="95">
        <v>95.4</v>
      </c>
      <c r="U27" s="95">
        <v>92.3</v>
      </c>
      <c r="V27" s="95">
        <v>97.7</v>
      </c>
      <c r="W27" s="95">
        <v>97.9</v>
      </c>
      <c r="X27" s="95">
        <v>98.1</v>
      </c>
      <c r="Y27" s="95">
        <v>98</v>
      </c>
      <c r="Z27" s="77">
        <f t="shared" si="0"/>
        <v>97.59583333333335</v>
      </c>
      <c r="AA27" s="95">
        <v>91.4</v>
      </c>
      <c r="AB27" s="96" t="s">
        <v>266</v>
      </c>
      <c r="AC27" s="5">
        <v>25</v>
      </c>
    </row>
    <row r="28" spans="1:29" ht="13.5" customHeight="1">
      <c r="A28" s="76">
        <v>26</v>
      </c>
      <c r="B28" s="95">
        <v>98.2</v>
      </c>
      <c r="C28" s="95">
        <v>97.8</v>
      </c>
      <c r="D28" s="95">
        <v>98</v>
      </c>
      <c r="E28" s="95">
        <v>97.1</v>
      </c>
      <c r="F28" s="95">
        <v>96</v>
      </c>
      <c r="G28" s="95">
        <v>95.3</v>
      </c>
      <c r="H28" s="95">
        <v>96.1</v>
      </c>
      <c r="I28" s="95">
        <v>94.9</v>
      </c>
      <c r="J28" s="95">
        <v>94</v>
      </c>
      <c r="K28" s="95">
        <v>92.8</v>
      </c>
      <c r="L28" s="95">
        <v>90.4</v>
      </c>
      <c r="M28" s="95">
        <v>87.9</v>
      </c>
      <c r="N28" s="95">
        <v>93.4</v>
      </c>
      <c r="O28" s="95">
        <v>96.9</v>
      </c>
      <c r="P28" s="95">
        <v>97.6</v>
      </c>
      <c r="Q28" s="95">
        <v>96.5</v>
      </c>
      <c r="R28" s="95">
        <v>95.8</v>
      </c>
      <c r="S28" s="95">
        <v>96.1</v>
      </c>
      <c r="T28" s="95">
        <v>97.7</v>
      </c>
      <c r="U28" s="95">
        <v>97.8</v>
      </c>
      <c r="V28" s="95">
        <v>97.7</v>
      </c>
      <c r="W28" s="95">
        <v>98</v>
      </c>
      <c r="X28" s="95">
        <v>98</v>
      </c>
      <c r="Y28" s="95">
        <v>98</v>
      </c>
      <c r="Z28" s="77">
        <f t="shared" si="0"/>
        <v>95.91666666666667</v>
      </c>
      <c r="AA28" s="95">
        <v>87.3</v>
      </c>
      <c r="AB28" s="96" t="s">
        <v>267</v>
      </c>
      <c r="AC28" s="5">
        <v>26</v>
      </c>
    </row>
    <row r="29" spans="1:29" ht="13.5" customHeight="1">
      <c r="A29" s="76">
        <v>27</v>
      </c>
      <c r="B29" s="95">
        <v>98</v>
      </c>
      <c r="C29" s="95">
        <v>97.7</v>
      </c>
      <c r="D29" s="95">
        <v>97.7</v>
      </c>
      <c r="E29" s="95">
        <v>98</v>
      </c>
      <c r="F29" s="95">
        <v>98</v>
      </c>
      <c r="G29" s="95">
        <v>97.7</v>
      </c>
      <c r="H29" s="95">
        <v>97.7</v>
      </c>
      <c r="I29" s="95">
        <v>96.8</v>
      </c>
      <c r="J29" s="95">
        <v>94.2</v>
      </c>
      <c r="K29" s="95">
        <v>90.9</v>
      </c>
      <c r="L29" s="95">
        <v>89.9</v>
      </c>
      <c r="M29" s="95">
        <v>87.7</v>
      </c>
      <c r="N29" s="95">
        <v>87.8</v>
      </c>
      <c r="O29" s="95">
        <v>86.2</v>
      </c>
      <c r="P29" s="95">
        <v>86.7</v>
      </c>
      <c r="Q29" s="95">
        <v>91.9</v>
      </c>
      <c r="R29" s="95">
        <v>93.8</v>
      </c>
      <c r="S29" s="95">
        <v>97.7</v>
      </c>
      <c r="T29" s="95">
        <v>97.9</v>
      </c>
      <c r="U29" s="95">
        <v>98.2</v>
      </c>
      <c r="V29" s="95">
        <v>98.4</v>
      </c>
      <c r="W29" s="95">
        <v>98.5</v>
      </c>
      <c r="X29" s="95">
        <v>98.6</v>
      </c>
      <c r="Y29" s="95">
        <v>98.6</v>
      </c>
      <c r="Z29" s="77">
        <f t="shared" si="0"/>
        <v>94.94166666666668</v>
      </c>
      <c r="AA29" s="95">
        <v>85.6</v>
      </c>
      <c r="AB29" s="96" t="s">
        <v>123</v>
      </c>
      <c r="AC29" s="5">
        <v>27</v>
      </c>
    </row>
    <row r="30" spans="1:29" ht="13.5" customHeight="1">
      <c r="A30" s="76">
        <v>28</v>
      </c>
      <c r="B30" s="95">
        <v>98.6</v>
      </c>
      <c r="C30" s="95">
        <v>98.6</v>
      </c>
      <c r="D30" s="95">
        <v>98.6</v>
      </c>
      <c r="E30" s="95">
        <v>98.6</v>
      </c>
      <c r="F30" s="95">
        <v>98.6</v>
      </c>
      <c r="G30" s="95">
        <v>98.5</v>
      </c>
      <c r="H30" s="95">
        <v>98.5</v>
      </c>
      <c r="I30" s="95">
        <v>84.7</v>
      </c>
      <c r="J30" s="95">
        <v>73.1</v>
      </c>
      <c r="K30" s="95">
        <v>65.2</v>
      </c>
      <c r="L30" s="95">
        <v>73.5</v>
      </c>
      <c r="M30" s="95">
        <v>71.9</v>
      </c>
      <c r="N30" s="95">
        <v>72.2</v>
      </c>
      <c r="O30" s="95">
        <v>79.1</v>
      </c>
      <c r="P30" s="95">
        <v>73.6</v>
      </c>
      <c r="Q30" s="95">
        <v>77.6</v>
      </c>
      <c r="R30" s="95">
        <v>81</v>
      </c>
      <c r="S30" s="95">
        <v>82.8</v>
      </c>
      <c r="T30" s="95">
        <v>94.9</v>
      </c>
      <c r="U30" s="95">
        <v>97.7</v>
      </c>
      <c r="V30" s="95">
        <v>97.7</v>
      </c>
      <c r="W30" s="95">
        <v>97.7</v>
      </c>
      <c r="X30" s="95">
        <v>97.1</v>
      </c>
      <c r="Y30" s="95">
        <v>95.5</v>
      </c>
      <c r="Z30" s="77">
        <f t="shared" si="0"/>
        <v>87.72083333333335</v>
      </c>
      <c r="AA30" s="95">
        <v>62.8</v>
      </c>
      <c r="AB30" s="96" t="s">
        <v>136</v>
      </c>
      <c r="AC30" s="5">
        <v>28</v>
      </c>
    </row>
    <row r="31" spans="1:29" ht="13.5" customHeight="1">
      <c r="A31" s="76">
        <v>29</v>
      </c>
      <c r="B31" s="95">
        <v>95.3</v>
      </c>
      <c r="C31" s="95">
        <v>95.1</v>
      </c>
      <c r="D31" s="95">
        <v>95.4</v>
      </c>
      <c r="E31" s="95">
        <v>94.5</v>
      </c>
      <c r="F31" s="95">
        <v>94.7</v>
      </c>
      <c r="G31" s="95">
        <v>97.5</v>
      </c>
      <c r="H31" s="95">
        <v>90.9</v>
      </c>
      <c r="I31" s="95">
        <v>82.3</v>
      </c>
      <c r="J31" s="95">
        <v>78.3</v>
      </c>
      <c r="K31" s="95">
        <v>76.5</v>
      </c>
      <c r="L31" s="95">
        <v>75.8</v>
      </c>
      <c r="M31" s="95">
        <v>74.8</v>
      </c>
      <c r="N31" s="95">
        <v>75.6</v>
      </c>
      <c r="O31" s="95">
        <v>73.4</v>
      </c>
      <c r="P31" s="95"/>
      <c r="Q31" s="95">
        <v>77.3</v>
      </c>
      <c r="R31" s="95">
        <v>81.1</v>
      </c>
      <c r="S31" s="95">
        <v>85.6</v>
      </c>
      <c r="T31" s="95">
        <v>83.1</v>
      </c>
      <c r="U31" s="95">
        <v>83.8</v>
      </c>
      <c r="V31" s="95">
        <v>81.8</v>
      </c>
      <c r="W31" s="95">
        <v>83.7</v>
      </c>
      <c r="X31" s="95">
        <v>85.5</v>
      </c>
      <c r="Y31" s="95">
        <v>86.2</v>
      </c>
      <c r="Z31" s="77">
        <f t="shared" si="0"/>
        <v>84.70434782608694</v>
      </c>
      <c r="AA31" s="95">
        <v>72.1</v>
      </c>
      <c r="AB31" s="96" t="s">
        <v>268</v>
      </c>
      <c r="AC31" s="5">
        <v>29</v>
      </c>
    </row>
    <row r="32" spans="1:29" ht="13.5" customHeight="1">
      <c r="A32" s="76">
        <v>30</v>
      </c>
      <c r="B32" s="95">
        <v>84.9</v>
      </c>
      <c r="C32" s="95">
        <v>84.1</v>
      </c>
      <c r="D32" s="95">
        <v>82.4</v>
      </c>
      <c r="E32" s="95">
        <v>82.4</v>
      </c>
      <c r="F32" s="95">
        <v>83.7</v>
      </c>
      <c r="G32" s="95">
        <v>84.3</v>
      </c>
      <c r="H32" s="95">
        <v>84.5</v>
      </c>
      <c r="I32" s="95">
        <v>77.6</v>
      </c>
      <c r="J32" s="95">
        <v>76.3</v>
      </c>
      <c r="K32" s="95">
        <v>73.6</v>
      </c>
      <c r="L32" s="95">
        <v>76.1</v>
      </c>
      <c r="M32" s="95">
        <v>79.9</v>
      </c>
      <c r="N32" s="95">
        <v>80.5</v>
      </c>
      <c r="O32" s="95">
        <v>80</v>
      </c>
      <c r="P32" s="95">
        <v>79.7</v>
      </c>
      <c r="Q32" s="95">
        <v>81.3</v>
      </c>
      <c r="R32" s="95">
        <v>87.7</v>
      </c>
      <c r="S32" s="95">
        <v>95.2</v>
      </c>
      <c r="T32" s="95">
        <v>96</v>
      </c>
      <c r="U32" s="95">
        <v>95.4</v>
      </c>
      <c r="V32" s="95">
        <v>95.6</v>
      </c>
      <c r="W32" s="95">
        <v>92</v>
      </c>
      <c r="X32" s="95">
        <v>94.8</v>
      </c>
      <c r="Y32" s="95">
        <v>94.3</v>
      </c>
      <c r="Z32" s="77">
        <f t="shared" si="0"/>
        <v>85.09583333333333</v>
      </c>
      <c r="AA32" s="95">
        <v>72.1</v>
      </c>
      <c r="AB32" s="96" t="s">
        <v>102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96.96333333333335</v>
      </c>
      <c r="C34" s="80">
        <f t="shared" si="1"/>
        <v>96.97666666666666</v>
      </c>
      <c r="D34" s="80">
        <f t="shared" si="1"/>
        <v>97.1103448275862</v>
      </c>
      <c r="E34" s="80">
        <f t="shared" si="1"/>
        <v>96.87666666666665</v>
      </c>
      <c r="F34" s="80">
        <f t="shared" si="1"/>
        <v>96.8433333333333</v>
      </c>
      <c r="G34" s="80">
        <f t="shared" si="1"/>
        <v>96.83333333333331</v>
      </c>
      <c r="H34" s="80">
        <f t="shared" si="1"/>
        <v>95.18333333333334</v>
      </c>
      <c r="I34" s="80">
        <f t="shared" si="1"/>
        <v>91.55000000000001</v>
      </c>
      <c r="J34" s="80">
        <f t="shared" si="1"/>
        <v>88.87999999999998</v>
      </c>
      <c r="K34" s="80">
        <f t="shared" si="1"/>
        <v>87.21000000000001</v>
      </c>
      <c r="L34" s="80">
        <f t="shared" si="1"/>
        <v>86.14333333333336</v>
      </c>
      <c r="M34" s="80">
        <f t="shared" si="1"/>
        <v>86.63000000000001</v>
      </c>
      <c r="N34" s="80">
        <f t="shared" si="1"/>
        <v>86.70666666666666</v>
      </c>
      <c r="O34" s="80">
        <f t="shared" si="1"/>
        <v>85.86333333333333</v>
      </c>
      <c r="P34" s="80">
        <f t="shared" si="1"/>
        <v>86.86551724137931</v>
      </c>
      <c r="Q34" s="80">
        <f t="shared" si="1"/>
        <v>88.45666666666668</v>
      </c>
      <c r="R34" s="80">
        <f aca="true" t="shared" si="2" ref="R34:Y34">AVERAGE(R3:R33)</f>
        <v>91.38000000000001</v>
      </c>
      <c r="S34" s="80">
        <f t="shared" si="2"/>
        <v>93.68666666666665</v>
      </c>
      <c r="T34" s="80">
        <f t="shared" si="2"/>
        <v>94.23333333333335</v>
      </c>
      <c r="U34" s="80">
        <f t="shared" si="2"/>
        <v>94.99333333333334</v>
      </c>
      <c r="V34" s="80">
        <f t="shared" si="2"/>
        <v>95.41333333333331</v>
      </c>
      <c r="W34" s="80">
        <f t="shared" si="2"/>
        <v>95.88666666666664</v>
      </c>
      <c r="X34" s="80">
        <f t="shared" si="2"/>
        <v>96.65333333333332</v>
      </c>
      <c r="Y34" s="80">
        <f t="shared" si="2"/>
        <v>96.70333333333333</v>
      </c>
      <c r="Z34" s="80">
        <f>AVERAGE(B3:Y33)</f>
        <v>92.6703342618384</v>
      </c>
      <c r="AA34" s="81">
        <f>AVERAGE(AA3:AA33)</f>
        <v>79.51666666666667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61.7</v>
      </c>
      <c r="C40" s="92">
        <f>MATCH(B40,AA3:AA33,0)</f>
        <v>22</v>
      </c>
      <c r="D40" s="97" t="str">
        <f>INDEX(AB3:AB33,C40,1)</f>
        <v>11:38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2021-01-07T07:50:05Z</dcterms:modified>
  <cp:category/>
  <cp:version/>
  <cp:contentType/>
  <cp:contentStatus/>
</cp:coreProperties>
</file>