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310" windowWidth="15770" windowHeight="9150" tabRatio="806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BZ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<sst xmlns="http://schemas.openxmlformats.org/spreadsheetml/2006/main" count="381" uniqueCount="58">
  <si>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</si>
  <si>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</si>
  <si>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</si>
  <si>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</si>
  <si>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</si>
  <si>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</si>
  <si>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</si>
  <si>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</si>
  <si>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</si>
  <si>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</si>
  <si>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</si>
  <si>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</si>
  <si>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</si>
  <si>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</si>
  <si>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</si>
  <si>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</si>
  <si>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</si>
  <si>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</si>
  <si>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</si>
  <si>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</si>
  <si>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</si>
  <si>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</si>
  <si>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</si>
  <si>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</si>
  <si>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日最大風速</t>
  </si>
  <si>
    <t>順位（高いほうから）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</si>
  <si>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</si>
  <si>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</si>
  <si>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</si>
  <si>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</si>
  <si>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</si>
  <si>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</si>
  <si>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</si>
  <si>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</si>
  <si>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</si>
  <si>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</si>
  <si>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</si>
  <si>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</si>
  <si>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月最大風速の最高</t>
  </si>
  <si>
    <t>****</t>
  </si>
  <si>
    <t>****</t>
  </si>
  <si>
    <t>※一番右端の条件欄に、調べたい数値を入力する。　→</t>
  </si>
  <si>
    <t>ここに、日数を調べたい風速の条件を入力する</t>
  </si>
  <si>
    <t>m/s</t>
  </si>
  <si>
    <t>&gt;=10</t>
  </si>
  <si>
    <t>月最大風速</t>
  </si>
  <si>
    <t>日最大風速の月平均</t>
  </si>
  <si>
    <t>日最大風速が指定値を超えた日数</t>
  </si>
  <si>
    <t>年最大</t>
  </si>
  <si>
    <t>月別順位（風速の大きい方から）</t>
  </si>
  <si>
    <t>81～10年</t>
  </si>
  <si>
    <t>30年平均</t>
  </si>
  <si>
    <t>81～10年平均</t>
  </si>
  <si>
    <t>81～10年平均</t>
  </si>
  <si>
    <t>81～10年平均</t>
  </si>
  <si>
    <t>**.*</t>
  </si>
  <si>
    <t>91～20年平均</t>
  </si>
  <si>
    <t>91～20年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</si>
</sst>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60" applyFont="1" applyBorder="1">
      <alignment/>
      <protection/>
    </xf>
    <xf numFmtId="0" fontId="7" fillId="0" borderId="28" xfId="0" applyFont="1" applyBorder="1" applyAlignment="1">
      <alignment/>
    </xf>
    <xf numFmtId="176" fontId="6" fillId="0" borderId="29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30" xfId="0" applyNumberFormat="1" applyFont="1" applyBorder="1" applyAlignment="1">
      <alignment horizontal="center"/>
    </xf>
    <xf numFmtId="0" fontId="7" fillId="0" borderId="28" xfId="60" applyFont="1" applyBorder="1">
      <alignment/>
      <protection/>
    </xf>
    <xf numFmtId="176" fontId="6" fillId="0" borderId="29" xfId="60" applyNumberFormat="1" applyFont="1" applyBorder="1">
      <alignment/>
      <protection/>
    </xf>
    <xf numFmtId="176" fontId="6" fillId="0" borderId="28" xfId="60" applyNumberFormat="1" applyFont="1" applyBorder="1">
      <alignment/>
      <protection/>
    </xf>
    <xf numFmtId="176" fontId="6" fillId="0" borderId="30" xfId="60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24" xfId="60" applyBorder="1">
      <alignment/>
      <protection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1" ySplit="2" topLeftCell="BA3" activePane="bottomRight" state="frozen"/>
      <selection pane="topLeft" activeCell="BP34" sqref="BP34:BP37"/>
      <selection pane="topRight" activeCell="BP34" sqref="BP34:BP37"/>
      <selection pane="bottomLeft" activeCell="BP34" sqref="BP34:BP37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9.4</v>
      </c>
      <c r="C3" s="15">
        <v>13.5</v>
      </c>
      <c r="D3" s="15">
        <v>6.3</v>
      </c>
      <c r="E3" s="15">
        <v>10</v>
      </c>
      <c r="F3" s="15">
        <v>9.4</v>
      </c>
      <c r="G3" s="15">
        <v>6.1</v>
      </c>
      <c r="H3" s="15">
        <v>9.1</v>
      </c>
      <c r="I3" s="15">
        <v>8</v>
      </c>
      <c r="J3" s="15">
        <v>9.1</v>
      </c>
      <c r="K3" s="4">
        <v>11.8</v>
      </c>
      <c r="L3" s="4">
        <v>8</v>
      </c>
      <c r="M3" s="4">
        <v>4</v>
      </c>
      <c r="N3" s="4">
        <v>7.5</v>
      </c>
      <c r="O3" s="4">
        <v>6.7</v>
      </c>
      <c r="P3" s="4">
        <v>2.7</v>
      </c>
      <c r="Q3" s="4">
        <v>7</v>
      </c>
      <c r="R3" s="4">
        <v>4.2</v>
      </c>
      <c r="S3" s="4">
        <v>5.7</v>
      </c>
      <c r="T3" s="4">
        <v>10</v>
      </c>
      <c r="U3" s="4">
        <v>8.3</v>
      </c>
      <c r="V3" s="4">
        <v>5.5</v>
      </c>
      <c r="W3" s="4">
        <v>6</v>
      </c>
      <c r="X3" s="4">
        <v>4.7</v>
      </c>
      <c r="Y3" s="4">
        <v>3.5</v>
      </c>
      <c r="Z3" s="4">
        <v>7.8</v>
      </c>
      <c r="AA3" s="4">
        <v>4.8</v>
      </c>
      <c r="AB3" s="4">
        <v>5.8</v>
      </c>
      <c r="AC3" s="4">
        <v>4</v>
      </c>
      <c r="AD3" s="4">
        <v>2.8</v>
      </c>
      <c r="AE3" s="4">
        <v>4.8</v>
      </c>
      <c r="AF3" s="4">
        <v>7.7</v>
      </c>
      <c r="AG3" s="4">
        <v>3.7</v>
      </c>
      <c r="AH3" s="4">
        <v>6.2</v>
      </c>
      <c r="AI3" s="4">
        <v>5.3</v>
      </c>
      <c r="AJ3" s="4">
        <v>9.7</v>
      </c>
      <c r="AK3" s="4">
        <v>3.2</v>
      </c>
      <c r="AL3" s="4">
        <v>9.5</v>
      </c>
      <c r="AM3" s="4">
        <v>6</v>
      </c>
      <c r="AN3" s="4">
        <v>5.3</v>
      </c>
      <c r="AO3" s="4">
        <v>5.3</v>
      </c>
      <c r="AP3" s="4">
        <v>6.7</v>
      </c>
      <c r="AQ3" s="4">
        <v>6.2</v>
      </c>
      <c r="AR3" s="4">
        <v>7.2</v>
      </c>
      <c r="AS3" s="4">
        <v>7.5</v>
      </c>
      <c r="AT3" s="4">
        <v>5.7</v>
      </c>
      <c r="AU3" s="4">
        <v>6.3</v>
      </c>
      <c r="AV3" s="4">
        <v>6.7</v>
      </c>
      <c r="AW3" s="4">
        <v>6.7</v>
      </c>
      <c r="AX3" s="4">
        <v>10.3</v>
      </c>
      <c r="AY3" s="4">
        <v>6.1</v>
      </c>
      <c r="AZ3" s="4">
        <v>5.4</v>
      </c>
      <c r="BA3" s="4">
        <v>3.4</v>
      </c>
      <c r="BB3" s="4">
        <v>6.7</v>
      </c>
      <c r="BC3" s="4">
        <v>2.9</v>
      </c>
      <c r="BD3" s="4">
        <v>3.3</v>
      </c>
      <c r="BE3" s="4">
        <v>7.6</v>
      </c>
      <c r="BF3" s="4">
        <v>7.6</v>
      </c>
      <c r="BG3" s="4">
        <v>5.4</v>
      </c>
      <c r="BH3" s="4">
        <v>5.8</v>
      </c>
      <c r="BI3" s="4">
        <v>3.2</v>
      </c>
      <c r="BJ3" s="4">
        <v>6.3</v>
      </c>
      <c r="BK3" s="4">
        <v>6.5</v>
      </c>
      <c r="BL3" s="4">
        <v>8.2</v>
      </c>
      <c r="BM3" s="4">
        <v>7.3</v>
      </c>
      <c r="BN3" s="4">
        <v>3.1</v>
      </c>
      <c r="BO3" s="4">
        <v>6.3</v>
      </c>
      <c r="BP3" s="4">
        <v>5.1</v>
      </c>
      <c r="BQ3" s="4">
        <v>6.5</v>
      </c>
      <c r="BR3" s="4"/>
      <c r="BS3" s="4"/>
      <c r="BT3" s="4"/>
      <c r="BU3" s="4"/>
      <c r="BV3" s="4"/>
      <c r="BW3" s="4"/>
      <c r="BY3" s="10">
        <f aca="true" t="shared" si="0" ref="BY3:BY33">AVERAGE(J3:AM3)</f>
        <v>6.199999999999999</v>
      </c>
      <c r="BZ3" s="10">
        <f aca="true" t="shared" si="1" ref="BZ3:BZ33">AVERAGE(T3:AW3)</f>
        <v>6.096666666666665</v>
      </c>
      <c r="CA3" s="10">
        <f aca="true" t="shared" si="2" ref="CA3:CA33">AVERAGE(AD3:BG3)</f>
        <v>6.040000000000001</v>
      </c>
      <c r="CB3" s="10">
        <f>AVERAGE(AN3:BQ3)</f>
        <v>6.0200000000000005</v>
      </c>
    </row>
    <row r="4" spans="1:80" ht="11.25">
      <c r="A4" s="5">
        <v>2</v>
      </c>
      <c r="B4" s="24">
        <v>8.2</v>
      </c>
      <c r="C4" s="15">
        <v>8.7</v>
      </c>
      <c r="D4" s="15">
        <v>10.7</v>
      </c>
      <c r="E4" s="15">
        <v>9.4</v>
      </c>
      <c r="F4" s="15">
        <v>7.8</v>
      </c>
      <c r="G4" s="15">
        <v>9.8</v>
      </c>
      <c r="H4" s="15">
        <v>10.1</v>
      </c>
      <c r="I4" s="15">
        <v>5.7</v>
      </c>
      <c r="J4" s="15">
        <v>7.4</v>
      </c>
      <c r="K4" s="4">
        <v>9.4</v>
      </c>
      <c r="L4" s="4">
        <v>7.1</v>
      </c>
      <c r="M4" s="4">
        <v>2.6</v>
      </c>
      <c r="N4" s="4">
        <v>8.7</v>
      </c>
      <c r="O4" s="4">
        <v>4.2</v>
      </c>
      <c r="P4" s="4">
        <v>6.5</v>
      </c>
      <c r="Q4" s="4">
        <v>4.8</v>
      </c>
      <c r="R4" s="4">
        <v>9.2</v>
      </c>
      <c r="S4" s="4">
        <v>5.5</v>
      </c>
      <c r="T4" s="4">
        <v>8.3</v>
      </c>
      <c r="U4" s="4">
        <v>7.8</v>
      </c>
      <c r="V4" s="4">
        <v>10.5</v>
      </c>
      <c r="W4" s="4">
        <v>5.3</v>
      </c>
      <c r="X4" s="4">
        <v>6.7</v>
      </c>
      <c r="Y4" s="4">
        <v>7.3</v>
      </c>
      <c r="Z4" s="4">
        <v>5.2</v>
      </c>
      <c r="AA4" s="4">
        <v>7.7</v>
      </c>
      <c r="AB4" s="4">
        <v>6.2</v>
      </c>
      <c r="AC4" s="4">
        <v>4.8</v>
      </c>
      <c r="AD4" s="4">
        <v>6.5</v>
      </c>
      <c r="AE4" s="4">
        <v>6.2</v>
      </c>
      <c r="AF4" s="4">
        <v>5.2</v>
      </c>
      <c r="AG4" s="4">
        <v>2.8</v>
      </c>
      <c r="AH4" s="4">
        <v>6.2</v>
      </c>
      <c r="AI4" s="4">
        <v>7.8</v>
      </c>
      <c r="AJ4" s="4">
        <v>4.2</v>
      </c>
      <c r="AK4" s="4">
        <v>6.5</v>
      </c>
      <c r="AL4" s="4">
        <v>5.2</v>
      </c>
      <c r="AM4" s="4">
        <v>3.3</v>
      </c>
      <c r="AN4" s="4">
        <v>3.5</v>
      </c>
      <c r="AO4" s="4">
        <v>3.3</v>
      </c>
      <c r="AP4" s="4">
        <v>2.7</v>
      </c>
      <c r="AQ4" s="4">
        <v>5.5</v>
      </c>
      <c r="AR4" s="4">
        <v>5.7</v>
      </c>
      <c r="AS4" s="4">
        <v>4.8</v>
      </c>
      <c r="AT4" s="4">
        <v>7.5</v>
      </c>
      <c r="AU4" s="4">
        <v>7.2</v>
      </c>
      <c r="AV4" s="4">
        <v>5.9</v>
      </c>
      <c r="AW4" s="4">
        <v>3.4</v>
      </c>
      <c r="AX4" s="4">
        <v>7.8</v>
      </c>
      <c r="AY4" s="4">
        <v>8.5</v>
      </c>
      <c r="AZ4" s="4">
        <v>9.4</v>
      </c>
      <c r="BA4" s="4">
        <v>4.7</v>
      </c>
      <c r="BB4" s="4">
        <v>3.9</v>
      </c>
      <c r="BC4" s="4">
        <v>3.1</v>
      </c>
      <c r="BD4" s="4">
        <v>3.6</v>
      </c>
      <c r="BE4" s="4">
        <v>4.8</v>
      </c>
      <c r="BF4" s="4">
        <v>7.9</v>
      </c>
      <c r="BG4" s="4">
        <v>5.6</v>
      </c>
      <c r="BH4" s="4">
        <v>5.2</v>
      </c>
      <c r="BI4" s="4">
        <v>8.2</v>
      </c>
      <c r="BJ4" s="4">
        <v>7.6</v>
      </c>
      <c r="BK4" s="4">
        <v>6.9</v>
      </c>
      <c r="BL4" s="4">
        <v>4.2</v>
      </c>
      <c r="BM4" s="4">
        <v>5.2</v>
      </c>
      <c r="BN4" s="4">
        <v>4.4</v>
      </c>
      <c r="BO4" s="4">
        <v>5.7</v>
      </c>
      <c r="BP4" s="4">
        <v>6.3</v>
      </c>
      <c r="BQ4" s="4">
        <v>6</v>
      </c>
      <c r="BR4" s="4"/>
      <c r="BS4" s="4"/>
      <c r="BT4" s="4"/>
      <c r="BU4" s="4"/>
      <c r="BV4" s="4"/>
      <c r="BW4" s="4"/>
      <c r="BY4" s="10">
        <f t="shared" si="0"/>
        <v>6.303333333333333</v>
      </c>
      <c r="BZ4" s="10">
        <f t="shared" si="1"/>
        <v>5.7733333333333325</v>
      </c>
      <c r="CA4" s="10">
        <f t="shared" si="2"/>
        <v>5.423333333333334</v>
      </c>
      <c r="CB4" s="10">
        <f aca="true" t="shared" si="3" ref="CB4:CB33">AVERAGE(AN4:BQ4)</f>
        <v>5.616666666666666</v>
      </c>
    </row>
    <row r="5" spans="1:80" ht="11.25">
      <c r="A5" s="5">
        <v>3</v>
      </c>
      <c r="B5" s="24">
        <v>9.4</v>
      </c>
      <c r="C5" s="15">
        <v>9.8</v>
      </c>
      <c r="D5" s="15">
        <v>8</v>
      </c>
      <c r="E5" s="15">
        <v>5.7</v>
      </c>
      <c r="F5" s="15">
        <v>10.1</v>
      </c>
      <c r="G5" s="15">
        <v>12.2</v>
      </c>
      <c r="H5" s="15">
        <v>8.4</v>
      </c>
      <c r="I5" s="15">
        <v>4.2</v>
      </c>
      <c r="J5" s="15">
        <v>4</v>
      </c>
      <c r="K5" s="4">
        <v>10.3</v>
      </c>
      <c r="L5" s="4">
        <v>9.3</v>
      </c>
      <c r="M5" s="4">
        <v>4</v>
      </c>
      <c r="N5" s="4">
        <v>7</v>
      </c>
      <c r="O5" s="4">
        <v>3.8</v>
      </c>
      <c r="P5" s="4">
        <v>7.7</v>
      </c>
      <c r="Q5" s="4">
        <v>10.3</v>
      </c>
      <c r="R5" s="4">
        <v>11.3</v>
      </c>
      <c r="S5" s="4">
        <v>5.3</v>
      </c>
      <c r="T5" s="4">
        <v>6.7</v>
      </c>
      <c r="U5" s="4">
        <v>6.3</v>
      </c>
      <c r="V5" s="4">
        <v>7.5</v>
      </c>
      <c r="W5" s="4">
        <v>7</v>
      </c>
      <c r="X5" s="4">
        <v>5.5</v>
      </c>
      <c r="Y5" s="4">
        <v>6.8</v>
      </c>
      <c r="Z5" s="4">
        <v>8.7</v>
      </c>
      <c r="AA5" s="4">
        <v>7.8</v>
      </c>
      <c r="AB5" s="4">
        <v>3.5</v>
      </c>
      <c r="AC5" s="4">
        <v>3</v>
      </c>
      <c r="AD5" s="4">
        <v>9.7</v>
      </c>
      <c r="AE5" s="4">
        <v>3</v>
      </c>
      <c r="AF5" s="4">
        <v>6.3</v>
      </c>
      <c r="AG5" s="4">
        <v>6.3</v>
      </c>
      <c r="AH5" s="4">
        <v>5.3</v>
      </c>
      <c r="AI5" s="4">
        <v>3.2</v>
      </c>
      <c r="AJ5" s="4">
        <v>5.2</v>
      </c>
      <c r="AK5" s="4">
        <v>4.8</v>
      </c>
      <c r="AL5" s="4">
        <v>8.7</v>
      </c>
      <c r="AM5" s="4">
        <v>7.5</v>
      </c>
      <c r="AN5" s="4">
        <v>5.5</v>
      </c>
      <c r="AO5" s="4">
        <v>5.5</v>
      </c>
      <c r="AP5" s="4">
        <v>4</v>
      </c>
      <c r="AQ5" s="4">
        <v>4.5</v>
      </c>
      <c r="AR5" s="4">
        <v>2.8</v>
      </c>
      <c r="AS5" s="4">
        <v>8.2</v>
      </c>
      <c r="AT5" s="4">
        <v>6.8</v>
      </c>
      <c r="AU5" s="4">
        <v>5.9</v>
      </c>
      <c r="AV5" s="4">
        <v>6.7</v>
      </c>
      <c r="AW5" s="4">
        <v>8.1</v>
      </c>
      <c r="AX5" s="4">
        <v>9</v>
      </c>
      <c r="AY5" s="4">
        <v>7.9</v>
      </c>
      <c r="AZ5" s="4">
        <v>5.2</v>
      </c>
      <c r="BA5" s="4">
        <v>4.7</v>
      </c>
      <c r="BB5" s="4">
        <v>6.4</v>
      </c>
      <c r="BC5" s="4">
        <v>7.6</v>
      </c>
      <c r="BD5" s="4">
        <v>5.8</v>
      </c>
      <c r="BE5" s="4">
        <v>4.6</v>
      </c>
      <c r="BF5" s="4">
        <v>11.1</v>
      </c>
      <c r="BG5" s="4">
        <v>5.5</v>
      </c>
      <c r="BH5" s="4">
        <v>3.6</v>
      </c>
      <c r="BI5" s="4">
        <v>5.3</v>
      </c>
      <c r="BJ5" s="4">
        <v>8.6</v>
      </c>
      <c r="BK5" s="4">
        <v>3.2</v>
      </c>
      <c r="BL5" s="4">
        <v>7.6</v>
      </c>
      <c r="BM5" s="4">
        <v>4.8</v>
      </c>
      <c r="BN5" s="4">
        <v>8.1</v>
      </c>
      <c r="BO5" s="4">
        <v>11.8</v>
      </c>
      <c r="BP5" s="4">
        <v>5.1</v>
      </c>
      <c r="BQ5" s="4">
        <v>4.2</v>
      </c>
      <c r="BR5" s="4"/>
      <c r="BS5" s="4"/>
      <c r="BT5" s="4"/>
      <c r="BU5" s="4"/>
      <c r="BV5" s="4"/>
      <c r="BW5" s="4"/>
      <c r="BY5" s="10">
        <f t="shared" si="0"/>
        <v>6.526666666666667</v>
      </c>
      <c r="BZ5" s="10">
        <f t="shared" si="1"/>
        <v>6.026666666666667</v>
      </c>
      <c r="CA5" s="10">
        <f t="shared" si="2"/>
        <v>6.1933333333333325</v>
      </c>
      <c r="CB5" s="10">
        <f t="shared" si="3"/>
        <v>6.27</v>
      </c>
    </row>
    <row r="6" spans="1:80" ht="11.25">
      <c r="A6" s="5">
        <v>4</v>
      </c>
      <c r="B6" s="24">
        <v>6.5</v>
      </c>
      <c r="C6" s="15">
        <v>9.8</v>
      </c>
      <c r="D6" s="15">
        <v>6.7</v>
      </c>
      <c r="E6" s="15">
        <v>12.3</v>
      </c>
      <c r="F6" s="15">
        <v>12</v>
      </c>
      <c r="G6" s="15">
        <v>4.6</v>
      </c>
      <c r="H6" s="15">
        <v>10.5</v>
      </c>
      <c r="I6" s="15">
        <v>5.2</v>
      </c>
      <c r="J6" s="15">
        <v>14.5</v>
      </c>
      <c r="K6" s="4">
        <v>6.3</v>
      </c>
      <c r="L6" s="4">
        <v>7.1</v>
      </c>
      <c r="M6" s="4">
        <v>7.1</v>
      </c>
      <c r="N6" s="4">
        <v>8.7</v>
      </c>
      <c r="O6" s="4">
        <v>7.8</v>
      </c>
      <c r="P6" s="4">
        <v>6</v>
      </c>
      <c r="Q6" s="4">
        <v>7.3</v>
      </c>
      <c r="R6" s="4">
        <v>8.3</v>
      </c>
      <c r="S6" s="4">
        <v>6</v>
      </c>
      <c r="T6" s="4">
        <v>8</v>
      </c>
      <c r="U6" s="4">
        <v>8</v>
      </c>
      <c r="V6" s="4">
        <v>8.5</v>
      </c>
      <c r="W6" s="4">
        <v>4.8</v>
      </c>
      <c r="X6" s="4">
        <v>5.5</v>
      </c>
      <c r="Y6" s="4">
        <v>4.3</v>
      </c>
      <c r="Z6" s="4">
        <v>8.8</v>
      </c>
      <c r="AA6" s="4">
        <v>5.2</v>
      </c>
      <c r="AB6" s="4">
        <v>4.2</v>
      </c>
      <c r="AC6" s="4">
        <v>6.5</v>
      </c>
      <c r="AD6" s="4">
        <v>11.5</v>
      </c>
      <c r="AE6" s="4">
        <v>6.7</v>
      </c>
      <c r="AF6" s="4">
        <v>4.5</v>
      </c>
      <c r="AG6" s="4">
        <v>7</v>
      </c>
      <c r="AH6" s="4">
        <v>8.7</v>
      </c>
      <c r="AI6" s="4">
        <v>8.7</v>
      </c>
      <c r="AJ6" s="4">
        <v>7</v>
      </c>
      <c r="AK6" s="4">
        <v>5</v>
      </c>
      <c r="AL6" s="4">
        <v>8.7</v>
      </c>
      <c r="AM6" s="4">
        <v>6</v>
      </c>
      <c r="AN6" s="4">
        <v>7.8</v>
      </c>
      <c r="AO6" s="4">
        <v>6.2</v>
      </c>
      <c r="AP6" s="4">
        <v>6.3</v>
      </c>
      <c r="AQ6" s="4">
        <v>5.3</v>
      </c>
      <c r="AR6" s="4">
        <v>6.8</v>
      </c>
      <c r="AS6" s="4">
        <v>8.3</v>
      </c>
      <c r="AT6" s="4">
        <v>9.8</v>
      </c>
      <c r="AU6" s="4">
        <v>9.4</v>
      </c>
      <c r="AV6" s="4">
        <v>6.5</v>
      </c>
      <c r="AW6" s="4">
        <v>12.1</v>
      </c>
      <c r="AX6" s="4">
        <v>10.8</v>
      </c>
      <c r="AY6" s="4">
        <v>7.4</v>
      </c>
      <c r="AZ6" s="4">
        <v>7.2</v>
      </c>
      <c r="BA6" s="4">
        <v>5.5</v>
      </c>
      <c r="BB6" s="4">
        <v>9.4</v>
      </c>
      <c r="BC6" s="4">
        <v>5</v>
      </c>
      <c r="BD6" s="4">
        <v>4.6</v>
      </c>
      <c r="BE6" s="4">
        <v>5.8</v>
      </c>
      <c r="BF6" s="4">
        <v>4.7</v>
      </c>
      <c r="BG6" s="4">
        <v>4.6</v>
      </c>
      <c r="BH6" s="4">
        <v>6.1</v>
      </c>
      <c r="BI6" s="4">
        <v>7.3</v>
      </c>
      <c r="BJ6" s="4">
        <v>6.9</v>
      </c>
      <c r="BK6" s="4">
        <v>6.5</v>
      </c>
      <c r="BL6" s="4">
        <v>4.5</v>
      </c>
      <c r="BM6" s="4">
        <v>2.9</v>
      </c>
      <c r="BN6" s="4">
        <v>5.9</v>
      </c>
      <c r="BO6" s="4">
        <v>5.6</v>
      </c>
      <c r="BP6" s="4">
        <v>5.3</v>
      </c>
      <c r="BQ6" s="4">
        <v>6</v>
      </c>
      <c r="BR6" s="4"/>
      <c r="BS6" s="4"/>
      <c r="BT6" s="4"/>
      <c r="BU6" s="4"/>
      <c r="BV6" s="4"/>
      <c r="BW6" s="4"/>
      <c r="BY6" s="10">
        <f t="shared" si="0"/>
        <v>7.223333333333331</v>
      </c>
      <c r="BZ6" s="10">
        <f t="shared" si="1"/>
        <v>7.203333333333335</v>
      </c>
      <c r="CA6" s="10">
        <f t="shared" si="2"/>
        <v>7.243333333333333</v>
      </c>
      <c r="CB6" s="10">
        <f t="shared" si="3"/>
        <v>6.6833333333333345</v>
      </c>
    </row>
    <row r="7" spans="1:80" ht="11.25">
      <c r="A7" s="5">
        <v>5</v>
      </c>
      <c r="B7" s="24">
        <v>8</v>
      </c>
      <c r="C7" s="15">
        <v>10.3</v>
      </c>
      <c r="D7" s="15">
        <v>9.6</v>
      </c>
      <c r="E7" s="15">
        <v>13.6</v>
      </c>
      <c r="F7" s="15">
        <v>16</v>
      </c>
      <c r="G7" s="15">
        <v>9.3</v>
      </c>
      <c r="H7" s="15">
        <v>7.6</v>
      </c>
      <c r="I7" s="15">
        <v>9.4</v>
      </c>
      <c r="J7" s="15">
        <v>7.6</v>
      </c>
      <c r="K7" s="4">
        <v>8.5</v>
      </c>
      <c r="L7" s="4">
        <v>5</v>
      </c>
      <c r="M7" s="4">
        <v>6.7</v>
      </c>
      <c r="N7" s="4">
        <v>6</v>
      </c>
      <c r="O7" s="4">
        <v>8</v>
      </c>
      <c r="P7" s="4">
        <v>5.7</v>
      </c>
      <c r="Q7" s="4">
        <v>6.5</v>
      </c>
      <c r="R7" s="4">
        <v>8.3</v>
      </c>
      <c r="S7" s="4">
        <v>9.7</v>
      </c>
      <c r="T7" s="4">
        <v>7</v>
      </c>
      <c r="U7" s="4">
        <v>10.8</v>
      </c>
      <c r="V7" s="4">
        <v>3.5</v>
      </c>
      <c r="W7" s="4">
        <v>7</v>
      </c>
      <c r="X7" s="4">
        <v>6</v>
      </c>
      <c r="Y7" s="4">
        <v>6.7</v>
      </c>
      <c r="Z7" s="4">
        <v>7.3</v>
      </c>
      <c r="AA7" s="4">
        <v>7.8</v>
      </c>
      <c r="AB7" s="4">
        <v>6</v>
      </c>
      <c r="AC7" s="4">
        <v>5.8</v>
      </c>
      <c r="AD7" s="4">
        <v>5.3</v>
      </c>
      <c r="AE7" s="4">
        <v>7.2</v>
      </c>
      <c r="AF7" s="4">
        <v>2.7</v>
      </c>
      <c r="AG7" s="4">
        <v>6.2</v>
      </c>
      <c r="AH7" s="4">
        <v>6.3</v>
      </c>
      <c r="AI7" s="4">
        <v>6</v>
      </c>
      <c r="AJ7" s="4">
        <v>3.8</v>
      </c>
      <c r="AK7" s="4">
        <v>5.5</v>
      </c>
      <c r="AL7" s="4">
        <v>5.7</v>
      </c>
      <c r="AM7" s="4">
        <v>4.7</v>
      </c>
      <c r="AN7" s="4">
        <v>8.5</v>
      </c>
      <c r="AO7" s="4">
        <v>4.5</v>
      </c>
      <c r="AP7" s="4">
        <v>6.5</v>
      </c>
      <c r="AQ7" s="4">
        <v>6.2</v>
      </c>
      <c r="AR7" s="4">
        <v>6.2</v>
      </c>
      <c r="AS7" s="4">
        <v>4.3</v>
      </c>
      <c r="AT7" s="4">
        <v>9.7</v>
      </c>
      <c r="AU7" s="4">
        <v>9.7</v>
      </c>
      <c r="AV7" s="4">
        <v>7.8</v>
      </c>
      <c r="AW7" s="4">
        <v>4.9</v>
      </c>
      <c r="AX7" s="4">
        <v>8.8</v>
      </c>
      <c r="AY7" s="4">
        <v>11.3</v>
      </c>
      <c r="AZ7" s="4">
        <v>7.3</v>
      </c>
      <c r="BA7" s="4">
        <v>4.1</v>
      </c>
      <c r="BB7" s="4">
        <v>7.1</v>
      </c>
      <c r="BC7" s="4">
        <v>6.5</v>
      </c>
      <c r="BD7" s="4">
        <v>4.3</v>
      </c>
      <c r="BE7" s="4">
        <v>4.1</v>
      </c>
      <c r="BF7" s="4">
        <v>4.8</v>
      </c>
      <c r="BG7" s="4">
        <v>7.2</v>
      </c>
      <c r="BH7" s="4">
        <v>5.2</v>
      </c>
      <c r="BI7" s="4">
        <v>8.7</v>
      </c>
      <c r="BJ7" s="4">
        <v>2.8</v>
      </c>
      <c r="BK7" s="4">
        <v>5.1</v>
      </c>
      <c r="BL7" s="4">
        <v>4.4</v>
      </c>
      <c r="BM7" s="4">
        <v>6.1</v>
      </c>
      <c r="BN7" s="4">
        <v>6.6</v>
      </c>
      <c r="BO7" s="4">
        <v>3.5</v>
      </c>
      <c r="BP7" s="4">
        <v>7.6</v>
      </c>
      <c r="BQ7" s="4">
        <v>6.3</v>
      </c>
      <c r="BR7" s="4"/>
      <c r="BS7" s="4"/>
      <c r="BT7" s="4"/>
      <c r="BU7" s="4"/>
      <c r="BV7" s="4"/>
      <c r="BW7" s="4"/>
      <c r="BY7" s="10">
        <f t="shared" si="0"/>
        <v>6.4433333333333325</v>
      </c>
      <c r="BZ7" s="10">
        <f t="shared" si="1"/>
        <v>6.319999999999999</v>
      </c>
      <c r="CA7" s="10">
        <f t="shared" si="2"/>
        <v>6.240000000000001</v>
      </c>
      <c r="CB7" s="10">
        <f t="shared" si="3"/>
        <v>6.336666666666664</v>
      </c>
    </row>
    <row r="8" spans="1:80" ht="11.25">
      <c r="A8" s="5">
        <v>6</v>
      </c>
      <c r="B8" s="24">
        <v>12.5</v>
      </c>
      <c r="C8" s="15">
        <v>10</v>
      </c>
      <c r="D8" s="15">
        <v>15.2</v>
      </c>
      <c r="E8" s="15">
        <v>7.5</v>
      </c>
      <c r="F8" s="15">
        <v>9.4</v>
      </c>
      <c r="G8" s="15">
        <v>9.4</v>
      </c>
      <c r="H8" s="15">
        <v>6.9</v>
      </c>
      <c r="I8" s="15">
        <v>6.7</v>
      </c>
      <c r="J8" s="15">
        <v>5</v>
      </c>
      <c r="K8" s="4">
        <v>6.1</v>
      </c>
      <c r="L8" s="4">
        <v>10.8</v>
      </c>
      <c r="M8" s="4">
        <v>4.4</v>
      </c>
      <c r="N8" s="4">
        <v>3.8</v>
      </c>
      <c r="O8" s="4">
        <v>5</v>
      </c>
      <c r="P8" s="4">
        <v>6.2</v>
      </c>
      <c r="Q8" s="4">
        <v>6.5</v>
      </c>
      <c r="R8" s="4">
        <v>7.7</v>
      </c>
      <c r="S8" s="4">
        <v>8.3</v>
      </c>
      <c r="T8" s="4">
        <v>3.8</v>
      </c>
      <c r="U8" s="4">
        <v>8.8</v>
      </c>
      <c r="V8" s="4">
        <v>5</v>
      </c>
      <c r="W8" s="4">
        <v>7.3</v>
      </c>
      <c r="X8" s="4">
        <v>6.5</v>
      </c>
      <c r="Y8" s="4">
        <v>8</v>
      </c>
      <c r="Z8" s="4">
        <v>7.3</v>
      </c>
      <c r="AA8" s="4">
        <v>5.7</v>
      </c>
      <c r="AB8" s="4">
        <v>5.3</v>
      </c>
      <c r="AC8" s="4">
        <v>6.3</v>
      </c>
      <c r="AD8" s="4">
        <v>4.7</v>
      </c>
      <c r="AE8" s="4">
        <v>5.8</v>
      </c>
      <c r="AF8" s="4">
        <v>7.3</v>
      </c>
      <c r="AG8" s="4">
        <v>12.3</v>
      </c>
      <c r="AH8" s="4">
        <v>5.7</v>
      </c>
      <c r="AI8" s="4">
        <v>9.8</v>
      </c>
      <c r="AJ8" s="4">
        <v>7</v>
      </c>
      <c r="AK8" s="4">
        <v>4.2</v>
      </c>
      <c r="AL8" s="4">
        <v>4</v>
      </c>
      <c r="AM8" s="4">
        <v>9.3</v>
      </c>
      <c r="AN8" s="4">
        <v>8.5</v>
      </c>
      <c r="AO8" s="4">
        <v>5.3</v>
      </c>
      <c r="AP8" s="4">
        <v>2.5</v>
      </c>
      <c r="AQ8" s="4">
        <v>6.2</v>
      </c>
      <c r="AR8" s="4">
        <v>8</v>
      </c>
      <c r="AS8" s="4">
        <v>4.5</v>
      </c>
      <c r="AT8" s="4">
        <v>10.6</v>
      </c>
      <c r="AU8" s="4">
        <v>7.4</v>
      </c>
      <c r="AV8" s="4">
        <v>5.8</v>
      </c>
      <c r="AW8" s="4">
        <v>4.6</v>
      </c>
      <c r="AX8" s="4">
        <v>10</v>
      </c>
      <c r="AY8" s="4">
        <v>8.7</v>
      </c>
      <c r="AZ8" s="4">
        <v>7.8</v>
      </c>
      <c r="BA8" s="4">
        <v>4.5</v>
      </c>
      <c r="BB8" s="4">
        <v>3</v>
      </c>
      <c r="BC8" s="4">
        <v>3.8</v>
      </c>
      <c r="BD8" s="4">
        <v>8.4</v>
      </c>
      <c r="BE8" s="4">
        <v>6.1</v>
      </c>
      <c r="BF8" s="4">
        <v>3.3</v>
      </c>
      <c r="BG8" s="4">
        <v>9.6</v>
      </c>
      <c r="BH8" s="4">
        <v>6.2</v>
      </c>
      <c r="BI8" s="4">
        <v>4.8</v>
      </c>
      <c r="BJ8" s="4">
        <v>5.4</v>
      </c>
      <c r="BK8" s="4">
        <v>5.6</v>
      </c>
      <c r="BL8" s="4">
        <v>11.3</v>
      </c>
      <c r="BM8" s="4">
        <v>3.4</v>
      </c>
      <c r="BN8" s="4">
        <v>6.5</v>
      </c>
      <c r="BO8" s="4">
        <v>6.7</v>
      </c>
      <c r="BP8" s="4">
        <v>7.8</v>
      </c>
      <c r="BQ8" s="4">
        <v>4.6</v>
      </c>
      <c r="BR8" s="4"/>
      <c r="BS8" s="4"/>
      <c r="BT8" s="4"/>
      <c r="BU8" s="4"/>
      <c r="BV8" s="4"/>
      <c r="BW8" s="4"/>
      <c r="BY8" s="10">
        <f t="shared" si="0"/>
        <v>6.596666666666667</v>
      </c>
      <c r="BZ8" s="10">
        <f t="shared" si="1"/>
        <v>6.583333333333333</v>
      </c>
      <c r="CA8" s="10">
        <f t="shared" si="2"/>
        <v>6.623333333333334</v>
      </c>
      <c r="CB8" s="10">
        <f t="shared" si="3"/>
        <v>6.363333333333333</v>
      </c>
    </row>
    <row r="9" spans="1:80" ht="11.25">
      <c r="A9" s="5">
        <v>7</v>
      </c>
      <c r="B9" s="24">
        <v>10.8</v>
      </c>
      <c r="C9" s="15">
        <v>10.3</v>
      </c>
      <c r="D9" s="15">
        <v>9.4</v>
      </c>
      <c r="E9" s="15">
        <v>12.6</v>
      </c>
      <c r="F9" s="15">
        <v>12.7</v>
      </c>
      <c r="G9" s="15">
        <v>10.3</v>
      </c>
      <c r="H9" s="15">
        <v>5.4</v>
      </c>
      <c r="I9" s="15">
        <v>6.7</v>
      </c>
      <c r="J9" s="15">
        <v>5</v>
      </c>
      <c r="K9" s="4">
        <v>6.1</v>
      </c>
      <c r="L9" s="4">
        <v>5.4</v>
      </c>
      <c r="M9" s="4">
        <v>8.7</v>
      </c>
      <c r="N9" s="4">
        <v>5.2</v>
      </c>
      <c r="O9" s="4">
        <v>7.7</v>
      </c>
      <c r="P9" s="4">
        <v>7</v>
      </c>
      <c r="Q9" s="4">
        <v>5.3</v>
      </c>
      <c r="R9" s="4">
        <v>8.2</v>
      </c>
      <c r="S9" s="4">
        <v>7.2</v>
      </c>
      <c r="T9" s="4">
        <v>7.7</v>
      </c>
      <c r="U9" s="4">
        <v>6.3</v>
      </c>
      <c r="V9" s="4">
        <v>12</v>
      </c>
      <c r="W9" s="4">
        <v>7.3</v>
      </c>
      <c r="X9" s="4">
        <v>4.5</v>
      </c>
      <c r="Y9" s="4">
        <v>6.3</v>
      </c>
      <c r="Z9" s="4">
        <v>8.8</v>
      </c>
      <c r="AA9" s="4">
        <v>7</v>
      </c>
      <c r="AB9" s="4">
        <v>4.8</v>
      </c>
      <c r="AC9" s="4">
        <v>8.2</v>
      </c>
      <c r="AD9" s="4">
        <v>4.8</v>
      </c>
      <c r="AE9" s="4">
        <v>10.2</v>
      </c>
      <c r="AF9" s="4">
        <v>3.5</v>
      </c>
      <c r="AG9" s="4">
        <v>6.7</v>
      </c>
      <c r="AH9" s="4">
        <v>6.3</v>
      </c>
      <c r="AI9" s="4">
        <v>5.8</v>
      </c>
      <c r="AJ9" s="4">
        <v>3.2</v>
      </c>
      <c r="AK9" s="4">
        <v>7</v>
      </c>
      <c r="AL9" s="4">
        <v>5.8</v>
      </c>
      <c r="AM9" s="4">
        <v>8</v>
      </c>
      <c r="AN9" s="4">
        <v>6.3</v>
      </c>
      <c r="AO9" s="4">
        <v>5.3</v>
      </c>
      <c r="AP9" s="4">
        <v>6</v>
      </c>
      <c r="AQ9" s="4">
        <v>9.2</v>
      </c>
      <c r="AR9" s="4">
        <v>6.7</v>
      </c>
      <c r="AS9" s="4">
        <v>3</v>
      </c>
      <c r="AT9" s="4">
        <v>6.4</v>
      </c>
      <c r="AU9" s="4">
        <v>7</v>
      </c>
      <c r="AV9" s="4">
        <v>7.3</v>
      </c>
      <c r="AW9" s="4">
        <v>5.8</v>
      </c>
      <c r="AX9" s="4">
        <v>5.7</v>
      </c>
      <c r="AY9" s="4">
        <v>6</v>
      </c>
      <c r="AZ9" s="4">
        <v>5.7</v>
      </c>
      <c r="BA9" s="4">
        <v>3.6</v>
      </c>
      <c r="BB9" s="4">
        <v>9.5</v>
      </c>
      <c r="BC9" s="4">
        <v>5.4</v>
      </c>
      <c r="BD9" s="4">
        <v>18.1</v>
      </c>
      <c r="BE9" s="4">
        <v>4</v>
      </c>
      <c r="BF9" s="4">
        <v>3.2</v>
      </c>
      <c r="BG9" s="4">
        <v>3.7</v>
      </c>
      <c r="BH9" s="4">
        <v>6.9</v>
      </c>
      <c r="BI9" s="4">
        <v>6.7</v>
      </c>
      <c r="BJ9" s="4">
        <v>6.1</v>
      </c>
      <c r="BK9" s="4">
        <v>3.9</v>
      </c>
      <c r="BL9" s="4">
        <v>9.2</v>
      </c>
      <c r="BM9" s="4">
        <v>6.9</v>
      </c>
      <c r="BN9" s="4">
        <v>4.2</v>
      </c>
      <c r="BO9" s="4">
        <v>4.7</v>
      </c>
      <c r="BP9" s="4">
        <v>6</v>
      </c>
      <c r="BQ9" s="4">
        <v>4.8</v>
      </c>
      <c r="BR9" s="4"/>
      <c r="BS9" s="4"/>
      <c r="BT9" s="4"/>
      <c r="BU9" s="4"/>
      <c r="BV9" s="4"/>
      <c r="BW9" s="4"/>
      <c r="BY9" s="10">
        <f t="shared" si="0"/>
        <v>6.666666666666667</v>
      </c>
      <c r="BZ9" s="10">
        <f t="shared" si="1"/>
        <v>6.573333333333334</v>
      </c>
      <c r="CA9" s="10">
        <f t="shared" si="2"/>
        <v>6.306666666666666</v>
      </c>
      <c r="CB9" s="10">
        <f t="shared" si="3"/>
        <v>6.243333333333333</v>
      </c>
    </row>
    <row r="10" spans="1:80" ht="11.25">
      <c r="A10" s="5">
        <v>8</v>
      </c>
      <c r="B10" s="24">
        <v>11.2</v>
      </c>
      <c r="C10" s="15">
        <v>9.3</v>
      </c>
      <c r="D10" s="15">
        <v>10.5</v>
      </c>
      <c r="E10" s="15">
        <v>10.3</v>
      </c>
      <c r="F10" s="15">
        <v>8</v>
      </c>
      <c r="G10" s="15">
        <v>5.4</v>
      </c>
      <c r="H10" s="15">
        <v>9.4</v>
      </c>
      <c r="I10" s="15">
        <v>7.4</v>
      </c>
      <c r="J10" s="15">
        <v>5.4</v>
      </c>
      <c r="K10" s="4">
        <v>5.7</v>
      </c>
      <c r="L10" s="4">
        <v>6.5</v>
      </c>
      <c r="M10" s="4">
        <v>8.2</v>
      </c>
      <c r="N10" s="4">
        <v>7</v>
      </c>
      <c r="O10" s="4">
        <v>6.7</v>
      </c>
      <c r="P10" s="4">
        <v>10.5</v>
      </c>
      <c r="Q10" s="4">
        <v>12.8</v>
      </c>
      <c r="R10" s="4">
        <v>7.5</v>
      </c>
      <c r="S10" s="4">
        <v>3.8</v>
      </c>
      <c r="T10" s="4">
        <v>7.7</v>
      </c>
      <c r="U10" s="4">
        <v>6</v>
      </c>
      <c r="V10" s="4">
        <v>12.5</v>
      </c>
      <c r="W10" s="4">
        <v>5.5</v>
      </c>
      <c r="X10" s="4">
        <v>7.3</v>
      </c>
      <c r="Y10" s="4">
        <v>7.7</v>
      </c>
      <c r="Z10" s="4">
        <v>6.8</v>
      </c>
      <c r="AA10" s="4">
        <v>3.3</v>
      </c>
      <c r="AB10" s="4">
        <v>4</v>
      </c>
      <c r="AC10" s="4">
        <v>5</v>
      </c>
      <c r="AD10" s="4">
        <v>5.3</v>
      </c>
      <c r="AE10" s="4">
        <v>4.3</v>
      </c>
      <c r="AF10" s="4">
        <v>8.7</v>
      </c>
      <c r="AG10" s="4">
        <v>5</v>
      </c>
      <c r="AH10" s="4">
        <v>3.3</v>
      </c>
      <c r="AI10" s="4">
        <v>3.2</v>
      </c>
      <c r="AJ10" s="4">
        <v>10.2</v>
      </c>
      <c r="AK10" s="4">
        <v>6.7</v>
      </c>
      <c r="AL10" s="4">
        <v>6.8</v>
      </c>
      <c r="AM10" s="4">
        <v>4</v>
      </c>
      <c r="AN10" s="4">
        <v>6.5</v>
      </c>
      <c r="AO10" s="4">
        <v>6.8</v>
      </c>
      <c r="AP10" s="4">
        <v>11.7</v>
      </c>
      <c r="AQ10" s="4">
        <v>3.5</v>
      </c>
      <c r="AR10" s="4">
        <v>4.8</v>
      </c>
      <c r="AS10" s="4">
        <v>9.7</v>
      </c>
      <c r="AT10" s="4">
        <v>5.2</v>
      </c>
      <c r="AU10" s="4">
        <v>7.8</v>
      </c>
      <c r="AV10" s="4">
        <v>6.3</v>
      </c>
      <c r="AW10" s="4">
        <v>3</v>
      </c>
      <c r="AX10" s="4">
        <v>10.2</v>
      </c>
      <c r="AY10" s="4">
        <v>7.3</v>
      </c>
      <c r="AZ10" s="4">
        <v>5.5</v>
      </c>
      <c r="BA10" s="4">
        <v>9.1</v>
      </c>
      <c r="BB10" s="4">
        <v>7.2</v>
      </c>
      <c r="BC10" s="4">
        <v>6.2</v>
      </c>
      <c r="BD10" s="4">
        <v>12.7</v>
      </c>
      <c r="BE10" s="4">
        <v>5</v>
      </c>
      <c r="BF10" s="4">
        <v>3.9</v>
      </c>
      <c r="BG10" s="4">
        <v>5.7</v>
      </c>
      <c r="BH10" s="4">
        <v>4.8</v>
      </c>
      <c r="BI10" s="4">
        <v>3.8</v>
      </c>
      <c r="BJ10" s="4">
        <v>6.3</v>
      </c>
      <c r="BK10" s="4">
        <v>6.6</v>
      </c>
      <c r="BL10" s="4">
        <v>7.2</v>
      </c>
      <c r="BM10" s="4">
        <v>2.6</v>
      </c>
      <c r="BN10" s="4">
        <v>8.6</v>
      </c>
      <c r="BO10" s="4">
        <v>6.4</v>
      </c>
      <c r="BP10" s="4">
        <v>5.5</v>
      </c>
      <c r="BQ10" s="4">
        <v>5.6</v>
      </c>
      <c r="BR10" s="4"/>
      <c r="BS10" s="4"/>
      <c r="BT10" s="4"/>
      <c r="BU10" s="4"/>
      <c r="BV10" s="4"/>
      <c r="BW10" s="4"/>
      <c r="BY10" s="10">
        <f t="shared" si="0"/>
        <v>6.58</v>
      </c>
      <c r="BZ10" s="10">
        <f t="shared" si="1"/>
        <v>6.286666666666667</v>
      </c>
      <c r="CA10" s="10">
        <f t="shared" si="2"/>
        <v>6.519999999999999</v>
      </c>
      <c r="CB10" s="10">
        <f t="shared" si="3"/>
        <v>6.516666666666667</v>
      </c>
    </row>
    <row r="11" spans="1:80" ht="11.25">
      <c r="A11" s="5">
        <v>9</v>
      </c>
      <c r="B11" s="24">
        <v>4.2</v>
      </c>
      <c r="C11" s="15">
        <v>8.5</v>
      </c>
      <c r="D11" s="15">
        <v>5.7</v>
      </c>
      <c r="E11" s="15">
        <v>10.9</v>
      </c>
      <c r="F11" s="15">
        <v>8.9</v>
      </c>
      <c r="G11" s="15">
        <v>6.1</v>
      </c>
      <c r="H11" s="15">
        <v>6.1</v>
      </c>
      <c r="I11" s="15">
        <v>6.1</v>
      </c>
      <c r="J11" s="15">
        <v>5.4</v>
      </c>
      <c r="K11" s="4">
        <v>7.3</v>
      </c>
      <c r="L11" s="4">
        <v>7.4</v>
      </c>
      <c r="M11" s="4">
        <v>7.4</v>
      </c>
      <c r="N11" s="4">
        <v>13.3</v>
      </c>
      <c r="O11" s="4">
        <v>8.7</v>
      </c>
      <c r="P11" s="4">
        <v>5</v>
      </c>
      <c r="Q11" s="4">
        <v>9</v>
      </c>
      <c r="R11" s="4">
        <v>6.7</v>
      </c>
      <c r="S11" s="4">
        <v>9</v>
      </c>
      <c r="T11" s="4">
        <v>6.8</v>
      </c>
      <c r="U11" s="4">
        <v>3</v>
      </c>
      <c r="V11" s="4">
        <v>5</v>
      </c>
      <c r="W11" s="4">
        <v>7.2</v>
      </c>
      <c r="X11" s="4">
        <v>11.2</v>
      </c>
      <c r="Y11" s="4">
        <v>6.7</v>
      </c>
      <c r="Z11" s="4">
        <v>6</v>
      </c>
      <c r="AA11" s="4">
        <v>9.7</v>
      </c>
      <c r="AB11" s="4">
        <v>5</v>
      </c>
      <c r="AC11" s="4">
        <v>3</v>
      </c>
      <c r="AD11" s="4">
        <v>2.8</v>
      </c>
      <c r="AE11" s="4">
        <v>5.7</v>
      </c>
      <c r="AF11" s="4">
        <v>4.8</v>
      </c>
      <c r="AG11" s="4">
        <v>6</v>
      </c>
      <c r="AH11" s="4">
        <v>3.2</v>
      </c>
      <c r="AI11" s="4">
        <v>7.3</v>
      </c>
      <c r="AJ11" s="4">
        <v>6.5</v>
      </c>
      <c r="AK11" s="4">
        <v>6.7</v>
      </c>
      <c r="AL11" s="4">
        <v>7</v>
      </c>
      <c r="AM11" s="4">
        <v>8.5</v>
      </c>
      <c r="AN11" s="4">
        <v>8</v>
      </c>
      <c r="AO11" s="4">
        <v>6.8</v>
      </c>
      <c r="AP11" s="4">
        <v>3.7</v>
      </c>
      <c r="AQ11" s="4">
        <v>2.8</v>
      </c>
      <c r="AR11" s="4">
        <v>6.5</v>
      </c>
      <c r="AS11" s="4">
        <v>7.7</v>
      </c>
      <c r="AT11" s="4">
        <v>5.3</v>
      </c>
      <c r="AU11" s="4">
        <v>6.5</v>
      </c>
      <c r="AV11" s="4">
        <v>7.2</v>
      </c>
      <c r="AW11" s="4">
        <v>4.5</v>
      </c>
      <c r="AX11" s="4">
        <v>4.4</v>
      </c>
      <c r="AY11" s="4">
        <v>9.4</v>
      </c>
      <c r="AZ11" s="4">
        <v>3.9</v>
      </c>
      <c r="BA11" s="4">
        <v>6.1</v>
      </c>
      <c r="BB11" s="4">
        <v>8</v>
      </c>
      <c r="BC11" s="4">
        <v>4.3</v>
      </c>
      <c r="BD11" s="4">
        <v>4.9</v>
      </c>
      <c r="BE11" s="4">
        <v>3.1</v>
      </c>
      <c r="BF11" s="4">
        <v>6.8</v>
      </c>
      <c r="BG11" s="4">
        <v>4.4</v>
      </c>
      <c r="BH11" s="4">
        <v>7.8</v>
      </c>
      <c r="BI11" s="4">
        <v>3.5</v>
      </c>
      <c r="BJ11" s="4">
        <v>6.7</v>
      </c>
      <c r="BK11" s="4">
        <v>6</v>
      </c>
      <c r="BL11" s="4">
        <v>4.3</v>
      </c>
      <c r="BM11" s="4">
        <v>3.5</v>
      </c>
      <c r="BN11" s="4">
        <v>9.7</v>
      </c>
      <c r="BO11" s="4">
        <v>6.8</v>
      </c>
      <c r="BP11" s="4">
        <v>8</v>
      </c>
      <c r="BQ11" s="4">
        <v>5.1</v>
      </c>
      <c r="BR11" s="4"/>
      <c r="BS11" s="4"/>
      <c r="BT11" s="4"/>
      <c r="BU11" s="4"/>
      <c r="BV11" s="4"/>
      <c r="BW11" s="4"/>
      <c r="BY11" s="10">
        <f t="shared" si="0"/>
        <v>6.71</v>
      </c>
      <c r="BZ11" s="10">
        <f t="shared" si="1"/>
        <v>6.036666666666667</v>
      </c>
      <c r="CA11" s="10">
        <f t="shared" si="2"/>
        <v>5.760000000000002</v>
      </c>
      <c r="CB11" s="10">
        <f t="shared" si="3"/>
        <v>5.8566666666666665</v>
      </c>
    </row>
    <row r="12" spans="1:80" ht="11.25">
      <c r="A12" s="5">
        <v>10</v>
      </c>
      <c r="B12" s="24">
        <v>9.6</v>
      </c>
      <c r="C12" s="15">
        <v>7.8</v>
      </c>
      <c r="D12" s="15">
        <v>11.2</v>
      </c>
      <c r="E12" s="15">
        <v>11.4</v>
      </c>
      <c r="F12" s="15">
        <v>5.7</v>
      </c>
      <c r="G12" s="15">
        <v>12.2</v>
      </c>
      <c r="H12" s="15">
        <v>5.9</v>
      </c>
      <c r="I12" s="15">
        <v>4.6</v>
      </c>
      <c r="J12" s="15">
        <v>6.5</v>
      </c>
      <c r="K12" s="4">
        <v>4.8</v>
      </c>
      <c r="L12" s="4">
        <v>6.7</v>
      </c>
      <c r="M12" s="4">
        <v>6.1</v>
      </c>
      <c r="N12" s="4">
        <v>15</v>
      </c>
      <c r="O12" s="4">
        <v>8.7</v>
      </c>
      <c r="P12" s="4">
        <v>6.5</v>
      </c>
      <c r="Q12" s="4">
        <v>9.2</v>
      </c>
      <c r="R12" s="4">
        <v>3.3</v>
      </c>
      <c r="S12" s="4">
        <v>7.7</v>
      </c>
      <c r="T12" s="4">
        <v>4</v>
      </c>
      <c r="U12" s="4">
        <v>7.5</v>
      </c>
      <c r="V12" s="4">
        <v>6.7</v>
      </c>
      <c r="W12" s="4">
        <v>7.5</v>
      </c>
      <c r="X12" s="4">
        <v>10</v>
      </c>
      <c r="Y12" s="4">
        <v>8.3</v>
      </c>
      <c r="Z12" s="4">
        <v>6.7</v>
      </c>
      <c r="AA12" s="4">
        <v>11.7</v>
      </c>
      <c r="AB12" s="4">
        <v>6.2</v>
      </c>
      <c r="AC12" s="4">
        <v>5.2</v>
      </c>
      <c r="AD12" s="4">
        <v>4</v>
      </c>
      <c r="AE12" s="4">
        <v>7.5</v>
      </c>
      <c r="AF12" s="4">
        <v>8</v>
      </c>
      <c r="AG12" s="4">
        <v>6.5</v>
      </c>
      <c r="AH12" s="4">
        <v>7.7</v>
      </c>
      <c r="AI12" s="4">
        <v>7.2</v>
      </c>
      <c r="AJ12" s="4">
        <v>7.7</v>
      </c>
      <c r="AK12" s="4">
        <v>6.7</v>
      </c>
      <c r="AL12" s="4">
        <v>6.3</v>
      </c>
      <c r="AM12" s="4">
        <v>9.8</v>
      </c>
      <c r="AN12" s="4">
        <v>5.5</v>
      </c>
      <c r="AO12" s="4">
        <v>7.7</v>
      </c>
      <c r="AP12" s="4">
        <v>3.5</v>
      </c>
      <c r="AQ12" s="4">
        <v>7</v>
      </c>
      <c r="AR12" s="4">
        <v>12.2</v>
      </c>
      <c r="AS12" s="4">
        <v>8</v>
      </c>
      <c r="AT12" s="4">
        <v>4.9</v>
      </c>
      <c r="AU12" s="4">
        <v>4.6</v>
      </c>
      <c r="AV12" s="4">
        <v>7.7</v>
      </c>
      <c r="AW12" s="4">
        <v>8.4</v>
      </c>
      <c r="AX12" s="4">
        <v>9.7</v>
      </c>
      <c r="AY12" s="4">
        <v>6.9</v>
      </c>
      <c r="AZ12" s="4">
        <v>4.4</v>
      </c>
      <c r="BA12" s="4">
        <v>6.6</v>
      </c>
      <c r="BB12" s="4">
        <v>6.4</v>
      </c>
      <c r="BC12" s="4">
        <v>4.5</v>
      </c>
      <c r="BD12" s="4">
        <v>4</v>
      </c>
      <c r="BE12" s="4">
        <v>4.4</v>
      </c>
      <c r="BF12" s="4">
        <v>9</v>
      </c>
      <c r="BG12" s="4">
        <v>6.5</v>
      </c>
      <c r="BH12" s="4">
        <v>8.6</v>
      </c>
      <c r="BI12" s="4">
        <v>4.6</v>
      </c>
      <c r="BJ12" s="4">
        <v>5.6</v>
      </c>
      <c r="BK12" s="4">
        <v>5.7</v>
      </c>
      <c r="BL12" s="4">
        <v>7.4</v>
      </c>
      <c r="BM12" s="4">
        <v>4.8</v>
      </c>
      <c r="BN12" s="4">
        <v>4.5</v>
      </c>
      <c r="BO12" s="4">
        <v>8.3</v>
      </c>
      <c r="BP12" s="4">
        <v>3.6</v>
      </c>
      <c r="BQ12" s="4">
        <v>6.4</v>
      </c>
      <c r="BR12" s="4"/>
      <c r="BS12" s="4"/>
      <c r="BT12" s="4"/>
      <c r="BU12" s="4"/>
      <c r="BV12" s="4"/>
      <c r="BW12" s="4"/>
      <c r="BY12" s="10">
        <f t="shared" si="0"/>
        <v>7.323333333333332</v>
      </c>
      <c r="BZ12" s="10">
        <f t="shared" si="1"/>
        <v>7.156666666666667</v>
      </c>
      <c r="CA12" s="10">
        <f t="shared" si="2"/>
        <v>6.776666666666667</v>
      </c>
      <c r="CB12" s="10">
        <f t="shared" si="3"/>
        <v>6.380000000000001</v>
      </c>
    </row>
    <row r="13" spans="1:80" ht="11.25">
      <c r="A13" s="6">
        <v>11</v>
      </c>
      <c r="B13" s="25">
        <v>10.1</v>
      </c>
      <c r="C13" s="7">
        <v>8</v>
      </c>
      <c r="D13" s="7">
        <v>11.7</v>
      </c>
      <c r="E13" s="7">
        <v>11.7</v>
      </c>
      <c r="F13" s="7">
        <v>9.3</v>
      </c>
      <c r="G13" s="7">
        <v>16.6</v>
      </c>
      <c r="H13" s="7">
        <v>4.6</v>
      </c>
      <c r="I13" s="7">
        <v>8.4</v>
      </c>
      <c r="J13" s="7">
        <v>5.9</v>
      </c>
      <c r="K13" s="7">
        <v>5.4</v>
      </c>
      <c r="L13" s="7">
        <v>7.3</v>
      </c>
      <c r="M13" s="7">
        <v>4.8</v>
      </c>
      <c r="N13" s="7">
        <v>4.8</v>
      </c>
      <c r="O13" s="7">
        <v>10.7</v>
      </c>
      <c r="P13" s="7">
        <v>3.8</v>
      </c>
      <c r="Q13" s="7">
        <v>11.3</v>
      </c>
      <c r="R13" s="7">
        <v>5.7</v>
      </c>
      <c r="S13" s="7">
        <v>8.3</v>
      </c>
      <c r="T13" s="7">
        <v>6.5</v>
      </c>
      <c r="U13" s="7">
        <v>9.7</v>
      </c>
      <c r="V13" s="7">
        <v>11.7</v>
      </c>
      <c r="W13" s="7">
        <v>10.3</v>
      </c>
      <c r="X13" s="7">
        <v>7.2</v>
      </c>
      <c r="Y13" s="7">
        <v>10.2</v>
      </c>
      <c r="Z13" s="7">
        <v>6.3</v>
      </c>
      <c r="AA13" s="7">
        <v>6.5</v>
      </c>
      <c r="AB13" s="7">
        <v>6.7</v>
      </c>
      <c r="AC13" s="7">
        <v>8</v>
      </c>
      <c r="AD13" s="7">
        <v>5.7</v>
      </c>
      <c r="AE13" s="7">
        <v>5.3</v>
      </c>
      <c r="AF13" s="7">
        <v>7.2</v>
      </c>
      <c r="AG13" s="7">
        <v>8.7</v>
      </c>
      <c r="AH13" s="7">
        <v>7.7</v>
      </c>
      <c r="AI13" s="7">
        <v>5.8</v>
      </c>
      <c r="AJ13" s="7">
        <v>6.2</v>
      </c>
      <c r="AK13" s="7">
        <v>6.2</v>
      </c>
      <c r="AL13" s="7">
        <v>3</v>
      </c>
      <c r="AM13" s="7">
        <v>8</v>
      </c>
      <c r="AN13" s="7">
        <v>5.3</v>
      </c>
      <c r="AO13" s="7">
        <v>5.8</v>
      </c>
      <c r="AP13" s="7">
        <v>5.5</v>
      </c>
      <c r="AQ13" s="7">
        <v>5</v>
      </c>
      <c r="AR13" s="7">
        <v>8</v>
      </c>
      <c r="AS13" s="7">
        <v>7.2</v>
      </c>
      <c r="AT13" s="7">
        <v>6.3</v>
      </c>
      <c r="AU13" s="7">
        <v>4.7</v>
      </c>
      <c r="AV13" s="7">
        <v>7.9</v>
      </c>
      <c r="AW13" s="7">
        <v>11</v>
      </c>
      <c r="AX13" s="7">
        <v>7.1</v>
      </c>
      <c r="AY13" s="7">
        <v>6.6</v>
      </c>
      <c r="AZ13" s="7">
        <v>4.8</v>
      </c>
      <c r="BA13" s="7">
        <v>8.6</v>
      </c>
      <c r="BB13" s="7">
        <v>6.8</v>
      </c>
      <c r="BC13" s="7">
        <v>7.3</v>
      </c>
      <c r="BD13" s="7">
        <v>5.6</v>
      </c>
      <c r="BE13" s="7">
        <v>3</v>
      </c>
      <c r="BF13" s="7">
        <v>4.6</v>
      </c>
      <c r="BG13" s="7">
        <v>4.2</v>
      </c>
      <c r="BH13" s="7">
        <v>5.7</v>
      </c>
      <c r="BI13" s="7">
        <v>8</v>
      </c>
      <c r="BJ13" s="7">
        <v>5.8</v>
      </c>
      <c r="BK13" s="7">
        <v>4.8</v>
      </c>
      <c r="BL13" s="7">
        <v>6.3</v>
      </c>
      <c r="BM13" s="7">
        <v>3.5</v>
      </c>
      <c r="BN13" s="7">
        <v>6.3</v>
      </c>
      <c r="BO13" s="7">
        <v>7.1</v>
      </c>
      <c r="BP13" s="7">
        <v>10.5</v>
      </c>
      <c r="BQ13" s="7">
        <v>3.4</v>
      </c>
      <c r="BR13" s="7"/>
      <c r="BS13" s="7"/>
      <c r="BT13" s="7"/>
      <c r="BU13" s="7"/>
      <c r="BV13" s="7"/>
      <c r="BW13" s="7"/>
      <c r="BX13" s="93"/>
      <c r="BY13" s="11">
        <f t="shared" si="0"/>
        <v>7.163333333333331</v>
      </c>
      <c r="BZ13" s="11">
        <f t="shared" si="1"/>
        <v>7.120000000000001</v>
      </c>
      <c r="CA13" s="11">
        <f t="shared" si="2"/>
        <v>6.303333333333333</v>
      </c>
      <c r="CB13" s="10">
        <f t="shared" si="3"/>
        <v>6.223333333333334</v>
      </c>
    </row>
    <row r="14" spans="1:80" ht="11.25">
      <c r="A14" s="14">
        <v>12</v>
      </c>
      <c r="B14" s="24">
        <v>8.9</v>
      </c>
      <c r="C14" s="15">
        <v>5</v>
      </c>
      <c r="D14" s="15">
        <v>6.1</v>
      </c>
      <c r="E14" s="15">
        <v>8.5</v>
      </c>
      <c r="F14" s="15">
        <v>14.5</v>
      </c>
      <c r="G14" s="15">
        <v>5.5</v>
      </c>
      <c r="H14" s="15">
        <v>8.4</v>
      </c>
      <c r="I14" s="15">
        <v>9.1</v>
      </c>
      <c r="J14" s="15">
        <v>6.1</v>
      </c>
      <c r="K14" s="15">
        <v>5.2</v>
      </c>
      <c r="L14" s="15">
        <v>8.5</v>
      </c>
      <c r="M14" s="15">
        <v>5.5</v>
      </c>
      <c r="N14" s="15">
        <v>9.5</v>
      </c>
      <c r="O14" s="15">
        <v>4.7</v>
      </c>
      <c r="P14" s="15">
        <v>9.7</v>
      </c>
      <c r="Q14" s="15">
        <v>5.2</v>
      </c>
      <c r="R14" s="15">
        <v>7.3</v>
      </c>
      <c r="S14" s="15">
        <v>4.5</v>
      </c>
      <c r="T14" s="15">
        <v>6</v>
      </c>
      <c r="U14" s="15">
        <v>11.8</v>
      </c>
      <c r="V14" s="15">
        <v>11.8</v>
      </c>
      <c r="W14" s="15">
        <v>8.2</v>
      </c>
      <c r="X14" s="15">
        <v>6.7</v>
      </c>
      <c r="Y14" s="15">
        <v>9.7</v>
      </c>
      <c r="Z14" s="15">
        <v>7.8</v>
      </c>
      <c r="AA14" s="15">
        <v>13.7</v>
      </c>
      <c r="AB14" s="15">
        <v>6.5</v>
      </c>
      <c r="AC14" s="15">
        <v>4.3</v>
      </c>
      <c r="AD14" s="15">
        <v>5.3</v>
      </c>
      <c r="AE14" s="15">
        <v>6.5</v>
      </c>
      <c r="AF14" s="15">
        <v>8.2</v>
      </c>
      <c r="AG14" s="15">
        <v>6.2</v>
      </c>
      <c r="AH14" s="15">
        <v>9.3</v>
      </c>
      <c r="AI14" s="15">
        <v>5.3</v>
      </c>
      <c r="AJ14" s="15">
        <v>4.3</v>
      </c>
      <c r="AK14" s="15">
        <v>4.2</v>
      </c>
      <c r="AL14" s="15">
        <v>5.8</v>
      </c>
      <c r="AM14" s="15">
        <v>2.5</v>
      </c>
      <c r="AN14" s="15">
        <v>4.5</v>
      </c>
      <c r="AO14" s="15">
        <v>5.2</v>
      </c>
      <c r="AP14" s="15">
        <v>5.8</v>
      </c>
      <c r="AQ14" s="15">
        <v>4.3</v>
      </c>
      <c r="AR14" s="15">
        <v>5.8</v>
      </c>
      <c r="AS14" s="15">
        <v>8.3</v>
      </c>
      <c r="AT14" s="15">
        <v>3.8</v>
      </c>
      <c r="AU14" s="15">
        <v>5.8</v>
      </c>
      <c r="AV14" s="15">
        <v>6.5</v>
      </c>
      <c r="AW14" s="15">
        <v>5.4</v>
      </c>
      <c r="AX14" s="15">
        <v>8.3</v>
      </c>
      <c r="AY14" s="15">
        <v>8</v>
      </c>
      <c r="AZ14" s="15">
        <v>5.8</v>
      </c>
      <c r="BA14" s="15">
        <v>4.5</v>
      </c>
      <c r="BB14" s="15">
        <v>7.6</v>
      </c>
      <c r="BC14" s="15">
        <v>5.2</v>
      </c>
      <c r="BD14" s="15">
        <v>3.5</v>
      </c>
      <c r="BE14" s="15">
        <v>6.6</v>
      </c>
      <c r="BF14" s="15">
        <v>9.3</v>
      </c>
      <c r="BG14" s="15">
        <v>2.2</v>
      </c>
      <c r="BH14" s="15">
        <v>7.7</v>
      </c>
      <c r="BI14" s="15">
        <v>4.3</v>
      </c>
      <c r="BJ14" s="15">
        <v>3.4</v>
      </c>
      <c r="BK14" s="15">
        <v>5.2</v>
      </c>
      <c r="BL14" s="15">
        <v>8.8</v>
      </c>
      <c r="BM14" s="15">
        <v>4</v>
      </c>
      <c r="BN14" s="15">
        <v>5.6</v>
      </c>
      <c r="BO14" s="15">
        <v>4.4</v>
      </c>
      <c r="BP14" s="15">
        <v>3.5</v>
      </c>
      <c r="BQ14" s="15">
        <v>4.8</v>
      </c>
      <c r="BR14" s="15"/>
      <c r="BS14" s="15"/>
      <c r="BT14" s="15"/>
      <c r="BU14" s="15"/>
      <c r="BV14" s="15"/>
      <c r="BW14" s="15"/>
      <c r="BX14" s="93"/>
      <c r="BY14" s="10">
        <f t="shared" si="0"/>
        <v>7.010000000000002</v>
      </c>
      <c r="BZ14" s="10">
        <f t="shared" si="1"/>
        <v>6.650000000000002</v>
      </c>
      <c r="CA14" s="10">
        <f t="shared" si="2"/>
        <v>5.799999999999999</v>
      </c>
      <c r="CB14" s="10">
        <f t="shared" si="3"/>
        <v>5.603333333333334</v>
      </c>
    </row>
    <row r="15" spans="1:80" ht="11.25">
      <c r="A15" s="14">
        <v>13</v>
      </c>
      <c r="B15" s="24">
        <v>14.2</v>
      </c>
      <c r="C15" s="15">
        <v>9.1</v>
      </c>
      <c r="D15" s="15">
        <v>7.8</v>
      </c>
      <c r="E15" s="15">
        <v>8.2</v>
      </c>
      <c r="F15" s="15">
        <v>8.7</v>
      </c>
      <c r="G15" s="15">
        <v>4.6</v>
      </c>
      <c r="H15" s="15">
        <v>7.1</v>
      </c>
      <c r="I15" s="15">
        <v>7.3</v>
      </c>
      <c r="J15" s="15">
        <v>5.2</v>
      </c>
      <c r="K15" s="15">
        <v>7.3</v>
      </c>
      <c r="L15" s="15">
        <v>12.7</v>
      </c>
      <c r="M15" s="15">
        <v>7.1</v>
      </c>
      <c r="N15" s="15">
        <v>10.2</v>
      </c>
      <c r="O15" s="15">
        <v>3.7</v>
      </c>
      <c r="P15" s="15">
        <v>4.7</v>
      </c>
      <c r="Q15" s="15">
        <v>8.5</v>
      </c>
      <c r="R15" s="15">
        <v>5.5</v>
      </c>
      <c r="S15" s="15">
        <v>8.2</v>
      </c>
      <c r="T15" s="15">
        <v>7.8</v>
      </c>
      <c r="U15" s="15">
        <v>10.3</v>
      </c>
      <c r="V15" s="15">
        <v>5.3</v>
      </c>
      <c r="W15" s="15">
        <v>7</v>
      </c>
      <c r="X15" s="15">
        <v>7.7</v>
      </c>
      <c r="Y15" s="15">
        <v>4.3</v>
      </c>
      <c r="Z15" s="15">
        <v>10.7</v>
      </c>
      <c r="AA15" s="15">
        <v>3.3</v>
      </c>
      <c r="AB15" s="15">
        <v>4.7</v>
      </c>
      <c r="AC15" s="15">
        <v>5.5</v>
      </c>
      <c r="AD15" s="15">
        <v>5.7</v>
      </c>
      <c r="AE15" s="15">
        <v>4.3</v>
      </c>
      <c r="AF15" s="15">
        <v>4.5</v>
      </c>
      <c r="AG15" s="15">
        <v>5.8</v>
      </c>
      <c r="AH15" s="15">
        <v>6.2</v>
      </c>
      <c r="AI15" s="15">
        <v>10.3</v>
      </c>
      <c r="AJ15" s="15">
        <v>8.5</v>
      </c>
      <c r="AK15" s="15">
        <v>2.7</v>
      </c>
      <c r="AL15" s="15">
        <v>4.8</v>
      </c>
      <c r="AM15" s="15">
        <v>8.7</v>
      </c>
      <c r="AN15" s="15">
        <v>4.5</v>
      </c>
      <c r="AO15" s="15">
        <v>3.3</v>
      </c>
      <c r="AP15" s="15">
        <v>6</v>
      </c>
      <c r="AQ15" s="15">
        <v>7</v>
      </c>
      <c r="AR15" s="15">
        <v>6.3</v>
      </c>
      <c r="AS15" s="15">
        <v>6.7</v>
      </c>
      <c r="AT15" s="15">
        <v>4.1</v>
      </c>
      <c r="AU15" s="15">
        <v>4.9</v>
      </c>
      <c r="AV15" s="15">
        <v>6.2</v>
      </c>
      <c r="AW15" s="15">
        <v>5.1</v>
      </c>
      <c r="AX15" s="15">
        <v>6.9</v>
      </c>
      <c r="AY15" s="15">
        <v>7.2</v>
      </c>
      <c r="AZ15" s="15">
        <v>3</v>
      </c>
      <c r="BA15" s="15">
        <v>9.5</v>
      </c>
      <c r="BB15" s="15">
        <v>5.4</v>
      </c>
      <c r="BC15" s="15">
        <v>3.4</v>
      </c>
      <c r="BD15" s="15">
        <v>6.9</v>
      </c>
      <c r="BE15" s="15">
        <v>10.5</v>
      </c>
      <c r="BF15" s="15">
        <v>8.7</v>
      </c>
      <c r="BG15" s="15">
        <v>10.6</v>
      </c>
      <c r="BH15" s="15">
        <v>6.3</v>
      </c>
      <c r="BI15" s="15">
        <v>6.5</v>
      </c>
      <c r="BJ15" s="15">
        <v>4.8</v>
      </c>
      <c r="BK15" s="15">
        <v>7.9</v>
      </c>
      <c r="BL15" s="15">
        <v>5</v>
      </c>
      <c r="BM15" s="15">
        <v>3.7</v>
      </c>
      <c r="BN15" s="15">
        <v>6.6</v>
      </c>
      <c r="BO15" s="15">
        <v>6</v>
      </c>
      <c r="BP15" s="15">
        <v>6.6</v>
      </c>
      <c r="BQ15" s="15">
        <v>4.9</v>
      </c>
      <c r="BR15" s="15"/>
      <c r="BS15" s="15"/>
      <c r="BT15" s="15"/>
      <c r="BU15" s="15"/>
      <c r="BV15" s="15"/>
      <c r="BW15" s="15"/>
      <c r="BX15" s="93"/>
      <c r="BY15" s="10">
        <f t="shared" si="0"/>
        <v>6.706666666666666</v>
      </c>
      <c r="BZ15" s="10">
        <f t="shared" si="1"/>
        <v>6.073333333333333</v>
      </c>
      <c r="CA15" s="10">
        <f t="shared" si="2"/>
        <v>6.256666666666666</v>
      </c>
      <c r="CB15" s="10">
        <f t="shared" si="3"/>
        <v>6.150000000000001</v>
      </c>
    </row>
    <row r="16" spans="1:80" ht="11.25">
      <c r="A16" s="14">
        <v>14</v>
      </c>
      <c r="B16" s="24">
        <v>9.3</v>
      </c>
      <c r="C16" s="15">
        <v>7.4</v>
      </c>
      <c r="D16" s="15">
        <v>9.1</v>
      </c>
      <c r="E16" s="15">
        <v>9.4</v>
      </c>
      <c r="F16" s="15">
        <v>8.5</v>
      </c>
      <c r="G16" s="15">
        <v>12.2</v>
      </c>
      <c r="H16" s="15">
        <v>10.7</v>
      </c>
      <c r="I16" s="15">
        <v>11.2</v>
      </c>
      <c r="J16" s="15">
        <v>5.4</v>
      </c>
      <c r="K16" s="15">
        <v>8</v>
      </c>
      <c r="L16" s="15">
        <v>7.8</v>
      </c>
      <c r="M16" s="15">
        <v>4.2</v>
      </c>
      <c r="N16" s="15">
        <v>6.3</v>
      </c>
      <c r="O16" s="15">
        <v>9</v>
      </c>
      <c r="P16" s="15">
        <v>9.3</v>
      </c>
      <c r="Q16" s="15">
        <v>8.5</v>
      </c>
      <c r="R16" s="15">
        <v>8</v>
      </c>
      <c r="S16" s="15">
        <v>7.7</v>
      </c>
      <c r="T16" s="15">
        <v>8.7</v>
      </c>
      <c r="U16" s="15">
        <v>7.3</v>
      </c>
      <c r="V16" s="15">
        <v>4</v>
      </c>
      <c r="W16" s="15">
        <v>9</v>
      </c>
      <c r="X16" s="15">
        <v>5.5</v>
      </c>
      <c r="Y16" s="15">
        <v>8.2</v>
      </c>
      <c r="Z16" s="15">
        <v>9.7</v>
      </c>
      <c r="AA16" s="15">
        <v>5.7</v>
      </c>
      <c r="AB16" s="15">
        <v>7</v>
      </c>
      <c r="AC16" s="15">
        <v>6.5</v>
      </c>
      <c r="AD16" s="15">
        <v>4.8</v>
      </c>
      <c r="AE16" s="15">
        <v>7</v>
      </c>
      <c r="AF16" s="15">
        <v>8.5</v>
      </c>
      <c r="AG16" s="15">
        <v>5.5</v>
      </c>
      <c r="AH16" s="15">
        <v>8.3</v>
      </c>
      <c r="AI16" s="15">
        <v>11.8</v>
      </c>
      <c r="AJ16" s="15">
        <v>6</v>
      </c>
      <c r="AK16" s="15">
        <v>6.7</v>
      </c>
      <c r="AL16" s="15">
        <v>6.2</v>
      </c>
      <c r="AM16" s="15">
        <v>5.8</v>
      </c>
      <c r="AN16" s="15">
        <v>8.3</v>
      </c>
      <c r="AO16" s="15">
        <v>8.7</v>
      </c>
      <c r="AP16" s="15">
        <v>6.5</v>
      </c>
      <c r="AQ16" s="15">
        <v>10.2</v>
      </c>
      <c r="AR16" s="15">
        <v>8.8</v>
      </c>
      <c r="AS16" s="15">
        <v>6.8</v>
      </c>
      <c r="AT16" s="15">
        <v>7</v>
      </c>
      <c r="AU16" s="15">
        <v>5.1</v>
      </c>
      <c r="AV16" s="15">
        <v>7.3</v>
      </c>
      <c r="AW16" s="15">
        <v>5.4</v>
      </c>
      <c r="AX16" s="15">
        <v>7</v>
      </c>
      <c r="AY16" s="15">
        <v>4</v>
      </c>
      <c r="AZ16" s="15">
        <v>9.6</v>
      </c>
      <c r="BA16" s="15">
        <v>9.2</v>
      </c>
      <c r="BB16" s="15">
        <v>5.6</v>
      </c>
      <c r="BC16" s="15">
        <v>10.8</v>
      </c>
      <c r="BD16" s="15">
        <v>6</v>
      </c>
      <c r="BE16" s="15">
        <v>4.7</v>
      </c>
      <c r="BF16" s="15">
        <v>7.1</v>
      </c>
      <c r="BG16" s="15">
        <v>5.8</v>
      </c>
      <c r="BH16" s="15">
        <v>3.8</v>
      </c>
      <c r="BI16" s="15">
        <v>6.7</v>
      </c>
      <c r="BJ16" s="15">
        <v>10</v>
      </c>
      <c r="BK16" s="15">
        <v>4</v>
      </c>
      <c r="BL16" s="15">
        <v>2.8</v>
      </c>
      <c r="BM16" s="15">
        <v>5.9</v>
      </c>
      <c r="BN16" s="15">
        <v>7.6</v>
      </c>
      <c r="BO16" s="15">
        <v>5.7</v>
      </c>
      <c r="BP16" s="15">
        <v>5.6</v>
      </c>
      <c r="BQ16" s="15">
        <v>4.4</v>
      </c>
      <c r="BR16" s="15"/>
      <c r="BS16" s="15"/>
      <c r="BT16" s="15"/>
      <c r="BU16" s="15"/>
      <c r="BV16" s="15"/>
      <c r="BW16" s="15"/>
      <c r="BX16" s="93"/>
      <c r="BY16" s="10">
        <f t="shared" si="0"/>
        <v>7.213333333333335</v>
      </c>
      <c r="BZ16" s="10">
        <f t="shared" si="1"/>
        <v>7.21</v>
      </c>
      <c r="CA16" s="10">
        <f t="shared" si="2"/>
        <v>7.15</v>
      </c>
      <c r="CB16" s="10">
        <f t="shared" si="3"/>
        <v>6.680000000000001</v>
      </c>
    </row>
    <row r="17" spans="1:80" ht="11.25">
      <c r="A17" s="14">
        <v>15</v>
      </c>
      <c r="B17" s="24">
        <v>8.2</v>
      </c>
      <c r="C17" s="15">
        <v>8.4</v>
      </c>
      <c r="D17" s="15">
        <v>11.5</v>
      </c>
      <c r="E17" s="15">
        <v>7.6</v>
      </c>
      <c r="F17" s="15">
        <v>16.6</v>
      </c>
      <c r="G17" s="15">
        <v>9.6</v>
      </c>
      <c r="H17" s="15">
        <v>7.8</v>
      </c>
      <c r="I17" s="15">
        <v>8</v>
      </c>
      <c r="J17" s="15">
        <v>5.2</v>
      </c>
      <c r="K17" s="15">
        <v>8</v>
      </c>
      <c r="L17" s="15">
        <v>8</v>
      </c>
      <c r="M17" s="15">
        <v>8</v>
      </c>
      <c r="N17" s="15">
        <v>3.7</v>
      </c>
      <c r="O17" s="15">
        <v>4.5</v>
      </c>
      <c r="P17" s="15">
        <v>8.5</v>
      </c>
      <c r="Q17" s="15">
        <v>8.5</v>
      </c>
      <c r="R17" s="15">
        <v>8</v>
      </c>
      <c r="S17" s="15">
        <v>4.8</v>
      </c>
      <c r="T17" s="15">
        <v>2.7</v>
      </c>
      <c r="U17" s="15">
        <v>13.8</v>
      </c>
      <c r="V17" s="15">
        <v>5.8</v>
      </c>
      <c r="W17" s="15">
        <v>5.7</v>
      </c>
      <c r="X17" s="15">
        <v>7.8</v>
      </c>
      <c r="Y17" s="15">
        <v>8.3</v>
      </c>
      <c r="Z17" s="15">
        <v>5.7</v>
      </c>
      <c r="AA17" s="15">
        <v>6.5</v>
      </c>
      <c r="AB17" s="15">
        <v>8.2</v>
      </c>
      <c r="AC17" s="15">
        <v>6.5</v>
      </c>
      <c r="AD17" s="15">
        <v>6.5</v>
      </c>
      <c r="AE17" s="15">
        <v>5.3</v>
      </c>
      <c r="AF17" s="15">
        <v>6.7</v>
      </c>
      <c r="AG17" s="15">
        <v>8.7</v>
      </c>
      <c r="AH17" s="15">
        <v>5.7</v>
      </c>
      <c r="AI17" s="15">
        <v>6.3</v>
      </c>
      <c r="AJ17" s="15">
        <v>4.5</v>
      </c>
      <c r="AK17" s="15">
        <v>4.3</v>
      </c>
      <c r="AL17" s="15">
        <v>7</v>
      </c>
      <c r="AM17" s="15">
        <v>4.3</v>
      </c>
      <c r="AN17" s="15">
        <v>7.3</v>
      </c>
      <c r="AO17" s="15">
        <v>5.3</v>
      </c>
      <c r="AP17" s="15">
        <v>8.3</v>
      </c>
      <c r="AQ17" s="15">
        <v>7.2</v>
      </c>
      <c r="AR17" s="15">
        <v>5.8</v>
      </c>
      <c r="AS17" s="15">
        <v>7.7</v>
      </c>
      <c r="AT17" s="15">
        <v>7.5</v>
      </c>
      <c r="AU17" s="15">
        <v>11.9</v>
      </c>
      <c r="AV17" s="15">
        <v>4.4</v>
      </c>
      <c r="AW17" s="15">
        <v>4.8</v>
      </c>
      <c r="AX17" s="15">
        <v>6.5</v>
      </c>
      <c r="AY17" s="15">
        <v>7.4</v>
      </c>
      <c r="AZ17" s="15">
        <v>9.7</v>
      </c>
      <c r="BA17" s="15">
        <v>6.8</v>
      </c>
      <c r="BB17" s="15">
        <v>9.3</v>
      </c>
      <c r="BC17" s="15">
        <v>5.6</v>
      </c>
      <c r="BD17" s="15">
        <v>5.1</v>
      </c>
      <c r="BE17" s="15">
        <v>4.8</v>
      </c>
      <c r="BF17" s="15">
        <v>7.7</v>
      </c>
      <c r="BG17" s="15">
        <v>5.4</v>
      </c>
      <c r="BH17" s="15">
        <v>7.4</v>
      </c>
      <c r="BI17" s="15">
        <v>5.3</v>
      </c>
      <c r="BJ17" s="15">
        <v>5.4</v>
      </c>
      <c r="BK17" s="15">
        <v>4.5</v>
      </c>
      <c r="BL17" s="15">
        <v>10.1</v>
      </c>
      <c r="BM17" s="15">
        <v>7</v>
      </c>
      <c r="BN17" s="15">
        <v>7.1</v>
      </c>
      <c r="BO17" s="15">
        <v>7.3</v>
      </c>
      <c r="BP17" s="15">
        <v>6.6</v>
      </c>
      <c r="BQ17" s="15">
        <v>5.4</v>
      </c>
      <c r="BR17" s="15"/>
      <c r="BS17" s="15"/>
      <c r="BT17" s="15"/>
      <c r="BU17" s="15"/>
      <c r="BV17" s="15"/>
      <c r="BW17" s="15"/>
      <c r="BX17" s="93"/>
      <c r="BY17" s="10">
        <f t="shared" si="0"/>
        <v>6.583333333333333</v>
      </c>
      <c r="BZ17" s="10">
        <f t="shared" si="1"/>
        <v>6.683333333333335</v>
      </c>
      <c r="CA17" s="10">
        <f t="shared" si="2"/>
        <v>6.593333333333334</v>
      </c>
      <c r="CB17" s="10">
        <f t="shared" si="3"/>
        <v>6.820000000000001</v>
      </c>
    </row>
    <row r="18" spans="1:80" ht="11.25">
      <c r="A18" s="14">
        <v>16</v>
      </c>
      <c r="B18" s="24">
        <v>9.4</v>
      </c>
      <c r="C18" s="15">
        <v>4.8</v>
      </c>
      <c r="D18" s="15">
        <v>12.7</v>
      </c>
      <c r="E18" s="15">
        <v>8.5</v>
      </c>
      <c r="F18" s="15">
        <v>10.5</v>
      </c>
      <c r="G18" s="15">
        <v>8.7</v>
      </c>
      <c r="H18" s="15">
        <v>11.2</v>
      </c>
      <c r="I18" s="15">
        <v>11.8</v>
      </c>
      <c r="J18" s="15">
        <v>7.8</v>
      </c>
      <c r="K18" s="15">
        <v>6.9</v>
      </c>
      <c r="L18" s="15">
        <v>11.8</v>
      </c>
      <c r="M18" s="15">
        <v>8</v>
      </c>
      <c r="N18" s="15">
        <v>8.8</v>
      </c>
      <c r="O18" s="15">
        <v>4</v>
      </c>
      <c r="P18" s="15">
        <v>7.8</v>
      </c>
      <c r="Q18" s="15">
        <v>10.3</v>
      </c>
      <c r="R18" s="15">
        <v>6.5</v>
      </c>
      <c r="S18" s="15">
        <v>6.8</v>
      </c>
      <c r="T18" s="15">
        <v>8.7</v>
      </c>
      <c r="U18" s="15">
        <v>16.3</v>
      </c>
      <c r="V18" s="15">
        <v>6.8</v>
      </c>
      <c r="W18" s="15">
        <v>6</v>
      </c>
      <c r="X18" s="15">
        <v>7.5</v>
      </c>
      <c r="Y18" s="15">
        <v>5</v>
      </c>
      <c r="Z18" s="15">
        <v>4</v>
      </c>
      <c r="AA18" s="15">
        <v>11.7</v>
      </c>
      <c r="AB18" s="15">
        <v>7</v>
      </c>
      <c r="AC18" s="15">
        <v>6.3</v>
      </c>
      <c r="AD18" s="15">
        <v>3.3</v>
      </c>
      <c r="AE18" s="15">
        <v>5.3</v>
      </c>
      <c r="AF18" s="15">
        <v>5.8</v>
      </c>
      <c r="AG18" s="15">
        <v>10.7</v>
      </c>
      <c r="AH18" s="15">
        <v>9.7</v>
      </c>
      <c r="AI18" s="15">
        <v>3.8</v>
      </c>
      <c r="AJ18" s="15">
        <v>5.8</v>
      </c>
      <c r="AK18" s="15">
        <v>6.5</v>
      </c>
      <c r="AL18" s="15">
        <v>3.8</v>
      </c>
      <c r="AM18" s="15">
        <v>6.2</v>
      </c>
      <c r="AN18" s="15">
        <v>4.5</v>
      </c>
      <c r="AO18" s="15">
        <v>4</v>
      </c>
      <c r="AP18" s="15">
        <v>11.7</v>
      </c>
      <c r="AQ18" s="15">
        <v>5.2</v>
      </c>
      <c r="AR18" s="15">
        <v>7</v>
      </c>
      <c r="AS18" s="15">
        <v>4.8</v>
      </c>
      <c r="AT18" s="15">
        <v>4.1</v>
      </c>
      <c r="AU18" s="15">
        <v>9.9</v>
      </c>
      <c r="AV18" s="15">
        <v>9.2</v>
      </c>
      <c r="AW18" s="15">
        <v>4.7</v>
      </c>
      <c r="AX18" s="15">
        <v>5.9</v>
      </c>
      <c r="AY18" s="15">
        <v>7.4</v>
      </c>
      <c r="AZ18" s="15">
        <v>4.7</v>
      </c>
      <c r="BA18" s="15">
        <v>7.2</v>
      </c>
      <c r="BB18" s="15">
        <v>11</v>
      </c>
      <c r="BC18" s="15">
        <v>3</v>
      </c>
      <c r="BD18" s="15">
        <v>3.6</v>
      </c>
      <c r="BE18" s="15">
        <v>6.2</v>
      </c>
      <c r="BF18" s="15">
        <v>5.5</v>
      </c>
      <c r="BG18" s="15">
        <v>6.4</v>
      </c>
      <c r="BH18" s="15">
        <v>7.4</v>
      </c>
      <c r="BI18" s="15">
        <v>6.4</v>
      </c>
      <c r="BJ18" s="15">
        <v>3.1</v>
      </c>
      <c r="BK18" s="15">
        <v>4.7</v>
      </c>
      <c r="BL18" s="15">
        <v>5.5</v>
      </c>
      <c r="BM18" s="15">
        <v>6.2</v>
      </c>
      <c r="BN18" s="15">
        <v>9.1</v>
      </c>
      <c r="BO18" s="15">
        <v>3.2</v>
      </c>
      <c r="BP18" s="15">
        <v>7.1</v>
      </c>
      <c r="BQ18" s="15">
        <v>4.4</v>
      </c>
      <c r="BR18" s="15"/>
      <c r="BS18" s="15"/>
      <c r="BT18" s="15"/>
      <c r="BU18" s="15"/>
      <c r="BV18" s="15"/>
      <c r="BW18" s="15"/>
      <c r="BX18" s="93"/>
      <c r="BY18" s="10">
        <f t="shared" si="0"/>
        <v>7.296666666666668</v>
      </c>
      <c r="BZ18" s="10">
        <f t="shared" si="1"/>
        <v>6.843333333333332</v>
      </c>
      <c r="CA18" s="10">
        <f t="shared" si="2"/>
        <v>6.2299999999999995</v>
      </c>
      <c r="CB18" s="10">
        <f t="shared" si="3"/>
        <v>6.103333333333333</v>
      </c>
    </row>
    <row r="19" spans="1:80" ht="11.25">
      <c r="A19" s="14">
        <v>17</v>
      </c>
      <c r="B19" s="24">
        <v>7.4</v>
      </c>
      <c r="C19" s="15">
        <v>7.4</v>
      </c>
      <c r="D19" s="15">
        <v>10</v>
      </c>
      <c r="E19" s="15">
        <v>10.9</v>
      </c>
      <c r="F19" s="15">
        <v>5.5</v>
      </c>
      <c r="G19" s="15">
        <v>10</v>
      </c>
      <c r="H19" s="15">
        <v>10.3</v>
      </c>
      <c r="I19" s="15">
        <v>11.8</v>
      </c>
      <c r="J19" s="15">
        <v>8.7</v>
      </c>
      <c r="K19" s="15">
        <v>4.4</v>
      </c>
      <c r="L19" s="15">
        <v>7.6</v>
      </c>
      <c r="M19" s="15">
        <v>12.4</v>
      </c>
      <c r="N19" s="15">
        <v>5.7</v>
      </c>
      <c r="O19" s="15">
        <v>11</v>
      </c>
      <c r="P19" s="15">
        <v>5.2</v>
      </c>
      <c r="Q19" s="15">
        <v>8.3</v>
      </c>
      <c r="R19" s="15">
        <v>7.3</v>
      </c>
      <c r="S19" s="15">
        <v>9.7</v>
      </c>
      <c r="T19" s="15">
        <v>11.5</v>
      </c>
      <c r="U19" s="15">
        <v>6.5</v>
      </c>
      <c r="V19" s="15">
        <v>4</v>
      </c>
      <c r="W19" s="15">
        <v>7.8</v>
      </c>
      <c r="X19" s="15">
        <v>9.3</v>
      </c>
      <c r="Y19" s="15">
        <v>7</v>
      </c>
      <c r="Z19" s="15">
        <v>6.5</v>
      </c>
      <c r="AA19" s="15">
        <v>10</v>
      </c>
      <c r="AB19" s="15">
        <v>6.3</v>
      </c>
      <c r="AC19" s="15">
        <v>6.7</v>
      </c>
      <c r="AD19" s="15">
        <v>5</v>
      </c>
      <c r="AE19" s="15">
        <v>6.2</v>
      </c>
      <c r="AF19" s="15">
        <v>5.8</v>
      </c>
      <c r="AG19" s="15">
        <v>7</v>
      </c>
      <c r="AH19" s="15">
        <v>8.5</v>
      </c>
      <c r="AI19" s="15">
        <v>5.2</v>
      </c>
      <c r="AJ19" s="15">
        <v>9</v>
      </c>
      <c r="AK19" s="15">
        <v>4</v>
      </c>
      <c r="AL19" s="15">
        <v>3.5</v>
      </c>
      <c r="AM19" s="15">
        <v>5</v>
      </c>
      <c r="AN19" s="15">
        <v>7.2</v>
      </c>
      <c r="AO19" s="15">
        <v>3.5</v>
      </c>
      <c r="AP19" s="15">
        <v>6.3</v>
      </c>
      <c r="AQ19" s="15">
        <v>8.8</v>
      </c>
      <c r="AR19" s="15">
        <v>8.2</v>
      </c>
      <c r="AS19" s="15">
        <v>4.2</v>
      </c>
      <c r="AT19" s="15">
        <v>4.7</v>
      </c>
      <c r="AU19" s="15">
        <v>3.2</v>
      </c>
      <c r="AV19" s="15">
        <v>8.9</v>
      </c>
      <c r="AW19" s="15">
        <v>5.4</v>
      </c>
      <c r="AX19" s="15">
        <v>7.3</v>
      </c>
      <c r="AY19" s="15">
        <v>4.9</v>
      </c>
      <c r="AZ19" s="15">
        <v>7.9</v>
      </c>
      <c r="BA19" s="15">
        <v>3.9</v>
      </c>
      <c r="BB19" s="15">
        <v>5.9</v>
      </c>
      <c r="BC19" s="15">
        <v>7.6</v>
      </c>
      <c r="BD19" s="15">
        <v>5.1</v>
      </c>
      <c r="BE19" s="15">
        <v>7</v>
      </c>
      <c r="BF19" s="15">
        <v>5.4</v>
      </c>
      <c r="BG19" s="15">
        <v>4.2</v>
      </c>
      <c r="BH19" s="15">
        <v>7.7</v>
      </c>
      <c r="BI19" s="15">
        <v>5.6</v>
      </c>
      <c r="BJ19" s="15">
        <v>6.3</v>
      </c>
      <c r="BK19" s="15">
        <v>6.1</v>
      </c>
      <c r="BL19" s="15">
        <v>9.1</v>
      </c>
      <c r="BM19" s="15">
        <v>6</v>
      </c>
      <c r="BN19" s="15">
        <v>6.5</v>
      </c>
      <c r="BO19" s="15">
        <v>8.1</v>
      </c>
      <c r="BP19" s="15">
        <v>7.2</v>
      </c>
      <c r="BQ19" s="15">
        <v>6.3</v>
      </c>
      <c r="BR19" s="15"/>
      <c r="BS19" s="15"/>
      <c r="BT19" s="15"/>
      <c r="BU19" s="15"/>
      <c r="BV19" s="15"/>
      <c r="BW19" s="15"/>
      <c r="BX19" s="93"/>
      <c r="BY19" s="10">
        <f t="shared" si="0"/>
        <v>7.17</v>
      </c>
      <c r="BZ19" s="10">
        <f t="shared" si="1"/>
        <v>6.506666666666666</v>
      </c>
      <c r="CA19" s="10">
        <f t="shared" si="2"/>
        <v>5.96</v>
      </c>
      <c r="CB19" s="10">
        <f t="shared" si="3"/>
        <v>6.283333333333334</v>
      </c>
    </row>
    <row r="20" spans="1:80" ht="11.25">
      <c r="A20" s="14">
        <v>18</v>
      </c>
      <c r="B20" s="24">
        <v>7.6</v>
      </c>
      <c r="C20" s="15">
        <v>6.1</v>
      </c>
      <c r="D20" s="15">
        <v>7.6</v>
      </c>
      <c r="E20" s="15">
        <v>10.9</v>
      </c>
      <c r="F20" s="15">
        <v>10.1</v>
      </c>
      <c r="G20" s="15">
        <v>14.5</v>
      </c>
      <c r="H20" s="15">
        <v>7.6</v>
      </c>
      <c r="I20" s="15">
        <v>8.9</v>
      </c>
      <c r="J20" s="15">
        <v>5.4</v>
      </c>
      <c r="K20" s="15">
        <v>6.5</v>
      </c>
      <c r="L20" s="15">
        <v>7.3</v>
      </c>
      <c r="M20" s="15">
        <v>6.7</v>
      </c>
      <c r="N20" s="15">
        <v>4.3</v>
      </c>
      <c r="O20" s="15">
        <v>9.2</v>
      </c>
      <c r="P20" s="15">
        <v>5.2</v>
      </c>
      <c r="Q20" s="15">
        <v>8</v>
      </c>
      <c r="R20" s="15">
        <v>4.5</v>
      </c>
      <c r="S20" s="15">
        <v>8.5</v>
      </c>
      <c r="T20" s="15">
        <v>12.8</v>
      </c>
      <c r="U20" s="15">
        <v>4.7</v>
      </c>
      <c r="V20" s="15">
        <v>10.5</v>
      </c>
      <c r="W20" s="15">
        <v>8</v>
      </c>
      <c r="X20" s="15">
        <v>9</v>
      </c>
      <c r="Y20" s="15">
        <v>10.3</v>
      </c>
      <c r="Z20" s="15">
        <v>7.3</v>
      </c>
      <c r="AA20" s="15">
        <v>6.5</v>
      </c>
      <c r="AB20" s="15">
        <v>9.8</v>
      </c>
      <c r="AC20" s="15">
        <v>9.7</v>
      </c>
      <c r="AD20" s="15">
        <v>2.3</v>
      </c>
      <c r="AE20" s="15">
        <v>3.5</v>
      </c>
      <c r="AF20" s="15">
        <v>8</v>
      </c>
      <c r="AG20" s="15">
        <v>4.3</v>
      </c>
      <c r="AH20" s="15">
        <v>5.3</v>
      </c>
      <c r="AI20" s="15">
        <v>6.8</v>
      </c>
      <c r="AJ20" s="15">
        <v>7.7</v>
      </c>
      <c r="AK20" s="15">
        <v>7.7</v>
      </c>
      <c r="AL20" s="15">
        <v>4.5</v>
      </c>
      <c r="AM20" s="15">
        <v>8</v>
      </c>
      <c r="AN20" s="15">
        <v>14</v>
      </c>
      <c r="AO20" s="15">
        <v>9</v>
      </c>
      <c r="AP20" s="15">
        <v>4.54</v>
      </c>
      <c r="AQ20" s="15">
        <v>7.7</v>
      </c>
      <c r="AR20" s="15">
        <v>6.3</v>
      </c>
      <c r="AS20" s="15">
        <v>5.3</v>
      </c>
      <c r="AT20" s="15">
        <v>7.4</v>
      </c>
      <c r="AU20" s="15">
        <v>8</v>
      </c>
      <c r="AV20" s="15">
        <v>3.5</v>
      </c>
      <c r="AW20" s="15">
        <v>5.6</v>
      </c>
      <c r="AX20" s="15">
        <v>8.4</v>
      </c>
      <c r="AY20" s="15">
        <v>7</v>
      </c>
      <c r="AZ20" s="15">
        <v>5.6</v>
      </c>
      <c r="BA20" s="15">
        <v>3.5</v>
      </c>
      <c r="BB20" s="15">
        <v>8.5</v>
      </c>
      <c r="BC20" s="15">
        <v>6.9</v>
      </c>
      <c r="BD20" s="15">
        <v>3.6</v>
      </c>
      <c r="BE20" s="15">
        <v>4.2</v>
      </c>
      <c r="BF20" s="15">
        <v>4.3</v>
      </c>
      <c r="BG20" s="15">
        <v>5.8</v>
      </c>
      <c r="BH20" s="15">
        <v>5.7</v>
      </c>
      <c r="BI20" s="15">
        <v>3.8</v>
      </c>
      <c r="BJ20" s="15">
        <v>6</v>
      </c>
      <c r="BK20" s="15">
        <v>2.8</v>
      </c>
      <c r="BL20" s="15">
        <v>10.8</v>
      </c>
      <c r="BM20" s="15">
        <v>15.3</v>
      </c>
      <c r="BN20" s="15">
        <v>4.3</v>
      </c>
      <c r="BO20" s="15">
        <v>6.2</v>
      </c>
      <c r="BP20" s="15">
        <v>7.7</v>
      </c>
      <c r="BQ20" s="15">
        <v>7.5</v>
      </c>
      <c r="BR20" s="15"/>
      <c r="BS20" s="15"/>
      <c r="BT20" s="15"/>
      <c r="BU20" s="15"/>
      <c r="BV20" s="15"/>
      <c r="BW20" s="15"/>
      <c r="BX20" s="93"/>
      <c r="BY20" s="10">
        <f t="shared" si="0"/>
        <v>7.076666666666667</v>
      </c>
      <c r="BZ20" s="10">
        <f t="shared" si="1"/>
        <v>7.268</v>
      </c>
      <c r="CA20" s="10">
        <f t="shared" si="2"/>
        <v>6.241333333333334</v>
      </c>
      <c r="CB20" s="10">
        <f t="shared" si="3"/>
        <v>6.641333333333334</v>
      </c>
    </row>
    <row r="21" spans="1:80" ht="11.25">
      <c r="A21" s="14">
        <v>19</v>
      </c>
      <c r="B21" s="24">
        <v>5.7</v>
      </c>
      <c r="C21" s="15">
        <v>5.2</v>
      </c>
      <c r="D21" s="15">
        <v>7.4</v>
      </c>
      <c r="E21" s="15">
        <v>7.5</v>
      </c>
      <c r="F21" s="15">
        <v>12.7</v>
      </c>
      <c r="G21" s="15">
        <v>5</v>
      </c>
      <c r="H21" s="15">
        <v>7.1</v>
      </c>
      <c r="I21" s="15">
        <v>5.5</v>
      </c>
      <c r="J21" s="15">
        <v>8.4</v>
      </c>
      <c r="K21" s="15">
        <v>11</v>
      </c>
      <c r="L21" s="15">
        <v>7.6</v>
      </c>
      <c r="M21" s="15">
        <v>7.6</v>
      </c>
      <c r="N21" s="15">
        <v>3.8</v>
      </c>
      <c r="O21" s="15">
        <v>7.2</v>
      </c>
      <c r="P21" s="15">
        <v>9.7</v>
      </c>
      <c r="Q21" s="15">
        <v>5.5</v>
      </c>
      <c r="R21" s="15">
        <v>5.3</v>
      </c>
      <c r="S21" s="15">
        <v>7.2</v>
      </c>
      <c r="T21" s="15">
        <v>10.7</v>
      </c>
      <c r="U21" s="15">
        <v>3.3</v>
      </c>
      <c r="V21" s="15">
        <v>5</v>
      </c>
      <c r="W21" s="15">
        <v>6.7</v>
      </c>
      <c r="X21" s="15">
        <v>9.8</v>
      </c>
      <c r="Y21" s="15">
        <v>5</v>
      </c>
      <c r="Z21" s="15">
        <v>4.3</v>
      </c>
      <c r="AA21" s="15">
        <v>6.3</v>
      </c>
      <c r="AB21" s="15">
        <v>7.7</v>
      </c>
      <c r="AC21" s="15">
        <v>4.2</v>
      </c>
      <c r="AD21" s="15">
        <v>5.5</v>
      </c>
      <c r="AE21" s="15">
        <v>7.7</v>
      </c>
      <c r="AF21" s="15">
        <v>5.2</v>
      </c>
      <c r="AG21" s="15">
        <v>6.3</v>
      </c>
      <c r="AH21" s="15">
        <v>4.7</v>
      </c>
      <c r="AI21" s="15">
        <v>5.7</v>
      </c>
      <c r="AJ21" s="15">
        <v>5.3</v>
      </c>
      <c r="AK21" s="15">
        <v>4</v>
      </c>
      <c r="AL21" s="15">
        <v>5.2</v>
      </c>
      <c r="AM21" s="15">
        <v>7.7</v>
      </c>
      <c r="AN21" s="15">
        <v>2.5</v>
      </c>
      <c r="AO21" s="15">
        <v>9.5</v>
      </c>
      <c r="AP21" s="15">
        <v>9</v>
      </c>
      <c r="AQ21" s="15">
        <v>5.3</v>
      </c>
      <c r="AR21" s="15">
        <v>10</v>
      </c>
      <c r="AS21" s="15">
        <v>2.8</v>
      </c>
      <c r="AT21" s="15">
        <v>6.7</v>
      </c>
      <c r="AU21" s="15">
        <v>7.1</v>
      </c>
      <c r="AV21" s="15">
        <v>6.3</v>
      </c>
      <c r="AW21" s="15">
        <v>3.1</v>
      </c>
      <c r="AX21" s="15">
        <v>5.8</v>
      </c>
      <c r="AY21" s="15">
        <v>6.8</v>
      </c>
      <c r="AZ21" s="15">
        <v>4.8</v>
      </c>
      <c r="BA21" s="15">
        <v>3.6</v>
      </c>
      <c r="BB21" s="15">
        <v>3.8</v>
      </c>
      <c r="BC21" s="15">
        <v>8.1</v>
      </c>
      <c r="BD21" s="15">
        <v>6.9</v>
      </c>
      <c r="BE21" s="15">
        <v>3.9</v>
      </c>
      <c r="BF21" s="15">
        <v>8.4</v>
      </c>
      <c r="BG21" s="15">
        <v>4.7</v>
      </c>
      <c r="BH21" s="15">
        <v>5.3</v>
      </c>
      <c r="BI21" s="15">
        <v>9.6</v>
      </c>
      <c r="BJ21" s="15">
        <v>4.1</v>
      </c>
      <c r="BK21" s="15">
        <v>7.6</v>
      </c>
      <c r="BL21" s="15">
        <v>6.4</v>
      </c>
      <c r="BM21" s="15">
        <v>8.7</v>
      </c>
      <c r="BN21" s="15">
        <v>8</v>
      </c>
      <c r="BO21" s="15">
        <v>6.8</v>
      </c>
      <c r="BP21" s="15">
        <v>8.8</v>
      </c>
      <c r="BQ21" s="15">
        <v>5.8</v>
      </c>
      <c r="BR21" s="15"/>
      <c r="BS21" s="15"/>
      <c r="BT21" s="15"/>
      <c r="BU21" s="15"/>
      <c r="BV21" s="15"/>
      <c r="BW21" s="15"/>
      <c r="BX21" s="93"/>
      <c r="BY21" s="10">
        <f t="shared" si="0"/>
        <v>6.453333333333331</v>
      </c>
      <c r="BZ21" s="10">
        <f t="shared" si="1"/>
        <v>6.086666666666668</v>
      </c>
      <c r="CA21" s="10">
        <f t="shared" si="2"/>
        <v>5.88</v>
      </c>
      <c r="CB21" s="10">
        <f t="shared" si="3"/>
        <v>6.340000000000001</v>
      </c>
    </row>
    <row r="22" spans="1:80" ht="11.25">
      <c r="A22" s="85">
        <v>20</v>
      </c>
      <c r="B22" s="86">
        <v>4</v>
      </c>
      <c r="C22" s="87">
        <v>9.1</v>
      </c>
      <c r="D22" s="87">
        <v>9.8</v>
      </c>
      <c r="E22" s="87">
        <v>9.4</v>
      </c>
      <c r="F22" s="87">
        <v>11.2</v>
      </c>
      <c r="G22" s="87">
        <v>7.8</v>
      </c>
      <c r="H22" s="87">
        <v>5.2</v>
      </c>
      <c r="I22" s="87">
        <v>5.4</v>
      </c>
      <c r="J22" s="87">
        <v>6.3</v>
      </c>
      <c r="K22" s="87">
        <v>7.3</v>
      </c>
      <c r="L22" s="87">
        <v>7.1</v>
      </c>
      <c r="M22" s="87">
        <v>16</v>
      </c>
      <c r="N22" s="87">
        <v>6.7</v>
      </c>
      <c r="O22" s="87">
        <v>10.5</v>
      </c>
      <c r="P22" s="87">
        <v>9.7</v>
      </c>
      <c r="Q22" s="87">
        <v>4.7</v>
      </c>
      <c r="R22" s="87">
        <v>5.3</v>
      </c>
      <c r="S22" s="87">
        <v>4.8</v>
      </c>
      <c r="T22" s="87">
        <v>4.7</v>
      </c>
      <c r="U22" s="87">
        <v>5.8</v>
      </c>
      <c r="V22" s="87">
        <v>5.5</v>
      </c>
      <c r="W22" s="87">
        <v>9</v>
      </c>
      <c r="X22" s="87">
        <v>7.8</v>
      </c>
      <c r="Y22" s="87">
        <v>6.7</v>
      </c>
      <c r="Z22" s="87">
        <v>8.3</v>
      </c>
      <c r="AA22" s="87">
        <v>5.7</v>
      </c>
      <c r="AB22" s="87">
        <v>6.2</v>
      </c>
      <c r="AC22" s="87">
        <v>7</v>
      </c>
      <c r="AD22" s="87">
        <v>5.7</v>
      </c>
      <c r="AE22" s="87">
        <v>6.3</v>
      </c>
      <c r="AF22" s="87">
        <v>8.7</v>
      </c>
      <c r="AG22" s="87">
        <v>3.8</v>
      </c>
      <c r="AH22" s="87">
        <v>9.8</v>
      </c>
      <c r="AI22" s="87">
        <v>4.7</v>
      </c>
      <c r="AJ22" s="87">
        <v>9.3</v>
      </c>
      <c r="AK22" s="87">
        <v>2.8</v>
      </c>
      <c r="AL22" s="87">
        <v>6.8</v>
      </c>
      <c r="AM22" s="87">
        <v>6.3</v>
      </c>
      <c r="AN22" s="87">
        <v>4.3</v>
      </c>
      <c r="AO22" s="87">
        <v>4.5</v>
      </c>
      <c r="AP22" s="87">
        <v>6.3</v>
      </c>
      <c r="AQ22" s="87">
        <v>3.5</v>
      </c>
      <c r="AR22" s="87">
        <v>5.7</v>
      </c>
      <c r="AS22" s="87">
        <v>4</v>
      </c>
      <c r="AT22" s="87">
        <v>5.2</v>
      </c>
      <c r="AU22" s="87">
        <v>6.2</v>
      </c>
      <c r="AV22" s="87">
        <v>6.6</v>
      </c>
      <c r="AW22" s="87">
        <v>9</v>
      </c>
      <c r="AX22" s="87">
        <v>3.1</v>
      </c>
      <c r="AY22" s="87">
        <v>4.9</v>
      </c>
      <c r="AZ22" s="87">
        <v>4.3</v>
      </c>
      <c r="BA22" s="87">
        <v>4.7</v>
      </c>
      <c r="BB22" s="87">
        <v>8</v>
      </c>
      <c r="BC22" s="87">
        <v>8.7</v>
      </c>
      <c r="BD22" s="87">
        <v>4.9</v>
      </c>
      <c r="BE22" s="87">
        <v>4.2</v>
      </c>
      <c r="BF22" s="87">
        <v>2.7</v>
      </c>
      <c r="BG22" s="87">
        <v>4.7</v>
      </c>
      <c r="BH22" s="87">
        <v>6.9</v>
      </c>
      <c r="BI22" s="87">
        <v>8.9</v>
      </c>
      <c r="BJ22" s="87">
        <v>6.1</v>
      </c>
      <c r="BK22" s="87">
        <v>4.4</v>
      </c>
      <c r="BL22" s="87">
        <v>6</v>
      </c>
      <c r="BM22" s="87">
        <v>9.7</v>
      </c>
      <c r="BN22" s="87">
        <v>8.5</v>
      </c>
      <c r="BO22" s="87">
        <v>3</v>
      </c>
      <c r="BP22" s="87">
        <v>7.1</v>
      </c>
      <c r="BQ22" s="87">
        <v>4.8</v>
      </c>
      <c r="BR22" s="87"/>
      <c r="BS22" s="87"/>
      <c r="BT22" s="87"/>
      <c r="BU22" s="87"/>
      <c r="BV22" s="87"/>
      <c r="BW22" s="87"/>
      <c r="BX22" s="93"/>
      <c r="BY22" s="88">
        <f t="shared" si="0"/>
        <v>6.976666666666668</v>
      </c>
      <c r="BZ22" s="88">
        <f t="shared" si="1"/>
        <v>6.206666666666666</v>
      </c>
      <c r="CA22" s="88">
        <f t="shared" si="2"/>
        <v>5.6566666666666645</v>
      </c>
      <c r="CB22" s="10">
        <f t="shared" si="3"/>
        <v>5.696666666666668</v>
      </c>
    </row>
    <row r="23" spans="1:80" ht="11.25">
      <c r="A23" s="14">
        <v>21</v>
      </c>
      <c r="B23" s="24">
        <v>10.1</v>
      </c>
      <c r="C23" s="15">
        <v>8.5</v>
      </c>
      <c r="D23" s="15">
        <v>14.5</v>
      </c>
      <c r="E23" s="15">
        <v>6.1</v>
      </c>
      <c r="F23" s="15">
        <v>9.8</v>
      </c>
      <c r="G23" s="15">
        <v>9.8</v>
      </c>
      <c r="H23" s="15">
        <v>8.9</v>
      </c>
      <c r="I23" s="15">
        <v>9.1</v>
      </c>
      <c r="J23" s="15">
        <v>8.5</v>
      </c>
      <c r="K23" s="15">
        <v>8</v>
      </c>
      <c r="L23" s="15">
        <v>10.7</v>
      </c>
      <c r="M23" s="15">
        <v>5.4</v>
      </c>
      <c r="N23" s="15">
        <v>5.5</v>
      </c>
      <c r="O23" s="15">
        <v>6.7</v>
      </c>
      <c r="P23" s="15">
        <v>5.3</v>
      </c>
      <c r="Q23" s="15">
        <v>5</v>
      </c>
      <c r="R23" s="15">
        <v>6</v>
      </c>
      <c r="S23" s="15">
        <v>5.8</v>
      </c>
      <c r="T23" s="15">
        <v>6.2</v>
      </c>
      <c r="U23" s="15">
        <v>7.3</v>
      </c>
      <c r="V23" s="15">
        <v>5.3</v>
      </c>
      <c r="W23" s="15">
        <v>7.5</v>
      </c>
      <c r="X23" s="15">
        <v>6</v>
      </c>
      <c r="Y23" s="15">
        <v>6.8</v>
      </c>
      <c r="Z23" s="15">
        <v>5.8</v>
      </c>
      <c r="AA23" s="15">
        <v>9.5</v>
      </c>
      <c r="AB23" s="15">
        <v>7.3</v>
      </c>
      <c r="AC23" s="15">
        <v>5.7</v>
      </c>
      <c r="AD23" s="15">
        <v>4.8</v>
      </c>
      <c r="AE23" s="15">
        <v>7.2</v>
      </c>
      <c r="AF23" s="15">
        <v>5.7</v>
      </c>
      <c r="AG23" s="15">
        <v>5.5</v>
      </c>
      <c r="AH23" s="15">
        <v>8.7</v>
      </c>
      <c r="AI23" s="15">
        <v>5.7</v>
      </c>
      <c r="AJ23" s="15">
        <v>5.5</v>
      </c>
      <c r="AK23" s="15">
        <v>8</v>
      </c>
      <c r="AL23" s="15">
        <v>7.7</v>
      </c>
      <c r="AM23" s="15">
        <v>5</v>
      </c>
      <c r="AN23" s="4">
        <v>6.7</v>
      </c>
      <c r="AO23" s="4">
        <v>2.8</v>
      </c>
      <c r="AP23" s="4">
        <v>7.2</v>
      </c>
      <c r="AQ23" s="4">
        <v>6.3</v>
      </c>
      <c r="AR23" s="4">
        <v>3.2</v>
      </c>
      <c r="AS23" s="4">
        <v>3.8</v>
      </c>
      <c r="AT23" s="4">
        <v>7.8</v>
      </c>
      <c r="AU23" s="4">
        <v>7.7</v>
      </c>
      <c r="AV23" s="4">
        <v>9.2</v>
      </c>
      <c r="AW23" s="4">
        <v>10.4</v>
      </c>
      <c r="AX23" s="4">
        <v>8.6</v>
      </c>
      <c r="AY23" s="4">
        <v>7.7</v>
      </c>
      <c r="AZ23" s="4">
        <v>6.8</v>
      </c>
      <c r="BA23" s="4">
        <v>5</v>
      </c>
      <c r="BB23" s="4">
        <v>11.9</v>
      </c>
      <c r="BC23" s="4">
        <v>3.7</v>
      </c>
      <c r="BD23" s="4">
        <v>5.4</v>
      </c>
      <c r="BE23" s="4">
        <v>6.2</v>
      </c>
      <c r="BF23" s="4">
        <v>2.5</v>
      </c>
      <c r="BG23" s="4">
        <v>11.9</v>
      </c>
      <c r="BH23" s="4">
        <v>6.9</v>
      </c>
      <c r="BI23" s="4">
        <v>8.9</v>
      </c>
      <c r="BJ23" s="4">
        <v>4.6</v>
      </c>
      <c r="BK23" s="4">
        <v>5.6</v>
      </c>
      <c r="BL23" s="4">
        <v>7.2</v>
      </c>
      <c r="BM23" s="4">
        <v>4.5</v>
      </c>
      <c r="BN23" s="4">
        <v>8.7</v>
      </c>
      <c r="BO23" s="4">
        <v>5.8</v>
      </c>
      <c r="BP23" s="4">
        <v>8.9</v>
      </c>
      <c r="BQ23" s="4">
        <v>9.4</v>
      </c>
      <c r="BR23" s="4"/>
      <c r="BS23" s="4"/>
      <c r="BT23" s="4"/>
      <c r="BU23" s="4"/>
      <c r="BV23" s="4"/>
      <c r="BW23" s="4"/>
      <c r="BY23" s="10">
        <f t="shared" si="0"/>
        <v>6.603333333333331</v>
      </c>
      <c r="BZ23" s="10">
        <f t="shared" si="1"/>
        <v>6.543333333333333</v>
      </c>
      <c r="CA23" s="10">
        <f t="shared" si="2"/>
        <v>6.62</v>
      </c>
      <c r="CB23" s="10">
        <f t="shared" si="3"/>
        <v>6.843333333333334</v>
      </c>
    </row>
    <row r="24" spans="1:80" ht="11.25">
      <c r="A24" s="5">
        <v>22</v>
      </c>
      <c r="B24" s="24">
        <v>6.1</v>
      </c>
      <c r="C24" s="15">
        <v>7.3</v>
      </c>
      <c r="D24" s="15">
        <v>9.1</v>
      </c>
      <c r="E24" s="15">
        <v>10.7</v>
      </c>
      <c r="F24" s="15">
        <v>4.8</v>
      </c>
      <c r="G24" s="15">
        <v>8.9</v>
      </c>
      <c r="H24" s="15">
        <v>5</v>
      </c>
      <c r="I24" s="15">
        <v>5.5</v>
      </c>
      <c r="J24" s="15">
        <v>8.7</v>
      </c>
      <c r="K24" s="4">
        <v>8.2</v>
      </c>
      <c r="L24" s="4">
        <v>6.3</v>
      </c>
      <c r="M24" s="4">
        <v>4.8</v>
      </c>
      <c r="N24" s="4">
        <v>4</v>
      </c>
      <c r="O24" s="4">
        <v>6</v>
      </c>
      <c r="P24" s="4">
        <v>10.5</v>
      </c>
      <c r="Q24" s="4">
        <v>7.7</v>
      </c>
      <c r="R24" s="4">
        <v>5.8</v>
      </c>
      <c r="S24" s="4">
        <v>6.8</v>
      </c>
      <c r="T24" s="4">
        <v>5.7</v>
      </c>
      <c r="U24" s="4">
        <v>11.8</v>
      </c>
      <c r="V24" s="4">
        <v>6.5</v>
      </c>
      <c r="W24" s="4">
        <v>9.2</v>
      </c>
      <c r="X24" s="4">
        <v>12</v>
      </c>
      <c r="Y24" s="4">
        <v>9.7</v>
      </c>
      <c r="Z24" s="4">
        <v>7.8</v>
      </c>
      <c r="AA24" s="4">
        <v>10.7</v>
      </c>
      <c r="AB24" s="4">
        <v>8.5</v>
      </c>
      <c r="AC24" s="4">
        <v>7.3</v>
      </c>
      <c r="AD24" s="4">
        <v>5.7</v>
      </c>
      <c r="AE24" s="4">
        <v>3.7</v>
      </c>
      <c r="AF24" s="4">
        <v>8.5</v>
      </c>
      <c r="AG24" s="4">
        <v>9.8</v>
      </c>
      <c r="AH24" s="4">
        <v>5.3</v>
      </c>
      <c r="AI24" s="4">
        <v>6.7</v>
      </c>
      <c r="AJ24" s="4">
        <v>5.7</v>
      </c>
      <c r="AK24" s="4">
        <v>6.5</v>
      </c>
      <c r="AL24" s="4">
        <v>4.7</v>
      </c>
      <c r="AM24" s="4">
        <v>4</v>
      </c>
      <c r="AN24" s="4">
        <v>6.7</v>
      </c>
      <c r="AO24" s="4">
        <v>6</v>
      </c>
      <c r="AP24" s="4">
        <v>9.2</v>
      </c>
      <c r="AQ24" s="4">
        <v>4.8</v>
      </c>
      <c r="AR24" s="4">
        <v>5.2</v>
      </c>
      <c r="AS24" s="4">
        <v>4.2</v>
      </c>
      <c r="AT24" s="4">
        <v>10.4</v>
      </c>
      <c r="AU24" s="4">
        <v>5</v>
      </c>
      <c r="AV24" s="4">
        <v>4.2</v>
      </c>
      <c r="AW24" s="4">
        <v>4.3</v>
      </c>
      <c r="AX24" s="4">
        <v>4.4</v>
      </c>
      <c r="AY24" s="4">
        <v>4.9</v>
      </c>
      <c r="AZ24" s="4">
        <v>4</v>
      </c>
      <c r="BA24" s="4">
        <v>6.7</v>
      </c>
      <c r="BB24" s="4">
        <v>5.5</v>
      </c>
      <c r="BC24" s="4">
        <v>6.7</v>
      </c>
      <c r="BD24" s="4">
        <v>6.9</v>
      </c>
      <c r="BE24" s="4">
        <v>4.3</v>
      </c>
      <c r="BF24" s="4">
        <v>5</v>
      </c>
      <c r="BG24" s="4">
        <v>12</v>
      </c>
      <c r="BH24" s="4">
        <v>5.5</v>
      </c>
      <c r="BI24" s="4">
        <v>6.3</v>
      </c>
      <c r="BJ24" s="4">
        <v>9.1</v>
      </c>
      <c r="BK24" s="4">
        <v>4.3</v>
      </c>
      <c r="BL24" s="4">
        <v>6.7</v>
      </c>
      <c r="BM24" s="4">
        <v>6.5</v>
      </c>
      <c r="BN24" s="4">
        <v>6.7</v>
      </c>
      <c r="BO24" s="4">
        <v>10.2</v>
      </c>
      <c r="BP24" s="4">
        <v>7</v>
      </c>
      <c r="BQ24" s="4">
        <v>2.6</v>
      </c>
      <c r="BR24" s="4"/>
      <c r="BS24" s="4"/>
      <c r="BT24" s="4"/>
      <c r="BU24" s="4"/>
      <c r="BV24" s="4"/>
      <c r="BW24" s="4"/>
      <c r="BY24" s="10">
        <f t="shared" si="0"/>
        <v>7.286666666666665</v>
      </c>
      <c r="BZ24" s="10">
        <f t="shared" si="1"/>
        <v>6.993333333333331</v>
      </c>
      <c r="CA24" s="10">
        <f t="shared" si="2"/>
        <v>6.033333333333334</v>
      </c>
      <c r="CB24" s="10">
        <f t="shared" si="3"/>
        <v>6.176666666666666</v>
      </c>
    </row>
    <row r="25" spans="1:80" ht="11.25">
      <c r="A25" s="5">
        <v>23</v>
      </c>
      <c r="B25" s="24">
        <v>10.1</v>
      </c>
      <c r="C25" s="15">
        <v>6.9</v>
      </c>
      <c r="D25" s="15">
        <v>6.9</v>
      </c>
      <c r="E25" s="15">
        <v>7.4</v>
      </c>
      <c r="F25" s="15">
        <v>9.1</v>
      </c>
      <c r="G25" s="15">
        <v>11</v>
      </c>
      <c r="H25" s="15">
        <v>12</v>
      </c>
      <c r="I25" s="15">
        <v>8</v>
      </c>
      <c r="J25" s="15">
        <v>7.4</v>
      </c>
      <c r="K25" s="4">
        <v>5.9</v>
      </c>
      <c r="L25" s="4">
        <v>8.4</v>
      </c>
      <c r="M25" s="4">
        <v>6.7</v>
      </c>
      <c r="N25" s="4">
        <v>7.2</v>
      </c>
      <c r="O25" s="4">
        <v>3.7</v>
      </c>
      <c r="P25" s="4">
        <v>10.2</v>
      </c>
      <c r="Q25" s="4">
        <v>5.8</v>
      </c>
      <c r="R25" s="4">
        <v>9.8</v>
      </c>
      <c r="S25" s="4">
        <v>6.5</v>
      </c>
      <c r="T25" s="4">
        <v>11</v>
      </c>
      <c r="U25" s="4">
        <v>3.3</v>
      </c>
      <c r="V25" s="4">
        <v>4.8</v>
      </c>
      <c r="W25" s="4">
        <v>5.7</v>
      </c>
      <c r="X25" s="4">
        <v>7.8</v>
      </c>
      <c r="Y25" s="4">
        <v>5.8</v>
      </c>
      <c r="Z25" s="4">
        <v>4.5</v>
      </c>
      <c r="AA25" s="4">
        <v>7</v>
      </c>
      <c r="AB25" s="4">
        <v>5.3</v>
      </c>
      <c r="AC25" s="4">
        <v>4.3</v>
      </c>
      <c r="AD25" s="4">
        <v>3.8</v>
      </c>
      <c r="AE25" s="4">
        <v>9.3</v>
      </c>
      <c r="AF25" s="4">
        <v>5</v>
      </c>
      <c r="AG25" s="4">
        <v>6.3</v>
      </c>
      <c r="AH25" s="4">
        <v>10.7</v>
      </c>
      <c r="AI25" s="4">
        <v>5.5</v>
      </c>
      <c r="AJ25" s="4">
        <v>10.2</v>
      </c>
      <c r="AK25" s="4">
        <v>8.5</v>
      </c>
      <c r="AL25" s="4">
        <v>10.3</v>
      </c>
      <c r="AM25" s="4">
        <v>6.7</v>
      </c>
      <c r="AN25" s="4">
        <v>7.8</v>
      </c>
      <c r="AO25" s="4">
        <v>6.5</v>
      </c>
      <c r="AP25" s="4">
        <v>4.8</v>
      </c>
      <c r="AQ25" s="4">
        <v>8.2</v>
      </c>
      <c r="AR25" s="4">
        <v>6.2</v>
      </c>
      <c r="AS25" s="4">
        <v>5.5</v>
      </c>
      <c r="AT25" s="4">
        <v>4.6</v>
      </c>
      <c r="AU25" s="4">
        <v>5.3</v>
      </c>
      <c r="AV25" s="4">
        <v>5.9</v>
      </c>
      <c r="AW25" s="4">
        <v>7.5</v>
      </c>
      <c r="AX25" s="4">
        <v>8.1</v>
      </c>
      <c r="AY25" s="4">
        <v>7.5</v>
      </c>
      <c r="AZ25" s="4">
        <v>9.7</v>
      </c>
      <c r="BA25" s="4">
        <v>7.1</v>
      </c>
      <c r="BB25" s="4">
        <v>2.6</v>
      </c>
      <c r="BC25" s="4">
        <v>9.9</v>
      </c>
      <c r="BD25" s="4">
        <v>6</v>
      </c>
      <c r="BE25" s="4">
        <v>4.5</v>
      </c>
      <c r="BF25" s="4">
        <v>4</v>
      </c>
      <c r="BG25" s="4">
        <v>4.7</v>
      </c>
      <c r="BH25" s="4">
        <v>4.7</v>
      </c>
      <c r="BI25" s="4">
        <v>5.5</v>
      </c>
      <c r="BJ25" s="4">
        <v>7.6</v>
      </c>
      <c r="BK25" s="4">
        <v>4.5</v>
      </c>
      <c r="BL25" s="4">
        <v>6.9</v>
      </c>
      <c r="BM25" s="4">
        <v>3.2</v>
      </c>
      <c r="BN25" s="4">
        <v>8.4</v>
      </c>
      <c r="BO25" s="4">
        <v>6.7</v>
      </c>
      <c r="BP25" s="4">
        <v>7.9</v>
      </c>
      <c r="BQ25" s="4">
        <v>5.1</v>
      </c>
      <c r="BR25" s="4"/>
      <c r="BS25" s="4"/>
      <c r="BT25" s="4"/>
      <c r="BU25" s="4"/>
      <c r="BV25" s="4"/>
      <c r="BW25" s="4"/>
      <c r="BY25" s="10">
        <f t="shared" si="0"/>
        <v>6.913333333333333</v>
      </c>
      <c r="BZ25" s="10">
        <f t="shared" si="1"/>
        <v>6.6033333333333335</v>
      </c>
      <c r="CA25" s="10">
        <f t="shared" si="2"/>
        <v>6.756666666666665</v>
      </c>
      <c r="CB25" s="10">
        <f t="shared" si="3"/>
        <v>6.2299999999999995</v>
      </c>
    </row>
    <row r="26" spans="1:80" ht="11.25">
      <c r="A26" s="5">
        <v>24</v>
      </c>
      <c r="B26" s="24">
        <v>4.8</v>
      </c>
      <c r="C26" s="15">
        <v>12.2</v>
      </c>
      <c r="D26" s="15">
        <v>5.5</v>
      </c>
      <c r="E26" s="15">
        <v>8.4</v>
      </c>
      <c r="F26" s="15">
        <v>12.7</v>
      </c>
      <c r="G26" s="15">
        <v>9.4</v>
      </c>
      <c r="H26" s="15">
        <v>9.1</v>
      </c>
      <c r="I26" s="15">
        <v>8</v>
      </c>
      <c r="J26" s="15">
        <v>3.2</v>
      </c>
      <c r="K26" s="4">
        <v>8</v>
      </c>
      <c r="L26" s="4">
        <v>12.4</v>
      </c>
      <c r="M26" s="4">
        <v>5.9</v>
      </c>
      <c r="N26" s="4">
        <v>6.7</v>
      </c>
      <c r="O26" s="4">
        <v>13.7</v>
      </c>
      <c r="P26" s="4">
        <v>8.8</v>
      </c>
      <c r="Q26" s="4">
        <v>4.7</v>
      </c>
      <c r="R26" s="4">
        <v>6.5</v>
      </c>
      <c r="S26" s="4">
        <v>5.7</v>
      </c>
      <c r="T26" s="4">
        <v>7.7</v>
      </c>
      <c r="U26" s="4">
        <v>5.7</v>
      </c>
      <c r="V26" s="4">
        <v>7.2</v>
      </c>
      <c r="W26" s="4">
        <v>12</v>
      </c>
      <c r="X26" s="4">
        <v>5</v>
      </c>
      <c r="Y26" s="4">
        <v>10.3</v>
      </c>
      <c r="Z26" s="4">
        <v>9.5</v>
      </c>
      <c r="AA26" s="4">
        <v>5.2</v>
      </c>
      <c r="AB26" s="4">
        <v>7.7</v>
      </c>
      <c r="AC26" s="4">
        <v>8.2</v>
      </c>
      <c r="AD26" s="4">
        <v>3</v>
      </c>
      <c r="AE26" s="4">
        <v>10.2</v>
      </c>
      <c r="AF26" s="4">
        <v>8</v>
      </c>
      <c r="AG26" s="4">
        <v>6.7</v>
      </c>
      <c r="AH26" s="4">
        <v>7.2</v>
      </c>
      <c r="AI26" s="4">
        <v>5.5</v>
      </c>
      <c r="AJ26" s="4">
        <v>8.8</v>
      </c>
      <c r="AK26" s="4">
        <v>8.7</v>
      </c>
      <c r="AL26" s="4">
        <v>6.2</v>
      </c>
      <c r="AM26" s="4">
        <v>5.8</v>
      </c>
      <c r="AN26" s="4">
        <v>5.2</v>
      </c>
      <c r="AO26" s="4">
        <v>5.7</v>
      </c>
      <c r="AP26" s="4">
        <v>5.2</v>
      </c>
      <c r="AQ26" s="4">
        <v>10.5</v>
      </c>
      <c r="AR26" s="4">
        <v>10</v>
      </c>
      <c r="AS26" s="4">
        <v>8.5</v>
      </c>
      <c r="AT26" s="4">
        <v>6.2</v>
      </c>
      <c r="AU26" s="4">
        <v>8</v>
      </c>
      <c r="AV26" s="4">
        <v>8.2</v>
      </c>
      <c r="AW26" s="4">
        <v>3.8</v>
      </c>
      <c r="AX26" s="4">
        <v>5.3</v>
      </c>
      <c r="AY26" s="4">
        <v>5.3</v>
      </c>
      <c r="AZ26" s="4">
        <v>11.8</v>
      </c>
      <c r="BA26" s="4">
        <v>4.9</v>
      </c>
      <c r="BB26" s="4">
        <v>5.1</v>
      </c>
      <c r="BC26" s="4">
        <v>5.9</v>
      </c>
      <c r="BD26" s="4">
        <v>5.1</v>
      </c>
      <c r="BE26" s="4">
        <v>11.5</v>
      </c>
      <c r="BF26" s="4">
        <v>4.8</v>
      </c>
      <c r="BG26" s="4">
        <v>3.6</v>
      </c>
      <c r="BH26" s="4">
        <v>4.1</v>
      </c>
      <c r="BI26" s="4">
        <v>4.8</v>
      </c>
      <c r="BJ26" s="4">
        <v>4.6</v>
      </c>
      <c r="BK26" s="4">
        <v>5.4</v>
      </c>
      <c r="BL26" s="4">
        <v>4.3</v>
      </c>
      <c r="BM26" s="4">
        <v>9.8</v>
      </c>
      <c r="BN26" s="4">
        <v>6.5</v>
      </c>
      <c r="BO26" s="4">
        <v>7.9</v>
      </c>
      <c r="BP26" s="4">
        <v>8.3</v>
      </c>
      <c r="BQ26" s="4">
        <v>7.2</v>
      </c>
      <c r="BR26" s="4"/>
      <c r="BS26" s="4"/>
      <c r="BT26" s="4"/>
      <c r="BU26" s="4"/>
      <c r="BV26" s="4"/>
      <c r="BW26" s="4"/>
      <c r="BY26" s="10">
        <f t="shared" si="0"/>
        <v>7.473333333333331</v>
      </c>
      <c r="BZ26" s="10">
        <f t="shared" si="1"/>
        <v>7.329999999999999</v>
      </c>
      <c r="CA26" s="10">
        <f t="shared" si="2"/>
        <v>6.823333333333336</v>
      </c>
      <c r="CB26" s="10">
        <f t="shared" si="3"/>
        <v>6.583333333333334</v>
      </c>
    </row>
    <row r="27" spans="1:80" ht="11.25">
      <c r="A27" s="5">
        <v>25</v>
      </c>
      <c r="B27" s="24">
        <v>9.8</v>
      </c>
      <c r="C27" s="15">
        <v>8.2</v>
      </c>
      <c r="D27" s="15">
        <v>11.7</v>
      </c>
      <c r="E27" s="15">
        <v>10.8</v>
      </c>
      <c r="F27" s="15">
        <v>7.8</v>
      </c>
      <c r="G27" s="15">
        <v>5.7</v>
      </c>
      <c r="H27" s="15">
        <v>8.7</v>
      </c>
      <c r="I27" s="15">
        <v>5.4</v>
      </c>
      <c r="J27" s="15">
        <v>8.5</v>
      </c>
      <c r="K27" s="4">
        <v>6.9</v>
      </c>
      <c r="L27" s="4">
        <v>8.4</v>
      </c>
      <c r="M27" s="4">
        <v>4.8</v>
      </c>
      <c r="N27" s="4">
        <v>6</v>
      </c>
      <c r="O27" s="4">
        <v>8.7</v>
      </c>
      <c r="P27" s="4">
        <v>9.8</v>
      </c>
      <c r="Q27" s="4">
        <v>9</v>
      </c>
      <c r="R27" s="4">
        <v>6.3</v>
      </c>
      <c r="S27" s="4">
        <v>7.3</v>
      </c>
      <c r="T27" s="4">
        <v>3.3</v>
      </c>
      <c r="U27" s="4">
        <v>11.2</v>
      </c>
      <c r="V27" s="4">
        <v>7</v>
      </c>
      <c r="W27" s="4">
        <v>17</v>
      </c>
      <c r="X27" s="4">
        <v>11.8</v>
      </c>
      <c r="Y27" s="4">
        <v>5.3</v>
      </c>
      <c r="Z27" s="4">
        <v>7</v>
      </c>
      <c r="AA27" s="4">
        <v>13.8</v>
      </c>
      <c r="AB27" s="4">
        <v>5.2</v>
      </c>
      <c r="AC27" s="4">
        <v>4.7</v>
      </c>
      <c r="AD27" s="4">
        <v>10</v>
      </c>
      <c r="AE27" s="4">
        <v>8.7</v>
      </c>
      <c r="AF27" s="4">
        <v>4</v>
      </c>
      <c r="AG27" s="4">
        <v>3.8</v>
      </c>
      <c r="AH27" s="4">
        <v>7.8</v>
      </c>
      <c r="AI27" s="4">
        <v>4.3</v>
      </c>
      <c r="AJ27" s="4">
        <v>6.7</v>
      </c>
      <c r="AK27" s="4">
        <v>8</v>
      </c>
      <c r="AL27" s="4">
        <v>6.2</v>
      </c>
      <c r="AM27" s="4">
        <v>8.2</v>
      </c>
      <c r="AN27" s="4">
        <v>10.5</v>
      </c>
      <c r="AO27" s="4">
        <v>5</v>
      </c>
      <c r="AP27" s="4">
        <v>11</v>
      </c>
      <c r="AQ27" s="4">
        <v>5.2</v>
      </c>
      <c r="AR27" s="4">
        <v>8</v>
      </c>
      <c r="AS27" s="4">
        <v>7.7</v>
      </c>
      <c r="AT27" s="4">
        <v>7.7</v>
      </c>
      <c r="AU27" s="4">
        <v>5.6</v>
      </c>
      <c r="AV27" s="4">
        <v>5.5</v>
      </c>
      <c r="AW27" s="4">
        <v>7.4</v>
      </c>
      <c r="AX27" s="4">
        <v>4</v>
      </c>
      <c r="AY27" s="4">
        <v>6.9</v>
      </c>
      <c r="AZ27" s="4">
        <v>11.3</v>
      </c>
      <c r="BA27" s="4">
        <v>5.8</v>
      </c>
      <c r="BB27" s="4">
        <v>4.2</v>
      </c>
      <c r="BC27" s="4">
        <v>5.6</v>
      </c>
      <c r="BD27" s="4">
        <v>7.1</v>
      </c>
      <c r="BE27" s="4">
        <v>6.4</v>
      </c>
      <c r="BF27" s="4">
        <v>5.9</v>
      </c>
      <c r="BG27" s="4">
        <v>9</v>
      </c>
      <c r="BH27" s="4">
        <v>6.1</v>
      </c>
      <c r="BI27" s="4">
        <v>8.6</v>
      </c>
      <c r="BJ27" s="4">
        <v>9</v>
      </c>
      <c r="BK27" s="4">
        <v>5.4</v>
      </c>
      <c r="BL27" s="4">
        <v>4</v>
      </c>
      <c r="BM27" s="4">
        <v>8.8</v>
      </c>
      <c r="BN27" s="4">
        <v>6.1</v>
      </c>
      <c r="BO27" s="4">
        <v>7.3</v>
      </c>
      <c r="BP27" s="4">
        <v>4.9</v>
      </c>
      <c r="BQ27" s="4">
        <v>7.4</v>
      </c>
      <c r="BR27" s="4"/>
      <c r="BS27" s="4"/>
      <c r="BT27" s="4"/>
      <c r="BU27" s="4"/>
      <c r="BV27" s="4"/>
      <c r="BW27" s="4"/>
      <c r="BY27" s="10">
        <f t="shared" si="0"/>
        <v>7.656666666666665</v>
      </c>
      <c r="BZ27" s="10">
        <f t="shared" si="1"/>
        <v>7.586666666666664</v>
      </c>
      <c r="CA27" s="10">
        <f t="shared" si="2"/>
        <v>6.916666666666668</v>
      </c>
      <c r="CB27" s="10">
        <f t="shared" si="3"/>
        <v>6.913333333333335</v>
      </c>
    </row>
    <row r="28" spans="1:80" ht="11.25">
      <c r="A28" s="5">
        <v>26</v>
      </c>
      <c r="B28" s="24">
        <v>4.4</v>
      </c>
      <c r="C28" s="15">
        <v>11.5</v>
      </c>
      <c r="D28" s="15">
        <v>11.8</v>
      </c>
      <c r="E28" s="15">
        <v>6.7</v>
      </c>
      <c r="F28" s="15">
        <v>9.1</v>
      </c>
      <c r="G28" s="15">
        <v>9.4</v>
      </c>
      <c r="H28" s="15">
        <v>4.8</v>
      </c>
      <c r="I28" s="15">
        <v>5.9</v>
      </c>
      <c r="J28" s="15">
        <v>13</v>
      </c>
      <c r="K28" s="4">
        <v>5</v>
      </c>
      <c r="L28" s="4">
        <v>5</v>
      </c>
      <c r="M28" s="4">
        <v>9.8</v>
      </c>
      <c r="N28" s="4">
        <v>4.5</v>
      </c>
      <c r="O28" s="4">
        <v>9.8</v>
      </c>
      <c r="P28" s="4">
        <v>4</v>
      </c>
      <c r="Q28" s="4">
        <v>7</v>
      </c>
      <c r="R28" s="4">
        <v>5.5</v>
      </c>
      <c r="S28" s="4">
        <v>4.7</v>
      </c>
      <c r="T28" s="4">
        <v>5.7</v>
      </c>
      <c r="U28" s="4">
        <v>11.3</v>
      </c>
      <c r="V28" s="4">
        <v>5.2</v>
      </c>
      <c r="W28" s="4">
        <v>11</v>
      </c>
      <c r="X28" s="4">
        <v>4.8</v>
      </c>
      <c r="Y28" s="4">
        <v>9</v>
      </c>
      <c r="Z28" s="4">
        <v>9</v>
      </c>
      <c r="AA28" s="4">
        <v>6.3</v>
      </c>
      <c r="AB28" s="4">
        <v>5</v>
      </c>
      <c r="AC28" s="4">
        <v>11.2</v>
      </c>
      <c r="AD28" s="4">
        <v>6.2</v>
      </c>
      <c r="AE28" s="4">
        <v>5.8</v>
      </c>
      <c r="AF28" s="4">
        <v>7.3</v>
      </c>
      <c r="AG28" s="4">
        <v>7.2</v>
      </c>
      <c r="AH28" s="4">
        <v>7.5</v>
      </c>
      <c r="AI28" s="4">
        <v>6</v>
      </c>
      <c r="AJ28" s="4">
        <v>4.7</v>
      </c>
      <c r="AK28" s="4">
        <v>6.7</v>
      </c>
      <c r="AL28" s="4">
        <v>6.8</v>
      </c>
      <c r="AM28" s="4">
        <v>6.8</v>
      </c>
      <c r="AN28" s="4">
        <v>9.2</v>
      </c>
      <c r="AO28" s="4">
        <v>4.2</v>
      </c>
      <c r="AP28" s="4">
        <v>9.2</v>
      </c>
      <c r="AQ28" s="4">
        <v>3.8</v>
      </c>
      <c r="AR28" s="4">
        <v>4.7</v>
      </c>
      <c r="AS28" s="4">
        <v>8</v>
      </c>
      <c r="AT28" s="4">
        <v>8.2</v>
      </c>
      <c r="AU28" s="4">
        <v>7.8</v>
      </c>
      <c r="AV28" s="4">
        <v>8.7</v>
      </c>
      <c r="AW28" s="4">
        <v>5.4</v>
      </c>
      <c r="AX28" s="4">
        <v>7.4</v>
      </c>
      <c r="AY28" s="4">
        <v>5</v>
      </c>
      <c r="AZ28" s="4">
        <v>6.3</v>
      </c>
      <c r="BA28" s="4">
        <v>5</v>
      </c>
      <c r="BB28" s="4">
        <v>3.6</v>
      </c>
      <c r="BC28" s="4">
        <v>8.4</v>
      </c>
      <c r="BD28" s="4">
        <v>3.7</v>
      </c>
      <c r="BE28" s="4">
        <v>5.9</v>
      </c>
      <c r="BF28" s="4">
        <v>6.8</v>
      </c>
      <c r="BG28" s="4">
        <v>9.3</v>
      </c>
      <c r="BH28" s="4">
        <v>6.2</v>
      </c>
      <c r="BI28" s="4">
        <v>7.1</v>
      </c>
      <c r="BJ28" s="4">
        <v>6.3</v>
      </c>
      <c r="BK28" s="4">
        <v>8.6</v>
      </c>
      <c r="BL28" s="4">
        <v>4.5</v>
      </c>
      <c r="BM28" s="4">
        <v>3.3</v>
      </c>
      <c r="BN28" s="4">
        <v>4.8</v>
      </c>
      <c r="BO28" s="4">
        <v>7</v>
      </c>
      <c r="BP28" s="4">
        <v>6.4</v>
      </c>
      <c r="BQ28" s="4">
        <v>3.6</v>
      </c>
      <c r="BR28" s="4"/>
      <c r="BS28" s="4"/>
      <c r="BT28" s="4"/>
      <c r="BU28" s="4"/>
      <c r="BV28" s="4"/>
      <c r="BW28" s="4"/>
      <c r="BY28" s="10">
        <f t="shared" si="0"/>
        <v>7.06</v>
      </c>
      <c r="BZ28" s="10">
        <f t="shared" si="1"/>
        <v>7.09</v>
      </c>
      <c r="CA28" s="10">
        <f t="shared" si="2"/>
        <v>6.520000000000001</v>
      </c>
      <c r="CB28" s="10">
        <f t="shared" si="3"/>
        <v>6.280000000000001</v>
      </c>
    </row>
    <row r="29" spans="1:80" ht="11.25">
      <c r="A29" s="5">
        <v>27</v>
      </c>
      <c r="B29" s="24">
        <v>6.5</v>
      </c>
      <c r="C29" s="15">
        <v>5.7</v>
      </c>
      <c r="D29" s="15">
        <v>11.5</v>
      </c>
      <c r="E29" s="15">
        <v>8</v>
      </c>
      <c r="F29" s="15">
        <v>17.1</v>
      </c>
      <c r="G29" s="15">
        <v>15.8</v>
      </c>
      <c r="H29" s="15">
        <v>5.4</v>
      </c>
      <c r="I29" s="15">
        <v>6.5</v>
      </c>
      <c r="J29" s="15">
        <v>6.5</v>
      </c>
      <c r="K29" s="4">
        <v>8.5</v>
      </c>
      <c r="L29" s="4">
        <v>4.6</v>
      </c>
      <c r="M29" s="4">
        <v>5.4</v>
      </c>
      <c r="N29" s="4">
        <v>7.7</v>
      </c>
      <c r="O29" s="4">
        <v>11.3</v>
      </c>
      <c r="P29" s="4">
        <v>6.5</v>
      </c>
      <c r="Q29" s="4">
        <v>5.2</v>
      </c>
      <c r="R29" s="4">
        <v>10.2</v>
      </c>
      <c r="S29" s="4">
        <v>7.3</v>
      </c>
      <c r="T29" s="4">
        <v>4.8</v>
      </c>
      <c r="U29" s="4">
        <v>3.7</v>
      </c>
      <c r="V29" s="4">
        <v>5.3</v>
      </c>
      <c r="W29" s="4">
        <v>6.2</v>
      </c>
      <c r="X29" s="4">
        <v>5.3</v>
      </c>
      <c r="Y29" s="4">
        <v>7.8</v>
      </c>
      <c r="Z29" s="4">
        <v>6</v>
      </c>
      <c r="AA29" s="4">
        <v>8.3</v>
      </c>
      <c r="AB29" s="4">
        <v>11.8</v>
      </c>
      <c r="AC29" s="4">
        <v>6.3</v>
      </c>
      <c r="AD29" s="4">
        <v>7.7</v>
      </c>
      <c r="AE29" s="4">
        <v>4.3</v>
      </c>
      <c r="AF29" s="4">
        <v>7</v>
      </c>
      <c r="AG29" s="4">
        <v>9.7</v>
      </c>
      <c r="AH29" s="4">
        <v>3</v>
      </c>
      <c r="AI29" s="4">
        <v>5.8</v>
      </c>
      <c r="AJ29" s="4">
        <v>5.5</v>
      </c>
      <c r="AK29" s="4">
        <v>6.2</v>
      </c>
      <c r="AL29" s="4">
        <v>9.3</v>
      </c>
      <c r="AM29" s="4">
        <v>5.8</v>
      </c>
      <c r="AN29" s="4">
        <v>5.8</v>
      </c>
      <c r="AO29" s="4">
        <v>4.5</v>
      </c>
      <c r="AP29" s="4">
        <v>2.7</v>
      </c>
      <c r="AQ29" s="4">
        <v>8.8</v>
      </c>
      <c r="AR29" s="4">
        <v>8.8</v>
      </c>
      <c r="AS29" s="4">
        <v>4.5</v>
      </c>
      <c r="AT29" s="4">
        <v>7.6</v>
      </c>
      <c r="AU29" s="4">
        <v>7.1</v>
      </c>
      <c r="AV29" s="4">
        <v>3.4</v>
      </c>
      <c r="AW29" s="4">
        <v>5.5</v>
      </c>
      <c r="AX29" s="4">
        <v>10.9</v>
      </c>
      <c r="AY29" s="4">
        <v>12.7</v>
      </c>
      <c r="AZ29" s="4">
        <v>6.4</v>
      </c>
      <c r="BA29" s="4">
        <v>6</v>
      </c>
      <c r="BB29" s="4">
        <v>4.8</v>
      </c>
      <c r="BC29" s="4">
        <v>4.7</v>
      </c>
      <c r="BD29" s="4">
        <v>5.5</v>
      </c>
      <c r="BE29" s="4">
        <v>5.3</v>
      </c>
      <c r="BF29" s="4">
        <v>4</v>
      </c>
      <c r="BG29" s="4">
        <v>6</v>
      </c>
      <c r="BH29" s="4">
        <v>4.5</v>
      </c>
      <c r="BI29" s="4">
        <v>5.9</v>
      </c>
      <c r="BJ29" s="4">
        <v>5</v>
      </c>
      <c r="BK29" s="4">
        <v>3.7</v>
      </c>
      <c r="BL29" s="4">
        <v>4</v>
      </c>
      <c r="BM29" s="4">
        <v>4.3</v>
      </c>
      <c r="BN29" s="4">
        <v>7.5</v>
      </c>
      <c r="BO29" s="4">
        <v>5.8</v>
      </c>
      <c r="BP29" s="4">
        <v>7.9</v>
      </c>
      <c r="BQ29" s="4">
        <v>6.2</v>
      </c>
      <c r="BR29" s="4"/>
      <c r="BS29" s="4"/>
      <c r="BT29" s="4"/>
      <c r="BU29" s="4"/>
      <c r="BV29" s="4"/>
      <c r="BW29" s="4"/>
      <c r="BY29" s="10">
        <f t="shared" si="0"/>
        <v>6.7666666666666675</v>
      </c>
      <c r="BZ29" s="10">
        <f t="shared" si="1"/>
        <v>6.283333333333334</v>
      </c>
      <c r="CA29" s="10">
        <f t="shared" si="2"/>
        <v>6.31</v>
      </c>
      <c r="CB29" s="10">
        <f t="shared" si="3"/>
        <v>5.993333333333334</v>
      </c>
    </row>
    <row r="30" spans="1:80" ht="11.25">
      <c r="A30" s="5">
        <v>28</v>
      </c>
      <c r="B30" s="24">
        <v>6.5</v>
      </c>
      <c r="C30" s="15">
        <v>9.4</v>
      </c>
      <c r="D30" s="15">
        <v>8.2</v>
      </c>
      <c r="E30" s="15">
        <v>10.1</v>
      </c>
      <c r="F30" s="15">
        <v>7.3</v>
      </c>
      <c r="G30" s="15">
        <v>4.8</v>
      </c>
      <c r="H30" s="15">
        <v>11.3</v>
      </c>
      <c r="I30" s="15">
        <v>6.9</v>
      </c>
      <c r="J30" s="15">
        <v>6.5</v>
      </c>
      <c r="K30" s="4">
        <v>8.4</v>
      </c>
      <c r="L30" s="4">
        <v>4</v>
      </c>
      <c r="M30" s="4">
        <v>9.4</v>
      </c>
      <c r="N30" s="4">
        <v>5</v>
      </c>
      <c r="O30" s="4">
        <v>5.3</v>
      </c>
      <c r="P30" s="4">
        <v>4.8</v>
      </c>
      <c r="Q30" s="4">
        <v>3.5</v>
      </c>
      <c r="R30" s="4">
        <v>6.5</v>
      </c>
      <c r="S30" s="4">
        <v>4.3</v>
      </c>
      <c r="T30" s="4">
        <v>6.7</v>
      </c>
      <c r="U30" s="4">
        <v>6.5</v>
      </c>
      <c r="V30" s="4">
        <v>7.7</v>
      </c>
      <c r="W30" s="4">
        <v>12.5</v>
      </c>
      <c r="X30" s="4">
        <v>11</v>
      </c>
      <c r="Y30" s="4">
        <v>4.2</v>
      </c>
      <c r="Z30" s="4">
        <v>5.7</v>
      </c>
      <c r="AA30" s="4">
        <v>8.3</v>
      </c>
      <c r="AB30" s="4">
        <v>7.3</v>
      </c>
      <c r="AC30" s="4">
        <v>7.5</v>
      </c>
      <c r="AD30" s="4">
        <v>5.8</v>
      </c>
      <c r="AE30" s="4">
        <v>7</v>
      </c>
      <c r="AF30" s="4">
        <v>3.5</v>
      </c>
      <c r="AG30" s="4">
        <v>8.3</v>
      </c>
      <c r="AH30" s="4">
        <v>9.8</v>
      </c>
      <c r="AI30" s="4">
        <v>6.8</v>
      </c>
      <c r="AJ30" s="4">
        <v>6</v>
      </c>
      <c r="AK30" s="4">
        <v>6.7</v>
      </c>
      <c r="AL30" s="4">
        <v>11</v>
      </c>
      <c r="AM30" s="4">
        <v>4</v>
      </c>
      <c r="AN30" s="4">
        <v>9.3</v>
      </c>
      <c r="AO30" s="4">
        <v>6.8</v>
      </c>
      <c r="AP30" s="4">
        <v>10.2</v>
      </c>
      <c r="AQ30" s="4">
        <v>7.2</v>
      </c>
      <c r="AR30" s="4">
        <v>6.2</v>
      </c>
      <c r="AS30" s="4">
        <v>6</v>
      </c>
      <c r="AT30" s="4">
        <v>3.9</v>
      </c>
      <c r="AU30" s="4">
        <v>8</v>
      </c>
      <c r="AV30" s="4">
        <v>8.2</v>
      </c>
      <c r="AW30" s="4">
        <v>4.3</v>
      </c>
      <c r="AX30" s="4">
        <v>5.4</v>
      </c>
      <c r="AY30" s="4">
        <v>8.8</v>
      </c>
      <c r="AZ30" s="4">
        <v>7.4</v>
      </c>
      <c r="BA30" s="4">
        <v>5.3</v>
      </c>
      <c r="BB30" s="4">
        <v>3.8</v>
      </c>
      <c r="BC30" s="4">
        <v>5.8</v>
      </c>
      <c r="BD30" s="4">
        <v>5.2</v>
      </c>
      <c r="BE30" s="4">
        <v>4.9</v>
      </c>
      <c r="BF30" s="4">
        <v>4.9</v>
      </c>
      <c r="BG30" s="4">
        <v>8.5</v>
      </c>
      <c r="BH30" s="4">
        <v>6.6</v>
      </c>
      <c r="BI30" s="4">
        <v>7.7</v>
      </c>
      <c r="BJ30" s="4">
        <v>5.9</v>
      </c>
      <c r="BK30" s="4">
        <v>7.6</v>
      </c>
      <c r="BL30" s="4">
        <v>5.5</v>
      </c>
      <c r="BM30" s="4">
        <v>4.5</v>
      </c>
      <c r="BN30" s="4">
        <v>4.9</v>
      </c>
      <c r="BO30" s="4">
        <v>3.7</v>
      </c>
      <c r="BP30" s="4">
        <v>7.7</v>
      </c>
      <c r="BQ30" s="4">
        <v>9.4</v>
      </c>
      <c r="BR30" s="4"/>
      <c r="BS30" s="4"/>
      <c r="BT30" s="4"/>
      <c r="BU30" s="4"/>
      <c r="BV30" s="4"/>
      <c r="BW30" s="4"/>
      <c r="BY30" s="10">
        <f t="shared" si="0"/>
        <v>6.800000000000001</v>
      </c>
      <c r="BZ30" s="10">
        <f t="shared" si="1"/>
        <v>7.213333333333333</v>
      </c>
      <c r="CA30" s="10">
        <f t="shared" si="2"/>
        <v>6.633333333333336</v>
      </c>
      <c r="CB30" s="10">
        <f t="shared" si="3"/>
        <v>6.453333333333333</v>
      </c>
    </row>
    <row r="31" spans="1:80" ht="11.25">
      <c r="A31" s="5">
        <v>29</v>
      </c>
      <c r="B31" s="24">
        <v>8.9</v>
      </c>
      <c r="C31" s="15">
        <v>6.9</v>
      </c>
      <c r="D31" s="15">
        <v>11.2</v>
      </c>
      <c r="E31" s="15">
        <v>7.4</v>
      </c>
      <c r="F31" s="15">
        <v>8.4</v>
      </c>
      <c r="G31" s="15">
        <v>6.1</v>
      </c>
      <c r="H31" s="15">
        <v>5</v>
      </c>
      <c r="I31" s="15">
        <v>8</v>
      </c>
      <c r="J31" s="15">
        <v>3.6</v>
      </c>
      <c r="K31" s="4">
        <v>6.9</v>
      </c>
      <c r="L31" s="4">
        <v>5.7</v>
      </c>
      <c r="M31" s="4">
        <v>11</v>
      </c>
      <c r="N31" s="4">
        <v>4.7</v>
      </c>
      <c r="O31" s="4">
        <v>6.5</v>
      </c>
      <c r="P31" s="4">
        <v>6.7</v>
      </c>
      <c r="Q31" s="4">
        <v>3</v>
      </c>
      <c r="R31" s="4">
        <v>8.2</v>
      </c>
      <c r="S31" s="4">
        <v>4</v>
      </c>
      <c r="T31" s="4">
        <v>5.5</v>
      </c>
      <c r="U31" s="4">
        <v>4.8</v>
      </c>
      <c r="V31" s="4">
        <v>9.3</v>
      </c>
      <c r="W31" s="4">
        <v>11.3</v>
      </c>
      <c r="X31" s="4">
        <v>6.7</v>
      </c>
      <c r="Y31" s="4">
        <v>3.5</v>
      </c>
      <c r="Z31" s="4">
        <v>7.2</v>
      </c>
      <c r="AA31" s="4">
        <v>6.7</v>
      </c>
      <c r="AB31" s="4">
        <v>5</v>
      </c>
      <c r="AC31" s="4">
        <v>8.5</v>
      </c>
      <c r="AD31" s="4">
        <v>5.3</v>
      </c>
      <c r="AE31" s="4">
        <v>14.2</v>
      </c>
      <c r="AF31" s="4">
        <v>5.8</v>
      </c>
      <c r="AG31" s="4">
        <v>10.3</v>
      </c>
      <c r="AH31" s="4">
        <v>4.3</v>
      </c>
      <c r="AI31" s="4">
        <v>3.2</v>
      </c>
      <c r="AJ31" s="4">
        <v>6</v>
      </c>
      <c r="AK31" s="4">
        <v>9.3</v>
      </c>
      <c r="AL31" s="4">
        <v>6.8</v>
      </c>
      <c r="AM31" s="4">
        <v>3.2</v>
      </c>
      <c r="AN31" s="4">
        <v>6.2</v>
      </c>
      <c r="AO31" s="4">
        <v>8.8</v>
      </c>
      <c r="AP31" s="4">
        <v>9.7</v>
      </c>
      <c r="AQ31" s="4">
        <v>8.2</v>
      </c>
      <c r="AR31" s="4">
        <v>4.8</v>
      </c>
      <c r="AS31" s="4">
        <v>7</v>
      </c>
      <c r="AT31" s="4">
        <v>8</v>
      </c>
      <c r="AU31" s="4">
        <v>5</v>
      </c>
      <c r="AV31" s="4">
        <v>7.9</v>
      </c>
      <c r="AW31" s="4">
        <v>5.5</v>
      </c>
      <c r="AX31" s="4">
        <v>8.9</v>
      </c>
      <c r="AY31" s="4">
        <v>7.5</v>
      </c>
      <c r="AZ31" s="4">
        <v>9.9</v>
      </c>
      <c r="BA31" s="4">
        <v>4</v>
      </c>
      <c r="BB31" s="4">
        <v>7.4</v>
      </c>
      <c r="BC31" s="4">
        <v>6.7</v>
      </c>
      <c r="BD31" s="4">
        <v>6</v>
      </c>
      <c r="BE31" s="4">
        <v>4.3</v>
      </c>
      <c r="BF31" s="4">
        <v>1.8</v>
      </c>
      <c r="BG31" s="4">
        <v>4.1</v>
      </c>
      <c r="BH31" s="4">
        <v>5.1</v>
      </c>
      <c r="BI31" s="4">
        <v>7.2</v>
      </c>
      <c r="BJ31" s="4">
        <v>4.5</v>
      </c>
      <c r="BK31" s="4">
        <v>9.1</v>
      </c>
      <c r="BL31" s="4">
        <v>4.3</v>
      </c>
      <c r="BM31" s="4">
        <v>6.4</v>
      </c>
      <c r="BN31" s="4">
        <v>5.5</v>
      </c>
      <c r="BO31" s="4">
        <v>7.1</v>
      </c>
      <c r="BP31" s="4">
        <v>13</v>
      </c>
      <c r="BQ31" s="4">
        <v>9.9</v>
      </c>
      <c r="BR31" s="4"/>
      <c r="BS31" s="4"/>
      <c r="BT31" s="4"/>
      <c r="BU31" s="4"/>
      <c r="BV31" s="4"/>
      <c r="BW31" s="4"/>
      <c r="BY31" s="10">
        <f t="shared" si="0"/>
        <v>6.573333333333335</v>
      </c>
      <c r="BZ31" s="10">
        <f t="shared" si="1"/>
        <v>6.933333333333333</v>
      </c>
      <c r="CA31" s="10">
        <f t="shared" si="2"/>
        <v>6.670000000000001</v>
      </c>
      <c r="CB31" s="10">
        <f t="shared" si="3"/>
        <v>6.793333333333334</v>
      </c>
    </row>
    <row r="32" spans="1:80" ht="11.25">
      <c r="A32" s="5">
        <v>30</v>
      </c>
      <c r="B32" s="24">
        <v>8.4</v>
      </c>
      <c r="C32" s="15">
        <v>7.8</v>
      </c>
      <c r="D32" s="15">
        <v>6.1</v>
      </c>
      <c r="E32" s="15">
        <v>8</v>
      </c>
      <c r="F32" s="15">
        <v>12.9</v>
      </c>
      <c r="G32" s="15">
        <v>13.2</v>
      </c>
      <c r="H32" s="15">
        <v>9.6</v>
      </c>
      <c r="I32" s="15">
        <v>5</v>
      </c>
      <c r="J32" s="15">
        <v>7.3</v>
      </c>
      <c r="K32" s="4">
        <v>11.5</v>
      </c>
      <c r="L32" s="4">
        <v>6.3</v>
      </c>
      <c r="M32" s="4">
        <v>5.7</v>
      </c>
      <c r="N32" s="4">
        <v>6.7</v>
      </c>
      <c r="O32" s="4">
        <v>4</v>
      </c>
      <c r="P32" s="4">
        <v>9</v>
      </c>
      <c r="Q32" s="4">
        <v>5.3</v>
      </c>
      <c r="R32" s="4">
        <v>7.8</v>
      </c>
      <c r="S32" s="4">
        <v>8.3</v>
      </c>
      <c r="T32" s="4">
        <v>10.3</v>
      </c>
      <c r="U32" s="4">
        <v>11</v>
      </c>
      <c r="V32" s="4">
        <v>8.7</v>
      </c>
      <c r="W32" s="4">
        <v>5</v>
      </c>
      <c r="X32" s="4">
        <v>7.5</v>
      </c>
      <c r="Y32" s="4">
        <v>8.7</v>
      </c>
      <c r="Z32" s="4">
        <v>8.3</v>
      </c>
      <c r="AA32" s="4">
        <v>5.3</v>
      </c>
      <c r="AB32" s="4">
        <v>7.7</v>
      </c>
      <c r="AC32" s="4">
        <v>5.5</v>
      </c>
      <c r="AD32" s="4">
        <v>6.2</v>
      </c>
      <c r="AE32" s="4">
        <v>9.7</v>
      </c>
      <c r="AF32" s="4">
        <v>9.3</v>
      </c>
      <c r="AG32" s="4">
        <v>8.3</v>
      </c>
      <c r="AH32" s="4">
        <v>8.5</v>
      </c>
      <c r="AI32" s="4">
        <v>3.2</v>
      </c>
      <c r="AJ32" s="4">
        <v>9.3</v>
      </c>
      <c r="AK32" s="4">
        <v>9</v>
      </c>
      <c r="AL32" s="4">
        <v>5</v>
      </c>
      <c r="AM32" s="4">
        <v>7.2</v>
      </c>
      <c r="AN32" s="4">
        <v>5.5</v>
      </c>
      <c r="AO32" s="4">
        <v>4.2</v>
      </c>
      <c r="AP32" s="4">
        <v>4.8</v>
      </c>
      <c r="AQ32" s="4">
        <v>6.7</v>
      </c>
      <c r="AR32" s="4">
        <v>7</v>
      </c>
      <c r="AS32" s="4">
        <v>5.2</v>
      </c>
      <c r="AT32" s="4">
        <v>8.9</v>
      </c>
      <c r="AU32" s="4">
        <v>3.5</v>
      </c>
      <c r="AV32" s="4">
        <v>9</v>
      </c>
      <c r="AW32" s="4">
        <v>7.1</v>
      </c>
      <c r="AX32" s="4">
        <v>6.6</v>
      </c>
      <c r="AY32" s="4">
        <v>6.2</v>
      </c>
      <c r="AZ32" s="4">
        <v>9.9</v>
      </c>
      <c r="BA32" s="4">
        <v>4</v>
      </c>
      <c r="BB32" s="4">
        <v>10.2</v>
      </c>
      <c r="BC32" s="4">
        <v>3.3</v>
      </c>
      <c r="BD32" s="4">
        <v>4.6</v>
      </c>
      <c r="BE32" s="4">
        <v>5.3</v>
      </c>
      <c r="BF32" s="4">
        <v>8.8</v>
      </c>
      <c r="BG32" s="4">
        <v>5.1</v>
      </c>
      <c r="BH32" s="4">
        <v>7.3</v>
      </c>
      <c r="BI32" s="4">
        <v>5.3</v>
      </c>
      <c r="BJ32" s="4">
        <v>10.1</v>
      </c>
      <c r="BK32" s="4">
        <v>7.9</v>
      </c>
      <c r="BL32" s="4">
        <v>8.3</v>
      </c>
      <c r="BM32" s="4">
        <v>7</v>
      </c>
      <c r="BN32" s="4">
        <v>8.6</v>
      </c>
      <c r="BO32" s="4">
        <v>5.6</v>
      </c>
      <c r="BP32" s="4">
        <v>5.7</v>
      </c>
      <c r="BQ32" s="4">
        <v>7.9</v>
      </c>
      <c r="BR32" s="4"/>
      <c r="BS32" s="4"/>
      <c r="BT32" s="4"/>
      <c r="BU32" s="4"/>
      <c r="BV32" s="4"/>
      <c r="BW32" s="4"/>
      <c r="BY32" s="10">
        <f t="shared" si="0"/>
        <v>7.52</v>
      </c>
      <c r="BZ32" s="10">
        <f t="shared" si="1"/>
        <v>7.186666666666666</v>
      </c>
      <c r="CA32" s="10">
        <f t="shared" si="2"/>
        <v>6.72</v>
      </c>
      <c r="CB32" s="10">
        <f t="shared" si="3"/>
        <v>6.653333333333333</v>
      </c>
    </row>
    <row r="33" spans="1:80" ht="11.25">
      <c r="A33" s="5">
        <v>31</v>
      </c>
      <c r="B33" s="24">
        <v>5.9</v>
      </c>
      <c r="C33" s="15">
        <v>8</v>
      </c>
      <c r="D33" s="15">
        <v>8.7</v>
      </c>
      <c r="E33" s="15">
        <v>7.3</v>
      </c>
      <c r="F33" s="15">
        <v>8.9</v>
      </c>
      <c r="G33" s="15">
        <v>6.7</v>
      </c>
      <c r="H33" s="15">
        <v>8.4</v>
      </c>
      <c r="I33" s="15">
        <v>5.9</v>
      </c>
      <c r="J33" s="15">
        <v>9.1</v>
      </c>
      <c r="K33" s="4">
        <v>7.1</v>
      </c>
      <c r="L33" s="4">
        <v>7.6</v>
      </c>
      <c r="M33" s="4">
        <v>9.4</v>
      </c>
      <c r="N33" s="4">
        <v>8.3</v>
      </c>
      <c r="O33" s="4">
        <v>4.2</v>
      </c>
      <c r="P33" s="4">
        <v>6.7</v>
      </c>
      <c r="Q33" s="4">
        <v>6.8</v>
      </c>
      <c r="R33" s="4">
        <v>9.8</v>
      </c>
      <c r="S33" s="4">
        <v>15.5</v>
      </c>
      <c r="T33" s="4">
        <v>6.5</v>
      </c>
      <c r="U33" s="4">
        <v>6</v>
      </c>
      <c r="V33" s="4">
        <v>6.2</v>
      </c>
      <c r="W33" s="4">
        <v>4.8</v>
      </c>
      <c r="X33" s="4">
        <v>5</v>
      </c>
      <c r="Y33" s="4">
        <v>5.7</v>
      </c>
      <c r="Z33" s="4">
        <v>7</v>
      </c>
      <c r="AA33" s="4">
        <v>7.8</v>
      </c>
      <c r="AB33" s="4">
        <v>6.3</v>
      </c>
      <c r="AC33" s="4">
        <v>8.7</v>
      </c>
      <c r="AD33" s="4">
        <v>3.2</v>
      </c>
      <c r="AE33" s="4">
        <v>5</v>
      </c>
      <c r="AF33" s="4">
        <v>5.8</v>
      </c>
      <c r="AG33" s="4">
        <v>11.3</v>
      </c>
      <c r="AH33" s="4">
        <v>7</v>
      </c>
      <c r="AI33" s="4">
        <v>4</v>
      </c>
      <c r="AJ33" s="4">
        <v>5.5</v>
      </c>
      <c r="AK33" s="4">
        <v>7.2</v>
      </c>
      <c r="AL33" s="4">
        <v>7.2</v>
      </c>
      <c r="AM33" s="4">
        <v>4.3</v>
      </c>
      <c r="AN33" s="4">
        <v>5.2</v>
      </c>
      <c r="AO33" s="4">
        <v>10.2</v>
      </c>
      <c r="AP33" s="4">
        <v>5</v>
      </c>
      <c r="AQ33" s="4">
        <v>5.5</v>
      </c>
      <c r="AR33" s="4">
        <v>7.3</v>
      </c>
      <c r="AS33" s="4">
        <v>6.3</v>
      </c>
      <c r="AT33" s="4">
        <v>5.9</v>
      </c>
      <c r="AU33" s="4">
        <v>8.6</v>
      </c>
      <c r="AV33" s="4">
        <v>5.5</v>
      </c>
      <c r="AW33" s="4">
        <v>8</v>
      </c>
      <c r="AX33" s="4">
        <v>6.1</v>
      </c>
      <c r="AY33" s="4">
        <v>7.6</v>
      </c>
      <c r="AZ33" s="4">
        <v>7.8</v>
      </c>
      <c r="BA33" s="4">
        <v>6</v>
      </c>
      <c r="BB33" s="4">
        <v>6.3</v>
      </c>
      <c r="BC33" s="4">
        <v>5.6</v>
      </c>
      <c r="BD33" s="4">
        <v>6.2</v>
      </c>
      <c r="BE33" s="4">
        <v>7.7</v>
      </c>
      <c r="BF33" s="4">
        <v>11.3</v>
      </c>
      <c r="BG33" s="4">
        <v>3.6</v>
      </c>
      <c r="BH33" s="4">
        <v>5.1</v>
      </c>
      <c r="BI33" s="4">
        <v>6</v>
      </c>
      <c r="BJ33" s="4">
        <v>5.4</v>
      </c>
      <c r="BK33" s="4">
        <v>8.1</v>
      </c>
      <c r="BL33" s="4">
        <v>11</v>
      </c>
      <c r="BM33" s="4">
        <v>3.2</v>
      </c>
      <c r="BN33" s="4">
        <v>5.2</v>
      </c>
      <c r="BO33" s="4">
        <v>4.9</v>
      </c>
      <c r="BP33" s="4">
        <v>5.8</v>
      </c>
      <c r="BQ33" s="4">
        <v>7.1</v>
      </c>
      <c r="BR33" s="4"/>
      <c r="BS33" s="4"/>
      <c r="BT33" s="4"/>
      <c r="BU33" s="4"/>
      <c r="BV33" s="4"/>
      <c r="BW33" s="4"/>
      <c r="BY33" s="10">
        <f t="shared" si="0"/>
        <v>6.966666666666667</v>
      </c>
      <c r="BZ33" s="10">
        <f t="shared" si="1"/>
        <v>6.4</v>
      </c>
      <c r="CA33" s="10">
        <f t="shared" si="2"/>
        <v>6.54</v>
      </c>
      <c r="CB33" s="10">
        <f t="shared" si="3"/>
        <v>6.583333333333332</v>
      </c>
    </row>
    <row r="34" spans="1:80" ht="11.25">
      <c r="A34" s="1" t="s">
        <v>3</v>
      </c>
      <c r="B34" s="26">
        <f aca="true" t="shared" si="4" ref="B34:J34">AVERAGE(B3:B33)</f>
        <v>8.261290322580646</v>
      </c>
      <c r="C34" s="13">
        <f t="shared" si="4"/>
        <v>8.416129032258064</v>
      </c>
      <c r="D34" s="13">
        <f t="shared" si="4"/>
        <v>9.425806451612903</v>
      </c>
      <c r="E34" s="13">
        <f t="shared" si="4"/>
        <v>9.264516129032257</v>
      </c>
      <c r="F34" s="13">
        <f t="shared" si="4"/>
        <v>10.177419354838708</v>
      </c>
      <c r="G34" s="13">
        <f t="shared" si="4"/>
        <v>9.054838709677421</v>
      </c>
      <c r="H34" s="13">
        <f t="shared" si="4"/>
        <v>7.987096774193549</v>
      </c>
      <c r="I34" s="13">
        <f t="shared" si="4"/>
        <v>7.2774193548387105</v>
      </c>
      <c r="J34" s="13">
        <f t="shared" si="4"/>
        <v>6.9870967741935495</v>
      </c>
      <c r="K34" s="13">
        <f aca="true" t="shared" si="5" ref="K34:Z34">AVERAGE(K3:K33)</f>
        <v>7.441935483870968</v>
      </c>
      <c r="L34" s="13">
        <f t="shared" si="5"/>
        <v>7.690322580645161</v>
      </c>
      <c r="M34" s="13">
        <f t="shared" si="5"/>
        <v>7.025806451612905</v>
      </c>
      <c r="N34" s="13">
        <f t="shared" si="5"/>
        <v>6.848387096774192</v>
      </c>
      <c r="O34" s="13">
        <f t="shared" si="5"/>
        <v>7.151612903225806</v>
      </c>
      <c r="P34" s="13">
        <f t="shared" si="5"/>
        <v>7.087096774193549</v>
      </c>
      <c r="Q34" s="13">
        <f t="shared" si="5"/>
        <v>7.112903225806452</v>
      </c>
      <c r="R34" s="13">
        <f t="shared" si="5"/>
        <v>7.112903225806454</v>
      </c>
      <c r="S34" s="13">
        <f t="shared" si="5"/>
        <v>6.932258064516131</v>
      </c>
      <c r="T34" s="13">
        <f t="shared" si="5"/>
        <v>7.209677419354838</v>
      </c>
      <c r="U34" s="13">
        <f t="shared" si="5"/>
        <v>7.900000000000001</v>
      </c>
      <c r="V34" s="13">
        <f t="shared" si="5"/>
        <v>7.106451612903225</v>
      </c>
      <c r="W34" s="13">
        <f t="shared" si="5"/>
        <v>7.896774193548387</v>
      </c>
      <c r="X34" s="13">
        <f t="shared" si="5"/>
        <v>7.390322580645163</v>
      </c>
      <c r="Y34" s="13">
        <f t="shared" si="5"/>
        <v>7.0032258064516135</v>
      </c>
      <c r="Z34" s="13">
        <f t="shared" si="5"/>
        <v>7.154838709677421</v>
      </c>
      <c r="AA34" s="13">
        <f aca="true" t="shared" si="6" ref="AA34:AP34">AVERAGE(AA3:AA33)</f>
        <v>7.596774193548389</v>
      </c>
      <c r="AB34" s="13">
        <f t="shared" si="6"/>
        <v>6.393548387096775</v>
      </c>
      <c r="AC34" s="13">
        <f t="shared" si="6"/>
        <v>6.270967741935484</v>
      </c>
      <c r="AD34" s="13">
        <f t="shared" si="6"/>
        <v>5.4483870967741925</v>
      </c>
      <c r="AE34" s="13">
        <f t="shared" si="6"/>
        <v>6.5774193548387085</v>
      </c>
      <c r="AF34" s="13">
        <f t="shared" si="6"/>
        <v>6.361290322580647</v>
      </c>
      <c r="AG34" s="13">
        <f t="shared" si="6"/>
        <v>6.990322580645163</v>
      </c>
      <c r="AH34" s="13">
        <f t="shared" si="6"/>
        <v>6.9</v>
      </c>
      <c r="AI34" s="13">
        <f t="shared" si="6"/>
        <v>6.022580645161289</v>
      </c>
      <c r="AJ34" s="13">
        <f t="shared" si="6"/>
        <v>6.612903225806451</v>
      </c>
      <c r="AK34" s="13">
        <f t="shared" si="6"/>
        <v>6.135483870967741</v>
      </c>
      <c r="AL34" s="13">
        <f t="shared" si="6"/>
        <v>6.435483870967742</v>
      </c>
      <c r="AM34" s="13">
        <f t="shared" si="6"/>
        <v>6.148387096774194</v>
      </c>
      <c r="AN34" s="13">
        <f t="shared" si="6"/>
        <v>6.641935483870967</v>
      </c>
      <c r="AO34" s="13">
        <f t="shared" si="6"/>
        <v>5.81290322580645</v>
      </c>
      <c r="AP34" s="13">
        <f t="shared" si="6"/>
        <v>6.533548387096773</v>
      </c>
      <c r="AQ34" s="13">
        <f aca="true" t="shared" si="7" ref="AQ34:BY34">AVERAGE(AQ3:AQ33)</f>
        <v>6.316129032258063</v>
      </c>
      <c r="AR34" s="13">
        <f t="shared" si="7"/>
        <v>6.780645161290321</v>
      </c>
      <c r="AS34" s="13">
        <f t="shared" si="7"/>
        <v>6.14516129032258</v>
      </c>
      <c r="AT34" s="13">
        <f t="shared" si="7"/>
        <v>6.7064516129032254</v>
      </c>
      <c r="AU34" s="13">
        <f t="shared" si="7"/>
        <v>6.780645161290322</v>
      </c>
      <c r="AV34" s="13">
        <f t="shared" si="7"/>
        <v>6.7870967741935475</v>
      </c>
      <c r="AW34" s="13">
        <f t="shared" si="7"/>
        <v>6.135483870967743</v>
      </c>
      <c r="AX34" s="13">
        <f t="shared" si="7"/>
        <v>7.377419354838711</v>
      </c>
      <c r="AY34" s="13">
        <f t="shared" si="7"/>
        <v>7.219354838709679</v>
      </c>
      <c r="AZ34" s="13">
        <f t="shared" si="7"/>
        <v>6.880645161290324</v>
      </c>
      <c r="BA34" s="13">
        <f t="shared" si="7"/>
        <v>5.600000000000001</v>
      </c>
      <c r="BB34" s="13">
        <f t="shared" si="7"/>
        <v>6.609677419354839</v>
      </c>
      <c r="BC34" s="13">
        <f t="shared" si="7"/>
        <v>5.877419354838709</v>
      </c>
      <c r="BD34" s="13">
        <f t="shared" si="7"/>
        <v>5.890322580645159</v>
      </c>
      <c r="BE34" s="13">
        <f t="shared" si="7"/>
        <v>5.512903225806453</v>
      </c>
      <c r="BF34" s="13">
        <f t="shared" si="7"/>
        <v>5.9935483870967765</v>
      </c>
      <c r="BG34" s="13">
        <f t="shared" si="7"/>
        <v>6.129032258064516</v>
      </c>
      <c r="BH34" s="13">
        <f t="shared" si="7"/>
        <v>6.006451612903224</v>
      </c>
      <c r="BI34" s="13">
        <f t="shared" si="7"/>
        <v>6.274193548387097</v>
      </c>
      <c r="BJ34" s="13">
        <f aca="true" t="shared" si="8" ref="BJ34:BP34">AVERAGE(BJ3:BJ33)</f>
        <v>6.1096774193548375</v>
      </c>
      <c r="BK34" s="13">
        <f t="shared" si="8"/>
        <v>5.748387096774192</v>
      </c>
      <c r="BL34" s="13">
        <f t="shared" si="8"/>
        <v>6.638709677419355</v>
      </c>
      <c r="BM34" s="13">
        <f t="shared" si="8"/>
        <v>5.774193548387098</v>
      </c>
      <c r="BN34" s="13">
        <f t="shared" si="8"/>
        <v>6.583870967741935</v>
      </c>
      <c r="BO34" s="13">
        <f t="shared" si="8"/>
        <v>6.309677419354839</v>
      </c>
      <c r="BP34" s="13">
        <f t="shared" si="8"/>
        <v>6.919354838709677</v>
      </c>
      <c r="BQ34" s="13">
        <f>AVERAGE(BQ3:BQ33)</f>
        <v>5.903225806451613</v>
      </c>
      <c r="BR34" s="13"/>
      <c r="BS34" s="13"/>
      <c r="BT34" s="13"/>
      <c r="BU34" s="13"/>
      <c r="BV34" s="13"/>
      <c r="BW34" s="13"/>
      <c r="BY34" s="12">
        <f t="shared" si="7"/>
        <v>6.898172043010752</v>
      </c>
      <c r="BZ34" s="12">
        <f>AVERAGE(BZ3:BZ33)</f>
        <v>6.673161290322582</v>
      </c>
      <c r="CA34" s="12">
        <f>AVERAGE(CA3:CA33)</f>
        <v>6.378752688172041</v>
      </c>
      <c r="CB34" s="12">
        <f>AVERAGE(CB3:CB33)</f>
        <v>6.333268817204303</v>
      </c>
    </row>
    <row r="36" spans="1:77" ht="11.25">
      <c r="A36" s="17" t="s">
        <v>4</v>
      </c>
      <c r="B36" s="21">
        <f aca="true" t="shared" si="9" ref="B36:J36">MAX(B3:B33)</f>
        <v>14.2</v>
      </c>
      <c r="C36" s="18">
        <f t="shared" si="9"/>
        <v>13.5</v>
      </c>
      <c r="D36" s="18">
        <f t="shared" si="9"/>
        <v>15.2</v>
      </c>
      <c r="E36" s="18">
        <f t="shared" si="9"/>
        <v>13.6</v>
      </c>
      <c r="F36" s="18">
        <f t="shared" si="9"/>
        <v>17.1</v>
      </c>
      <c r="G36" s="18">
        <f t="shared" si="9"/>
        <v>16.6</v>
      </c>
      <c r="H36" s="18">
        <f t="shared" si="9"/>
        <v>12</v>
      </c>
      <c r="I36" s="18">
        <f t="shared" si="9"/>
        <v>11.8</v>
      </c>
      <c r="J36" s="18">
        <f t="shared" si="9"/>
        <v>14.5</v>
      </c>
      <c r="K36" s="18">
        <f aca="true" t="shared" si="10" ref="K36:Z36">MAX(K3:K33)</f>
        <v>11.8</v>
      </c>
      <c r="L36" s="18">
        <f t="shared" si="10"/>
        <v>12.7</v>
      </c>
      <c r="M36" s="18">
        <f t="shared" si="10"/>
        <v>16</v>
      </c>
      <c r="N36" s="18">
        <f t="shared" si="10"/>
        <v>15</v>
      </c>
      <c r="O36" s="18">
        <f t="shared" si="10"/>
        <v>13.7</v>
      </c>
      <c r="P36" s="18">
        <f t="shared" si="10"/>
        <v>10.5</v>
      </c>
      <c r="Q36" s="18">
        <f t="shared" si="10"/>
        <v>12.8</v>
      </c>
      <c r="R36" s="18">
        <f t="shared" si="10"/>
        <v>11.3</v>
      </c>
      <c r="S36" s="18">
        <f t="shared" si="10"/>
        <v>15.5</v>
      </c>
      <c r="T36" s="18">
        <f t="shared" si="10"/>
        <v>12.8</v>
      </c>
      <c r="U36" s="18">
        <f t="shared" si="10"/>
        <v>16.3</v>
      </c>
      <c r="V36" s="18">
        <f t="shared" si="10"/>
        <v>12.5</v>
      </c>
      <c r="W36" s="18">
        <f t="shared" si="10"/>
        <v>17</v>
      </c>
      <c r="X36" s="18">
        <f t="shared" si="10"/>
        <v>12</v>
      </c>
      <c r="Y36" s="18">
        <f t="shared" si="10"/>
        <v>10.3</v>
      </c>
      <c r="Z36" s="18">
        <f t="shared" si="10"/>
        <v>10.7</v>
      </c>
      <c r="AA36" s="18">
        <f aca="true" t="shared" si="11" ref="AA36:AP36">MAX(AA3:AA33)</f>
        <v>13.8</v>
      </c>
      <c r="AB36" s="18">
        <f t="shared" si="11"/>
        <v>11.8</v>
      </c>
      <c r="AC36" s="18">
        <f t="shared" si="11"/>
        <v>11.2</v>
      </c>
      <c r="AD36" s="18">
        <f t="shared" si="11"/>
        <v>11.5</v>
      </c>
      <c r="AE36" s="18">
        <f t="shared" si="11"/>
        <v>14.2</v>
      </c>
      <c r="AF36" s="18">
        <f t="shared" si="11"/>
        <v>9.3</v>
      </c>
      <c r="AG36" s="18">
        <f t="shared" si="11"/>
        <v>12.3</v>
      </c>
      <c r="AH36" s="18">
        <f t="shared" si="11"/>
        <v>10.7</v>
      </c>
      <c r="AI36" s="18">
        <f t="shared" si="11"/>
        <v>11.8</v>
      </c>
      <c r="AJ36" s="18">
        <f t="shared" si="11"/>
        <v>10.2</v>
      </c>
      <c r="AK36" s="18">
        <f t="shared" si="11"/>
        <v>9.3</v>
      </c>
      <c r="AL36" s="18">
        <f t="shared" si="11"/>
        <v>11</v>
      </c>
      <c r="AM36" s="18">
        <f t="shared" si="11"/>
        <v>9.8</v>
      </c>
      <c r="AN36" s="18">
        <f t="shared" si="11"/>
        <v>14</v>
      </c>
      <c r="AO36" s="18">
        <f t="shared" si="11"/>
        <v>10.2</v>
      </c>
      <c r="AP36" s="18">
        <f t="shared" si="11"/>
        <v>11.7</v>
      </c>
      <c r="AQ36" s="18">
        <f aca="true" t="shared" si="12" ref="AQ36:AV36">MAX(AQ3:AQ33)</f>
        <v>10.5</v>
      </c>
      <c r="AR36" s="18">
        <f t="shared" si="12"/>
        <v>12.2</v>
      </c>
      <c r="AS36" s="18">
        <f t="shared" si="12"/>
        <v>9.7</v>
      </c>
      <c r="AT36" s="18">
        <f t="shared" si="12"/>
        <v>10.6</v>
      </c>
      <c r="AU36" s="18">
        <f t="shared" si="12"/>
        <v>11.9</v>
      </c>
      <c r="AV36" s="18">
        <f t="shared" si="12"/>
        <v>9.2</v>
      </c>
      <c r="AW36" s="18">
        <f aca="true" t="shared" si="13" ref="AW36:BB36">MAX(AW3:AW33)</f>
        <v>12.1</v>
      </c>
      <c r="AX36" s="18">
        <f t="shared" si="13"/>
        <v>10.9</v>
      </c>
      <c r="AY36" s="18">
        <f t="shared" si="13"/>
        <v>12.7</v>
      </c>
      <c r="AZ36" s="18">
        <f t="shared" si="13"/>
        <v>11.8</v>
      </c>
      <c r="BA36" s="18">
        <f t="shared" si="13"/>
        <v>9.5</v>
      </c>
      <c r="BB36" s="18">
        <f t="shared" si="13"/>
        <v>11.9</v>
      </c>
      <c r="BC36" s="18">
        <f aca="true" t="shared" si="14" ref="BC36:BH36">MAX(BC3:BC33)</f>
        <v>10.8</v>
      </c>
      <c r="BD36" s="18">
        <f t="shared" si="14"/>
        <v>18.1</v>
      </c>
      <c r="BE36" s="18">
        <f t="shared" si="14"/>
        <v>11.5</v>
      </c>
      <c r="BF36" s="18">
        <f t="shared" si="14"/>
        <v>11.3</v>
      </c>
      <c r="BG36" s="18">
        <f t="shared" si="14"/>
        <v>12</v>
      </c>
      <c r="BH36" s="18">
        <f t="shared" si="14"/>
        <v>8.6</v>
      </c>
      <c r="BI36" s="18">
        <f aca="true" t="shared" si="15" ref="BI36:BN36">MAX(BI3:BI33)</f>
        <v>9.6</v>
      </c>
      <c r="BJ36" s="18">
        <f t="shared" si="15"/>
        <v>10.1</v>
      </c>
      <c r="BK36" s="18">
        <f t="shared" si="15"/>
        <v>9.1</v>
      </c>
      <c r="BL36" s="18">
        <f t="shared" si="15"/>
        <v>11.3</v>
      </c>
      <c r="BM36" s="18">
        <f t="shared" si="15"/>
        <v>15.3</v>
      </c>
      <c r="BN36" s="18">
        <f t="shared" si="15"/>
        <v>9.7</v>
      </c>
      <c r="BO36" s="18">
        <f>MAX(BO3:BO33)</f>
        <v>11.8</v>
      </c>
      <c r="BP36" s="18">
        <f>MAX(BP3:BP33)</f>
        <v>13</v>
      </c>
      <c r="BQ36" s="18">
        <f>MAX(BQ3:BQ33)</f>
        <v>9.9</v>
      </c>
      <c r="BR36" s="18"/>
      <c r="BS36" s="18"/>
      <c r="BT36" s="18"/>
      <c r="BU36" s="18"/>
      <c r="BV36" s="18"/>
      <c r="BW36" s="18"/>
      <c r="BY36" s="8" t="s">
        <v>11</v>
      </c>
    </row>
    <row r="37" spans="1:80" ht="11.25">
      <c r="A37" s="19" t="s">
        <v>5</v>
      </c>
      <c r="B37" s="22">
        <f aca="true" t="shared" si="16" ref="B37:J37">MIN(B3:B33)</f>
        <v>4</v>
      </c>
      <c r="C37" s="20">
        <f t="shared" si="16"/>
        <v>4.8</v>
      </c>
      <c r="D37" s="20">
        <f t="shared" si="16"/>
        <v>5.5</v>
      </c>
      <c r="E37" s="20">
        <f t="shared" si="16"/>
        <v>5.7</v>
      </c>
      <c r="F37" s="20">
        <f t="shared" si="16"/>
        <v>4.8</v>
      </c>
      <c r="G37" s="20">
        <f t="shared" si="16"/>
        <v>4.6</v>
      </c>
      <c r="H37" s="20">
        <f t="shared" si="16"/>
        <v>4.6</v>
      </c>
      <c r="I37" s="20">
        <f t="shared" si="16"/>
        <v>4.2</v>
      </c>
      <c r="J37" s="20">
        <f t="shared" si="16"/>
        <v>3.2</v>
      </c>
      <c r="K37" s="20">
        <f aca="true" t="shared" si="17" ref="K37:Z37">MIN(K3:K33)</f>
        <v>4.4</v>
      </c>
      <c r="L37" s="20">
        <f t="shared" si="17"/>
        <v>4</v>
      </c>
      <c r="M37" s="20">
        <f t="shared" si="17"/>
        <v>2.6</v>
      </c>
      <c r="N37" s="20">
        <f t="shared" si="17"/>
        <v>3.7</v>
      </c>
      <c r="O37" s="20">
        <f t="shared" si="17"/>
        <v>3.7</v>
      </c>
      <c r="P37" s="20">
        <f t="shared" si="17"/>
        <v>2.7</v>
      </c>
      <c r="Q37" s="20">
        <f t="shared" si="17"/>
        <v>3</v>
      </c>
      <c r="R37" s="20">
        <f t="shared" si="17"/>
        <v>3.3</v>
      </c>
      <c r="S37" s="20">
        <f t="shared" si="17"/>
        <v>3.8</v>
      </c>
      <c r="T37" s="20">
        <f t="shared" si="17"/>
        <v>2.7</v>
      </c>
      <c r="U37" s="20">
        <f t="shared" si="17"/>
        <v>3</v>
      </c>
      <c r="V37" s="20">
        <f t="shared" si="17"/>
        <v>3.5</v>
      </c>
      <c r="W37" s="20">
        <f t="shared" si="17"/>
        <v>4.8</v>
      </c>
      <c r="X37" s="20">
        <f t="shared" si="17"/>
        <v>4.5</v>
      </c>
      <c r="Y37" s="20">
        <f t="shared" si="17"/>
        <v>3.5</v>
      </c>
      <c r="Z37" s="20">
        <f t="shared" si="17"/>
        <v>4</v>
      </c>
      <c r="AA37" s="20">
        <f aca="true" t="shared" si="18" ref="AA37:AP37">MIN(AA3:AA33)</f>
        <v>3.3</v>
      </c>
      <c r="AB37" s="20">
        <f t="shared" si="18"/>
        <v>3.5</v>
      </c>
      <c r="AC37" s="20">
        <f t="shared" si="18"/>
        <v>3</v>
      </c>
      <c r="AD37" s="20">
        <f t="shared" si="18"/>
        <v>2.3</v>
      </c>
      <c r="AE37" s="20">
        <f t="shared" si="18"/>
        <v>3</v>
      </c>
      <c r="AF37" s="20">
        <f t="shared" si="18"/>
        <v>2.7</v>
      </c>
      <c r="AG37" s="20">
        <f t="shared" si="18"/>
        <v>2.8</v>
      </c>
      <c r="AH37" s="20">
        <f t="shared" si="18"/>
        <v>3</v>
      </c>
      <c r="AI37" s="20">
        <f t="shared" si="18"/>
        <v>3.2</v>
      </c>
      <c r="AJ37" s="20">
        <f t="shared" si="18"/>
        <v>3.2</v>
      </c>
      <c r="AK37" s="20">
        <f t="shared" si="18"/>
        <v>2.7</v>
      </c>
      <c r="AL37" s="20">
        <f t="shared" si="18"/>
        <v>3</v>
      </c>
      <c r="AM37" s="20">
        <f t="shared" si="18"/>
        <v>2.5</v>
      </c>
      <c r="AN37" s="20">
        <f t="shared" si="18"/>
        <v>2.5</v>
      </c>
      <c r="AO37" s="20">
        <f t="shared" si="18"/>
        <v>2.8</v>
      </c>
      <c r="AP37" s="20">
        <f t="shared" si="18"/>
        <v>2.5</v>
      </c>
      <c r="AQ37" s="20">
        <f aca="true" t="shared" si="19" ref="AQ37:AV37">MIN(AQ3:AQ33)</f>
        <v>2.8</v>
      </c>
      <c r="AR37" s="20">
        <f t="shared" si="19"/>
        <v>2.8</v>
      </c>
      <c r="AS37" s="20">
        <f t="shared" si="19"/>
        <v>2.8</v>
      </c>
      <c r="AT37" s="20">
        <f t="shared" si="19"/>
        <v>3.8</v>
      </c>
      <c r="AU37" s="20">
        <f t="shared" si="19"/>
        <v>3.2</v>
      </c>
      <c r="AV37" s="20">
        <f t="shared" si="19"/>
        <v>3.4</v>
      </c>
      <c r="AW37" s="20">
        <f aca="true" t="shared" si="20" ref="AW37:BB37">MIN(AW3:AW33)</f>
        <v>3</v>
      </c>
      <c r="AX37" s="20">
        <f t="shared" si="20"/>
        <v>3.1</v>
      </c>
      <c r="AY37" s="20">
        <f t="shared" si="20"/>
        <v>4</v>
      </c>
      <c r="AZ37" s="20">
        <f t="shared" si="20"/>
        <v>3</v>
      </c>
      <c r="BA37" s="20">
        <f t="shared" si="20"/>
        <v>3.4</v>
      </c>
      <c r="BB37" s="20">
        <f t="shared" si="20"/>
        <v>2.6</v>
      </c>
      <c r="BC37" s="20">
        <f aca="true" t="shared" si="21" ref="BC37:BH37">MIN(BC3:BC33)</f>
        <v>2.9</v>
      </c>
      <c r="BD37" s="20">
        <f t="shared" si="21"/>
        <v>3.3</v>
      </c>
      <c r="BE37" s="20">
        <f t="shared" si="21"/>
        <v>3</v>
      </c>
      <c r="BF37" s="20">
        <f t="shared" si="21"/>
        <v>1.8</v>
      </c>
      <c r="BG37" s="20">
        <f t="shared" si="21"/>
        <v>2.2</v>
      </c>
      <c r="BH37" s="20">
        <f t="shared" si="21"/>
        <v>3.6</v>
      </c>
      <c r="BI37" s="20">
        <f aca="true" t="shared" si="22" ref="BI37:BN37">MIN(BI3:BI33)</f>
        <v>3.2</v>
      </c>
      <c r="BJ37" s="20">
        <f t="shared" si="22"/>
        <v>2.8</v>
      </c>
      <c r="BK37" s="20">
        <f t="shared" si="22"/>
        <v>2.8</v>
      </c>
      <c r="BL37" s="20">
        <f t="shared" si="22"/>
        <v>2.8</v>
      </c>
      <c r="BM37" s="20">
        <f t="shared" si="22"/>
        <v>2.6</v>
      </c>
      <c r="BN37" s="20">
        <f t="shared" si="22"/>
        <v>3.1</v>
      </c>
      <c r="BO37" s="20">
        <f>MIN(BO3:BO33)</f>
        <v>3</v>
      </c>
      <c r="BP37" s="20">
        <f>MIN(BP3:BP33)</f>
        <v>3.5</v>
      </c>
      <c r="BQ37" s="20">
        <f>MIN(BQ3:BQ33)</f>
        <v>2.6</v>
      </c>
      <c r="BR37" s="20"/>
      <c r="BS37" s="20"/>
      <c r="BT37" s="20"/>
      <c r="BU37" s="20"/>
      <c r="BV37" s="20"/>
      <c r="BW37" s="20"/>
      <c r="BY37" s="52">
        <f>STDEV(J3:AM33)</f>
        <v>2.2923626866770435</v>
      </c>
      <c r="BZ37" s="52">
        <f>STDEV(T3:AW33)</f>
        <v>2.201412528679667</v>
      </c>
      <c r="CA37" s="52">
        <f>STDEV(AD3:BG33)</f>
        <v>2.1408351622045023</v>
      </c>
      <c r="CB37" s="52">
        <f>STDEV(AN3:BQ33)</f>
        <v>2.097237473238502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7</v>
      </c>
      <c r="C42" s="76">
        <f aca="true" t="shared" si="23" ref="C42:BN42">COUNTIF(C3:C33,$B$40)</f>
        <v>6</v>
      </c>
      <c r="D42" s="76">
        <f t="shared" si="23"/>
        <v>13</v>
      </c>
      <c r="E42" s="76">
        <f t="shared" si="23"/>
        <v>13</v>
      </c>
      <c r="F42" s="76">
        <f t="shared" si="23"/>
        <v>13</v>
      </c>
      <c r="G42" s="76">
        <f t="shared" si="23"/>
        <v>10</v>
      </c>
      <c r="H42" s="76">
        <f t="shared" si="23"/>
        <v>7</v>
      </c>
      <c r="I42" s="76">
        <f t="shared" si="23"/>
        <v>3</v>
      </c>
      <c r="J42" s="76">
        <f t="shared" si="23"/>
        <v>2</v>
      </c>
      <c r="K42" s="76">
        <f t="shared" si="23"/>
        <v>4</v>
      </c>
      <c r="L42" s="76">
        <f t="shared" si="23"/>
        <v>5</v>
      </c>
      <c r="M42" s="76">
        <f t="shared" si="23"/>
        <v>3</v>
      </c>
      <c r="N42" s="76">
        <f t="shared" si="23"/>
        <v>3</v>
      </c>
      <c r="O42" s="76">
        <f t="shared" si="23"/>
        <v>5</v>
      </c>
      <c r="P42" s="76">
        <f t="shared" si="23"/>
        <v>3</v>
      </c>
      <c r="Q42" s="76">
        <f t="shared" si="23"/>
        <v>4</v>
      </c>
      <c r="R42" s="76">
        <f t="shared" si="23"/>
        <v>2</v>
      </c>
      <c r="S42" s="76">
        <f t="shared" si="23"/>
        <v>1</v>
      </c>
      <c r="T42" s="76">
        <f t="shared" si="23"/>
        <v>6</v>
      </c>
      <c r="U42" s="76">
        <f t="shared" si="23"/>
        <v>9</v>
      </c>
      <c r="V42" s="76">
        <f t="shared" si="23"/>
        <v>6</v>
      </c>
      <c r="W42" s="76">
        <f t="shared" si="23"/>
        <v>6</v>
      </c>
      <c r="X42" s="76">
        <f t="shared" si="23"/>
        <v>5</v>
      </c>
      <c r="Y42" s="76">
        <f t="shared" si="23"/>
        <v>3</v>
      </c>
      <c r="Z42" s="76">
        <f t="shared" si="23"/>
        <v>1</v>
      </c>
      <c r="AA42" s="76">
        <f t="shared" si="23"/>
        <v>6</v>
      </c>
      <c r="AB42" s="76">
        <f t="shared" si="23"/>
        <v>1</v>
      </c>
      <c r="AC42" s="76">
        <f t="shared" si="23"/>
        <v>1</v>
      </c>
      <c r="AD42" s="76">
        <f t="shared" si="23"/>
        <v>2</v>
      </c>
      <c r="AE42" s="76">
        <f t="shared" si="23"/>
        <v>3</v>
      </c>
      <c r="AF42" s="76">
        <f t="shared" si="23"/>
        <v>0</v>
      </c>
      <c r="AG42" s="76">
        <f t="shared" si="23"/>
        <v>4</v>
      </c>
      <c r="AH42" s="76">
        <f t="shared" si="23"/>
        <v>1</v>
      </c>
      <c r="AI42" s="76">
        <f t="shared" si="23"/>
        <v>2</v>
      </c>
      <c r="AJ42" s="76">
        <f t="shared" si="23"/>
        <v>2</v>
      </c>
      <c r="AK42" s="76">
        <f t="shared" si="23"/>
        <v>0</v>
      </c>
      <c r="AL42" s="76">
        <f t="shared" si="23"/>
        <v>2</v>
      </c>
      <c r="AM42" s="76">
        <f t="shared" si="23"/>
        <v>0</v>
      </c>
      <c r="AN42" s="76">
        <f t="shared" si="23"/>
        <v>2</v>
      </c>
      <c r="AO42" s="76">
        <f t="shared" si="23"/>
        <v>1</v>
      </c>
      <c r="AP42" s="76">
        <f t="shared" si="23"/>
        <v>4</v>
      </c>
      <c r="AQ42" s="76">
        <f t="shared" si="23"/>
        <v>2</v>
      </c>
      <c r="AR42" s="76">
        <f t="shared" si="23"/>
        <v>3</v>
      </c>
      <c r="AS42" s="76">
        <f t="shared" si="23"/>
        <v>0</v>
      </c>
      <c r="AT42" s="76">
        <f t="shared" si="23"/>
        <v>2</v>
      </c>
      <c r="AU42" s="76">
        <f t="shared" si="23"/>
        <v>1</v>
      </c>
      <c r="AV42" s="76">
        <f t="shared" si="23"/>
        <v>0</v>
      </c>
      <c r="AW42" s="76">
        <f t="shared" si="23"/>
        <v>3</v>
      </c>
      <c r="AX42" s="76">
        <f t="shared" si="23"/>
        <v>5</v>
      </c>
      <c r="AY42" s="76">
        <f t="shared" si="23"/>
        <v>2</v>
      </c>
      <c r="AZ42" s="76">
        <f t="shared" si="23"/>
        <v>2</v>
      </c>
      <c r="BA42" s="76">
        <f t="shared" si="23"/>
        <v>0</v>
      </c>
      <c r="BB42" s="76">
        <f t="shared" si="23"/>
        <v>3</v>
      </c>
      <c r="BC42" s="76">
        <f t="shared" si="23"/>
        <v>1</v>
      </c>
      <c r="BD42" s="76">
        <f t="shared" si="23"/>
        <v>2</v>
      </c>
      <c r="BE42" s="76">
        <f t="shared" si="23"/>
        <v>2</v>
      </c>
      <c r="BF42" s="76">
        <f t="shared" si="23"/>
        <v>2</v>
      </c>
      <c r="BG42" s="76">
        <f t="shared" si="23"/>
        <v>3</v>
      </c>
      <c r="BH42" s="76">
        <f t="shared" si="23"/>
        <v>0</v>
      </c>
      <c r="BI42" s="76">
        <f t="shared" si="23"/>
        <v>0</v>
      </c>
      <c r="BJ42" s="76">
        <f t="shared" si="23"/>
        <v>2</v>
      </c>
      <c r="BK42" s="76">
        <f t="shared" si="23"/>
        <v>0</v>
      </c>
      <c r="BL42" s="76">
        <f t="shared" si="23"/>
        <v>4</v>
      </c>
      <c r="BM42" s="76">
        <f t="shared" si="23"/>
        <v>1</v>
      </c>
      <c r="BN42" s="76">
        <f t="shared" si="23"/>
        <v>0</v>
      </c>
      <c r="BO42" s="76">
        <f>COUNTIF(BO3:BO33,$B$40)</f>
        <v>2</v>
      </c>
      <c r="BP42" s="76">
        <f>COUNTIF(BP3:BP33,$B$40)</f>
        <v>2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5">
        <f>AVERAGE(J42:AM42)</f>
        <v>3.066666666666667</v>
      </c>
      <c r="BZ42" s="95">
        <f>AVERAGE(T42:AW42)</f>
        <v>2.6</v>
      </c>
      <c r="CA42" s="95">
        <f>AVERAGE(AD42:BG42)</f>
        <v>1.8666666666666667</v>
      </c>
      <c r="CB42" s="95">
        <f>AVERAGE(AN42:BQ42)</f>
        <v>1.7</v>
      </c>
    </row>
    <row r="44" ht="10.5">
      <c r="A44" t="s">
        <v>25</v>
      </c>
    </row>
    <row r="45" spans="1:2" ht="10.5">
      <c r="A45">
        <v>1</v>
      </c>
      <c r="B45">
        <f>LARGE(B3:BW33,1)</f>
        <v>18.1</v>
      </c>
    </row>
    <row r="46" spans="1:2" ht="10.5">
      <c r="A46">
        <v>2</v>
      </c>
      <c r="B46">
        <f>LARGE(B3:BW33,2)</f>
        <v>17.1</v>
      </c>
    </row>
    <row r="47" spans="1:2" ht="10.5">
      <c r="A47">
        <v>3</v>
      </c>
      <c r="B47">
        <f>LARGE(B3:BW33,3)</f>
        <v>17</v>
      </c>
    </row>
    <row r="48" spans="1:2" ht="10.5">
      <c r="A48">
        <v>4</v>
      </c>
      <c r="B48">
        <f>LARGE(B3:BW33,4)</f>
        <v>16.6</v>
      </c>
    </row>
    <row r="49" spans="1:2" ht="10.5">
      <c r="A49">
        <v>5</v>
      </c>
      <c r="B49">
        <f>LARGE(B3:BW33,5)</f>
        <v>16.6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8" width="12.75390625" style="28" customWidth="1"/>
    <col min="79" max="79" width="14.50390625" style="28" bestFit="1" customWidth="1"/>
    <col min="80" max="80" width="14.50390625" style="28" customWidth="1"/>
    <col min="81" max="16384" width="6.75390625" style="28" customWidth="1"/>
  </cols>
  <sheetData>
    <row r="1" spans="2:5" ht="10.5">
      <c r="B1" s="28" t="s">
        <v>24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53</v>
      </c>
      <c r="CB2" s="33" t="s">
        <v>56</v>
      </c>
    </row>
    <row r="3" spans="1:80" ht="11.25">
      <c r="A3" s="34">
        <v>1</v>
      </c>
      <c r="B3" s="35">
        <v>7.4</v>
      </c>
      <c r="C3" s="55">
        <v>9.8</v>
      </c>
      <c r="D3" s="55">
        <v>13.9</v>
      </c>
      <c r="E3" s="55">
        <v>12.9</v>
      </c>
      <c r="F3" s="55">
        <v>7.1</v>
      </c>
      <c r="G3" s="55">
        <v>6.1</v>
      </c>
      <c r="H3" s="55">
        <v>4.2</v>
      </c>
      <c r="I3" s="55">
        <v>6.9</v>
      </c>
      <c r="J3" s="55">
        <v>8.2</v>
      </c>
      <c r="K3" s="36">
        <v>5</v>
      </c>
      <c r="L3" s="36">
        <v>5.4</v>
      </c>
      <c r="M3" s="36">
        <v>8.2</v>
      </c>
      <c r="N3" s="36">
        <v>5.3</v>
      </c>
      <c r="O3" s="36">
        <v>3.7</v>
      </c>
      <c r="P3" s="36">
        <v>7</v>
      </c>
      <c r="Q3" s="36">
        <v>5.7</v>
      </c>
      <c r="R3" s="36">
        <v>4.8</v>
      </c>
      <c r="S3" s="36">
        <v>3.2</v>
      </c>
      <c r="T3" s="36">
        <v>2.7</v>
      </c>
      <c r="U3" s="36">
        <v>4.3</v>
      </c>
      <c r="V3" s="36">
        <v>3.5</v>
      </c>
      <c r="W3" s="36">
        <v>5.8</v>
      </c>
      <c r="X3" s="36">
        <v>6.3</v>
      </c>
      <c r="Y3" s="36">
        <v>4.3</v>
      </c>
      <c r="Z3" s="36">
        <v>7.2</v>
      </c>
      <c r="AA3" s="36">
        <v>8.7</v>
      </c>
      <c r="AB3" s="36">
        <v>9.5</v>
      </c>
      <c r="AC3" s="36">
        <v>4.8</v>
      </c>
      <c r="AD3" s="36">
        <v>4.3</v>
      </c>
      <c r="AE3" s="36">
        <v>3.5</v>
      </c>
      <c r="AF3" s="36">
        <v>6.8</v>
      </c>
      <c r="AG3" s="36">
        <v>5.2</v>
      </c>
      <c r="AH3" s="36">
        <v>8</v>
      </c>
      <c r="AI3" s="36">
        <v>3.7</v>
      </c>
      <c r="AJ3" s="36">
        <v>10.7</v>
      </c>
      <c r="AK3" s="36">
        <v>3.8</v>
      </c>
      <c r="AL3" s="36">
        <v>7.5</v>
      </c>
      <c r="AM3" s="36">
        <v>6.5</v>
      </c>
      <c r="AN3" s="36">
        <v>8.2</v>
      </c>
      <c r="AO3" s="36">
        <v>5.5</v>
      </c>
      <c r="AP3" s="36">
        <v>4.5</v>
      </c>
      <c r="AQ3" s="36">
        <v>4.7</v>
      </c>
      <c r="AR3" s="36">
        <v>4</v>
      </c>
      <c r="AS3" s="36">
        <v>6</v>
      </c>
      <c r="AT3" s="36">
        <v>5.1</v>
      </c>
      <c r="AU3" s="36">
        <v>3.6</v>
      </c>
      <c r="AV3" s="36">
        <v>5.9</v>
      </c>
      <c r="AW3" s="36">
        <v>7.2</v>
      </c>
      <c r="AX3" s="36">
        <v>5.8</v>
      </c>
      <c r="AY3" s="36">
        <v>14</v>
      </c>
      <c r="AZ3" s="36">
        <v>4</v>
      </c>
      <c r="BA3" s="36">
        <v>5.9</v>
      </c>
      <c r="BB3" s="36">
        <v>5.9</v>
      </c>
      <c r="BC3" s="36">
        <v>3.8</v>
      </c>
      <c r="BD3" s="36">
        <v>3.9</v>
      </c>
      <c r="BE3" s="36">
        <v>3.5</v>
      </c>
      <c r="BF3" s="36">
        <v>5</v>
      </c>
      <c r="BG3" s="36">
        <v>4.5</v>
      </c>
      <c r="BH3" s="36">
        <v>4.4</v>
      </c>
      <c r="BI3" s="36">
        <v>12.1</v>
      </c>
      <c r="BJ3" s="36">
        <v>4.4</v>
      </c>
      <c r="BK3" s="36">
        <v>6.8</v>
      </c>
      <c r="BL3" s="36">
        <v>6.5</v>
      </c>
      <c r="BM3" s="36">
        <v>5.3</v>
      </c>
      <c r="BN3" s="36">
        <v>3.7</v>
      </c>
      <c r="BO3" s="36">
        <v>14.9</v>
      </c>
      <c r="BP3" s="36">
        <v>4.3</v>
      </c>
      <c r="BQ3" s="36">
        <v>3.8</v>
      </c>
      <c r="BR3" s="36"/>
      <c r="BS3" s="36"/>
      <c r="BT3" s="36"/>
      <c r="BU3" s="36"/>
      <c r="BV3" s="36"/>
      <c r="BW3" s="36"/>
      <c r="BY3" s="37">
        <f>AVERAGE(J3:AM3)</f>
        <v>5.786666666666665</v>
      </c>
      <c r="BZ3" s="37">
        <f>AVERAGE(T3:AW3)</f>
        <v>5.726666666666666</v>
      </c>
      <c r="CA3" s="37">
        <f>AVERAGE(AD3:BG3)</f>
        <v>5.700000000000001</v>
      </c>
      <c r="CB3" s="37">
        <f>AVERAGE(AN3:BQ3)</f>
        <v>5.906666666666668</v>
      </c>
    </row>
    <row r="4" spans="1:80" ht="11.25">
      <c r="A4" s="34">
        <v>2</v>
      </c>
      <c r="B4" s="35">
        <v>6.9</v>
      </c>
      <c r="C4" s="55">
        <v>9.8</v>
      </c>
      <c r="D4" s="55">
        <v>10.5</v>
      </c>
      <c r="E4" s="55">
        <v>8.2</v>
      </c>
      <c r="F4" s="55">
        <v>7.1</v>
      </c>
      <c r="G4" s="55">
        <v>10</v>
      </c>
      <c r="H4" s="55">
        <v>5</v>
      </c>
      <c r="I4" s="55">
        <v>8.5</v>
      </c>
      <c r="J4" s="55">
        <v>5.9</v>
      </c>
      <c r="K4" s="36">
        <v>4</v>
      </c>
      <c r="L4" s="36">
        <v>4</v>
      </c>
      <c r="M4" s="36">
        <v>14</v>
      </c>
      <c r="N4" s="36">
        <v>9.8</v>
      </c>
      <c r="O4" s="36">
        <v>4.3</v>
      </c>
      <c r="P4" s="36">
        <v>5.8</v>
      </c>
      <c r="Q4" s="36">
        <v>5.7</v>
      </c>
      <c r="R4" s="36">
        <v>5.3</v>
      </c>
      <c r="S4" s="36">
        <v>5</v>
      </c>
      <c r="T4" s="36">
        <v>5.5</v>
      </c>
      <c r="U4" s="36">
        <v>5.7</v>
      </c>
      <c r="V4" s="36">
        <v>4.3</v>
      </c>
      <c r="W4" s="36">
        <v>3.2</v>
      </c>
      <c r="X4" s="36">
        <v>2.5</v>
      </c>
      <c r="Y4" s="36">
        <v>5.3</v>
      </c>
      <c r="Z4" s="36">
        <v>7</v>
      </c>
      <c r="AA4" s="36">
        <v>5.3</v>
      </c>
      <c r="AB4" s="36">
        <v>6.2</v>
      </c>
      <c r="AC4" s="36">
        <v>8.3</v>
      </c>
      <c r="AD4" s="36">
        <v>7.5</v>
      </c>
      <c r="AE4" s="36">
        <v>4.2</v>
      </c>
      <c r="AF4" s="36">
        <v>3.5</v>
      </c>
      <c r="AG4" s="36">
        <v>4.7</v>
      </c>
      <c r="AH4" s="36">
        <v>8.3</v>
      </c>
      <c r="AI4" s="36">
        <v>6</v>
      </c>
      <c r="AJ4" s="36">
        <v>7.5</v>
      </c>
      <c r="AK4" s="36">
        <v>4</v>
      </c>
      <c r="AL4" s="36">
        <v>6.7</v>
      </c>
      <c r="AM4" s="36">
        <v>3.5</v>
      </c>
      <c r="AN4" s="36">
        <v>2.2</v>
      </c>
      <c r="AO4" s="36">
        <v>5</v>
      </c>
      <c r="AP4" s="36">
        <v>3.7</v>
      </c>
      <c r="AQ4" s="36">
        <v>7.2</v>
      </c>
      <c r="AR4" s="36">
        <v>5.5</v>
      </c>
      <c r="AS4" s="36">
        <v>9.7</v>
      </c>
      <c r="AT4" s="36">
        <v>4.8</v>
      </c>
      <c r="AU4" s="36">
        <v>7.5</v>
      </c>
      <c r="AV4" s="36">
        <v>7.3</v>
      </c>
      <c r="AW4" s="36">
        <v>4.7</v>
      </c>
      <c r="AX4" s="36">
        <v>6.2</v>
      </c>
      <c r="AY4" s="36">
        <v>8.2</v>
      </c>
      <c r="AZ4" s="36">
        <v>8.4</v>
      </c>
      <c r="BA4" s="36">
        <v>4.5</v>
      </c>
      <c r="BB4" s="36">
        <v>3.5</v>
      </c>
      <c r="BC4" s="36">
        <v>6.1</v>
      </c>
      <c r="BD4" s="36">
        <v>3.9</v>
      </c>
      <c r="BE4" s="36">
        <v>6</v>
      </c>
      <c r="BF4" s="36">
        <v>5.7</v>
      </c>
      <c r="BG4" s="36">
        <v>5.3</v>
      </c>
      <c r="BH4" s="36">
        <v>3.8</v>
      </c>
      <c r="BI4" s="36">
        <v>8</v>
      </c>
      <c r="BJ4" s="36">
        <v>7.6</v>
      </c>
      <c r="BK4" s="36">
        <v>3.5</v>
      </c>
      <c r="BL4" s="36">
        <v>8.1</v>
      </c>
      <c r="BM4" s="36">
        <v>4.1</v>
      </c>
      <c r="BN4" s="36">
        <v>4.7</v>
      </c>
      <c r="BO4" s="36">
        <v>5.9</v>
      </c>
      <c r="BP4" s="36">
        <v>2.9</v>
      </c>
      <c r="BQ4" s="36">
        <v>3.8</v>
      </c>
      <c r="BR4" s="36"/>
      <c r="BS4" s="36"/>
      <c r="BT4" s="36"/>
      <c r="BU4" s="36"/>
      <c r="BV4" s="36"/>
      <c r="BW4" s="36"/>
      <c r="BY4" s="37">
        <f aca="true" t="shared" si="0" ref="BY4:BY33">AVERAGE(J4:AM4)</f>
        <v>5.766666666666666</v>
      </c>
      <c r="BZ4" s="37">
        <f aca="true" t="shared" si="1" ref="BZ4:BZ33">AVERAGE(T4:AW4)</f>
        <v>5.5600000000000005</v>
      </c>
      <c r="CA4" s="37">
        <f aca="true" t="shared" si="2" ref="CA4:CA32">AVERAGE(AD4:BG4)</f>
        <v>5.71</v>
      </c>
      <c r="CB4" s="37">
        <f aca="true" t="shared" si="3" ref="CB4:CB33">AVERAGE(AN4:BQ4)</f>
        <v>5.593333333333334</v>
      </c>
    </row>
    <row r="5" spans="1:80" ht="11.25">
      <c r="A5" s="34">
        <v>3</v>
      </c>
      <c r="B5" s="35">
        <v>6.1</v>
      </c>
      <c r="C5" s="55">
        <v>6.1</v>
      </c>
      <c r="D5" s="55">
        <v>11.2</v>
      </c>
      <c r="E5" s="55">
        <v>5.9</v>
      </c>
      <c r="F5" s="55">
        <v>12</v>
      </c>
      <c r="G5" s="55">
        <v>4.4</v>
      </c>
      <c r="H5" s="55">
        <v>7.3</v>
      </c>
      <c r="I5" s="55">
        <v>7.8</v>
      </c>
      <c r="J5" s="55">
        <v>8</v>
      </c>
      <c r="K5" s="36">
        <v>6.5</v>
      </c>
      <c r="L5" s="36">
        <v>8.2</v>
      </c>
      <c r="M5" s="36">
        <v>7.1</v>
      </c>
      <c r="N5" s="36">
        <v>10.7</v>
      </c>
      <c r="O5" s="36">
        <v>4</v>
      </c>
      <c r="P5" s="36">
        <v>8.7</v>
      </c>
      <c r="Q5" s="36">
        <v>3.8</v>
      </c>
      <c r="R5" s="36">
        <v>7</v>
      </c>
      <c r="S5" s="36">
        <v>3.5</v>
      </c>
      <c r="T5" s="36">
        <v>5</v>
      </c>
      <c r="U5" s="36">
        <v>5</v>
      </c>
      <c r="V5" s="36">
        <v>5.3</v>
      </c>
      <c r="W5" s="36">
        <v>6.2</v>
      </c>
      <c r="X5" s="36">
        <v>2.7</v>
      </c>
      <c r="Y5" s="36">
        <v>7</v>
      </c>
      <c r="Z5" s="36">
        <v>4.5</v>
      </c>
      <c r="AA5" s="36">
        <v>4.7</v>
      </c>
      <c r="AB5" s="36">
        <v>7.3</v>
      </c>
      <c r="AC5" s="36">
        <v>10</v>
      </c>
      <c r="AD5" s="36">
        <v>8.7</v>
      </c>
      <c r="AE5" s="36">
        <v>6.7</v>
      </c>
      <c r="AF5" s="36">
        <v>4.5</v>
      </c>
      <c r="AG5" s="36">
        <v>6.8</v>
      </c>
      <c r="AH5" s="36">
        <v>3</v>
      </c>
      <c r="AI5" s="36">
        <v>3.2</v>
      </c>
      <c r="AJ5" s="36">
        <v>2.8</v>
      </c>
      <c r="AK5" s="36">
        <v>5.8</v>
      </c>
      <c r="AL5" s="36">
        <v>7.5</v>
      </c>
      <c r="AM5" s="36">
        <v>3.8</v>
      </c>
      <c r="AN5" s="36">
        <v>4</v>
      </c>
      <c r="AO5" s="36">
        <v>4.3</v>
      </c>
      <c r="AP5" s="36">
        <v>5.2</v>
      </c>
      <c r="AQ5" s="36">
        <v>7.5</v>
      </c>
      <c r="AR5" s="36">
        <v>3.7</v>
      </c>
      <c r="AS5" s="36">
        <v>4.7</v>
      </c>
      <c r="AT5" s="36">
        <v>4</v>
      </c>
      <c r="AU5" s="36">
        <v>4.4</v>
      </c>
      <c r="AV5" s="36">
        <v>6.6</v>
      </c>
      <c r="AW5" s="36">
        <v>3.7</v>
      </c>
      <c r="AX5" s="36">
        <v>8.1</v>
      </c>
      <c r="AY5" s="36">
        <v>5.4</v>
      </c>
      <c r="AZ5" s="36">
        <v>4.2</v>
      </c>
      <c r="BA5" s="36">
        <v>7.1</v>
      </c>
      <c r="BB5" s="36">
        <v>5.8</v>
      </c>
      <c r="BC5" s="36">
        <v>2.7</v>
      </c>
      <c r="BD5" s="36">
        <v>4.7</v>
      </c>
      <c r="BE5" s="36">
        <v>3.5</v>
      </c>
      <c r="BF5" s="36">
        <v>4.3</v>
      </c>
      <c r="BG5" s="36">
        <v>4.5</v>
      </c>
      <c r="BH5" s="36">
        <v>5.2</v>
      </c>
      <c r="BI5" s="36">
        <v>9</v>
      </c>
      <c r="BJ5" s="36">
        <v>6.1</v>
      </c>
      <c r="BK5" s="36">
        <v>5.6</v>
      </c>
      <c r="BL5" s="36">
        <v>2.8</v>
      </c>
      <c r="BM5" s="36">
        <v>4.9</v>
      </c>
      <c r="BN5" s="36">
        <v>8.6</v>
      </c>
      <c r="BO5" s="36">
        <v>7.4</v>
      </c>
      <c r="BP5" s="36">
        <v>4.2</v>
      </c>
      <c r="BQ5" s="36">
        <v>5.4</v>
      </c>
      <c r="BR5" s="36"/>
      <c r="BS5" s="36"/>
      <c r="BT5" s="36"/>
      <c r="BU5" s="36"/>
      <c r="BV5" s="36"/>
      <c r="BW5" s="36"/>
      <c r="BY5" s="37">
        <f t="shared" si="0"/>
        <v>5.9333333333333345</v>
      </c>
      <c r="BZ5" s="37">
        <f t="shared" si="1"/>
        <v>5.286666666666665</v>
      </c>
      <c r="CA5" s="37">
        <f t="shared" si="2"/>
        <v>5.04</v>
      </c>
      <c r="CB5" s="37">
        <f t="shared" si="3"/>
        <v>5.253333333333332</v>
      </c>
    </row>
    <row r="6" spans="1:80" ht="11.25">
      <c r="A6" s="34">
        <v>4</v>
      </c>
      <c r="B6" s="35">
        <v>3.8</v>
      </c>
      <c r="C6" s="55">
        <v>7.6</v>
      </c>
      <c r="D6" s="55">
        <v>8.5</v>
      </c>
      <c r="E6" s="55">
        <v>7.4</v>
      </c>
      <c r="F6" s="55">
        <v>5</v>
      </c>
      <c r="G6" s="55">
        <v>6.1</v>
      </c>
      <c r="H6" s="55">
        <v>5</v>
      </c>
      <c r="I6" s="55">
        <v>8</v>
      </c>
      <c r="J6" s="55">
        <v>8</v>
      </c>
      <c r="K6" s="36">
        <v>7.3</v>
      </c>
      <c r="L6" s="36">
        <v>10.1</v>
      </c>
      <c r="M6" s="36">
        <v>4.2</v>
      </c>
      <c r="N6" s="36">
        <v>8.2</v>
      </c>
      <c r="O6" s="36">
        <v>3.5</v>
      </c>
      <c r="P6" s="36">
        <v>8.5</v>
      </c>
      <c r="Q6" s="36">
        <v>3.3</v>
      </c>
      <c r="R6" s="36">
        <v>9</v>
      </c>
      <c r="S6" s="36">
        <v>3.8</v>
      </c>
      <c r="T6" s="36">
        <v>4.8</v>
      </c>
      <c r="U6" s="36">
        <v>4.7</v>
      </c>
      <c r="V6" s="36">
        <v>5.8</v>
      </c>
      <c r="W6" s="36">
        <v>6.3</v>
      </c>
      <c r="X6" s="36">
        <v>4</v>
      </c>
      <c r="Y6" s="36">
        <v>8.2</v>
      </c>
      <c r="Z6" s="36">
        <v>6.5</v>
      </c>
      <c r="AA6" s="36">
        <v>5.3</v>
      </c>
      <c r="AB6" s="36">
        <v>3.3</v>
      </c>
      <c r="AC6" s="36">
        <v>3.3</v>
      </c>
      <c r="AD6" s="36">
        <v>4.5</v>
      </c>
      <c r="AE6" s="36">
        <v>3.8</v>
      </c>
      <c r="AF6" s="36">
        <v>3</v>
      </c>
      <c r="AG6" s="36">
        <v>3.2</v>
      </c>
      <c r="AH6" s="36">
        <v>3.8</v>
      </c>
      <c r="AI6" s="36">
        <v>7.8</v>
      </c>
      <c r="AJ6" s="36">
        <v>3.5</v>
      </c>
      <c r="AK6" s="36">
        <v>5.2</v>
      </c>
      <c r="AL6" s="36">
        <v>5.8</v>
      </c>
      <c r="AM6" s="36">
        <v>4.8</v>
      </c>
      <c r="AN6" s="36">
        <v>4.2</v>
      </c>
      <c r="AO6" s="36">
        <v>8</v>
      </c>
      <c r="AP6" s="36">
        <v>6.2</v>
      </c>
      <c r="AQ6" s="36">
        <v>6.2</v>
      </c>
      <c r="AR6" s="36">
        <v>2.7</v>
      </c>
      <c r="AS6" s="36">
        <v>4.7</v>
      </c>
      <c r="AT6" s="36">
        <v>4</v>
      </c>
      <c r="AU6" s="36">
        <v>4.2</v>
      </c>
      <c r="AV6" s="36">
        <v>5.7</v>
      </c>
      <c r="AW6" s="36">
        <v>3.2</v>
      </c>
      <c r="AX6" s="36">
        <v>4.2</v>
      </c>
      <c r="AY6" s="36">
        <v>3.1</v>
      </c>
      <c r="AZ6" s="36">
        <v>3.6</v>
      </c>
      <c r="BA6" s="36">
        <v>6.3</v>
      </c>
      <c r="BB6" s="36">
        <v>3.2</v>
      </c>
      <c r="BC6" s="36">
        <v>4</v>
      </c>
      <c r="BD6" s="36">
        <v>3.2</v>
      </c>
      <c r="BE6" s="36">
        <v>5</v>
      </c>
      <c r="BF6" s="36">
        <v>2.9</v>
      </c>
      <c r="BG6" s="36">
        <v>4.5</v>
      </c>
      <c r="BH6" s="36">
        <v>3.7</v>
      </c>
      <c r="BI6" s="36">
        <v>10.7</v>
      </c>
      <c r="BJ6" s="36">
        <v>5.9</v>
      </c>
      <c r="BK6" s="36">
        <v>4.4</v>
      </c>
      <c r="BL6" s="36">
        <v>7.2</v>
      </c>
      <c r="BM6" s="36">
        <v>4.3</v>
      </c>
      <c r="BN6" s="36">
        <v>3.5</v>
      </c>
      <c r="BO6" s="36">
        <v>6.6</v>
      </c>
      <c r="BP6" s="36">
        <v>8.5</v>
      </c>
      <c r="BQ6" s="36">
        <v>3</v>
      </c>
      <c r="BR6" s="36"/>
      <c r="BS6" s="36"/>
      <c r="BT6" s="36"/>
      <c r="BU6" s="36"/>
      <c r="BV6" s="36"/>
      <c r="BW6" s="36"/>
      <c r="BY6" s="37">
        <f t="shared" si="0"/>
        <v>5.45</v>
      </c>
      <c r="BZ6" s="37">
        <f t="shared" si="1"/>
        <v>4.889999999999999</v>
      </c>
      <c r="CA6" s="37">
        <f t="shared" si="2"/>
        <v>4.483333333333333</v>
      </c>
      <c r="CB6" s="37">
        <f t="shared" si="3"/>
        <v>4.896666666666667</v>
      </c>
    </row>
    <row r="7" spans="1:80" ht="11.25">
      <c r="A7" s="34">
        <v>5</v>
      </c>
      <c r="B7" s="35">
        <v>10.8</v>
      </c>
      <c r="C7" s="55">
        <v>7.8</v>
      </c>
      <c r="D7" s="55">
        <v>8.7</v>
      </c>
      <c r="E7" s="55">
        <v>5.4</v>
      </c>
      <c r="F7" s="55">
        <v>4.6</v>
      </c>
      <c r="G7" s="55">
        <v>4.2</v>
      </c>
      <c r="H7" s="55">
        <v>3.4</v>
      </c>
      <c r="I7" s="55">
        <v>5</v>
      </c>
      <c r="J7" s="55">
        <v>6.1</v>
      </c>
      <c r="K7" s="36">
        <v>8</v>
      </c>
      <c r="L7" s="36">
        <v>4.6</v>
      </c>
      <c r="M7" s="36">
        <v>8</v>
      </c>
      <c r="N7" s="36">
        <v>8.2</v>
      </c>
      <c r="O7" s="36">
        <v>5.2</v>
      </c>
      <c r="P7" s="36">
        <v>7.2</v>
      </c>
      <c r="Q7" s="36">
        <v>4.7</v>
      </c>
      <c r="R7" s="36">
        <v>9.7</v>
      </c>
      <c r="S7" s="36">
        <v>6.3</v>
      </c>
      <c r="T7" s="36">
        <v>4.8</v>
      </c>
      <c r="U7" s="36">
        <v>5</v>
      </c>
      <c r="V7" s="36">
        <v>7.5</v>
      </c>
      <c r="W7" s="36">
        <v>4.7</v>
      </c>
      <c r="X7" s="36">
        <v>8.8</v>
      </c>
      <c r="Y7" s="36">
        <v>7</v>
      </c>
      <c r="Z7" s="36">
        <v>6.2</v>
      </c>
      <c r="AA7" s="36">
        <v>4.8</v>
      </c>
      <c r="AB7" s="36">
        <v>6.5</v>
      </c>
      <c r="AC7" s="36">
        <v>6</v>
      </c>
      <c r="AD7" s="36">
        <v>5.8</v>
      </c>
      <c r="AE7" s="36">
        <v>2.8</v>
      </c>
      <c r="AF7" s="36">
        <v>10.7</v>
      </c>
      <c r="AG7" s="36">
        <v>4.7</v>
      </c>
      <c r="AH7" s="36">
        <v>4.8</v>
      </c>
      <c r="AI7" s="36">
        <v>8</v>
      </c>
      <c r="AJ7" s="36">
        <v>4.2</v>
      </c>
      <c r="AK7" s="36">
        <v>3.8</v>
      </c>
      <c r="AL7" s="36">
        <v>3.8</v>
      </c>
      <c r="AM7" s="36">
        <v>4.2</v>
      </c>
      <c r="AN7" s="36">
        <v>4.2</v>
      </c>
      <c r="AO7" s="36">
        <v>5.5</v>
      </c>
      <c r="AP7" s="36">
        <v>7.7</v>
      </c>
      <c r="AQ7" s="36">
        <v>4.3</v>
      </c>
      <c r="AR7" s="36">
        <v>2.3</v>
      </c>
      <c r="AS7" s="36">
        <v>8.7</v>
      </c>
      <c r="AT7" s="36">
        <v>6.2</v>
      </c>
      <c r="AU7" s="36">
        <v>4.9</v>
      </c>
      <c r="AV7" s="36">
        <v>4.3</v>
      </c>
      <c r="AW7" s="36">
        <v>5.6</v>
      </c>
      <c r="AX7" s="36">
        <v>4.2</v>
      </c>
      <c r="AY7" s="36">
        <v>5.5</v>
      </c>
      <c r="AZ7" s="36">
        <v>4.1</v>
      </c>
      <c r="BA7" s="36">
        <v>7.6</v>
      </c>
      <c r="BB7" s="36">
        <v>3.4</v>
      </c>
      <c r="BC7" s="36">
        <v>6.7</v>
      </c>
      <c r="BD7" s="36">
        <v>5.5</v>
      </c>
      <c r="BE7" s="36">
        <v>4.7</v>
      </c>
      <c r="BF7" s="36">
        <v>3.6</v>
      </c>
      <c r="BG7" s="36">
        <v>3.9</v>
      </c>
      <c r="BH7" s="36">
        <v>6</v>
      </c>
      <c r="BI7" s="36">
        <v>3.8</v>
      </c>
      <c r="BJ7" s="36">
        <v>9.2</v>
      </c>
      <c r="BK7" s="36">
        <v>7.3</v>
      </c>
      <c r="BL7" s="36">
        <v>4.2</v>
      </c>
      <c r="BM7" s="36">
        <v>5.2</v>
      </c>
      <c r="BN7" s="36">
        <v>6.1</v>
      </c>
      <c r="BO7" s="36">
        <v>3.3</v>
      </c>
      <c r="BP7" s="36">
        <v>8.6</v>
      </c>
      <c r="BQ7" s="36">
        <v>5.6</v>
      </c>
      <c r="BR7" s="36"/>
      <c r="BS7" s="36"/>
      <c r="BT7" s="36"/>
      <c r="BU7" s="36"/>
      <c r="BV7" s="36"/>
      <c r="BW7" s="36"/>
      <c r="BY7" s="37">
        <f t="shared" si="0"/>
        <v>6.070000000000001</v>
      </c>
      <c r="BZ7" s="37">
        <f t="shared" si="1"/>
        <v>5.593333333333334</v>
      </c>
      <c r="CA7" s="37">
        <f t="shared" si="2"/>
        <v>5.189999999999999</v>
      </c>
      <c r="CB7" s="37">
        <f t="shared" si="3"/>
        <v>5.406666666666666</v>
      </c>
    </row>
    <row r="8" spans="1:80" ht="11.25">
      <c r="A8" s="34">
        <v>6</v>
      </c>
      <c r="B8" s="35">
        <v>9.8</v>
      </c>
      <c r="C8" s="55">
        <v>6.7</v>
      </c>
      <c r="D8" s="55">
        <v>10.1</v>
      </c>
      <c r="E8" s="55">
        <v>9.6</v>
      </c>
      <c r="F8" s="55">
        <v>9.8</v>
      </c>
      <c r="G8" s="55">
        <v>6.9</v>
      </c>
      <c r="H8" s="55">
        <v>4.2</v>
      </c>
      <c r="I8" s="55">
        <v>4.4</v>
      </c>
      <c r="J8" s="55">
        <v>2.8</v>
      </c>
      <c r="K8" s="36">
        <v>7.4</v>
      </c>
      <c r="L8" s="36">
        <v>4.6</v>
      </c>
      <c r="M8" s="36">
        <v>6.1</v>
      </c>
      <c r="N8" s="36">
        <v>4.3</v>
      </c>
      <c r="O8" s="36">
        <v>7.2</v>
      </c>
      <c r="P8" s="36">
        <v>6.8</v>
      </c>
      <c r="Q8" s="36">
        <v>4</v>
      </c>
      <c r="R8" s="36">
        <v>6.8</v>
      </c>
      <c r="S8" s="36">
        <v>6</v>
      </c>
      <c r="T8" s="36">
        <v>5</v>
      </c>
      <c r="U8" s="36">
        <v>7.5</v>
      </c>
      <c r="V8" s="36">
        <v>4.5</v>
      </c>
      <c r="W8" s="36">
        <v>6.7</v>
      </c>
      <c r="X8" s="36">
        <v>6.8</v>
      </c>
      <c r="Y8" s="36">
        <v>6.3</v>
      </c>
      <c r="Z8" s="36">
        <v>3.3</v>
      </c>
      <c r="AA8" s="36">
        <v>4.8</v>
      </c>
      <c r="AB8" s="36">
        <v>4</v>
      </c>
      <c r="AC8" s="36">
        <v>5.8</v>
      </c>
      <c r="AD8" s="36">
        <v>2.7</v>
      </c>
      <c r="AE8" s="36">
        <v>4.3</v>
      </c>
      <c r="AF8" s="36">
        <v>5</v>
      </c>
      <c r="AG8" s="36">
        <v>3.5</v>
      </c>
      <c r="AH8" s="36">
        <v>5.3</v>
      </c>
      <c r="AI8" s="36">
        <v>3</v>
      </c>
      <c r="AJ8" s="36">
        <v>5.5</v>
      </c>
      <c r="AK8" s="36">
        <v>5</v>
      </c>
      <c r="AL8" s="36">
        <v>3.3</v>
      </c>
      <c r="AM8" s="36">
        <v>5.3</v>
      </c>
      <c r="AN8" s="36">
        <v>7.5</v>
      </c>
      <c r="AO8" s="36">
        <v>7.8</v>
      </c>
      <c r="AP8" s="36">
        <v>7</v>
      </c>
      <c r="AQ8" s="36">
        <v>4.2</v>
      </c>
      <c r="AR8" s="36">
        <v>10.2</v>
      </c>
      <c r="AS8" s="36">
        <v>3.5</v>
      </c>
      <c r="AT8" s="36">
        <v>5.5</v>
      </c>
      <c r="AU8" s="36">
        <v>4.7</v>
      </c>
      <c r="AV8" s="36">
        <v>5.6</v>
      </c>
      <c r="AW8" s="36">
        <v>6.9</v>
      </c>
      <c r="AX8" s="36">
        <v>4</v>
      </c>
      <c r="AY8" s="36">
        <v>3.2</v>
      </c>
      <c r="AZ8" s="36">
        <v>3.4</v>
      </c>
      <c r="BA8" s="36">
        <v>5.2</v>
      </c>
      <c r="BB8" s="36">
        <v>4.4</v>
      </c>
      <c r="BC8" s="36">
        <v>13.3</v>
      </c>
      <c r="BD8" s="36">
        <v>4.3</v>
      </c>
      <c r="BE8" s="36">
        <v>5.1</v>
      </c>
      <c r="BF8" s="36">
        <v>3.7</v>
      </c>
      <c r="BG8" s="36">
        <v>7.1</v>
      </c>
      <c r="BH8" s="36">
        <v>7.6</v>
      </c>
      <c r="BI8" s="36">
        <v>6</v>
      </c>
      <c r="BJ8" s="36">
        <v>5.2</v>
      </c>
      <c r="BK8" s="36">
        <v>11.8</v>
      </c>
      <c r="BL8" s="36">
        <v>7.7</v>
      </c>
      <c r="BM8" s="36">
        <v>8.6</v>
      </c>
      <c r="BN8" s="36">
        <v>3.5</v>
      </c>
      <c r="BO8" s="36">
        <v>7.3</v>
      </c>
      <c r="BP8" s="36">
        <v>6.4</v>
      </c>
      <c r="BQ8" s="36">
        <v>4.6</v>
      </c>
      <c r="BR8" s="36"/>
      <c r="BS8" s="36"/>
      <c r="BT8" s="36"/>
      <c r="BU8" s="36"/>
      <c r="BV8" s="36"/>
      <c r="BW8" s="36"/>
      <c r="BY8" s="37">
        <f t="shared" si="0"/>
        <v>5.120000000000001</v>
      </c>
      <c r="BZ8" s="37">
        <f t="shared" si="1"/>
        <v>5.349999999999999</v>
      </c>
      <c r="CA8" s="37">
        <f t="shared" si="2"/>
        <v>5.316666666666666</v>
      </c>
      <c r="CB8" s="37">
        <f t="shared" si="3"/>
        <v>6.176666666666666</v>
      </c>
    </row>
    <row r="9" spans="1:80" ht="11.25">
      <c r="A9" s="34">
        <v>7</v>
      </c>
      <c r="B9" s="35">
        <v>5.2</v>
      </c>
      <c r="C9" s="55">
        <v>5.7</v>
      </c>
      <c r="D9" s="55">
        <v>8.9</v>
      </c>
      <c r="E9" s="55">
        <v>9.1</v>
      </c>
      <c r="F9" s="55">
        <v>5</v>
      </c>
      <c r="G9" s="55">
        <v>8.4</v>
      </c>
      <c r="H9" s="55">
        <v>11.2</v>
      </c>
      <c r="I9" s="55">
        <v>9.3</v>
      </c>
      <c r="J9" s="55">
        <v>5</v>
      </c>
      <c r="K9" s="36">
        <v>5.4</v>
      </c>
      <c r="L9" s="36">
        <v>5.5</v>
      </c>
      <c r="M9" s="36">
        <v>5.7</v>
      </c>
      <c r="N9" s="36">
        <v>4.3</v>
      </c>
      <c r="O9" s="36">
        <v>4.2</v>
      </c>
      <c r="P9" s="36">
        <v>10</v>
      </c>
      <c r="Q9" s="36">
        <v>11.7</v>
      </c>
      <c r="R9" s="36">
        <v>7.3</v>
      </c>
      <c r="S9" s="36">
        <v>3.5</v>
      </c>
      <c r="T9" s="36">
        <v>4.2</v>
      </c>
      <c r="U9" s="36">
        <v>3.5</v>
      </c>
      <c r="V9" s="36">
        <v>7.8</v>
      </c>
      <c r="W9" s="36">
        <v>4.3</v>
      </c>
      <c r="X9" s="36">
        <v>3.7</v>
      </c>
      <c r="Y9" s="36">
        <v>3.7</v>
      </c>
      <c r="Z9" s="36">
        <v>3.7</v>
      </c>
      <c r="AA9" s="36">
        <v>5.7</v>
      </c>
      <c r="AB9" s="36">
        <v>12.7</v>
      </c>
      <c r="AC9" s="36">
        <v>5.8</v>
      </c>
      <c r="AD9" s="36">
        <v>4.2</v>
      </c>
      <c r="AE9" s="36">
        <v>5.7</v>
      </c>
      <c r="AF9" s="36">
        <v>5.5</v>
      </c>
      <c r="AG9" s="36">
        <v>7.7</v>
      </c>
      <c r="AH9" s="36">
        <v>5.5</v>
      </c>
      <c r="AI9" s="36">
        <v>7</v>
      </c>
      <c r="AJ9" s="36">
        <v>3.5</v>
      </c>
      <c r="AK9" s="36">
        <v>2.8</v>
      </c>
      <c r="AL9" s="36">
        <v>7</v>
      </c>
      <c r="AM9" s="36">
        <v>3.5</v>
      </c>
      <c r="AN9" s="36">
        <v>5.2</v>
      </c>
      <c r="AO9" s="36">
        <v>5</v>
      </c>
      <c r="AP9" s="36">
        <v>7.3</v>
      </c>
      <c r="AQ9" s="36">
        <v>3.7</v>
      </c>
      <c r="AR9" s="36">
        <v>3.8</v>
      </c>
      <c r="AS9" s="36">
        <v>7.2</v>
      </c>
      <c r="AT9" s="36">
        <v>4.9</v>
      </c>
      <c r="AU9" s="36">
        <v>4.6</v>
      </c>
      <c r="AV9" s="36">
        <v>4.5</v>
      </c>
      <c r="AW9" s="36">
        <v>5.9</v>
      </c>
      <c r="AX9" s="36">
        <v>6.1</v>
      </c>
      <c r="AY9" s="36">
        <v>7.3</v>
      </c>
      <c r="AZ9" s="36">
        <v>5.8</v>
      </c>
      <c r="BA9" s="36">
        <v>3.4</v>
      </c>
      <c r="BB9" s="36">
        <v>2.8</v>
      </c>
      <c r="BC9" s="36">
        <v>12.7</v>
      </c>
      <c r="BD9" s="36">
        <v>4</v>
      </c>
      <c r="BE9" s="36">
        <v>2.7</v>
      </c>
      <c r="BF9" s="36">
        <v>7.8</v>
      </c>
      <c r="BG9" s="36">
        <v>7.3</v>
      </c>
      <c r="BH9" s="36">
        <v>6.9</v>
      </c>
      <c r="BI9" s="36">
        <v>4.9</v>
      </c>
      <c r="BJ9" s="36">
        <v>3.2</v>
      </c>
      <c r="BK9" s="36">
        <v>6.6</v>
      </c>
      <c r="BL9" s="36">
        <v>9.8</v>
      </c>
      <c r="BM9" s="36">
        <v>5.2</v>
      </c>
      <c r="BN9" s="36">
        <v>5.1</v>
      </c>
      <c r="BO9" s="36">
        <v>8.7</v>
      </c>
      <c r="BP9" s="36">
        <v>5.4</v>
      </c>
      <c r="BQ9" s="36">
        <v>6.4</v>
      </c>
      <c r="BR9" s="36"/>
      <c r="BS9" s="36"/>
      <c r="BT9" s="36"/>
      <c r="BU9" s="36"/>
      <c r="BV9" s="36"/>
      <c r="BW9" s="36"/>
      <c r="BY9" s="37">
        <f t="shared" si="0"/>
        <v>5.670000000000001</v>
      </c>
      <c r="BZ9" s="37">
        <f t="shared" si="1"/>
        <v>5.319999999999999</v>
      </c>
      <c r="CA9" s="37">
        <f t="shared" si="2"/>
        <v>5.48</v>
      </c>
      <c r="CB9" s="37">
        <f t="shared" si="3"/>
        <v>5.8066666666666675</v>
      </c>
    </row>
    <row r="10" spans="1:80" ht="11.25">
      <c r="A10" s="34">
        <v>8</v>
      </c>
      <c r="B10" s="35">
        <v>5.7</v>
      </c>
      <c r="C10" s="55">
        <v>5</v>
      </c>
      <c r="D10" s="55">
        <v>8.9</v>
      </c>
      <c r="E10" s="55">
        <v>9.1</v>
      </c>
      <c r="F10" s="55">
        <v>5</v>
      </c>
      <c r="G10" s="55">
        <v>8.2</v>
      </c>
      <c r="H10" s="55">
        <v>5.4</v>
      </c>
      <c r="I10" s="55">
        <v>4.8</v>
      </c>
      <c r="J10" s="55">
        <v>5.7</v>
      </c>
      <c r="K10" s="36">
        <v>5.4</v>
      </c>
      <c r="L10" s="36">
        <v>7.6</v>
      </c>
      <c r="M10" s="36">
        <v>4.6</v>
      </c>
      <c r="N10" s="36">
        <v>3</v>
      </c>
      <c r="O10" s="36">
        <v>3.2</v>
      </c>
      <c r="P10" s="36">
        <v>7.7</v>
      </c>
      <c r="Q10" s="36">
        <v>9</v>
      </c>
      <c r="R10" s="36">
        <v>5.5</v>
      </c>
      <c r="S10" s="36">
        <v>5.8</v>
      </c>
      <c r="T10" s="36">
        <v>6</v>
      </c>
      <c r="U10" s="36">
        <v>4.5</v>
      </c>
      <c r="V10" s="36">
        <v>4.5</v>
      </c>
      <c r="W10" s="36">
        <v>4.7</v>
      </c>
      <c r="X10" s="36">
        <v>6.7</v>
      </c>
      <c r="Y10" s="36">
        <v>4.2</v>
      </c>
      <c r="Z10" s="36">
        <v>8.5</v>
      </c>
      <c r="AA10" s="36">
        <v>5.5</v>
      </c>
      <c r="AB10" s="36">
        <v>5.5</v>
      </c>
      <c r="AC10" s="36">
        <v>3.5</v>
      </c>
      <c r="AD10" s="36">
        <v>3.8</v>
      </c>
      <c r="AE10" s="36">
        <v>8.7</v>
      </c>
      <c r="AF10" s="36">
        <v>3.8</v>
      </c>
      <c r="AG10" s="36">
        <v>8.7</v>
      </c>
      <c r="AH10" s="36">
        <v>5.3</v>
      </c>
      <c r="AI10" s="36">
        <v>9.5</v>
      </c>
      <c r="AJ10" s="36">
        <v>4.2</v>
      </c>
      <c r="AK10" s="36">
        <v>5.8</v>
      </c>
      <c r="AL10" s="36">
        <v>6.5</v>
      </c>
      <c r="AM10" s="36">
        <v>8.8</v>
      </c>
      <c r="AN10" s="36">
        <v>6.8</v>
      </c>
      <c r="AO10" s="36">
        <v>5.2</v>
      </c>
      <c r="AP10" s="36">
        <v>7.7</v>
      </c>
      <c r="AQ10" s="36">
        <v>4.8</v>
      </c>
      <c r="AR10" s="36">
        <v>4.2</v>
      </c>
      <c r="AS10" s="36">
        <v>5.5</v>
      </c>
      <c r="AT10" s="36">
        <v>11.6</v>
      </c>
      <c r="AU10" s="36">
        <v>6.4</v>
      </c>
      <c r="AV10" s="36">
        <v>3.6</v>
      </c>
      <c r="AW10" s="36">
        <v>2.7</v>
      </c>
      <c r="AX10" s="36">
        <v>7.3</v>
      </c>
      <c r="AY10" s="36">
        <v>3.2</v>
      </c>
      <c r="AZ10" s="36">
        <v>5.4</v>
      </c>
      <c r="BA10" s="36">
        <v>5.7</v>
      </c>
      <c r="BB10" s="36">
        <v>6.5</v>
      </c>
      <c r="BC10" s="36">
        <v>6.3</v>
      </c>
      <c r="BD10" s="36">
        <v>6.9</v>
      </c>
      <c r="BE10" s="36">
        <v>3.5</v>
      </c>
      <c r="BF10" s="36">
        <v>10.9</v>
      </c>
      <c r="BG10" s="36">
        <v>4.8</v>
      </c>
      <c r="BH10" s="36">
        <v>3.8</v>
      </c>
      <c r="BI10" s="36">
        <v>9</v>
      </c>
      <c r="BJ10" s="36">
        <v>5.4</v>
      </c>
      <c r="BK10" s="36">
        <v>4.6</v>
      </c>
      <c r="BL10" s="36">
        <v>11.6</v>
      </c>
      <c r="BM10" s="36">
        <v>5.6</v>
      </c>
      <c r="BN10" s="36">
        <v>4.8</v>
      </c>
      <c r="BO10" s="36">
        <v>4.7</v>
      </c>
      <c r="BP10" s="36">
        <v>6.1</v>
      </c>
      <c r="BQ10" s="36">
        <v>6.7</v>
      </c>
      <c r="BR10" s="36"/>
      <c r="BS10" s="36"/>
      <c r="BT10" s="36"/>
      <c r="BU10" s="36"/>
      <c r="BV10" s="36"/>
      <c r="BW10" s="36"/>
      <c r="BY10" s="37">
        <f t="shared" si="0"/>
        <v>5.873333333333334</v>
      </c>
      <c r="BZ10" s="37">
        <f t="shared" si="1"/>
        <v>5.906666666666665</v>
      </c>
      <c r="CA10" s="37">
        <f t="shared" si="2"/>
        <v>6.136666666666668</v>
      </c>
      <c r="CB10" s="37">
        <f t="shared" si="3"/>
        <v>6.043333333333333</v>
      </c>
    </row>
    <row r="11" spans="1:80" ht="11.25">
      <c r="A11" s="34">
        <v>9</v>
      </c>
      <c r="B11" s="35">
        <v>7.8</v>
      </c>
      <c r="C11" s="55">
        <v>6.3</v>
      </c>
      <c r="D11" s="55">
        <v>9.8</v>
      </c>
      <c r="E11" s="55">
        <v>10.8</v>
      </c>
      <c r="F11" s="55">
        <v>7.8</v>
      </c>
      <c r="G11" s="55">
        <v>8.5</v>
      </c>
      <c r="H11" s="55">
        <v>4.6</v>
      </c>
      <c r="I11" s="55">
        <v>6.7</v>
      </c>
      <c r="J11" s="55">
        <v>12.5</v>
      </c>
      <c r="K11" s="36">
        <v>6.1</v>
      </c>
      <c r="L11" s="36">
        <v>6.7</v>
      </c>
      <c r="M11" s="36">
        <v>3.8</v>
      </c>
      <c r="N11" s="36">
        <v>7.8</v>
      </c>
      <c r="O11" s="36">
        <v>4</v>
      </c>
      <c r="P11" s="36">
        <v>7.8</v>
      </c>
      <c r="Q11" s="36">
        <v>5.7</v>
      </c>
      <c r="R11" s="36">
        <v>4.7</v>
      </c>
      <c r="S11" s="36">
        <v>6</v>
      </c>
      <c r="T11" s="36">
        <v>6.2</v>
      </c>
      <c r="U11" s="36">
        <v>3.3</v>
      </c>
      <c r="V11" s="36">
        <v>6.7</v>
      </c>
      <c r="W11" s="36">
        <v>2.8</v>
      </c>
      <c r="X11" s="36">
        <v>3.8</v>
      </c>
      <c r="Y11" s="36">
        <v>11.7</v>
      </c>
      <c r="Z11" s="36">
        <v>7.3</v>
      </c>
      <c r="AA11" s="36">
        <v>6.3</v>
      </c>
      <c r="AB11" s="36">
        <v>5.7</v>
      </c>
      <c r="AC11" s="36">
        <v>6.3</v>
      </c>
      <c r="AD11" s="36">
        <v>6.7</v>
      </c>
      <c r="AE11" s="36">
        <v>12.3</v>
      </c>
      <c r="AF11" s="36">
        <v>4.3</v>
      </c>
      <c r="AG11" s="36">
        <v>7</v>
      </c>
      <c r="AH11" s="36">
        <v>5.8</v>
      </c>
      <c r="AI11" s="36">
        <v>2.5</v>
      </c>
      <c r="AJ11" s="36">
        <v>6</v>
      </c>
      <c r="AK11" s="36">
        <v>6.2</v>
      </c>
      <c r="AL11" s="36">
        <v>3</v>
      </c>
      <c r="AM11" s="36">
        <v>5.2</v>
      </c>
      <c r="AN11" s="36">
        <v>9.7</v>
      </c>
      <c r="AO11" s="36">
        <v>12.7</v>
      </c>
      <c r="AP11" s="36">
        <v>4.9</v>
      </c>
      <c r="AQ11" s="36">
        <v>4.5</v>
      </c>
      <c r="AR11" s="36">
        <v>3.7</v>
      </c>
      <c r="AS11" s="36">
        <v>2.5</v>
      </c>
      <c r="AT11" s="36">
        <v>7.4</v>
      </c>
      <c r="AU11" s="36">
        <v>3.7</v>
      </c>
      <c r="AV11" s="36">
        <v>7.4</v>
      </c>
      <c r="AW11" s="36">
        <v>4.3</v>
      </c>
      <c r="AX11" s="36">
        <v>8.6</v>
      </c>
      <c r="AY11" s="36">
        <v>4.1</v>
      </c>
      <c r="AZ11" s="36">
        <v>6.4</v>
      </c>
      <c r="BA11" s="36">
        <v>13.8</v>
      </c>
      <c r="BB11" s="36">
        <v>4.3</v>
      </c>
      <c r="BC11" s="36">
        <v>7.3</v>
      </c>
      <c r="BD11" s="36">
        <v>3.3</v>
      </c>
      <c r="BE11" s="36">
        <v>4.3</v>
      </c>
      <c r="BF11" s="36">
        <v>5.8</v>
      </c>
      <c r="BG11" s="36">
        <v>5.9</v>
      </c>
      <c r="BH11" s="36">
        <v>4.5</v>
      </c>
      <c r="BI11" s="36">
        <v>7.3</v>
      </c>
      <c r="BJ11" s="36">
        <v>10.1</v>
      </c>
      <c r="BK11" s="36">
        <v>3.2</v>
      </c>
      <c r="BL11" s="36">
        <v>5.4</v>
      </c>
      <c r="BM11" s="36">
        <v>6.6</v>
      </c>
      <c r="BN11" s="36">
        <v>4.4</v>
      </c>
      <c r="BO11" s="36">
        <v>5.4</v>
      </c>
      <c r="BP11" s="36">
        <v>3.9</v>
      </c>
      <c r="BQ11" s="36">
        <v>7.4</v>
      </c>
      <c r="BR11" s="36"/>
      <c r="BS11" s="36"/>
      <c r="BT11" s="36"/>
      <c r="BU11" s="36"/>
      <c r="BV11" s="36"/>
      <c r="BW11" s="36"/>
      <c r="BY11" s="37">
        <f t="shared" si="0"/>
        <v>6.14</v>
      </c>
      <c r="BZ11" s="37">
        <f t="shared" si="1"/>
        <v>5.996666666666666</v>
      </c>
      <c r="CA11" s="37">
        <f t="shared" si="2"/>
        <v>6.120000000000004</v>
      </c>
      <c r="CB11" s="37">
        <f t="shared" si="3"/>
        <v>6.093333333333333</v>
      </c>
    </row>
    <row r="12" spans="1:80" ht="11.25">
      <c r="A12" s="34">
        <v>10</v>
      </c>
      <c r="B12" s="35">
        <v>6.3</v>
      </c>
      <c r="C12" s="55">
        <v>5.9</v>
      </c>
      <c r="D12" s="55">
        <v>15.3</v>
      </c>
      <c r="E12" s="55">
        <v>4.6</v>
      </c>
      <c r="F12" s="55">
        <v>6.1</v>
      </c>
      <c r="G12" s="55">
        <v>8</v>
      </c>
      <c r="H12" s="55">
        <v>7.4</v>
      </c>
      <c r="I12" s="55">
        <v>4.6</v>
      </c>
      <c r="J12" s="55">
        <v>16.6</v>
      </c>
      <c r="K12" s="36">
        <v>7.1</v>
      </c>
      <c r="L12" s="36">
        <v>14.5</v>
      </c>
      <c r="M12" s="36">
        <v>4.8</v>
      </c>
      <c r="N12" s="36">
        <v>4.8</v>
      </c>
      <c r="O12" s="36">
        <v>5.2</v>
      </c>
      <c r="P12" s="36">
        <v>5.7</v>
      </c>
      <c r="Q12" s="36">
        <v>6.2</v>
      </c>
      <c r="R12" s="36">
        <v>6.7</v>
      </c>
      <c r="S12" s="36">
        <v>7</v>
      </c>
      <c r="T12" s="36">
        <v>4.3</v>
      </c>
      <c r="U12" s="36">
        <v>4.2</v>
      </c>
      <c r="V12" s="36">
        <v>4.2</v>
      </c>
      <c r="W12" s="36">
        <v>4.2</v>
      </c>
      <c r="X12" s="36">
        <v>4.3</v>
      </c>
      <c r="Y12" s="36">
        <v>11.7</v>
      </c>
      <c r="Z12" s="36">
        <v>2.3</v>
      </c>
      <c r="AA12" s="36">
        <v>5.3</v>
      </c>
      <c r="AB12" s="36">
        <v>3.5</v>
      </c>
      <c r="AC12" s="36">
        <v>2.3</v>
      </c>
      <c r="AD12" s="36">
        <v>3.7</v>
      </c>
      <c r="AE12" s="36">
        <v>9</v>
      </c>
      <c r="AF12" s="36">
        <v>3</v>
      </c>
      <c r="AG12" s="36">
        <v>6.8</v>
      </c>
      <c r="AH12" s="36">
        <v>2.8</v>
      </c>
      <c r="AI12" s="36">
        <v>5.2</v>
      </c>
      <c r="AJ12" s="36">
        <v>5.2</v>
      </c>
      <c r="AK12" s="36">
        <v>3.5</v>
      </c>
      <c r="AL12" s="36">
        <v>3</v>
      </c>
      <c r="AM12" s="36">
        <v>5.8</v>
      </c>
      <c r="AN12" s="36">
        <v>10.3</v>
      </c>
      <c r="AO12" s="36">
        <v>5.8</v>
      </c>
      <c r="AP12" s="36">
        <v>5</v>
      </c>
      <c r="AQ12" s="36">
        <v>5</v>
      </c>
      <c r="AR12" s="36">
        <v>7.3</v>
      </c>
      <c r="AS12" s="36">
        <v>4</v>
      </c>
      <c r="AT12" s="36">
        <v>6.8</v>
      </c>
      <c r="AU12" s="36">
        <v>6</v>
      </c>
      <c r="AV12" s="36">
        <v>4.3</v>
      </c>
      <c r="AW12" s="36">
        <v>5.6</v>
      </c>
      <c r="AX12" s="36">
        <v>7.9</v>
      </c>
      <c r="AY12" s="36">
        <v>7.8</v>
      </c>
      <c r="AZ12" s="36">
        <v>4.6</v>
      </c>
      <c r="BA12" s="36">
        <v>5.3</v>
      </c>
      <c r="BB12" s="36">
        <v>4.9</v>
      </c>
      <c r="BC12" s="36">
        <v>4.4</v>
      </c>
      <c r="BD12" s="36">
        <v>2.9</v>
      </c>
      <c r="BE12" s="36">
        <v>3.4</v>
      </c>
      <c r="BF12" s="36">
        <v>4.4</v>
      </c>
      <c r="BG12" s="36">
        <v>6.3</v>
      </c>
      <c r="BH12" s="36">
        <v>2.9</v>
      </c>
      <c r="BI12" s="36">
        <v>7.8</v>
      </c>
      <c r="BJ12" s="36">
        <v>5.7</v>
      </c>
      <c r="BK12" s="36">
        <v>6.4</v>
      </c>
      <c r="BL12" s="36">
        <v>4.3</v>
      </c>
      <c r="BM12" s="36">
        <v>4.9</v>
      </c>
      <c r="BN12" s="36">
        <v>2.6</v>
      </c>
      <c r="BO12" s="36">
        <v>6.2</v>
      </c>
      <c r="BP12" s="36">
        <v>4.5</v>
      </c>
      <c r="BQ12" s="36">
        <v>6.8</v>
      </c>
      <c r="BR12" s="36"/>
      <c r="BS12" s="36"/>
      <c r="BT12" s="36"/>
      <c r="BU12" s="36"/>
      <c r="BV12" s="36"/>
      <c r="BW12" s="36"/>
      <c r="BY12" s="37">
        <f t="shared" si="0"/>
        <v>5.763333333333334</v>
      </c>
      <c r="BZ12" s="37">
        <f t="shared" si="1"/>
        <v>5.1466666666666665</v>
      </c>
      <c r="CA12" s="37">
        <f t="shared" si="2"/>
        <v>5.333333333333334</v>
      </c>
      <c r="CB12" s="37">
        <f t="shared" si="3"/>
        <v>5.470000000000001</v>
      </c>
    </row>
    <row r="13" spans="1:80" ht="11.25">
      <c r="A13" s="38">
        <v>11</v>
      </c>
      <c r="B13" s="39">
        <v>6.1</v>
      </c>
      <c r="C13" s="40">
        <v>6.3</v>
      </c>
      <c r="D13" s="40">
        <v>18.7</v>
      </c>
      <c r="E13" s="40">
        <v>13.4</v>
      </c>
      <c r="F13" s="40">
        <v>5.9</v>
      </c>
      <c r="G13" s="40">
        <v>7.8</v>
      </c>
      <c r="H13" s="40">
        <v>4</v>
      </c>
      <c r="I13" s="40">
        <v>7.3</v>
      </c>
      <c r="J13" s="40">
        <v>5.2</v>
      </c>
      <c r="K13" s="40">
        <v>5.7</v>
      </c>
      <c r="L13" s="40">
        <v>6.3</v>
      </c>
      <c r="M13" s="40">
        <v>4</v>
      </c>
      <c r="N13" s="40">
        <v>5.3</v>
      </c>
      <c r="O13" s="40">
        <v>3.5</v>
      </c>
      <c r="P13" s="40">
        <v>8.2</v>
      </c>
      <c r="Q13" s="40">
        <v>5.3</v>
      </c>
      <c r="R13" s="40">
        <v>9.8</v>
      </c>
      <c r="S13" s="40">
        <v>7.8</v>
      </c>
      <c r="T13" s="40">
        <v>8</v>
      </c>
      <c r="U13" s="40">
        <v>6.2</v>
      </c>
      <c r="V13" s="40">
        <v>3</v>
      </c>
      <c r="W13" s="40">
        <v>5.7</v>
      </c>
      <c r="X13" s="40">
        <v>6</v>
      </c>
      <c r="Y13" s="40">
        <v>11</v>
      </c>
      <c r="Z13" s="40">
        <v>7.2</v>
      </c>
      <c r="AA13" s="40">
        <v>4</v>
      </c>
      <c r="AB13" s="40">
        <v>4</v>
      </c>
      <c r="AC13" s="40">
        <v>2.8</v>
      </c>
      <c r="AD13" s="40">
        <v>3.8</v>
      </c>
      <c r="AE13" s="40">
        <v>4</v>
      </c>
      <c r="AF13" s="40">
        <v>7.3</v>
      </c>
      <c r="AG13" s="40">
        <v>7.2</v>
      </c>
      <c r="AH13" s="40">
        <v>3.8</v>
      </c>
      <c r="AI13" s="40">
        <v>9</v>
      </c>
      <c r="AJ13" s="40">
        <v>3.7</v>
      </c>
      <c r="AK13" s="40">
        <v>3</v>
      </c>
      <c r="AL13" s="40">
        <v>7.3</v>
      </c>
      <c r="AM13" s="40">
        <v>5.2</v>
      </c>
      <c r="AN13" s="40">
        <v>11.5</v>
      </c>
      <c r="AO13" s="40">
        <v>4.8</v>
      </c>
      <c r="AP13" s="40">
        <v>6</v>
      </c>
      <c r="AQ13" s="40">
        <v>3.2</v>
      </c>
      <c r="AR13" s="40">
        <v>7</v>
      </c>
      <c r="AS13" s="40">
        <v>6.2</v>
      </c>
      <c r="AT13" s="40">
        <v>8.5</v>
      </c>
      <c r="AU13" s="40">
        <v>6.1</v>
      </c>
      <c r="AV13" s="40">
        <v>4.3</v>
      </c>
      <c r="AW13" s="40">
        <v>3.3</v>
      </c>
      <c r="AX13" s="40">
        <v>8.3</v>
      </c>
      <c r="AY13" s="40">
        <v>4.4</v>
      </c>
      <c r="AZ13" s="40">
        <v>4.8</v>
      </c>
      <c r="BA13" s="40">
        <v>3.1</v>
      </c>
      <c r="BB13" s="40">
        <v>7</v>
      </c>
      <c r="BC13" s="40">
        <v>7.5</v>
      </c>
      <c r="BD13" s="40">
        <v>3.7</v>
      </c>
      <c r="BE13" s="40">
        <v>4</v>
      </c>
      <c r="BF13" s="40">
        <v>4.1</v>
      </c>
      <c r="BG13" s="40">
        <v>3.3</v>
      </c>
      <c r="BH13" s="40">
        <v>4.7</v>
      </c>
      <c r="BI13" s="40">
        <v>9.1</v>
      </c>
      <c r="BJ13" s="40">
        <v>7.3</v>
      </c>
      <c r="BK13" s="40">
        <v>5</v>
      </c>
      <c r="BL13" s="40">
        <v>4.8</v>
      </c>
      <c r="BM13" s="40">
        <v>5.7</v>
      </c>
      <c r="BN13" s="40">
        <v>5.5</v>
      </c>
      <c r="BO13" s="40">
        <v>4.7</v>
      </c>
      <c r="BP13" s="40">
        <v>5.1</v>
      </c>
      <c r="BQ13" s="40">
        <v>8.7</v>
      </c>
      <c r="BR13" s="40"/>
      <c r="BS13" s="40"/>
      <c r="BT13" s="40"/>
      <c r="BU13" s="40"/>
      <c r="BV13" s="40"/>
      <c r="BW13" s="40"/>
      <c r="BX13" s="94"/>
      <c r="BY13" s="41">
        <f t="shared" si="0"/>
        <v>5.776666666666666</v>
      </c>
      <c r="BZ13" s="41">
        <f t="shared" si="1"/>
        <v>5.77</v>
      </c>
      <c r="CA13" s="41">
        <f t="shared" si="2"/>
        <v>5.513333333333334</v>
      </c>
      <c r="CB13" s="37">
        <f t="shared" si="3"/>
        <v>5.723333333333332</v>
      </c>
    </row>
    <row r="14" spans="1:80" ht="11.25">
      <c r="A14" s="84">
        <v>12</v>
      </c>
      <c r="B14" s="35">
        <v>7.1</v>
      </c>
      <c r="C14" s="55">
        <v>6.5</v>
      </c>
      <c r="D14" s="55">
        <v>7.6</v>
      </c>
      <c r="E14" s="55">
        <v>12</v>
      </c>
      <c r="F14" s="55">
        <v>4.6</v>
      </c>
      <c r="G14" s="55">
        <v>4.2</v>
      </c>
      <c r="H14" s="55">
        <v>4.2</v>
      </c>
      <c r="I14" s="55">
        <v>10.1</v>
      </c>
      <c r="J14" s="55">
        <v>5.7</v>
      </c>
      <c r="K14" s="55">
        <v>4.6</v>
      </c>
      <c r="L14" s="55">
        <v>8.4</v>
      </c>
      <c r="M14" s="55">
        <v>6.5</v>
      </c>
      <c r="N14" s="55">
        <v>5.8</v>
      </c>
      <c r="O14" s="55">
        <v>4.7</v>
      </c>
      <c r="P14" s="55">
        <v>6.7</v>
      </c>
      <c r="Q14" s="55">
        <v>7.8</v>
      </c>
      <c r="R14" s="55">
        <v>8.3</v>
      </c>
      <c r="S14" s="55">
        <v>5</v>
      </c>
      <c r="T14" s="55">
        <v>5.5</v>
      </c>
      <c r="U14" s="55">
        <v>6.8</v>
      </c>
      <c r="V14" s="55">
        <v>3.2</v>
      </c>
      <c r="W14" s="55">
        <v>5.2</v>
      </c>
      <c r="X14" s="55">
        <v>4.7</v>
      </c>
      <c r="Y14" s="55">
        <v>5.5</v>
      </c>
      <c r="Z14" s="55">
        <v>8.3</v>
      </c>
      <c r="AA14" s="55">
        <v>2.8</v>
      </c>
      <c r="AB14" s="55">
        <v>7.3</v>
      </c>
      <c r="AC14" s="55">
        <v>5.8</v>
      </c>
      <c r="AD14" s="55">
        <v>4.2</v>
      </c>
      <c r="AE14" s="55">
        <v>5</v>
      </c>
      <c r="AF14" s="55">
        <v>3.8</v>
      </c>
      <c r="AG14" s="55">
        <v>8.2</v>
      </c>
      <c r="AH14" s="55">
        <v>6.5</v>
      </c>
      <c r="AI14" s="55">
        <v>4.2</v>
      </c>
      <c r="AJ14" s="55">
        <v>3.7</v>
      </c>
      <c r="AK14" s="55">
        <v>5.3</v>
      </c>
      <c r="AL14" s="55">
        <v>7.3</v>
      </c>
      <c r="AM14" s="55">
        <v>4.7</v>
      </c>
      <c r="AN14" s="55">
        <v>12.5</v>
      </c>
      <c r="AO14" s="55">
        <v>5.7</v>
      </c>
      <c r="AP14" s="55">
        <v>5.2</v>
      </c>
      <c r="AQ14" s="55">
        <v>5.8</v>
      </c>
      <c r="AR14" s="55">
        <v>8.3</v>
      </c>
      <c r="AS14" s="55">
        <v>3.3</v>
      </c>
      <c r="AT14" s="55">
        <v>7.1</v>
      </c>
      <c r="AU14" s="55">
        <v>3.1</v>
      </c>
      <c r="AV14" s="55">
        <v>4.2</v>
      </c>
      <c r="AW14" s="55">
        <v>7.5</v>
      </c>
      <c r="AX14" s="55">
        <v>5.2</v>
      </c>
      <c r="AY14" s="55">
        <v>4.2</v>
      </c>
      <c r="AZ14" s="55">
        <v>2.2</v>
      </c>
      <c r="BA14" s="55">
        <v>2.9</v>
      </c>
      <c r="BB14" s="55">
        <v>7.5</v>
      </c>
      <c r="BC14" s="55">
        <v>6.7</v>
      </c>
      <c r="BD14" s="55">
        <v>4.7</v>
      </c>
      <c r="BE14" s="55">
        <v>3.9</v>
      </c>
      <c r="BF14" s="55">
        <v>3</v>
      </c>
      <c r="BG14" s="55">
        <v>2.4</v>
      </c>
      <c r="BH14" s="55">
        <v>4.2</v>
      </c>
      <c r="BI14" s="55">
        <v>5.6</v>
      </c>
      <c r="BJ14" s="55">
        <v>8</v>
      </c>
      <c r="BK14" s="55">
        <v>4</v>
      </c>
      <c r="BL14" s="55">
        <v>2.7</v>
      </c>
      <c r="BM14" s="55">
        <v>4.1</v>
      </c>
      <c r="BN14" s="55">
        <v>7.1</v>
      </c>
      <c r="BO14" s="55">
        <v>3.7</v>
      </c>
      <c r="BP14" s="55">
        <v>13.3</v>
      </c>
      <c r="BQ14" s="55">
        <v>5.7</v>
      </c>
      <c r="BR14" s="55"/>
      <c r="BS14" s="55"/>
      <c r="BT14" s="55"/>
      <c r="BU14" s="55"/>
      <c r="BV14" s="55"/>
      <c r="BW14" s="55"/>
      <c r="BX14" s="94"/>
      <c r="BY14" s="37">
        <f t="shared" si="0"/>
        <v>5.716666666666666</v>
      </c>
      <c r="BZ14" s="37">
        <f t="shared" si="1"/>
        <v>5.69</v>
      </c>
      <c r="CA14" s="37">
        <f t="shared" si="2"/>
        <v>5.276666666666666</v>
      </c>
      <c r="CB14" s="37">
        <f t="shared" si="3"/>
        <v>5.46</v>
      </c>
    </row>
    <row r="15" spans="1:80" ht="11.25">
      <c r="A15" s="84">
        <v>13</v>
      </c>
      <c r="B15" s="35">
        <v>8</v>
      </c>
      <c r="C15" s="55">
        <v>8</v>
      </c>
      <c r="D15" s="55">
        <v>8</v>
      </c>
      <c r="E15" s="55">
        <v>10.7</v>
      </c>
      <c r="F15" s="55">
        <v>4.6</v>
      </c>
      <c r="G15" s="55">
        <v>6.9</v>
      </c>
      <c r="H15" s="55">
        <v>9.8</v>
      </c>
      <c r="I15" s="55">
        <v>8.5</v>
      </c>
      <c r="J15" s="55">
        <v>3.8</v>
      </c>
      <c r="K15" s="55">
        <v>5.5</v>
      </c>
      <c r="L15" s="55">
        <v>5.4</v>
      </c>
      <c r="M15" s="55">
        <v>4</v>
      </c>
      <c r="N15" s="55">
        <v>3.8</v>
      </c>
      <c r="O15" s="55">
        <v>8.8</v>
      </c>
      <c r="P15" s="55">
        <v>5.3</v>
      </c>
      <c r="Q15" s="55">
        <v>4.3</v>
      </c>
      <c r="R15" s="55">
        <v>7.3</v>
      </c>
      <c r="S15" s="55">
        <v>6.5</v>
      </c>
      <c r="T15" s="55">
        <v>5</v>
      </c>
      <c r="U15" s="55">
        <v>4</v>
      </c>
      <c r="V15" s="55">
        <v>8.2</v>
      </c>
      <c r="W15" s="55">
        <v>7</v>
      </c>
      <c r="X15" s="55">
        <v>5.3</v>
      </c>
      <c r="Y15" s="55">
        <v>4.7</v>
      </c>
      <c r="Z15" s="55">
        <v>5.7</v>
      </c>
      <c r="AA15" s="55">
        <v>9.7</v>
      </c>
      <c r="AB15" s="55">
        <v>5.5</v>
      </c>
      <c r="AC15" s="55">
        <v>3.8</v>
      </c>
      <c r="AD15" s="55">
        <v>3.8</v>
      </c>
      <c r="AE15" s="55">
        <v>2.3</v>
      </c>
      <c r="AF15" s="55">
        <v>3</v>
      </c>
      <c r="AG15" s="55">
        <v>9.8</v>
      </c>
      <c r="AH15" s="55">
        <v>10.8</v>
      </c>
      <c r="AI15" s="55">
        <v>3.7</v>
      </c>
      <c r="AJ15" s="55">
        <v>7.5</v>
      </c>
      <c r="AK15" s="55">
        <v>12.2</v>
      </c>
      <c r="AL15" s="55">
        <v>4.8</v>
      </c>
      <c r="AM15" s="55">
        <v>4.5</v>
      </c>
      <c r="AN15" s="55">
        <v>8</v>
      </c>
      <c r="AO15" s="55">
        <v>5.2</v>
      </c>
      <c r="AP15" s="55">
        <v>3.7</v>
      </c>
      <c r="AQ15" s="55">
        <v>5.8</v>
      </c>
      <c r="AR15" s="55">
        <v>6</v>
      </c>
      <c r="AS15" s="55">
        <v>4.3</v>
      </c>
      <c r="AT15" s="55">
        <v>3.9</v>
      </c>
      <c r="AU15" s="55">
        <v>3.3</v>
      </c>
      <c r="AV15" s="55">
        <v>4.3</v>
      </c>
      <c r="AW15" s="55">
        <v>4.3</v>
      </c>
      <c r="AX15" s="55">
        <v>5.5</v>
      </c>
      <c r="AY15" s="55">
        <v>6.2</v>
      </c>
      <c r="AZ15" s="55">
        <v>6.4</v>
      </c>
      <c r="BA15" s="55">
        <v>4.5</v>
      </c>
      <c r="BB15" s="55">
        <v>4.4</v>
      </c>
      <c r="BC15" s="55">
        <v>5.7</v>
      </c>
      <c r="BD15" s="55">
        <v>5.3</v>
      </c>
      <c r="BE15" s="55">
        <v>3.4</v>
      </c>
      <c r="BF15" s="55">
        <v>3.6</v>
      </c>
      <c r="BG15" s="55">
        <v>4.3</v>
      </c>
      <c r="BH15" s="55">
        <v>2.9</v>
      </c>
      <c r="BI15" s="55">
        <v>5.4</v>
      </c>
      <c r="BJ15" s="55">
        <v>4.9</v>
      </c>
      <c r="BK15" s="55">
        <v>6.1</v>
      </c>
      <c r="BL15" s="55">
        <v>4.3</v>
      </c>
      <c r="BM15" s="55">
        <v>4.3</v>
      </c>
      <c r="BN15" s="55">
        <v>5.5</v>
      </c>
      <c r="BO15" s="55">
        <v>7.3</v>
      </c>
      <c r="BP15" s="55">
        <v>12.8</v>
      </c>
      <c r="BQ15" s="55">
        <v>6</v>
      </c>
      <c r="BR15" s="55"/>
      <c r="BS15" s="55"/>
      <c r="BT15" s="55"/>
      <c r="BU15" s="55"/>
      <c r="BV15" s="55"/>
      <c r="BW15" s="55"/>
      <c r="BX15" s="94"/>
      <c r="BY15" s="37">
        <f t="shared" si="0"/>
        <v>5.866666666666666</v>
      </c>
      <c r="BZ15" s="37">
        <f t="shared" si="1"/>
        <v>5.670000000000002</v>
      </c>
      <c r="CA15" s="37">
        <f t="shared" si="2"/>
        <v>5.35</v>
      </c>
      <c r="CB15" s="37">
        <f t="shared" si="3"/>
        <v>5.253333333333334</v>
      </c>
    </row>
    <row r="16" spans="1:80" ht="11.25">
      <c r="A16" s="84">
        <v>14</v>
      </c>
      <c r="B16" s="35">
        <v>8.5</v>
      </c>
      <c r="C16" s="55">
        <v>4.8</v>
      </c>
      <c r="D16" s="55">
        <v>10.7</v>
      </c>
      <c r="E16" s="55">
        <v>8.5</v>
      </c>
      <c r="F16" s="55">
        <v>6.5</v>
      </c>
      <c r="G16" s="55">
        <v>5.4</v>
      </c>
      <c r="H16" s="55">
        <v>13.4</v>
      </c>
      <c r="I16" s="55">
        <v>7.1</v>
      </c>
      <c r="J16" s="55">
        <v>4</v>
      </c>
      <c r="K16" s="55">
        <v>4.6</v>
      </c>
      <c r="L16" s="55">
        <v>5.5</v>
      </c>
      <c r="M16" s="55">
        <v>7.6</v>
      </c>
      <c r="N16" s="55">
        <v>6.8</v>
      </c>
      <c r="O16" s="55">
        <v>3.5</v>
      </c>
      <c r="P16" s="55">
        <v>6.7</v>
      </c>
      <c r="Q16" s="55">
        <v>5.3</v>
      </c>
      <c r="R16" s="55">
        <v>4.5</v>
      </c>
      <c r="S16" s="55">
        <v>5.5</v>
      </c>
      <c r="T16" s="55">
        <v>5.3</v>
      </c>
      <c r="U16" s="55">
        <v>5.3</v>
      </c>
      <c r="V16" s="55">
        <v>7.2</v>
      </c>
      <c r="W16" s="55">
        <v>9</v>
      </c>
      <c r="X16" s="55">
        <v>5.3</v>
      </c>
      <c r="Y16" s="55">
        <v>7.7</v>
      </c>
      <c r="Z16" s="55">
        <v>5.7</v>
      </c>
      <c r="AA16" s="55">
        <v>6.8</v>
      </c>
      <c r="AB16" s="55">
        <v>6.5</v>
      </c>
      <c r="AC16" s="55">
        <v>9.8</v>
      </c>
      <c r="AD16" s="55">
        <v>6.2</v>
      </c>
      <c r="AE16" s="55">
        <v>4.2</v>
      </c>
      <c r="AF16" s="55">
        <v>3.8</v>
      </c>
      <c r="AG16" s="55">
        <v>9.3</v>
      </c>
      <c r="AH16" s="55">
        <v>7.3</v>
      </c>
      <c r="AI16" s="55">
        <v>4</v>
      </c>
      <c r="AJ16" s="55">
        <v>3.2</v>
      </c>
      <c r="AK16" s="55">
        <v>7</v>
      </c>
      <c r="AL16" s="55">
        <v>5</v>
      </c>
      <c r="AM16" s="55">
        <v>2.7</v>
      </c>
      <c r="AN16" s="55">
        <v>4.3</v>
      </c>
      <c r="AO16" s="55">
        <v>6.2</v>
      </c>
      <c r="AP16" s="55">
        <v>3.2</v>
      </c>
      <c r="AQ16" s="55">
        <v>2.5</v>
      </c>
      <c r="AR16" s="55">
        <v>2.3</v>
      </c>
      <c r="AS16" s="55">
        <v>3.5</v>
      </c>
      <c r="AT16" s="55">
        <v>4.2</v>
      </c>
      <c r="AU16" s="55">
        <v>5.6</v>
      </c>
      <c r="AV16" s="55">
        <v>6.3</v>
      </c>
      <c r="AW16" s="55">
        <v>5.8</v>
      </c>
      <c r="AX16" s="55">
        <v>4.6</v>
      </c>
      <c r="AY16" s="55">
        <v>3.5</v>
      </c>
      <c r="AZ16" s="55">
        <v>5.4</v>
      </c>
      <c r="BA16" s="55">
        <v>6.4</v>
      </c>
      <c r="BB16" s="55">
        <v>3.9</v>
      </c>
      <c r="BC16" s="55">
        <v>3.6</v>
      </c>
      <c r="BD16" s="55">
        <v>2.8</v>
      </c>
      <c r="BE16" s="55">
        <v>5.8</v>
      </c>
      <c r="BF16" s="55">
        <v>4.3</v>
      </c>
      <c r="BG16" s="55">
        <v>4.4</v>
      </c>
      <c r="BH16" s="55">
        <v>6.3</v>
      </c>
      <c r="BI16" s="55">
        <v>3.5</v>
      </c>
      <c r="BJ16" s="55">
        <v>3.5</v>
      </c>
      <c r="BK16" s="55">
        <v>7.8</v>
      </c>
      <c r="BL16" s="55">
        <v>4.7</v>
      </c>
      <c r="BM16" s="55">
        <v>4.2</v>
      </c>
      <c r="BN16" s="55">
        <v>4.4</v>
      </c>
      <c r="BO16" s="55">
        <v>4.8</v>
      </c>
      <c r="BP16" s="55">
        <v>6.2</v>
      </c>
      <c r="BQ16" s="55">
        <v>3.2</v>
      </c>
      <c r="BR16" s="55"/>
      <c r="BS16" s="55"/>
      <c r="BT16" s="55"/>
      <c r="BU16" s="55"/>
      <c r="BV16" s="55"/>
      <c r="BW16" s="55"/>
      <c r="BX16" s="94"/>
      <c r="BY16" s="37">
        <f t="shared" si="0"/>
        <v>5.843333333333333</v>
      </c>
      <c r="BZ16" s="37">
        <f t="shared" si="1"/>
        <v>5.506666666666667</v>
      </c>
      <c r="CA16" s="37">
        <f t="shared" si="2"/>
        <v>4.71</v>
      </c>
      <c r="CB16" s="37">
        <f t="shared" si="3"/>
        <v>4.573333333333332</v>
      </c>
    </row>
    <row r="17" spans="1:80" ht="11.25">
      <c r="A17" s="84">
        <v>15</v>
      </c>
      <c r="B17" s="35">
        <v>8.2</v>
      </c>
      <c r="C17" s="55">
        <v>6.9</v>
      </c>
      <c r="D17" s="55">
        <v>4.6</v>
      </c>
      <c r="E17" s="55">
        <v>9.8</v>
      </c>
      <c r="F17" s="55">
        <v>6.1</v>
      </c>
      <c r="G17" s="55">
        <v>10.8</v>
      </c>
      <c r="H17" s="55">
        <v>4.8</v>
      </c>
      <c r="I17" s="55">
        <v>3.8</v>
      </c>
      <c r="J17" s="55">
        <v>4.6</v>
      </c>
      <c r="K17" s="55">
        <v>7.3</v>
      </c>
      <c r="L17" s="55">
        <v>4.6</v>
      </c>
      <c r="M17" s="55">
        <v>9.1</v>
      </c>
      <c r="N17" s="55">
        <v>5.8</v>
      </c>
      <c r="O17" s="55">
        <v>3</v>
      </c>
      <c r="P17" s="55">
        <v>4.8</v>
      </c>
      <c r="Q17" s="55">
        <v>6</v>
      </c>
      <c r="R17" s="55">
        <v>3.5</v>
      </c>
      <c r="S17" s="55">
        <v>5.3</v>
      </c>
      <c r="T17" s="55">
        <v>7.5</v>
      </c>
      <c r="U17" s="55">
        <v>6.7</v>
      </c>
      <c r="V17" s="55">
        <v>6.2</v>
      </c>
      <c r="W17" s="55">
        <v>3.5</v>
      </c>
      <c r="X17" s="55">
        <v>7.2</v>
      </c>
      <c r="Y17" s="55">
        <v>4.7</v>
      </c>
      <c r="Z17" s="55">
        <v>4.3</v>
      </c>
      <c r="AA17" s="55">
        <v>3.5</v>
      </c>
      <c r="AB17" s="55">
        <v>3.8</v>
      </c>
      <c r="AC17" s="55">
        <v>5.7</v>
      </c>
      <c r="AD17" s="55">
        <v>3.7</v>
      </c>
      <c r="AE17" s="55">
        <v>5.3</v>
      </c>
      <c r="AF17" s="55">
        <v>3.3</v>
      </c>
      <c r="AG17" s="55">
        <v>6</v>
      </c>
      <c r="AH17" s="55">
        <v>6</v>
      </c>
      <c r="AI17" s="55">
        <v>3</v>
      </c>
      <c r="AJ17" s="55">
        <v>6.5</v>
      </c>
      <c r="AK17" s="55">
        <v>4.2</v>
      </c>
      <c r="AL17" s="55">
        <v>4.2</v>
      </c>
      <c r="AM17" s="55">
        <v>3</v>
      </c>
      <c r="AN17" s="55">
        <v>6.5</v>
      </c>
      <c r="AO17" s="55">
        <v>5.8</v>
      </c>
      <c r="AP17" s="55">
        <v>6.8</v>
      </c>
      <c r="AQ17" s="55">
        <v>5.8</v>
      </c>
      <c r="AR17" s="55">
        <v>3.7</v>
      </c>
      <c r="AS17" s="55">
        <v>3.8</v>
      </c>
      <c r="AT17" s="55">
        <v>10</v>
      </c>
      <c r="AU17" s="55">
        <v>8.2</v>
      </c>
      <c r="AV17" s="55">
        <v>4</v>
      </c>
      <c r="AW17" s="55">
        <v>3.2</v>
      </c>
      <c r="AX17" s="55">
        <v>5.8</v>
      </c>
      <c r="AY17" s="55">
        <v>5.2</v>
      </c>
      <c r="AZ17" s="55">
        <v>4.5</v>
      </c>
      <c r="BA17" s="55">
        <v>6.3</v>
      </c>
      <c r="BB17" s="55">
        <v>2.8</v>
      </c>
      <c r="BC17" s="55">
        <v>6</v>
      </c>
      <c r="BD17" s="55">
        <v>6.5</v>
      </c>
      <c r="BE17" s="55">
        <v>4</v>
      </c>
      <c r="BF17" s="55">
        <v>4.1</v>
      </c>
      <c r="BG17" s="55">
        <v>3.1</v>
      </c>
      <c r="BH17" s="55">
        <v>7.4</v>
      </c>
      <c r="BI17" s="55">
        <v>7.2</v>
      </c>
      <c r="BJ17" s="55">
        <v>10.4</v>
      </c>
      <c r="BK17" s="55">
        <v>6.8</v>
      </c>
      <c r="BL17" s="55">
        <v>3</v>
      </c>
      <c r="BM17" s="55">
        <v>2.8</v>
      </c>
      <c r="BN17" s="55">
        <v>2.4</v>
      </c>
      <c r="BO17" s="55">
        <v>2.3</v>
      </c>
      <c r="BP17" s="55">
        <v>6.9</v>
      </c>
      <c r="BQ17" s="55">
        <v>5.4</v>
      </c>
      <c r="BR17" s="55"/>
      <c r="BS17" s="55"/>
      <c r="BT17" s="55"/>
      <c r="BU17" s="55"/>
      <c r="BV17" s="55"/>
      <c r="BW17" s="55"/>
      <c r="BX17" s="94"/>
      <c r="BY17" s="37">
        <f t="shared" si="0"/>
        <v>5.076666666666666</v>
      </c>
      <c r="BZ17" s="37">
        <f t="shared" si="1"/>
        <v>5.203333333333332</v>
      </c>
      <c r="CA17" s="37">
        <f t="shared" si="2"/>
        <v>5.043333333333333</v>
      </c>
      <c r="CB17" s="37">
        <f t="shared" si="3"/>
        <v>5.356666666666668</v>
      </c>
    </row>
    <row r="18" spans="1:80" ht="11.25">
      <c r="A18" s="84">
        <v>16</v>
      </c>
      <c r="B18" s="35">
        <v>9.6</v>
      </c>
      <c r="C18" s="55">
        <v>7.6</v>
      </c>
      <c r="D18" s="55">
        <v>6.3</v>
      </c>
      <c r="E18" s="55">
        <v>12.2</v>
      </c>
      <c r="F18" s="55">
        <v>7.3</v>
      </c>
      <c r="G18" s="55">
        <v>8.7</v>
      </c>
      <c r="H18" s="55">
        <v>4.6</v>
      </c>
      <c r="I18" s="55">
        <v>6.3</v>
      </c>
      <c r="J18" s="55">
        <v>4.8</v>
      </c>
      <c r="K18" s="55">
        <v>4</v>
      </c>
      <c r="L18" s="55">
        <v>5</v>
      </c>
      <c r="M18" s="55">
        <v>6.1</v>
      </c>
      <c r="N18" s="55">
        <v>4.8</v>
      </c>
      <c r="O18" s="55">
        <v>3.3</v>
      </c>
      <c r="P18" s="55">
        <v>4.8</v>
      </c>
      <c r="Q18" s="55">
        <v>3</v>
      </c>
      <c r="R18" s="55">
        <v>6.8</v>
      </c>
      <c r="S18" s="55">
        <v>5.7</v>
      </c>
      <c r="T18" s="55">
        <v>3.5</v>
      </c>
      <c r="U18" s="55">
        <v>9.3</v>
      </c>
      <c r="V18" s="55">
        <v>4.3</v>
      </c>
      <c r="W18" s="55">
        <v>6.3</v>
      </c>
      <c r="X18" s="55">
        <v>4</v>
      </c>
      <c r="Y18" s="55">
        <v>5.5</v>
      </c>
      <c r="Z18" s="55">
        <v>5.7</v>
      </c>
      <c r="AA18" s="55">
        <v>6.8</v>
      </c>
      <c r="AB18" s="55">
        <v>7.5</v>
      </c>
      <c r="AC18" s="55">
        <v>2.2</v>
      </c>
      <c r="AD18" s="55">
        <v>4</v>
      </c>
      <c r="AE18" s="55">
        <v>6.2</v>
      </c>
      <c r="AF18" s="55">
        <v>3.2</v>
      </c>
      <c r="AG18" s="55">
        <v>3</v>
      </c>
      <c r="AH18" s="55">
        <v>5.3</v>
      </c>
      <c r="AI18" s="55">
        <v>3.7</v>
      </c>
      <c r="AJ18" s="55">
        <v>7.2</v>
      </c>
      <c r="AK18" s="55">
        <v>4.7</v>
      </c>
      <c r="AL18" s="55">
        <v>7</v>
      </c>
      <c r="AM18" s="55">
        <v>5.7</v>
      </c>
      <c r="AN18" s="55">
        <v>2.7</v>
      </c>
      <c r="AO18" s="55">
        <v>3.5</v>
      </c>
      <c r="AP18" s="55">
        <v>2</v>
      </c>
      <c r="AQ18" s="55">
        <v>6.3</v>
      </c>
      <c r="AR18" s="55">
        <v>3</v>
      </c>
      <c r="AS18" s="55">
        <v>5.8</v>
      </c>
      <c r="AT18" s="55">
        <v>3.3</v>
      </c>
      <c r="AU18" s="55">
        <v>5.6</v>
      </c>
      <c r="AV18" s="55">
        <v>4.6</v>
      </c>
      <c r="AW18" s="55">
        <v>6.1</v>
      </c>
      <c r="AX18" s="55">
        <v>4.9</v>
      </c>
      <c r="AY18" s="55">
        <v>6.7</v>
      </c>
      <c r="AZ18" s="55">
        <v>3.9</v>
      </c>
      <c r="BA18" s="55">
        <v>3.5</v>
      </c>
      <c r="BB18" s="55">
        <v>4</v>
      </c>
      <c r="BC18" s="55">
        <v>6.5</v>
      </c>
      <c r="BD18" s="55">
        <v>5.9</v>
      </c>
      <c r="BE18" s="55">
        <v>3.4</v>
      </c>
      <c r="BF18" s="55">
        <v>2.4</v>
      </c>
      <c r="BG18" s="55">
        <v>2.8</v>
      </c>
      <c r="BH18" s="55">
        <v>6</v>
      </c>
      <c r="BI18" s="55">
        <v>4.7</v>
      </c>
      <c r="BJ18" s="55">
        <v>16</v>
      </c>
      <c r="BK18" s="55">
        <v>7.2</v>
      </c>
      <c r="BL18" s="55">
        <v>5.3</v>
      </c>
      <c r="BM18" s="55">
        <v>2.5</v>
      </c>
      <c r="BN18" s="55">
        <v>3.8</v>
      </c>
      <c r="BO18" s="55">
        <v>4.3</v>
      </c>
      <c r="BP18" s="55">
        <v>5.3</v>
      </c>
      <c r="BQ18" s="55">
        <v>7.1</v>
      </c>
      <c r="BR18" s="55"/>
      <c r="BS18" s="55"/>
      <c r="BT18" s="55"/>
      <c r="BU18" s="55"/>
      <c r="BV18" s="55"/>
      <c r="BW18" s="55"/>
      <c r="BX18" s="94"/>
      <c r="BY18" s="37">
        <f t="shared" si="0"/>
        <v>5.1133333333333315</v>
      </c>
      <c r="BZ18" s="37">
        <f t="shared" si="1"/>
        <v>4.9333333333333345</v>
      </c>
      <c r="CA18" s="37">
        <f t="shared" si="2"/>
        <v>4.563333333333334</v>
      </c>
      <c r="CB18" s="37">
        <f t="shared" si="3"/>
        <v>4.9700000000000015</v>
      </c>
    </row>
    <row r="19" spans="1:80" ht="11.25">
      <c r="A19" s="84">
        <v>17</v>
      </c>
      <c r="B19" s="35">
        <v>10.1</v>
      </c>
      <c r="C19" s="55">
        <v>5.4</v>
      </c>
      <c r="D19" s="55">
        <v>4</v>
      </c>
      <c r="E19" s="55">
        <v>9.8</v>
      </c>
      <c r="F19" s="55">
        <v>10</v>
      </c>
      <c r="G19" s="55">
        <v>8</v>
      </c>
      <c r="H19" s="55">
        <v>5.2</v>
      </c>
      <c r="I19" s="55">
        <v>4.2</v>
      </c>
      <c r="J19" s="55">
        <v>3.4</v>
      </c>
      <c r="K19" s="55">
        <v>5.5</v>
      </c>
      <c r="L19" s="55">
        <v>8.4</v>
      </c>
      <c r="M19" s="55">
        <v>6.7</v>
      </c>
      <c r="N19" s="55">
        <v>5.5</v>
      </c>
      <c r="O19" s="55">
        <v>2.7</v>
      </c>
      <c r="P19" s="55">
        <v>5.2</v>
      </c>
      <c r="Q19" s="55">
        <v>8.3</v>
      </c>
      <c r="R19" s="55">
        <v>6.3</v>
      </c>
      <c r="S19" s="55">
        <v>6</v>
      </c>
      <c r="T19" s="55">
        <v>3.5</v>
      </c>
      <c r="U19" s="55">
        <v>7.7</v>
      </c>
      <c r="V19" s="55">
        <v>4.7</v>
      </c>
      <c r="W19" s="55">
        <v>6.8</v>
      </c>
      <c r="X19" s="55">
        <v>4.7</v>
      </c>
      <c r="Y19" s="55">
        <v>3.5</v>
      </c>
      <c r="Z19" s="55">
        <v>4.3</v>
      </c>
      <c r="AA19" s="55">
        <v>8.3</v>
      </c>
      <c r="AB19" s="55">
        <v>4.7</v>
      </c>
      <c r="AC19" s="55">
        <v>2.5</v>
      </c>
      <c r="AD19" s="55">
        <v>3.3</v>
      </c>
      <c r="AE19" s="55">
        <v>7.7</v>
      </c>
      <c r="AF19" s="55">
        <v>5.3</v>
      </c>
      <c r="AG19" s="55">
        <v>7.2</v>
      </c>
      <c r="AH19" s="55">
        <v>5.2</v>
      </c>
      <c r="AI19" s="55">
        <v>9.8</v>
      </c>
      <c r="AJ19" s="55">
        <v>10.7</v>
      </c>
      <c r="AK19" s="55">
        <v>2.7</v>
      </c>
      <c r="AL19" s="55">
        <v>7.2</v>
      </c>
      <c r="AM19" s="55">
        <v>4.5</v>
      </c>
      <c r="AN19" s="55">
        <v>6.8</v>
      </c>
      <c r="AO19" s="55">
        <v>3.8</v>
      </c>
      <c r="AP19" s="55">
        <v>2.3</v>
      </c>
      <c r="AQ19" s="55">
        <v>6.7</v>
      </c>
      <c r="AR19" s="55">
        <v>7.2</v>
      </c>
      <c r="AS19" s="55">
        <v>5</v>
      </c>
      <c r="AT19" s="55">
        <v>3.4</v>
      </c>
      <c r="AU19" s="55">
        <v>8.1</v>
      </c>
      <c r="AV19" s="55">
        <v>4.4</v>
      </c>
      <c r="AW19" s="55">
        <v>3.7</v>
      </c>
      <c r="AX19" s="55">
        <v>4.9</v>
      </c>
      <c r="AY19" s="55">
        <v>3.2</v>
      </c>
      <c r="AZ19" s="55">
        <v>6.3</v>
      </c>
      <c r="BA19" s="55">
        <v>5.9</v>
      </c>
      <c r="BB19" s="55">
        <v>3.7</v>
      </c>
      <c r="BC19" s="55">
        <v>6.4</v>
      </c>
      <c r="BD19" s="55">
        <v>5.4</v>
      </c>
      <c r="BE19" s="55">
        <v>3.5</v>
      </c>
      <c r="BF19" s="55">
        <v>3.6</v>
      </c>
      <c r="BG19" s="55">
        <v>5</v>
      </c>
      <c r="BH19" s="55">
        <v>3.2</v>
      </c>
      <c r="BI19" s="55">
        <v>3.2</v>
      </c>
      <c r="BJ19" s="55">
        <v>5.6</v>
      </c>
      <c r="BK19" s="55">
        <v>5.5</v>
      </c>
      <c r="BL19" s="55">
        <v>6.1</v>
      </c>
      <c r="BM19" s="55">
        <v>4.7</v>
      </c>
      <c r="BN19" s="55">
        <v>2.4</v>
      </c>
      <c r="BO19" s="55">
        <v>7.4</v>
      </c>
      <c r="BP19" s="55">
        <v>2.7</v>
      </c>
      <c r="BQ19" s="55">
        <v>4.6</v>
      </c>
      <c r="BR19" s="55"/>
      <c r="BS19" s="55"/>
      <c r="BT19" s="55"/>
      <c r="BU19" s="55"/>
      <c r="BV19" s="55"/>
      <c r="BW19" s="55"/>
      <c r="BX19" s="94"/>
      <c r="BY19" s="37">
        <f t="shared" si="0"/>
        <v>5.743333333333331</v>
      </c>
      <c r="BZ19" s="37">
        <f t="shared" si="1"/>
        <v>5.5233333333333325</v>
      </c>
      <c r="CA19" s="37">
        <f t="shared" si="2"/>
        <v>5.4300000000000015</v>
      </c>
      <c r="CB19" s="37">
        <f t="shared" si="3"/>
        <v>4.823333333333333</v>
      </c>
    </row>
    <row r="20" spans="1:80" ht="11.25">
      <c r="A20" s="84">
        <v>18</v>
      </c>
      <c r="B20" s="35">
        <v>7.4</v>
      </c>
      <c r="C20" s="55">
        <v>7.6</v>
      </c>
      <c r="D20" s="55">
        <v>10.5</v>
      </c>
      <c r="E20" s="55">
        <v>9.3</v>
      </c>
      <c r="F20" s="55">
        <v>8.4</v>
      </c>
      <c r="G20" s="55">
        <v>7.3</v>
      </c>
      <c r="H20" s="55">
        <v>11.7</v>
      </c>
      <c r="I20" s="55">
        <v>9.4</v>
      </c>
      <c r="J20" s="55">
        <v>4.6</v>
      </c>
      <c r="K20" s="55">
        <v>5.9</v>
      </c>
      <c r="L20" s="55">
        <v>6.1</v>
      </c>
      <c r="M20" s="55">
        <v>7.4</v>
      </c>
      <c r="N20" s="55">
        <v>6.8</v>
      </c>
      <c r="O20" s="55">
        <v>5.5</v>
      </c>
      <c r="P20" s="55">
        <v>6.8</v>
      </c>
      <c r="Q20" s="55">
        <v>5.8</v>
      </c>
      <c r="R20" s="55">
        <v>3.8</v>
      </c>
      <c r="S20" s="55">
        <v>3.5</v>
      </c>
      <c r="T20" s="55">
        <v>6.2</v>
      </c>
      <c r="U20" s="55">
        <v>6.2</v>
      </c>
      <c r="V20" s="55">
        <v>8.5</v>
      </c>
      <c r="W20" s="55">
        <v>8.2</v>
      </c>
      <c r="X20" s="55">
        <v>6.3</v>
      </c>
      <c r="Y20" s="55">
        <v>3.5</v>
      </c>
      <c r="Z20" s="55">
        <v>6.2</v>
      </c>
      <c r="AA20" s="55">
        <v>3.5</v>
      </c>
      <c r="AB20" s="55">
        <v>5.8</v>
      </c>
      <c r="AC20" s="55">
        <v>5.2</v>
      </c>
      <c r="AD20" s="55">
        <v>3.5</v>
      </c>
      <c r="AE20" s="55">
        <v>4.2</v>
      </c>
      <c r="AF20" s="55">
        <v>5.7</v>
      </c>
      <c r="AG20" s="55">
        <v>3.3</v>
      </c>
      <c r="AH20" s="55">
        <v>4.2</v>
      </c>
      <c r="AI20" s="55">
        <v>5.7</v>
      </c>
      <c r="AJ20" s="55">
        <v>3</v>
      </c>
      <c r="AK20" s="55">
        <v>3</v>
      </c>
      <c r="AL20" s="55">
        <v>3.8</v>
      </c>
      <c r="AM20" s="55">
        <v>4</v>
      </c>
      <c r="AN20" s="55">
        <v>2.5</v>
      </c>
      <c r="AO20" s="55">
        <v>6.3</v>
      </c>
      <c r="AP20" s="55">
        <v>3.7</v>
      </c>
      <c r="AQ20" s="55">
        <v>6.8</v>
      </c>
      <c r="AR20" s="55">
        <v>3.3</v>
      </c>
      <c r="AS20" s="55">
        <v>2.8</v>
      </c>
      <c r="AT20" s="55">
        <v>3.9</v>
      </c>
      <c r="AU20" s="55">
        <v>10.2</v>
      </c>
      <c r="AV20" s="55">
        <v>4.8</v>
      </c>
      <c r="AW20" s="55">
        <v>6.8</v>
      </c>
      <c r="AX20" s="55">
        <v>4.4</v>
      </c>
      <c r="AY20" s="55">
        <v>2.6</v>
      </c>
      <c r="AZ20" s="55">
        <v>4.2</v>
      </c>
      <c r="BA20" s="55">
        <v>3.3</v>
      </c>
      <c r="BB20" s="55">
        <v>5.4</v>
      </c>
      <c r="BC20" s="55">
        <v>5.5</v>
      </c>
      <c r="BD20" s="55">
        <v>4.6</v>
      </c>
      <c r="BE20" s="55">
        <v>5</v>
      </c>
      <c r="BF20" s="55">
        <v>4.1</v>
      </c>
      <c r="BG20" s="55">
        <v>4.6</v>
      </c>
      <c r="BH20" s="55">
        <v>5.7</v>
      </c>
      <c r="BI20" s="55">
        <v>6.5</v>
      </c>
      <c r="BJ20" s="55">
        <v>5.6</v>
      </c>
      <c r="BK20" s="55">
        <v>2.7</v>
      </c>
      <c r="BL20" s="55">
        <v>4.6</v>
      </c>
      <c r="BM20" s="55">
        <v>5.6</v>
      </c>
      <c r="BN20" s="55">
        <v>7.9</v>
      </c>
      <c r="BO20" s="55">
        <v>7.1</v>
      </c>
      <c r="BP20" s="55">
        <v>5.6</v>
      </c>
      <c r="BQ20" s="55">
        <v>4.5</v>
      </c>
      <c r="BR20" s="55"/>
      <c r="BS20" s="55"/>
      <c r="BT20" s="55"/>
      <c r="BU20" s="55"/>
      <c r="BV20" s="55"/>
      <c r="BW20" s="55"/>
      <c r="BX20" s="94"/>
      <c r="BY20" s="37">
        <f t="shared" si="0"/>
        <v>5.206666666666666</v>
      </c>
      <c r="BZ20" s="37">
        <f t="shared" si="1"/>
        <v>5.036666666666666</v>
      </c>
      <c r="CA20" s="37">
        <f t="shared" si="2"/>
        <v>4.506666666666666</v>
      </c>
      <c r="CB20" s="37">
        <f t="shared" si="3"/>
        <v>5.019999999999999</v>
      </c>
    </row>
    <row r="21" spans="1:80" ht="11.25">
      <c r="A21" s="84">
        <v>19</v>
      </c>
      <c r="B21" s="35">
        <v>10.8</v>
      </c>
      <c r="C21" s="55">
        <v>10.1</v>
      </c>
      <c r="D21" s="55">
        <v>6.5</v>
      </c>
      <c r="E21" s="55">
        <v>7.6</v>
      </c>
      <c r="F21" s="55">
        <v>8.2</v>
      </c>
      <c r="G21" s="55">
        <v>5.2</v>
      </c>
      <c r="H21" s="55">
        <v>15.3</v>
      </c>
      <c r="I21" s="55">
        <v>11.8</v>
      </c>
      <c r="J21" s="55">
        <v>7.3</v>
      </c>
      <c r="K21" s="55">
        <v>4.8</v>
      </c>
      <c r="L21" s="55">
        <v>8.4</v>
      </c>
      <c r="M21" s="55">
        <v>8.2</v>
      </c>
      <c r="N21" s="55">
        <v>9.5</v>
      </c>
      <c r="O21" s="55">
        <v>4.8</v>
      </c>
      <c r="P21" s="55">
        <v>4.2</v>
      </c>
      <c r="Q21" s="55">
        <v>5.2</v>
      </c>
      <c r="R21" s="55">
        <v>6.5</v>
      </c>
      <c r="S21" s="55">
        <v>5.2</v>
      </c>
      <c r="T21" s="55">
        <v>8</v>
      </c>
      <c r="U21" s="55">
        <v>4</v>
      </c>
      <c r="V21" s="55">
        <v>5</v>
      </c>
      <c r="W21" s="55">
        <v>7.5</v>
      </c>
      <c r="X21" s="55">
        <v>9</v>
      </c>
      <c r="Y21" s="55">
        <v>3</v>
      </c>
      <c r="Z21" s="55">
        <v>8</v>
      </c>
      <c r="AA21" s="55">
        <v>4.2</v>
      </c>
      <c r="AB21" s="55">
        <v>13</v>
      </c>
      <c r="AC21" s="55">
        <v>4.7</v>
      </c>
      <c r="AD21" s="55">
        <v>4.7</v>
      </c>
      <c r="AE21" s="55">
        <v>5.3</v>
      </c>
      <c r="AF21" s="55">
        <v>2.3</v>
      </c>
      <c r="AG21" s="55">
        <v>5.2</v>
      </c>
      <c r="AH21" s="55">
        <v>3.5</v>
      </c>
      <c r="AI21" s="55">
        <v>7.2</v>
      </c>
      <c r="AJ21" s="55">
        <v>5.2</v>
      </c>
      <c r="AK21" s="55">
        <v>6.8</v>
      </c>
      <c r="AL21" s="55">
        <v>4.2</v>
      </c>
      <c r="AM21" s="55">
        <v>4</v>
      </c>
      <c r="AN21" s="55">
        <v>2.3</v>
      </c>
      <c r="AO21" s="55">
        <v>2.8</v>
      </c>
      <c r="AP21" s="55">
        <v>4</v>
      </c>
      <c r="AQ21" s="55">
        <v>4</v>
      </c>
      <c r="AR21" s="55">
        <v>4.7</v>
      </c>
      <c r="AS21" s="55">
        <v>3.3</v>
      </c>
      <c r="AT21" s="55">
        <v>4.3</v>
      </c>
      <c r="AU21" s="55">
        <v>4.1</v>
      </c>
      <c r="AV21" s="55">
        <v>6.2</v>
      </c>
      <c r="AW21" s="55">
        <v>3.9</v>
      </c>
      <c r="AX21" s="55">
        <v>4.8</v>
      </c>
      <c r="AY21" s="55">
        <v>5.2</v>
      </c>
      <c r="AZ21" s="55">
        <v>4.7</v>
      </c>
      <c r="BA21" s="55">
        <v>2.8</v>
      </c>
      <c r="BB21" s="55">
        <v>7.1</v>
      </c>
      <c r="BC21" s="55">
        <v>3.1</v>
      </c>
      <c r="BD21" s="55">
        <v>4</v>
      </c>
      <c r="BE21" s="55">
        <v>6.8</v>
      </c>
      <c r="BF21" s="55">
        <v>3.9</v>
      </c>
      <c r="BG21" s="55">
        <v>5.1</v>
      </c>
      <c r="BH21" s="55">
        <v>6.3</v>
      </c>
      <c r="BI21" s="55">
        <v>9.6</v>
      </c>
      <c r="BJ21" s="55">
        <v>7.7</v>
      </c>
      <c r="BK21" s="55">
        <v>2.7</v>
      </c>
      <c r="BL21" s="55">
        <v>7.8</v>
      </c>
      <c r="BM21" s="55">
        <v>6.2</v>
      </c>
      <c r="BN21" s="55">
        <v>5.1</v>
      </c>
      <c r="BO21" s="55">
        <v>6.6</v>
      </c>
      <c r="BP21" s="55">
        <v>5.1</v>
      </c>
      <c r="BQ21" s="55">
        <v>4.2</v>
      </c>
      <c r="BR21" s="55"/>
      <c r="BS21" s="55"/>
      <c r="BT21" s="55"/>
      <c r="BU21" s="55"/>
      <c r="BV21" s="55"/>
      <c r="BW21" s="55"/>
      <c r="BX21" s="94"/>
      <c r="BY21" s="37">
        <f t="shared" si="0"/>
        <v>5.963333333333333</v>
      </c>
      <c r="BZ21" s="37">
        <f t="shared" si="1"/>
        <v>5.1466666666666665</v>
      </c>
      <c r="CA21" s="37">
        <f t="shared" si="2"/>
        <v>4.516666666666666</v>
      </c>
      <c r="CB21" s="37">
        <f t="shared" si="3"/>
        <v>4.946666666666666</v>
      </c>
    </row>
    <row r="22" spans="1:80" ht="11.25">
      <c r="A22" s="89">
        <v>20</v>
      </c>
      <c r="B22" s="90">
        <v>9.1</v>
      </c>
      <c r="C22" s="91">
        <v>12.5</v>
      </c>
      <c r="D22" s="91">
        <v>11.5</v>
      </c>
      <c r="E22" s="91">
        <v>9.1</v>
      </c>
      <c r="F22" s="91">
        <v>9.6</v>
      </c>
      <c r="G22" s="91">
        <v>4.2</v>
      </c>
      <c r="H22" s="91">
        <v>8.2</v>
      </c>
      <c r="I22" s="91">
        <v>14.4</v>
      </c>
      <c r="J22" s="91">
        <v>8</v>
      </c>
      <c r="K22" s="91">
        <v>6.5</v>
      </c>
      <c r="L22" s="91">
        <v>9.4</v>
      </c>
      <c r="M22" s="91">
        <v>4.6</v>
      </c>
      <c r="N22" s="91">
        <v>3.7</v>
      </c>
      <c r="O22" s="91">
        <v>4.2</v>
      </c>
      <c r="P22" s="91">
        <v>3</v>
      </c>
      <c r="Q22" s="91">
        <v>5.8</v>
      </c>
      <c r="R22" s="91">
        <v>8.5</v>
      </c>
      <c r="S22" s="91">
        <v>6.5</v>
      </c>
      <c r="T22" s="91">
        <v>8.7</v>
      </c>
      <c r="U22" s="91">
        <v>5.8</v>
      </c>
      <c r="V22" s="91">
        <v>3.3</v>
      </c>
      <c r="W22" s="91">
        <v>4.3</v>
      </c>
      <c r="X22" s="91">
        <v>5.3</v>
      </c>
      <c r="Y22" s="91">
        <v>6.2</v>
      </c>
      <c r="Z22" s="91">
        <v>6.2</v>
      </c>
      <c r="AA22" s="91">
        <v>5.2</v>
      </c>
      <c r="AB22" s="91">
        <v>4.5</v>
      </c>
      <c r="AC22" s="91">
        <v>6.5</v>
      </c>
      <c r="AD22" s="91">
        <v>6.3</v>
      </c>
      <c r="AE22" s="91">
        <v>8.3</v>
      </c>
      <c r="AF22" s="91">
        <v>6.2</v>
      </c>
      <c r="AG22" s="91">
        <v>4.7</v>
      </c>
      <c r="AH22" s="91">
        <v>5.2</v>
      </c>
      <c r="AI22" s="91">
        <v>5.2</v>
      </c>
      <c r="AJ22" s="91">
        <v>3.7</v>
      </c>
      <c r="AK22" s="91">
        <v>3</v>
      </c>
      <c r="AL22" s="91">
        <v>6.8</v>
      </c>
      <c r="AM22" s="91">
        <v>2.8</v>
      </c>
      <c r="AN22" s="91">
        <v>5.2</v>
      </c>
      <c r="AO22" s="91">
        <v>14</v>
      </c>
      <c r="AP22" s="91">
        <v>3.2</v>
      </c>
      <c r="AQ22" s="91">
        <v>6.8</v>
      </c>
      <c r="AR22" s="91">
        <v>7.3</v>
      </c>
      <c r="AS22" s="91">
        <v>4.7</v>
      </c>
      <c r="AT22" s="91">
        <v>5.9</v>
      </c>
      <c r="AU22" s="91">
        <v>4.8</v>
      </c>
      <c r="AV22" s="91">
        <v>5.6</v>
      </c>
      <c r="AW22" s="91">
        <v>4.3</v>
      </c>
      <c r="AX22" s="91">
        <v>3.7</v>
      </c>
      <c r="AY22" s="91">
        <v>6.9</v>
      </c>
      <c r="AZ22" s="91">
        <v>5.3</v>
      </c>
      <c r="BA22" s="91">
        <v>12.1</v>
      </c>
      <c r="BB22" s="91">
        <v>6.2</v>
      </c>
      <c r="BC22" s="91">
        <v>5.4</v>
      </c>
      <c r="BD22" s="91">
        <v>7.1</v>
      </c>
      <c r="BE22" s="91">
        <v>6.5</v>
      </c>
      <c r="BF22" s="91">
        <v>6.9</v>
      </c>
      <c r="BG22" s="91">
        <v>4</v>
      </c>
      <c r="BH22" s="91">
        <v>8</v>
      </c>
      <c r="BI22" s="91">
        <v>4.3</v>
      </c>
      <c r="BJ22" s="91">
        <v>11.8</v>
      </c>
      <c r="BK22" s="91">
        <v>4.8</v>
      </c>
      <c r="BL22" s="91">
        <v>4.6</v>
      </c>
      <c r="BM22" s="91">
        <v>3.4</v>
      </c>
      <c r="BN22" s="91">
        <v>6</v>
      </c>
      <c r="BO22" s="91">
        <v>5.5</v>
      </c>
      <c r="BP22" s="91">
        <v>5.5</v>
      </c>
      <c r="BQ22" s="91">
        <v>6.6</v>
      </c>
      <c r="BR22" s="91"/>
      <c r="BS22" s="91"/>
      <c r="BT22" s="91"/>
      <c r="BU22" s="91"/>
      <c r="BV22" s="91"/>
      <c r="BW22" s="91"/>
      <c r="BX22" s="94"/>
      <c r="BY22" s="92">
        <f t="shared" si="0"/>
        <v>5.613333333333332</v>
      </c>
      <c r="BZ22" s="92">
        <f t="shared" si="1"/>
        <v>5.666666666666669</v>
      </c>
      <c r="CA22" s="92">
        <f t="shared" si="2"/>
        <v>5.9366666666666665</v>
      </c>
      <c r="CB22" s="37">
        <f t="shared" si="3"/>
        <v>6.213333333333335</v>
      </c>
    </row>
    <row r="23" spans="1:80" ht="11.25">
      <c r="A23" s="84">
        <v>21</v>
      </c>
      <c r="B23" s="35">
        <v>3.2</v>
      </c>
      <c r="C23" s="55">
        <v>13.9</v>
      </c>
      <c r="D23" s="55">
        <v>9.3</v>
      </c>
      <c r="E23" s="55">
        <v>6.5</v>
      </c>
      <c r="F23" s="55">
        <v>10.7</v>
      </c>
      <c r="G23" s="55">
        <v>3.6</v>
      </c>
      <c r="H23" s="55">
        <v>8</v>
      </c>
      <c r="I23" s="55">
        <v>8.5</v>
      </c>
      <c r="J23" s="55">
        <v>4.6</v>
      </c>
      <c r="K23" s="55">
        <v>4.8</v>
      </c>
      <c r="L23" s="55">
        <v>5</v>
      </c>
      <c r="M23" s="55">
        <v>5.4</v>
      </c>
      <c r="N23" s="55">
        <v>3.8</v>
      </c>
      <c r="O23" s="55">
        <v>6.5</v>
      </c>
      <c r="P23" s="55">
        <v>6.7</v>
      </c>
      <c r="Q23" s="55">
        <v>9</v>
      </c>
      <c r="R23" s="55">
        <v>5.3</v>
      </c>
      <c r="S23" s="55">
        <v>5</v>
      </c>
      <c r="T23" s="55">
        <v>6.3</v>
      </c>
      <c r="U23" s="55">
        <v>5.3</v>
      </c>
      <c r="V23" s="55">
        <v>5</v>
      </c>
      <c r="W23" s="55">
        <v>6.7</v>
      </c>
      <c r="X23" s="55">
        <v>7</v>
      </c>
      <c r="Y23" s="55">
        <v>8.8</v>
      </c>
      <c r="Z23" s="55">
        <v>6.7</v>
      </c>
      <c r="AA23" s="55">
        <v>4.7</v>
      </c>
      <c r="AB23" s="55">
        <v>4.5</v>
      </c>
      <c r="AC23" s="55">
        <v>4.7</v>
      </c>
      <c r="AD23" s="55">
        <v>3</v>
      </c>
      <c r="AE23" s="55">
        <v>6.7</v>
      </c>
      <c r="AF23" s="55">
        <v>4.7</v>
      </c>
      <c r="AG23" s="55">
        <v>8.5</v>
      </c>
      <c r="AH23" s="55">
        <v>3</v>
      </c>
      <c r="AI23" s="55">
        <v>5.8</v>
      </c>
      <c r="AJ23" s="55">
        <v>3.8</v>
      </c>
      <c r="AK23" s="55">
        <v>5.8</v>
      </c>
      <c r="AL23" s="55">
        <v>5.5</v>
      </c>
      <c r="AM23" s="55">
        <v>8.2</v>
      </c>
      <c r="AN23" s="36">
        <v>4.7</v>
      </c>
      <c r="AO23" s="36">
        <v>11.3</v>
      </c>
      <c r="AP23" s="36">
        <v>3</v>
      </c>
      <c r="AQ23" s="36">
        <v>9.2</v>
      </c>
      <c r="AR23" s="36">
        <v>4.5</v>
      </c>
      <c r="AS23" s="36">
        <v>3</v>
      </c>
      <c r="AT23" s="36">
        <v>3.9</v>
      </c>
      <c r="AU23" s="36">
        <v>4.5</v>
      </c>
      <c r="AV23" s="36">
        <v>4.7</v>
      </c>
      <c r="AW23" s="36">
        <v>3.8</v>
      </c>
      <c r="AX23" s="36">
        <v>3.9</v>
      </c>
      <c r="AY23" s="36">
        <v>9.6</v>
      </c>
      <c r="AZ23" s="36">
        <v>3.5</v>
      </c>
      <c r="BA23" s="36">
        <v>7.9</v>
      </c>
      <c r="BB23" s="36">
        <v>5.5</v>
      </c>
      <c r="BC23" s="36">
        <v>3.8</v>
      </c>
      <c r="BD23" s="36">
        <v>7.6</v>
      </c>
      <c r="BE23" s="36">
        <v>3.3</v>
      </c>
      <c r="BF23" s="36">
        <v>3.7</v>
      </c>
      <c r="BG23" s="36">
        <v>6.3</v>
      </c>
      <c r="BH23" s="36">
        <v>6.6</v>
      </c>
      <c r="BI23" s="36">
        <v>4.5</v>
      </c>
      <c r="BJ23" s="36">
        <v>5.6</v>
      </c>
      <c r="BK23" s="36">
        <v>5.5</v>
      </c>
      <c r="BL23" s="36">
        <v>7.3</v>
      </c>
      <c r="BM23" s="36">
        <v>3.9</v>
      </c>
      <c r="BN23" s="36">
        <v>4.9</v>
      </c>
      <c r="BO23" s="36">
        <v>5.9</v>
      </c>
      <c r="BP23" s="36">
        <v>5.2</v>
      </c>
      <c r="BQ23" s="36">
        <v>6.8</v>
      </c>
      <c r="BR23" s="36"/>
      <c r="BS23" s="36"/>
      <c r="BT23" s="36"/>
      <c r="BU23" s="36"/>
      <c r="BV23" s="36"/>
      <c r="BW23" s="36"/>
      <c r="BY23" s="37">
        <f t="shared" si="0"/>
        <v>5.693333333333333</v>
      </c>
      <c r="BZ23" s="37">
        <f t="shared" si="1"/>
        <v>5.576666666666667</v>
      </c>
      <c r="CA23" s="37">
        <f t="shared" si="2"/>
        <v>5.423333333333334</v>
      </c>
      <c r="CB23" s="37">
        <f t="shared" si="3"/>
        <v>5.463333333333334</v>
      </c>
    </row>
    <row r="24" spans="1:80" ht="11.25">
      <c r="A24" s="34">
        <v>22</v>
      </c>
      <c r="B24" s="35">
        <v>7.6</v>
      </c>
      <c r="C24" s="55">
        <v>6.3</v>
      </c>
      <c r="D24" s="55">
        <v>10</v>
      </c>
      <c r="E24" s="55">
        <v>4.4</v>
      </c>
      <c r="F24" s="55">
        <v>10.8</v>
      </c>
      <c r="G24" s="55">
        <v>5.9</v>
      </c>
      <c r="H24" s="55">
        <v>7.3</v>
      </c>
      <c r="I24" s="55">
        <v>6.1</v>
      </c>
      <c r="J24" s="55">
        <v>5.7</v>
      </c>
      <c r="K24" s="36">
        <v>5.7</v>
      </c>
      <c r="L24" s="36">
        <v>6.5</v>
      </c>
      <c r="M24" s="36">
        <v>6.3</v>
      </c>
      <c r="N24" s="36">
        <v>7.3</v>
      </c>
      <c r="O24" s="36">
        <v>5.3</v>
      </c>
      <c r="P24" s="36">
        <v>4.3</v>
      </c>
      <c r="Q24" s="36">
        <v>8</v>
      </c>
      <c r="R24" s="36">
        <v>7.5</v>
      </c>
      <c r="S24" s="36">
        <v>5.3</v>
      </c>
      <c r="T24" s="36">
        <v>5.3</v>
      </c>
      <c r="U24" s="36">
        <v>7.3</v>
      </c>
      <c r="V24" s="36">
        <v>6</v>
      </c>
      <c r="W24" s="36">
        <v>10.3</v>
      </c>
      <c r="X24" s="36">
        <v>11.2</v>
      </c>
      <c r="Y24" s="36">
        <v>2.8</v>
      </c>
      <c r="Z24" s="36">
        <v>4.5</v>
      </c>
      <c r="AA24" s="36">
        <v>10.3</v>
      </c>
      <c r="AB24" s="36">
        <v>4.5</v>
      </c>
      <c r="AC24" s="36">
        <v>7.2</v>
      </c>
      <c r="AD24" s="36">
        <v>10</v>
      </c>
      <c r="AE24" s="36">
        <v>5.8</v>
      </c>
      <c r="AF24" s="36">
        <v>5.8</v>
      </c>
      <c r="AG24" s="36">
        <v>3.2</v>
      </c>
      <c r="AH24" s="36">
        <v>2.8</v>
      </c>
      <c r="AI24" s="36">
        <v>7.8</v>
      </c>
      <c r="AJ24" s="36">
        <v>3.5</v>
      </c>
      <c r="AK24" s="36">
        <v>3.7</v>
      </c>
      <c r="AL24" s="36">
        <v>4.7</v>
      </c>
      <c r="AM24" s="36">
        <v>8.7</v>
      </c>
      <c r="AN24" s="36">
        <v>3.5</v>
      </c>
      <c r="AO24" s="36">
        <v>3</v>
      </c>
      <c r="AP24" s="36">
        <v>5.7</v>
      </c>
      <c r="AQ24" s="36">
        <v>6.5</v>
      </c>
      <c r="AR24" s="36">
        <v>8</v>
      </c>
      <c r="AS24" s="36">
        <v>3.7</v>
      </c>
      <c r="AT24" s="36">
        <v>5.5</v>
      </c>
      <c r="AU24" s="36">
        <v>8.3</v>
      </c>
      <c r="AV24" s="36">
        <v>3.2</v>
      </c>
      <c r="AW24" s="36">
        <v>5</v>
      </c>
      <c r="AX24" s="36">
        <v>4.1</v>
      </c>
      <c r="AY24" s="36">
        <v>4.9</v>
      </c>
      <c r="AZ24" s="36">
        <v>4.6</v>
      </c>
      <c r="BA24" s="36">
        <v>3.3</v>
      </c>
      <c r="BB24" s="36">
        <v>3.5</v>
      </c>
      <c r="BC24" s="36">
        <v>2.7</v>
      </c>
      <c r="BD24" s="36">
        <v>5.2</v>
      </c>
      <c r="BE24" s="36">
        <v>3.6</v>
      </c>
      <c r="BF24" s="36">
        <v>2.9</v>
      </c>
      <c r="BG24" s="36">
        <v>7.8</v>
      </c>
      <c r="BH24" s="36">
        <v>7.3</v>
      </c>
      <c r="BI24" s="36">
        <v>4.7</v>
      </c>
      <c r="BJ24" s="36">
        <v>5.3</v>
      </c>
      <c r="BK24" s="36">
        <v>8</v>
      </c>
      <c r="BL24" s="36">
        <v>8.2</v>
      </c>
      <c r="BM24" s="36">
        <v>2.6</v>
      </c>
      <c r="BN24" s="36">
        <v>10.7</v>
      </c>
      <c r="BO24" s="36">
        <v>4.1</v>
      </c>
      <c r="BP24" s="36">
        <v>10.9</v>
      </c>
      <c r="BQ24" s="36">
        <v>2.6</v>
      </c>
      <c r="BR24" s="36"/>
      <c r="BS24" s="36"/>
      <c r="BT24" s="36"/>
      <c r="BU24" s="36"/>
      <c r="BV24" s="36"/>
      <c r="BW24" s="36"/>
      <c r="BY24" s="37">
        <f t="shared" si="0"/>
        <v>6.243333333333333</v>
      </c>
      <c r="BZ24" s="37">
        <f t="shared" si="1"/>
        <v>5.926666666666666</v>
      </c>
      <c r="CA24" s="37">
        <f t="shared" si="2"/>
        <v>5.033333333333333</v>
      </c>
      <c r="CB24" s="37">
        <f t="shared" si="3"/>
        <v>5.313333333333333</v>
      </c>
    </row>
    <row r="25" spans="1:80" ht="11.25">
      <c r="A25" s="34">
        <v>23</v>
      </c>
      <c r="B25" s="35">
        <v>6.5</v>
      </c>
      <c r="C25" s="55">
        <v>6.1</v>
      </c>
      <c r="D25" s="55">
        <v>4.2</v>
      </c>
      <c r="E25" s="55">
        <v>7.6</v>
      </c>
      <c r="F25" s="55">
        <v>4.8</v>
      </c>
      <c r="G25" s="55">
        <v>6.5</v>
      </c>
      <c r="H25" s="55">
        <v>6.7</v>
      </c>
      <c r="I25" s="55">
        <v>4.2</v>
      </c>
      <c r="J25" s="55">
        <v>4</v>
      </c>
      <c r="K25" s="36">
        <v>7.3</v>
      </c>
      <c r="L25" s="36">
        <v>6.9</v>
      </c>
      <c r="M25" s="36">
        <v>8.2</v>
      </c>
      <c r="N25" s="36">
        <v>6.8</v>
      </c>
      <c r="O25" s="36">
        <v>3.5</v>
      </c>
      <c r="P25" s="36">
        <v>3.7</v>
      </c>
      <c r="Q25" s="36">
        <v>10</v>
      </c>
      <c r="R25" s="36">
        <v>8.5</v>
      </c>
      <c r="S25" s="36">
        <v>4.2</v>
      </c>
      <c r="T25" s="36">
        <v>5.2</v>
      </c>
      <c r="U25" s="36">
        <v>4.3</v>
      </c>
      <c r="V25" s="36">
        <v>5.2</v>
      </c>
      <c r="W25" s="36">
        <v>8.8</v>
      </c>
      <c r="X25" s="36">
        <v>4.3</v>
      </c>
      <c r="Y25" s="36">
        <v>4.3</v>
      </c>
      <c r="Z25" s="36">
        <v>6</v>
      </c>
      <c r="AA25" s="36">
        <v>3.3</v>
      </c>
      <c r="AB25" s="36">
        <v>3.2</v>
      </c>
      <c r="AC25" s="36">
        <v>4.2</v>
      </c>
      <c r="AD25" s="36">
        <v>13.8</v>
      </c>
      <c r="AE25" s="36">
        <v>4.2</v>
      </c>
      <c r="AF25" s="36">
        <v>5.5</v>
      </c>
      <c r="AG25" s="36">
        <v>3</v>
      </c>
      <c r="AH25" s="36">
        <v>6.2</v>
      </c>
      <c r="AI25" s="36">
        <v>4.3</v>
      </c>
      <c r="AJ25" s="36">
        <v>4.7</v>
      </c>
      <c r="AK25" s="36">
        <v>7.8</v>
      </c>
      <c r="AL25" s="36">
        <v>8.8</v>
      </c>
      <c r="AM25" s="36">
        <v>6.8</v>
      </c>
      <c r="AN25" s="36">
        <v>5</v>
      </c>
      <c r="AO25" s="36">
        <v>5.8</v>
      </c>
      <c r="AP25" s="36">
        <v>5.3</v>
      </c>
      <c r="AQ25" s="36">
        <v>6.3</v>
      </c>
      <c r="AR25" s="36">
        <v>4.8</v>
      </c>
      <c r="AS25" s="36">
        <v>6</v>
      </c>
      <c r="AT25" s="36">
        <v>3.4</v>
      </c>
      <c r="AU25" s="36">
        <v>5.8</v>
      </c>
      <c r="AV25" s="36">
        <v>7.8</v>
      </c>
      <c r="AW25" s="36">
        <v>4.6</v>
      </c>
      <c r="AX25" s="36">
        <v>6.1</v>
      </c>
      <c r="AY25" s="36">
        <v>3.3</v>
      </c>
      <c r="AZ25" s="36">
        <v>4.5</v>
      </c>
      <c r="BA25" s="36">
        <v>7</v>
      </c>
      <c r="BB25" s="36">
        <v>7.5</v>
      </c>
      <c r="BC25" s="36">
        <v>9.5</v>
      </c>
      <c r="BD25" s="36">
        <v>4.5</v>
      </c>
      <c r="BE25" s="36">
        <v>4.4</v>
      </c>
      <c r="BF25" s="36">
        <v>4.7</v>
      </c>
      <c r="BG25" s="36">
        <v>4.4</v>
      </c>
      <c r="BH25" s="36">
        <v>5.7</v>
      </c>
      <c r="BI25" s="36">
        <v>8</v>
      </c>
      <c r="BJ25" s="36">
        <v>5.5</v>
      </c>
      <c r="BK25" s="36">
        <v>8.3</v>
      </c>
      <c r="BL25" s="36">
        <v>3.9</v>
      </c>
      <c r="BM25" s="36">
        <v>8.1</v>
      </c>
      <c r="BN25" s="36">
        <v>10.5</v>
      </c>
      <c r="BO25" s="36">
        <v>5.6</v>
      </c>
      <c r="BP25" s="36">
        <v>6.1</v>
      </c>
      <c r="BQ25" s="36">
        <v>3.8</v>
      </c>
      <c r="BR25" s="36"/>
      <c r="BS25" s="36"/>
      <c r="BT25" s="36"/>
      <c r="BU25" s="36"/>
      <c r="BV25" s="36"/>
      <c r="BW25" s="36"/>
      <c r="BY25" s="37">
        <f t="shared" si="0"/>
        <v>5.900000000000001</v>
      </c>
      <c r="BZ25" s="37">
        <f t="shared" si="1"/>
        <v>5.623333333333335</v>
      </c>
      <c r="CA25" s="37">
        <f t="shared" si="2"/>
        <v>5.859999999999999</v>
      </c>
      <c r="CB25" s="37">
        <f t="shared" si="3"/>
        <v>5.873333333333335</v>
      </c>
    </row>
    <row r="26" spans="1:80" ht="11.25">
      <c r="A26" s="34">
        <v>24</v>
      </c>
      <c r="B26" s="35">
        <v>4.4</v>
      </c>
      <c r="C26" s="55">
        <v>5.5</v>
      </c>
      <c r="D26" s="55">
        <v>6.9</v>
      </c>
      <c r="E26" s="55">
        <v>6.7</v>
      </c>
      <c r="F26" s="55">
        <v>6.1</v>
      </c>
      <c r="G26" s="55">
        <v>6.9</v>
      </c>
      <c r="H26" s="55">
        <v>5.7</v>
      </c>
      <c r="I26" s="55">
        <v>4.2</v>
      </c>
      <c r="J26" s="55">
        <v>7.4</v>
      </c>
      <c r="K26" s="36">
        <v>5.9</v>
      </c>
      <c r="L26" s="36">
        <v>5.7</v>
      </c>
      <c r="M26" s="36">
        <v>4.6</v>
      </c>
      <c r="N26" s="36">
        <v>3.7</v>
      </c>
      <c r="O26" s="36">
        <v>3.3</v>
      </c>
      <c r="P26" s="36">
        <v>3.5</v>
      </c>
      <c r="Q26" s="36">
        <v>15.3</v>
      </c>
      <c r="R26" s="36">
        <v>4.8</v>
      </c>
      <c r="S26" s="36">
        <v>7</v>
      </c>
      <c r="T26" s="36">
        <v>3.3</v>
      </c>
      <c r="U26" s="36">
        <v>4.3</v>
      </c>
      <c r="V26" s="36">
        <v>4.5</v>
      </c>
      <c r="W26" s="36">
        <v>8.8</v>
      </c>
      <c r="X26" s="36">
        <v>6.7</v>
      </c>
      <c r="Y26" s="36">
        <v>6.3</v>
      </c>
      <c r="Z26" s="36">
        <v>3.8</v>
      </c>
      <c r="AA26" s="36">
        <v>5.7</v>
      </c>
      <c r="AB26" s="36">
        <v>3.5</v>
      </c>
      <c r="AC26" s="36">
        <v>4</v>
      </c>
      <c r="AD26" s="36">
        <v>8</v>
      </c>
      <c r="AE26" s="36">
        <v>7.3</v>
      </c>
      <c r="AF26" s="36">
        <v>6.8</v>
      </c>
      <c r="AG26" s="36">
        <v>2.8</v>
      </c>
      <c r="AH26" s="36">
        <v>10</v>
      </c>
      <c r="AI26" s="36">
        <v>2.3</v>
      </c>
      <c r="AJ26" s="36">
        <v>4.3</v>
      </c>
      <c r="AK26" s="36">
        <v>2.8</v>
      </c>
      <c r="AL26" s="36">
        <v>4.5</v>
      </c>
      <c r="AM26" s="36">
        <v>7.2</v>
      </c>
      <c r="AN26" s="36">
        <v>4.3</v>
      </c>
      <c r="AO26" s="36">
        <v>2.8</v>
      </c>
      <c r="AP26" s="36">
        <v>6.2</v>
      </c>
      <c r="AQ26" s="36">
        <v>7.8</v>
      </c>
      <c r="AR26" s="36">
        <v>3.5</v>
      </c>
      <c r="AS26" s="36">
        <v>4.3</v>
      </c>
      <c r="AT26" s="36">
        <v>4.9</v>
      </c>
      <c r="AU26" s="36">
        <v>4.9</v>
      </c>
      <c r="AV26" s="36">
        <v>4.9</v>
      </c>
      <c r="AW26" s="36">
        <v>8.2</v>
      </c>
      <c r="AX26" s="36">
        <v>8.4</v>
      </c>
      <c r="AY26" s="36">
        <v>3.8</v>
      </c>
      <c r="AZ26" s="36">
        <v>4.1</v>
      </c>
      <c r="BA26" s="36">
        <v>5.7</v>
      </c>
      <c r="BB26" s="36">
        <v>3.5</v>
      </c>
      <c r="BC26" s="36">
        <v>12.6</v>
      </c>
      <c r="BD26" s="36">
        <v>2.9</v>
      </c>
      <c r="BE26" s="36">
        <v>5.4</v>
      </c>
      <c r="BF26" s="36">
        <v>6.3</v>
      </c>
      <c r="BG26" s="36">
        <v>2.9</v>
      </c>
      <c r="BH26" s="36">
        <v>6.1</v>
      </c>
      <c r="BI26" s="36">
        <v>5.6</v>
      </c>
      <c r="BJ26" s="36">
        <v>6.9</v>
      </c>
      <c r="BK26" s="36">
        <v>3.7</v>
      </c>
      <c r="BL26" s="36">
        <v>7.5</v>
      </c>
      <c r="BM26" s="36">
        <v>4.4</v>
      </c>
      <c r="BN26" s="36">
        <v>4.3</v>
      </c>
      <c r="BO26" s="36">
        <v>6.3</v>
      </c>
      <c r="BP26" s="36">
        <v>8.5</v>
      </c>
      <c r="BQ26" s="36">
        <v>7.7</v>
      </c>
      <c r="BR26" s="36"/>
      <c r="BS26" s="36"/>
      <c r="BT26" s="36"/>
      <c r="BU26" s="36"/>
      <c r="BV26" s="36"/>
      <c r="BW26" s="36"/>
      <c r="BY26" s="37">
        <f t="shared" si="0"/>
        <v>5.603333333333334</v>
      </c>
      <c r="BZ26" s="37">
        <f t="shared" si="1"/>
        <v>5.290000000000001</v>
      </c>
      <c r="CA26" s="37">
        <f t="shared" si="2"/>
        <v>5.446666666666668</v>
      </c>
      <c r="CB26" s="37">
        <f t="shared" si="3"/>
        <v>5.613333333333333</v>
      </c>
    </row>
    <row r="27" spans="1:80" ht="11.25">
      <c r="A27" s="34">
        <v>25</v>
      </c>
      <c r="B27" s="35">
        <v>5.9</v>
      </c>
      <c r="C27" s="55">
        <v>7.8</v>
      </c>
      <c r="D27" s="55">
        <v>10</v>
      </c>
      <c r="E27" s="55">
        <v>9.4</v>
      </c>
      <c r="F27" s="55">
        <v>10.5</v>
      </c>
      <c r="G27" s="55">
        <v>6.5</v>
      </c>
      <c r="H27" s="55">
        <v>6.5</v>
      </c>
      <c r="I27" s="55">
        <v>6.3</v>
      </c>
      <c r="J27" s="55">
        <v>8.5</v>
      </c>
      <c r="K27" s="36">
        <v>4.6</v>
      </c>
      <c r="L27" s="36">
        <v>5.5</v>
      </c>
      <c r="M27" s="36">
        <v>9.4</v>
      </c>
      <c r="N27" s="36">
        <v>3.8</v>
      </c>
      <c r="O27" s="36">
        <v>4</v>
      </c>
      <c r="P27" s="36">
        <v>4.8</v>
      </c>
      <c r="Q27" s="36">
        <v>11</v>
      </c>
      <c r="R27" s="36">
        <v>13</v>
      </c>
      <c r="S27" s="36">
        <v>7</v>
      </c>
      <c r="T27" s="36">
        <v>4.3</v>
      </c>
      <c r="U27" s="36">
        <v>3.2</v>
      </c>
      <c r="V27" s="36">
        <v>4.2</v>
      </c>
      <c r="W27" s="36">
        <v>4.3</v>
      </c>
      <c r="X27" s="36">
        <v>9.7</v>
      </c>
      <c r="Y27" s="36">
        <v>7.7</v>
      </c>
      <c r="Z27" s="36">
        <v>7.2</v>
      </c>
      <c r="AA27" s="36">
        <v>4.7</v>
      </c>
      <c r="AB27" s="36">
        <v>2.8</v>
      </c>
      <c r="AC27" s="36">
        <v>6.2</v>
      </c>
      <c r="AD27" s="36">
        <v>4.5</v>
      </c>
      <c r="AE27" s="36">
        <v>10.2</v>
      </c>
      <c r="AF27" s="36">
        <v>7</v>
      </c>
      <c r="AG27" s="36">
        <v>3.2</v>
      </c>
      <c r="AH27" s="36">
        <v>8</v>
      </c>
      <c r="AI27" s="36">
        <v>5.3</v>
      </c>
      <c r="AJ27" s="36">
        <v>5.7</v>
      </c>
      <c r="AK27" s="36">
        <v>6.3</v>
      </c>
      <c r="AL27" s="36">
        <v>4.2</v>
      </c>
      <c r="AM27" s="36">
        <v>3.7</v>
      </c>
      <c r="AN27" s="36">
        <v>7.7</v>
      </c>
      <c r="AO27" s="36">
        <v>10.3</v>
      </c>
      <c r="AP27" s="36">
        <v>5.7</v>
      </c>
      <c r="AQ27" s="36">
        <v>8</v>
      </c>
      <c r="AR27" s="36">
        <v>9.7</v>
      </c>
      <c r="AS27" s="36">
        <v>2.3</v>
      </c>
      <c r="AT27" s="36">
        <v>6.5</v>
      </c>
      <c r="AU27" s="36">
        <v>4.3</v>
      </c>
      <c r="AV27" s="36">
        <v>4.7</v>
      </c>
      <c r="AW27" s="36">
        <v>6.1</v>
      </c>
      <c r="AX27" s="36">
        <v>4.2</v>
      </c>
      <c r="AY27" s="36">
        <v>3.4</v>
      </c>
      <c r="AZ27" s="36">
        <v>3.5</v>
      </c>
      <c r="BA27" s="36">
        <v>2.6</v>
      </c>
      <c r="BB27" s="36">
        <v>4.2</v>
      </c>
      <c r="BC27" s="36">
        <v>8.9</v>
      </c>
      <c r="BD27" s="36">
        <v>2.3</v>
      </c>
      <c r="BE27" s="36">
        <v>3</v>
      </c>
      <c r="BF27" s="36">
        <v>8.6</v>
      </c>
      <c r="BG27" s="36">
        <v>3.4</v>
      </c>
      <c r="BH27" s="36">
        <v>4.2</v>
      </c>
      <c r="BI27" s="36">
        <v>3</v>
      </c>
      <c r="BJ27" s="36">
        <v>6.6</v>
      </c>
      <c r="BK27" s="36">
        <v>4.5</v>
      </c>
      <c r="BL27" s="36">
        <v>10.2</v>
      </c>
      <c r="BM27" s="36">
        <v>5.5</v>
      </c>
      <c r="BN27" s="36">
        <v>5.6</v>
      </c>
      <c r="BO27" s="36">
        <v>6</v>
      </c>
      <c r="BP27" s="36">
        <v>11.7</v>
      </c>
      <c r="BQ27" s="36">
        <v>8.1</v>
      </c>
      <c r="BR27" s="36"/>
      <c r="BS27" s="36"/>
      <c r="BT27" s="36"/>
      <c r="BU27" s="36"/>
      <c r="BV27" s="36"/>
      <c r="BW27" s="36"/>
      <c r="BY27" s="37">
        <f t="shared" si="0"/>
        <v>6.133333333333332</v>
      </c>
      <c r="BZ27" s="37">
        <f t="shared" si="1"/>
        <v>5.923333333333333</v>
      </c>
      <c r="CA27" s="37">
        <f t="shared" si="2"/>
        <v>5.583333333333333</v>
      </c>
      <c r="CB27" s="37">
        <f t="shared" si="3"/>
        <v>5.826666666666666</v>
      </c>
    </row>
    <row r="28" spans="1:80" ht="11.25">
      <c r="A28" s="34">
        <v>26</v>
      </c>
      <c r="B28" s="35">
        <v>9.3</v>
      </c>
      <c r="C28" s="55">
        <v>9.4</v>
      </c>
      <c r="D28" s="55">
        <v>13</v>
      </c>
      <c r="E28" s="55">
        <v>8.4</v>
      </c>
      <c r="F28" s="55">
        <v>11.7</v>
      </c>
      <c r="G28" s="55">
        <v>5.2</v>
      </c>
      <c r="H28" s="55">
        <v>5.7</v>
      </c>
      <c r="I28" s="55">
        <v>8</v>
      </c>
      <c r="J28" s="55">
        <v>10.3</v>
      </c>
      <c r="K28" s="36">
        <v>6.5</v>
      </c>
      <c r="L28" s="36">
        <v>5.5</v>
      </c>
      <c r="M28" s="36">
        <v>5</v>
      </c>
      <c r="N28" s="36">
        <v>3.5</v>
      </c>
      <c r="O28" s="36">
        <v>2.5</v>
      </c>
      <c r="P28" s="36">
        <v>4.7</v>
      </c>
      <c r="Q28" s="36">
        <v>5.2</v>
      </c>
      <c r="R28" s="36">
        <v>8.3</v>
      </c>
      <c r="S28" s="36">
        <v>8</v>
      </c>
      <c r="T28" s="36">
        <v>6.2</v>
      </c>
      <c r="U28" s="36">
        <v>4.5</v>
      </c>
      <c r="V28" s="36">
        <v>6.8</v>
      </c>
      <c r="W28" s="36">
        <v>4.5</v>
      </c>
      <c r="X28" s="36">
        <v>8.8</v>
      </c>
      <c r="Y28" s="36">
        <v>4.2</v>
      </c>
      <c r="Z28" s="36">
        <v>4.3</v>
      </c>
      <c r="AA28" s="36">
        <v>3</v>
      </c>
      <c r="AB28" s="36">
        <v>3</v>
      </c>
      <c r="AC28" s="36">
        <v>6.7</v>
      </c>
      <c r="AD28" s="36">
        <v>5.5</v>
      </c>
      <c r="AE28" s="36">
        <v>5.7</v>
      </c>
      <c r="AF28" s="36">
        <v>3</v>
      </c>
      <c r="AG28" s="36">
        <v>5</v>
      </c>
      <c r="AH28" s="36">
        <v>3.3</v>
      </c>
      <c r="AI28" s="36">
        <v>5.7</v>
      </c>
      <c r="AJ28" s="36">
        <v>3.8</v>
      </c>
      <c r="AK28" s="36">
        <v>3.8</v>
      </c>
      <c r="AL28" s="36">
        <v>6</v>
      </c>
      <c r="AM28" s="36">
        <v>6.3</v>
      </c>
      <c r="AN28" s="36">
        <v>2.7</v>
      </c>
      <c r="AO28" s="36">
        <v>7.5</v>
      </c>
      <c r="AP28" s="36">
        <v>5.7</v>
      </c>
      <c r="AQ28" s="36">
        <v>6</v>
      </c>
      <c r="AR28" s="36">
        <v>3.7</v>
      </c>
      <c r="AS28" s="36">
        <v>8.5</v>
      </c>
      <c r="AT28" s="36">
        <v>5.7</v>
      </c>
      <c r="AU28" s="36">
        <v>6.4</v>
      </c>
      <c r="AV28" s="36">
        <v>4.3</v>
      </c>
      <c r="AW28" s="36">
        <v>3.9</v>
      </c>
      <c r="AX28" s="36">
        <v>5.2</v>
      </c>
      <c r="AY28" s="36">
        <v>6.4</v>
      </c>
      <c r="AZ28" s="36">
        <v>6.4</v>
      </c>
      <c r="BA28" s="36">
        <v>4.6</v>
      </c>
      <c r="BB28" s="36">
        <v>4.7</v>
      </c>
      <c r="BC28" s="36">
        <v>3.6</v>
      </c>
      <c r="BD28" s="36">
        <v>4.7</v>
      </c>
      <c r="BE28" s="36">
        <v>6.6</v>
      </c>
      <c r="BF28" s="36">
        <v>12.8</v>
      </c>
      <c r="BG28" s="36">
        <v>5.3</v>
      </c>
      <c r="BH28" s="36">
        <v>4.7</v>
      </c>
      <c r="BI28" s="36">
        <v>5.5</v>
      </c>
      <c r="BJ28" s="36">
        <v>6.1</v>
      </c>
      <c r="BK28" s="36">
        <v>3.9</v>
      </c>
      <c r="BL28" s="36">
        <v>4.1</v>
      </c>
      <c r="BM28" s="36">
        <v>6</v>
      </c>
      <c r="BN28" s="36">
        <v>4.9</v>
      </c>
      <c r="BO28" s="36">
        <v>4.3</v>
      </c>
      <c r="BP28" s="36">
        <v>7.1</v>
      </c>
      <c r="BQ28" s="36">
        <v>3.7</v>
      </c>
      <c r="BR28" s="36"/>
      <c r="BS28" s="36"/>
      <c r="BT28" s="36"/>
      <c r="BU28" s="36"/>
      <c r="BV28" s="36"/>
      <c r="BW28" s="36"/>
      <c r="BY28" s="37">
        <f t="shared" si="0"/>
        <v>5.320000000000001</v>
      </c>
      <c r="BZ28" s="37">
        <f t="shared" si="1"/>
        <v>5.15</v>
      </c>
      <c r="CA28" s="37">
        <f t="shared" si="2"/>
        <v>5.426666666666667</v>
      </c>
      <c r="CB28" s="37">
        <f t="shared" si="3"/>
        <v>5.5</v>
      </c>
    </row>
    <row r="29" spans="1:80" ht="11.25">
      <c r="A29" s="34">
        <v>27</v>
      </c>
      <c r="B29" s="35">
        <v>8</v>
      </c>
      <c r="C29" s="55">
        <v>10</v>
      </c>
      <c r="D29" s="55">
        <v>6.1</v>
      </c>
      <c r="E29" s="55">
        <v>7.6</v>
      </c>
      <c r="F29" s="55">
        <v>8</v>
      </c>
      <c r="G29" s="55">
        <v>9.4</v>
      </c>
      <c r="H29" s="55">
        <v>4.4</v>
      </c>
      <c r="I29" s="55">
        <v>8.2</v>
      </c>
      <c r="J29" s="55">
        <v>8.5</v>
      </c>
      <c r="K29" s="36">
        <v>4.6</v>
      </c>
      <c r="L29" s="36">
        <v>6.3</v>
      </c>
      <c r="M29" s="36">
        <v>6.1</v>
      </c>
      <c r="N29" s="36">
        <v>3.2</v>
      </c>
      <c r="O29" s="36">
        <v>2.8</v>
      </c>
      <c r="P29" s="36">
        <v>13.7</v>
      </c>
      <c r="Q29" s="36">
        <v>6</v>
      </c>
      <c r="R29" s="36">
        <v>8.3</v>
      </c>
      <c r="S29" s="36">
        <v>6</v>
      </c>
      <c r="T29" s="36">
        <v>6.8</v>
      </c>
      <c r="U29" s="36">
        <v>8.3</v>
      </c>
      <c r="V29" s="36">
        <v>5.5</v>
      </c>
      <c r="W29" s="36">
        <v>3.5</v>
      </c>
      <c r="X29" s="36">
        <v>5.5</v>
      </c>
      <c r="Y29" s="36">
        <v>6</v>
      </c>
      <c r="Z29" s="36">
        <v>3.8</v>
      </c>
      <c r="AA29" s="36">
        <v>6.5</v>
      </c>
      <c r="AB29" s="36">
        <v>2.8</v>
      </c>
      <c r="AC29" s="36">
        <v>7.7</v>
      </c>
      <c r="AD29" s="36">
        <v>6.8</v>
      </c>
      <c r="AE29" s="36">
        <v>3.8</v>
      </c>
      <c r="AF29" s="36">
        <v>8.5</v>
      </c>
      <c r="AG29" s="36">
        <v>2</v>
      </c>
      <c r="AH29" s="36">
        <v>8</v>
      </c>
      <c r="AI29" s="36">
        <v>5.3</v>
      </c>
      <c r="AJ29" s="36">
        <v>2.3</v>
      </c>
      <c r="AK29" s="36">
        <v>4.3</v>
      </c>
      <c r="AL29" s="36">
        <v>6.8</v>
      </c>
      <c r="AM29" s="36">
        <v>5.5</v>
      </c>
      <c r="AN29" s="36">
        <v>5.7</v>
      </c>
      <c r="AO29" s="36">
        <v>4.8</v>
      </c>
      <c r="AP29" s="36">
        <v>7.2</v>
      </c>
      <c r="AQ29" s="36">
        <v>6.5</v>
      </c>
      <c r="AR29" s="36">
        <v>5.2</v>
      </c>
      <c r="AS29" s="36">
        <v>2.6</v>
      </c>
      <c r="AT29" s="36">
        <v>8.5</v>
      </c>
      <c r="AU29" s="36">
        <v>3.5</v>
      </c>
      <c r="AV29" s="36">
        <v>9.1</v>
      </c>
      <c r="AW29" s="36">
        <v>6.2</v>
      </c>
      <c r="AX29" s="36">
        <v>4.2</v>
      </c>
      <c r="AY29" s="36">
        <v>3.6</v>
      </c>
      <c r="AZ29" s="36">
        <v>2.7</v>
      </c>
      <c r="BA29" s="36">
        <v>6</v>
      </c>
      <c r="BB29" s="36">
        <v>3.8</v>
      </c>
      <c r="BC29" s="36">
        <v>4</v>
      </c>
      <c r="BD29" s="36">
        <v>7.9</v>
      </c>
      <c r="BE29" s="36">
        <v>5.8</v>
      </c>
      <c r="BF29" s="36">
        <v>6.6</v>
      </c>
      <c r="BG29" s="36">
        <v>5.9</v>
      </c>
      <c r="BH29" s="36">
        <v>4.5</v>
      </c>
      <c r="BI29" s="36">
        <v>7.6</v>
      </c>
      <c r="BJ29" s="36">
        <v>5.6</v>
      </c>
      <c r="BK29" s="36">
        <v>6.9</v>
      </c>
      <c r="BL29" s="36">
        <v>9.1</v>
      </c>
      <c r="BM29" s="36">
        <v>5.7</v>
      </c>
      <c r="BN29" s="36">
        <v>3.7</v>
      </c>
      <c r="BO29" s="36">
        <v>8.2</v>
      </c>
      <c r="BP29" s="36">
        <v>4.2</v>
      </c>
      <c r="BQ29" s="36">
        <v>4.1</v>
      </c>
      <c r="BR29" s="36"/>
      <c r="BS29" s="36"/>
      <c r="BT29" s="36"/>
      <c r="BU29" s="36"/>
      <c r="BV29" s="36"/>
      <c r="BW29" s="36"/>
      <c r="BY29" s="37">
        <f t="shared" si="0"/>
        <v>5.840000000000002</v>
      </c>
      <c r="BZ29" s="37">
        <f t="shared" si="1"/>
        <v>5.633333333333331</v>
      </c>
      <c r="CA29" s="37">
        <f t="shared" si="2"/>
        <v>5.4366666666666665</v>
      </c>
      <c r="CB29" s="37">
        <f t="shared" si="3"/>
        <v>5.646666666666665</v>
      </c>
    </row>
    <row r="30" spans="1:80" ht="11.25">
      <c r="A30" s="34">
        <v>28</v>
      </c>
      <c r="B30" s="35">
        <v>7.1</v>
      </c>
      <c r="C30" s="55">
        <v>14.2</v>
      </c>
      <c r="D30" s="55">
        <v>8</v>
      </c>
      <c r="E30" s="55">
        <v>13.5</v>
      </c>
      <c r="F30" s="55">
        <v>3.8</v>
      </c>
      <c r="G30" s="55">
        <v>5.4</v>
      </c>
      <c r="H30" s="55">
        <v>3.4</v>
      </c>
      <c r="I30" s="55">
        <v>7.8</v>
      </c>
      <c r="J30" s="55">
        <v>10.1</v>
      </c>
      <c r="K30" s="36">
        <v>8.2</v>
      </c>
      <c r="L30" s="36">
        <v>12</v>
      </c>
      <c r="M30" s="36">
        <v>5.5</v>
      </c>
      <c r="N30" s="36">
        <v>5.8</v>
      </c>
      <c r="O30" s="36">
        <v>4.8</v>
      </c>
      <c r="P30" s="36">
        <v>17.2</v>
      </c>
      <c r="Q30" s="36">
        <v>4.2</v>
      </c>
      <c r="R30" s="36">
        <v>5.3</v>
      </c>
      <c r="S30" s="36">
        <v>5.8</v>
      </c>
      <c r="T30" s="36">
        <v>5.8</v>
      </c>
      <c r="U30" s="36">
        <v>5.6</v>
      </c>
      <c r="V30" s="36">
        <v>10.3</v>
      </c>
      <c r="W30" s="36">
        <v>10.3</v>
      </c>
      <c r="X30" s="36">
        <v>4.3</v>
      </c>
      <c r="Y30" s="36">
        <v>4.8</v>
      </c>
      <c r="Z30" s="36">
        <v>5</v>
      </c>
      <c r="AA30" s="36">
        <v>7.5</v>
      </c>
      <c r="AB30" s="36">
        <v>3.5</v>
      </c>
      <c r="AC30" s="36">
        <v>5.7</v>
      </c>
      <c r="AD30" s="36">
        <v>4.3</v>
      </c>
      <c r="AE30" s="36">
        <v>2.7</v>
      </c>
      <c r="AF30" s="36">
        <v>3</v>
      </c>
      <c r="AG30" s="36">
        <v>8.7</v>
      </c>
      <c r="AH30" s="36">
        <v>3.8</v>
      </c>
      <c r="AI30" s="36">
        <v>3.7</v>
      </c>
      <c r="AJ30" s="36">
        <v>3.7</v>
      </c>
      <c r="AK30" s="36">
        <v>7.8</v>
      </c>
      <c r="AL30" s="36">
        <v>3.5</v>
      </c>
      <c r="AM30" s="36">
        <v>3</v>
      </c>
      <c r="AN30" s="36">
        <v>2.5</v>
      </c>
      <c r="AO30" s="36">
        <v>3.3</v>
      </c>
      <c r="AP30" s="36">
        <v>3</v>
      </c>
      <c r="AQ30" s="36">
        <v>6.8</v>
      </c>
      <c r="AR30" s="36">
        <v>5.7</v>
      </c>
      <c r="AS30" s="36">
        <v>3.3</v>
      </c>
      <c r="AT30" s="36">
        <v>4.7</v>
      </c>
      <c r="AU30" s="36">
        <v>5.1</v>
      </c>
      <c r="AV30" s="36">
        <v>8.4</v>
      </c>
      <c r="AW30" s="36">
        <v>3.4</v>
      </c>
      <c r="AX30" s="36">
        <v>6.4</v>
      </c>
      <c r="AY30" s="36">
        <v>7</v>
      </c>
      <c r="AZ30" s="36">
        <v>3.5</v>
      </c>
      <c r="BA30" s="36">
        <v>3.9</v>
      </c>
      <c r="BB30" s="36">
        <v>4.3</v>
      </c>
      <c r="BC30" s="36">
        <v>2.7</v>
      </c>
      <c r="BD30" s="36">
        <v>6</v>
      </c>
      <c r="BE30" s="36">
        <v>3.6</v>
      </c>
      <c r="BF30" s="36">
        <v>3.3</v>
      </c>
      <c r="BG30" s="36">
        <v>8.7</v>
      </c>
      <c r="BH30" s="36">
        <v>3.7</v>
      </c>
      <c r="BI30" s="36">
        <v>3.7</v>
      </c>
      <c r="BJ30" s="36">
        <v>3.3</v>
      </c>
      <c r="BK30" s="36">
        <v>5.4</v>
      </c>
      <c r="BL30" s="36">
        <v>5.3</v>
      </c>
      <c r="BM30" s="36">
        <v>5.5</v>
      </c>
      <c r="BN30" s="36">
        <v>4.4</v>
      </c>
      <c r="BO30" s="36">
        <v>4.7</v>
      </c>
      <c r="BP30" s="36">
        <v>4.4</v>
      </c>
      <c r="BQ30" s="36">
        <v>3.6</v>
      </c>
      <c r="BR30" s="36"/>
      <c r="BS30" s="36"/>
      <c r="BT30" s="36"/>
      <c r="BU30" s="36"/>
      <c r="BV30" s="36"/>
      <c r="BW30" s="36"/>
      <c r="BY30" s="37">
        <f t="shared" si="0"/>
        <v>6.1966666666666645</v>
      </c>
      <c r="BZ30" s="37">
        <f t="shared" si="1"/>
        <v>5.1066666666666665</v>
      </c>
      <c r="CA30" s="37">
        <f t="shared" si="2"/>
        <v>4.659999999999999</v>
      </c>
      <c r="CB30" s="37">
        <f t="shared" si="3"/>
        <v>4.653333333333333</v>
      </c>
    </row>
    <row r="31" spans="1:80" ht="11.25">
      <c r="A31" s="34">
        <v>29</v>
      </c>
      <c r="B31" s="35">
        <v>7.6</v>
      </c>
      <c r="C31" s="55">
        <v>7.6</v>
      </c>
      <c r="D31" s="55">
        <v>9.3</v>
      </c>
      <c r="E31" s="55">
        <v>12.5</v>
      </c>
      <c r="F31" s="55">
        <v>7.6</v>
      </c>
      <c r="G31" s="55">
        <v>7.6</v>
      </c>
      <c r="H31" s="55">
        <v>3.2</v>
      </c>
      <c r="I31" s="55">
        <v>4.6</v>
      </c>
      <c r="J31" s="55">
        <v>5.5</v>
      </c>
      <c r="K31" s="36">
        <v>9.6</v>
      </c>
      <c r="L31" s="36">
        <v>12.9</v>
      </c>
      <c r="M31" s="36">
        <v>7.1</v>
      </c>
      <c r="N31" s="36">
        <v>5</v>
      </c>
      <c r="O31" s="36">
        <v>3.3</v>
      </c>
      <c r="P31" s="36">
        <v>7</v>
      </c>
      <c r="Q31" s="36">
        <v>8.2</v>
      </c>
      <c r="R31" s="36">
        <v>9.7</v>
      </c>
      <c r="S31" s="36">
        <v>3.8</v>
      </c>
      <c r="T31" s="36">
        <v>2.8</v>
      </c>
      <c r="U31" s="36">
        <v>6.2</v>
      </c>
      <c r="V31" s="36">
        <v>10</v>
      </c>
      <c r="W31" s="36">
        <v>4</v>
      </c>
      <c r="X31" s="36">
        <v>11.5</v>
      </c>
      <c r="Y31" s="36">
        <v>11</v>
      </c>
      <c r="Z31" s="36">
        <v>4.2</v>
      </c>
      <c r="AA31" s="36">
        <v>9.7</v>
      </c>
      <c r="AB31" s="36">
        <v>1.8</v>
      </c>
      <c r="AC31" s="36">
        <v>5.8</v>
      </c>
      <c r="AD31" s="36">
        <v>4.2</v>
      </c>
      <c r="AE31" s="36">
        <v>5.7</v>
      </c>
      <c r="AF31" s="36">
        <v>9.2</v>
      </c>
      <c r="AG31" s="36">
        <v>6</v>
      </c>
      <c r="AH31" s="36">
        <v>5</v>
      </c>
      <c r="AI31" s="36">
        <v>5.3</v>
      </c>
      <c r="AJ31" s="36">
        <v>7</v>
      </c>
      <c r="AK31" s="36">
        <v>11.7</v>
      </c>
      <c r="AL31" s="36">
        <v>9.5</v>
      </c>
      <c r="AM31" s="36">
        <v>2.7</v>
      </c>
      <c r="AN31" s="36">
        <v>4</v>
      </c>
      <c r="AO31" s="36">
        <v>2.3</v>
      </c>
      <c r="AP31" s="36">
        <v>4.5</v>
      </c>
      <c r="AQ31" s="36">
        <v>3.5</v>
      </c>
      <c r="AR31" s="36">
        <v>2.7</v>
      </c>
      <c r="AS31" s="36">
        <v>3.7</v>
      </c>
      <c r="AT31" s="36">
        <v>4.1</v>
      </c>
      <c r="AU31" s="36">
        <v>2.9</v>
      </c>
      <c r="AV31" s="36">
        <v>7.2</v>
      </c>
      <c r="AW31" s="36">
        <v>4.7</v>
      </c>
      <c r="AX31" s="36">
        <v>5.3</v>
      </c>
      <c r="AY31" s="36">
        <v>6.9</v>
      </c>
      <c r="AZ31" s="36">
        <v>5.6</v>
      </c>
      <c r="BA31" s="36">
        <v>3.2</v>
      </c>
      <c r="BB31" s="36">
        <v>4.9</v>
      </c>
      <c r="BC31" s="36">
        <v>3.6</v>
      </c>
      <c r="BD31" s="36">
        <v>4.7</v>
      </c>
      <c r="BE31" s="36">
        <v>6.7</v>
      </c>
      <c r="BF31" s="36">
        <v>3.7</v>
      </c>
      <c r="BG31" s="36">
        <v>6.9</v>
      </c>
      <c r="BH31" s="36">
        <v>6.4</v>
      </c>
      <c r="BI31" s="36">
        <v>7.3</v>
      </c>
      <c r="BJ31" s="36">
        <v>4.4</v>
      </c>
      <c r="BK31" s="36">
        <v>4.5</v>
      </c>
      <c r="BL31" s="36">
        <v>4.2</v>
      </c>
      <c r="BM31" s="36">
        <v>6.5</v>
      </c>
      <c r="BN31" s="36">
        <v>7.7</v>
      </c>
      <c r="BO31" s="36">
        <v>4.8</v>
      </c>
      <c r="BP31" s="36">
        <v>4.6</v>
      </c>
      <c r="BQ31" s="36">
        <v>4.9</v>
      </c>
      <c r="BR31" s="36"/>
      <c r="BS31" s="36"/>
      <c r="BT31" s="36"/>
      <c r="BU31" s="36"/>
      <c r="BV31" s="36"/>
      <c r="BW31" s="36"/>
      <c r="BY31" s="37">
        <f t="shared" si="0"/>
        <v>6.846666666666666</v>
      </c>
      <c r="BZ31" s="37">
        <f t="shared" si="1"/>
        <v>5.763333333333333</v>
      </c>
      <c r="CA31" s="37">
        <f t="shared" si="2"/>
        <v>5.246666666666666</v>
      </c>
      <c r="CB31" s="37">
        <f t="shared" si="3"/>
        <v>4.880000000000001</v>
      </c>
    </row>
    <row r="32" spans="1:80" ht="11.25">
      <c r="A32" s="34">
        <v>30</v>
      </c>
      <c r="B32" s="35">
        <v>7.3</v>
      </c>
      <c r="C32" s="55">
        <v>7.3</v>
      </c>
      <c r="D32" s="55">
        <v>14.7</v>
      </c>
      <c r="E32" s="55">
        <v>9.8</v>
      </c>
      <c r="F32" s="55">
        <v>10.5</v>
      </c>
      <c r="G32" s="55">
        <v>6.5</v>
      </c>
      <c r="H32" s="55">
        <v>5.7</v>
      </c>
      <c r="I32" s="55">
        <v>3.4</v>
      </c>
      <c r="J32" s="55">
        <v>8.9</v>
      </c>
      <c r="K32" s="36">
        <v>5.7</v>
      </c>
      <c r="L32" s="36">
        <v>8.7</v>
      </c>
      <c r="M32" s="36">
        <v>4.8</v>
      </c>
      <c r="N32" s="36">
        <v>6.3</v>
      </c>
      <c r="O32" s="36">
        <v>4.7</v>
      </c>
      <c r="P32" s="36">
        <v>3.3</v>
      </c>
      <c r="Q32" s="36">
        <v>4.8</v>
      </c>
      <c r="R32" s="36">
        <v>4.5</v>
      </c>
      <c r="S32" s="36">
        <v>9.7</v>
      </c>
      <c r="T32" s="36">
        <v>5.3</v>
      </c>
      <c r="U32" s="36">
        <v>5.3</v>
      </c>
      <c r="V32" s="36">
        <v>4.2</v>
      </c>
      <c r="W32" s="36">
        <v>3.8</v>
      </c>
      <c r="X32" s="36">
        <v>6.2</v>
      </c>
      <c r="Y32" s="36">
        <v>7.3</v>
      </c>
      <c r="Z32" s="36">
        <v>3.7</v>
      </c>
      <c r="AA32" s="36">
        <v>5.5</v>
      </c>
      <c r="AB32" s="36">
        <v>4.3</v>
      </c>
      <c r="AC32" s="36">
        <v>5.7</v>
      </c>
      <c r="AD32" s="36">
        <v>6.7</v>
      </c>
      <c r="AE32" s="36">
        <v>6.3</v>
      </c>
      <c r="AF32" s="36">
        <v>11.5</v>
      </c>
      <c r="AG32" s="36">
        <v>7</v>
      </c>
      <c r="AH32" s="36">
        <v>4.5</v>
      </c>
      <c r="AI32" s="36">
        <v>6.7</v>
      </c>
      <c r="AJ32" s="36">
        <v>5</v>
      </c>
      <c r="AK32" s="36">
        <v>9.2</v>
      </c>
      <c r="AL32" s="36">
        <v>5.2</v>
      </c>
      <c r="AM32" s="36">
        <v>4</v>
      </c>
      <c r="AN32" s="36">
        <v>2.8</v>
      </c>
      <c r="AO32" s="36">
        <v>6</v>
      </c>
      <c r="AP32" s="36">
        <v>6.3</v>
      </c>
      <c r="AQ32" s="36">
        <v>2.8</v>
      </c>
      <c r="AR32" s="36">
        <v>4</v>
      </c>
      <c r="AS32" s="36">
        <v>6</v>
      </c>
      <c r="AT32" s="36">
        <v>3.8</v>
      </c>
      <c r="AU32" s="36">
        <v>3.3</v>
      </c>
      <c r="AV32" s="36">
        <v>5.9</v>
      </c>
      <c r="AW32" s="36">
        <v>4.6</v>
      </c>
      <c r="AX32" s="36">
        <v>4.4</v>
      </c>
      <c r="AY32" s="36">
        <v>6.3</v>
      </c>
      <c r="AZ32" s="36">
        <v>3.8</v>
      </c>
      <c r="BA32" s="36">
        <v>4.7</v>
      </c>
      <c r="BB32" s="36">
        <v>2.9</v>
      </c>
      <c r="BC32" s="36">
        <v>5.4</v>
      </c>
      <c r="BD32" s="36">
        <v>3.5</v>
      </c>
      <c r="BE32" s="36">
        <v>3.7</v>
      </c>
      <c r="BF32" s="36">
        <v>4.2</v>
      </c>
      <c r="BG32" s="36">
        <v>9.3</v>
      </c>
      <c r="BH32" s="36">
        <v>6.1</v>
      </c>
      <c r="BI32" s="36">
        <v>3.1</v>
      </c>
      <c r="BJ32" s="36">
        <v>6.3</v>
      </c>
      <c r="BK32" s="36">
        <v>3.1</v>
      </c>
      <c r="BL32" s="36">
        <v>4.3</v>
      </c>
      <c r="BM32" s="36">
        <v>4</v>
      </c>
      <c r="BN32" s="36">
        <v>7.5</v>
      </c>
      <c r="BO32" s="36">
        <v>4.6</v>
      </c>
      <c r="BP32" s="36">
        <v>3.7</v>
      </c>
      <c r="BQ32" s="36">
        <v>9.9</v>
      </c>
      <c r="BR32" s="36"/>
      <c r="BS32" s="36"/>
      <c r="BT32" s="36"/>
      <c r="BU32" s="36"/>
      <c r="BV32" s="36"/>
      <c r="BW32" s="36"/>
      <c r="BY32" s="37">
        <f t="shared" si="0"/>
        <v>5.959999999999998</v>
      </c>
      <c r="BZ32" s="37">
        <f t="shared" si="1"/>
        <v>5.430000000000002</v>
      </c>
      <c r="CA32" s="37">
        <f t="shared" si="2"/>
        <v>5.326666666666666</v>
      </c>
      <c r="CB32" s="37">
        <f t="shared" si="3"/>
        <v>4.876666666666665</v>
      </c>
    </row>
    <row r="33" spans="1:80" ht="11.25">
      <c r="A33" s="34">
        <v>31</v>
      </c>
      <c r="B33" s="35">
        <v>5.5</v>
      </c>
      <c r="C33" s="55">
        <v>9.3</v>
      </c>
      <c r="D33" s="55">
        <v>11.8</v>
      </c>
      <c r="E33" s="55">
        <v>13.2</v>
      </c>
      <c r="F33" s="55">
        <v>6.1</v>
      </c>
      <c r="G33" s="55">
        <v>6.9</v>
      </c>
      <c r="H33" s="55">
        <v>6.9</v>
      </c>
      <c r="I33" s="55">
        <v>5.5</v>
      </c>
      <c r="J33" s="55">
        <v>5.9</v>
      </c>
      <c r="K33" s="36">
        <v>8</v>
      </c>
      <c r="L33" s="36">
        <v>3.8</v>
      </c>
      <c r="M33" s="36">
        <v>6.7</v>
      </c>
      <c r="N33" s="36">
        <v>4</v>
      </c>
      <c r="O33" s="36">
        <v>4.3</v>
      </c>
      <c r="P33" s="36">
        <v>7.3</v>
      </c>
      <c r="Q33" s="36">
        <v>3.7</v>
      </c>
      <c r="R33" s="36">
        <v>3.5</v>
      </c>
      <c r="S33" s="36">
        <v>6.7</v>
      </c>
      <c r="T33" s="36">
        <v>9</v>
      </c>
      <c r="U33" s="36">
        <v>10.3</v>
      </c>
      <c r="V33" s="36">
        <v>4.2</v>
      </c>
      <c r="W33" s="36">
        <v>4</v>
      </c>
      <c r="X33" s="36">
        <v>7</v>
      </c>
      <c r="Y33" s="36">
        <v>11.8</v>
      </c>
      <c r="Z33" s="36">
        <v>5.7</v>
      </c>
      <c r="AA33" s="36">
        <v>5</v>
      </c>
      <c r="AB33" s="36">
        <v>5.3</v>
      </c>
      <c r="AC33" s="36">
        <v>8</v>
      </c>
      <c r="AD33" s="36">
        <v>4.2</v>
      </c>
      <c r="AE33" s="36">
        <v>4.3</v>
      </c>
      <c r="AF33" s="36">
        <v>2.8</v>
      </c>
      <c r="AG33" s="36">
        <v>5.2</v>
      </c>
      <c r="AH33" s="36">
        <v>7.7</v>
      </c>
      <c r="AI33" s="36">
        <v>2.3</v>
      </c>
      <c r="AJ33" s="36">
        <v>6.3</v>
      </c>
      <c r="AK33" s="36">
        <v>3.7</v>
      </c>
      <c r="AL33" s="36">
        <v>5.8</v>
      </c>
      <c r="AM33" s="36">
        <v>6.5</v>
      </c>
      <c r="AN33" s="36">
        <v>2.8</v>
      </c>
      <c r="AO33" s="36">
        <v>4.2</v>
      </c>
      <c r="AP33" s="36">
        <v>8.8</v>
      </c>
      <c r="AQ33" s="36">
        <v>7.2</v>
      </c>
      <c r="AR33" s="36">
        <v>6.3</v>
      </c>
      <c r="AS33" s="36">
        <v>8.5</v>
      </c>
      <c r="AT33" s="36">
        <v>8.6</v>
      </c>
      <c r="AU33" s="36">
        <v>3.2</v>
      </c>
      <c r="AV33" s="36">
        <v>4.9</v>
      </c>
      <c r="AW33" s="36">
        <v>3.5</v>
      </c>
      <c r="AX33" s="36">
        <v>5.3</v>
      </c>
      <c r="AY33" s="36">
        <v>3.1</v>
      </c>
      <c r="AZ33" s="36">
        <v>2.4</v>
      </c>
      <c r="BA33" s="36">
        <v>4.1</v>
      </c>
      <c r="BB33" s="36">
        <v>4.8</v>
      </c>
      <c r="BC33" s="36">
        <v>3.7</v>
      </c>
      <c r="BD33" s="36">
        <v>4.4</v>
      </c>
      <c r="BE33" s="36">
        <v>5.9</v>
      </c>
      <c r="BF33" s="36">
        <v>6.9</v>
      </c>
      <c r="BG33" s="36">
        <v>8.1</v>
      </c>
      <c r="BH33" s="36">
        <v>4.3</v>
      </c>
      <c r="BI33" s="36">
        <v>3.3</v>
      </c>
      <c r="BJ33" s="36">
        <v>3.5</v>
      </c>
      <c r="BK33" s="36">
        <v>4.5</v>
      </c>
      <c r="BL33" s="36">
        <v>5.1</v>
      </c>
      <c r="BM33" s="36">
        <v>4.7</v>
      </c>
      <c r="BN33" s="36">
        <v>5</v>
      </c>
      <c r="BO33" s="36">
        <v>4.8</v>
      </c>
      <c r="BP33" s="36">
        <v>3</v>
      </c>
      <c r="BQ33" s="36">
        <v>6.6</v>
      </c>
      <c r="BR33" s="36"/>
      <c r="BS33" s="36"/>
      <c r="BT33" s="36"/>
      <c r="BU33" s="36"/>
      <c r="BV33" s="36"/>
      <c r="BW33" s="36"/>
      <c r="BY33" s="37">
        <f t="shared" si="0"/>
        <v>5.7666666666666675</v>
      </c>
      <c r="BZ33" s="37">
        <f t="shared" si="1"/>
        <v>5.903333333333333</v>
      </c>
      <c r="CA33" s="37">
        <f>AVERAGE(AD33:BG33)</f>
        <v>5.183333333333334</v>
      </c>
      <c r="CB33" s="37">
        <f t="shared" si="3"/>
        <v>5.05</v>
      </c>
    </row>
    <row r="34" spans="1:80" ht="11.25">
      <c r="A34" s="42" t="s">
        <v>3</v>
      </c>
      <c r="B34" s="43">
        <f aca="true" t="shared" si="4" ref="B34:J34">AVERAGE(B3:B33)</f>
        <v>7.325806451612903</v>
      </c>
      <c r="C34" s="44">
        <f t="shared" si="4"/>
        <v>7.86451612903226</v>
      </c>
      <c r="D34" s="44">
        <f t="shared" si="4"/>
        <v>9.596774193548388</v>
      </c>
      <c r="E34" s="44">
        <f t="shared" si="4"/>
        <v>9.193548387096774</v>
      </c>
      <c r="F34" s="44">
        <f t="shared" si="4"/>
        <v>7.461290322580644</v>
      </c>
      <c r="G34" s="44">
        <f t="shared" si="4"/>
        <v>6.764516129032257</v>
      </c>
      <c r="H34" s="44">
        <f t="shared" si="4"/>
        <v>6.529032258064515</v>
      </c>
      <c r="I34" s="44">
        <f t="shared" si="4"/>
        <v>6.958064516129032</v>
      </c>
      <c r="J34" s="44">
        <f t="shared" si="4"/>
        <v>6.761290322580645</v>
      </c>
      <c r="K34" s="44">
        <f aca="true" t="shared" si="5" ref="K34:S34">AVERAGE(K3:K33)</f>
        <v>6.048387096774193</v>
      </c>
      <c r="L34" s="44">
        <f t="shared" si="5"/>
        <v>7.016129032258066</v>
      </c>
      <c r="M34" s="44">
        <f t="shared" si="5"/>
        <v>6.44516129032258</v>
      </c>
      <c r="N34" s="44">
        <f t="shared" si="5"/>
        <v>5.72258064516129</v>
      </c>
      <c r="O34" s="44">
        <f t="shared" si="5"/>
        <v>4.306451612903226</v>
      </c>
      <c r="P34" s="44">
        <f t="shared" si="5"/>
        <v>6.680645161290323</v>
      </c>
      <c r="Q34" s="44">
        <f t="shared" si="5"/>
        <v>6.516129032258063</v>
      </c>
      <c r="R34" s="44">
        <f t="shared" si="5"/>
        <v>6.800000000000001</v>
      </c>
      <c r="S34" s="44">
        <f t="shared" si="5"/>
        <v>5.6645161290322585</v>
      </c>
      <c r="T34" s="44">
        <f aca="true" t="shared" si="6" ref="T34:AC34">AVERAGE(T3:T33)</f>
        <v>5.483870967741938</v>
      </c>
      <c r="U34" s="44">
        <f t="shared" si="6"/>
        <v>5.622580645161291</v>
      </c>
      <c r="V34" s="44">
        <f t="shared" si="6"/>
        <v>5.6</v>
      </c>
      <c r="W34" s="44">
        <f t="shared" si="6"/>
        <v>5.851612903225808</v>
      </c>
      <c r="X34" s="44">
        <f t="shared" si="6"/>
        <v>6.116129032258065</v>
      </c>
      <c r="Y34" s="44">
        <f t="shared" si="6"/>
        <v>6.44193548387097</v>
      </c>
      <c r="Z34" s="44">
        <f t="shared" si="6"/>
        <v>5.580645161290323</v>
      </c>
      <c r="AA34" s="44">
        <f t="shared" si="6"/>
        <v>5.712903225806451</v>
      </c>
      <c r="AB34" s="44">
        <f t="shared" si="6"/>
        <v>5.354838709677421</v>
      </c>
      <c r="AC34" s="44">
        <f t="shared" si="6"/>
        <v>5.516129032258063</v>
      </c>
      <c r="AD34" s="44">
        <f aca="true" t="shared" si="7" ref="AD34:AM34">AVERAGE(AD3:AD33)</f>
        <v>5.3677419354838705</v>
      </c>
      <c r="AE34" s="44">
        <f t="shared" si="7"/>
        <v>5.683870967741935</v>
      </c>
      <c r="AF34" s="44">
        <f t="shared" si="7"/>
        <v>5.219354838709677</v>
      </c>
      <c r="AG34" s="44">
        <f t="shared" si="7"/>
        <v>5.703225806451611</v>
      </c>
      <c r="AH34" s="44">
        <f t="shared" si="7"/>
        <v>5.570967741935483</v>
      </c>
      <c r="AI34" s="44">
        <f t="shared" si="7"/>
        <v>5.351612903225807</v>
      </c>
      <c r="AJ34" s="44">
        <f t="shared" si="7"/>
        <v>5.083870967741937</v>
      </c>
      <c r="AK34" s="44">
        <f t="shared" si="7"/>
        <v>5.312903225806451</v>
      </c>
      <c r="AL34" s="44">
        <f t="shared" si="7"/>
        <v>5.683870967741936</v>
      </c>
      <c r="AM34" s="44">
        <f t="shared" si="7"/>
        <v>5.0032258064516135</v>
      </c>
      <c r="AN34" s="44">
        <f aca="true" t="shared" si="8" ref="AN34:BI34">AVERAGE(AN3:AN33)</f>
        <v>5.493548387096774</v>
      </c>
      <c r="AO34" s="44">
        <f t="shared" si="8"/>
        <v>5.941935483870969</v>
      </c>
      <c r="AP34" s="44">
        <f t="shared" si="8"/>
        <v>5.183870967741936</v>
      </c>
      <c r="AQ34" s="44">
        <f t="shared" si="8"/>
        <v>5.690322580645161</v>
      </c>
      <c r="AR34" s="44">
        <f t="shared" si="8"/>
        <v>5.106451612903224</v>
      </c>
      <c r="AS34" s="44">
        <f t="shared" si="8"/>
        <v>4.874193548387097</v>
      </c>
      <c r="AT34" s="44">
        <f t="shared" si="8"/>
        <v>5.625806451612903</v>
      </c>
      <c r="AU34" s="44">
        <f t="shared" si="8"/>
        <v>5.203225806451612</v>
      </c>
      <c r="AV34" s="44">
        <f t="shared" si="8"/>
        <v>5.451612903225806</v>
      </c>
      <c r="AW34" s="44">
        <f t="shared" si="8"/>
        <v>4.925806451612902</v>
      </c>
      <c r="AX34" s="44">
        <f t="shared" si="8"/>
        <v>5.548387096774195</v>
      </c>
      <c r="AY34" s="44">
        <f t="shared" si="8"/>
        <v>5.425806451612905</v>
      </c>
      <c r="AZ34" s="44">
        <f t="shared" si="8"/>
        <v>4.587096774193549</v>
      </c>
      <c r="BA34" s="44">
        <f t="shared" si="8"/>
        <v>5.438709677419354</v>
      </c>
      <c r="BB34" s="44">
        <f t="shared" si="8"/>
        <v>4.719354838709679</v>
      </c>
      <c r="BC34" s="44">
        <f t="shared" si="8"/>
        <v>5.941935483870966</v>
      </c>
      <c r="BD34" s="44">
        <f t="shared" si="8"/>
        <v>4.719354838709677</v>
      </c>
      <c r="BE34" s="44">
        <f t="shared" si="8"/>
        <v>4.516129032258063</v>
      </c>
      <c r="BF34" s="44">
        <f t="shared" si="8"/>
        <v>5.090322580645161</v>
      </c>
      <c r="BG34" s="44">
        <f t="shared" si="8"/>
        <v>5.229032258064515</v>
      </c>
      <c r="BH34" s="44">
        <f t="shared" si="8"/>
        <v>5.261290322580644</v>
      </c>
      <c r="BI34" s="44">
        <f t="shared" si="8"/>
        <v>6.258064516129032</v>
      </c>
      <c r="BJ34" s="44">
        <f aca="true" t="shared" si="9" ref="BJ34:BP34">AVERAGE(BJ3:BJ33)</f>
        <v>6.538709677419356</v>
      </c>
      <c r="BK34" s="44">
        <f t="shared" si="9"/>
        <v>5.5193548387096785</v>
      </c>
      <c r="BL34" s="44">
        <f t="shared" si="9"/>
        <v>5.958064516129031</v>
      </c>
      <c r="BM34" s="44">
        <f t="shared" si="9"/>
        <v>5.003225806451612</v>
      </c>
      <c r="BN34" s="44">
        <f t="shared" si="9"/>
        <v>5.364516129032259</v>
      </c>
      <c r="BO34" s="44">
        <f t="shared" si="9"/>
        <v>5.916129032258064</v>
      </c>
      <c r="BP34" s="44">
        <f t="shared" si="9"/>
        <v>6.216129032258063</v>
      </c>
      <c r="BQ34" s="44">
        <f>AVERAGE(BQ3:BQ33)</f>
        <v>5.525806451612902</v>
      </c>
      <c r="BR34" s="44"/>
      <c r="BS34" s="44"/>
      <c r="BT34" s="44"/>
      <c r="BU34" s="44"/>
      <c r="BV34" s="44"/>
      <c r="BW34" s="44"/>
      <c r="BY34" s="45">
        <f>AVERAGE(BY3:BY33)</f>
        <v>5.774086021505376</v>
      </c>
      <c r="BZ34" s="45">
        <f>AVERAGE(BZ3:BZ33)</f>
        <v>5.491935483870967</v>
      </c>
      <c r="CA34" s="45">
        <f>AVERAGE(CA3:CA33)</f>
        <v>5.289784946236559</v>
      </c>
      <c r="CB34" s="45">
        <f>AVERAGE(CB3:CB33)</f>
        <v>5.409139784946237</v>
      </c>
    </row>
    <row r="36" spans="1:77" ht="11.25">
      <c r="A36" s="46" t="s">
        <v>4</v>
      </c>
      <c r="B36" s="47">
        <f aca="true" t="shared" si="10" ref="B36:J36">MAX(B3:B33)</f>
        <v>10.8</v>
      </c>
      <c r="C36" s="48">
        <f t="shared" si="10"/>
        <v>14.2</v>
      </c>
      <c r="D36" s="48">
        <f t="shared" si="10"/>
        <v>18.7</v>
      </c>
      <c r="E36" s="48">
        <f t="shared" si="10"/>
        <v>13.5</v>
      </c>
      <c r="F36" s="48">
        <f t="shared" si="10"/>
        <v>12</v>
      </c>
      <c r="G36" s="48">
        <f t="shared" si="10"/>
        <v>10.8</v>
      </c>
      <c r="H36" s="48">
        <f t="shared" si="10"/>
        <v>15.3</v>
      </c>
      <c r="I36" s="48">
        <f t="shared" si="10"/>
        <v>14.4</v>
      </c>
      <c r="J36" s="48">
        <f t="shared" si="10"/>
        <v>16.6</v>
      </c>
      <c r="K36" s="48">
        <f aca="true" t="shared" si="11" ref="K36:Z36">MAX(K3:K33)</f>
        <v>9.6</v>
      </c>
      <c r="L36" s="48">
        <f t="shared" si="11"/>
        <v>14.5</v>
      </c>
      <c r="M36" s="48">
        <f t="shared" si="11"/>
        <v>14</v>
      </c>
      <c r="N36" s="48">
        <f t="shared" si="11"/>
        <v>10.7</v>
      </c>
      <c r="O36" s="48">
        <f t="shared" si="11"/>
        <v>8.8</v>
      </c>
      <c r="P36" s="48">
        <f t="shared" si="11"/>
        <v>17.2</v>
      </c>
      <c r="Q36" s="48">
        <f t="shared" si="11"/>
        <v>15.3</v>
      </c>
      <c r="R36" s="48">
        <f t="shared" si="11"/>
        <v>13</v>
      </c>
      <c r="S36" s="48">
        <f t="shared" si="11"/>
        <v>9.7</v>
      </c>
      <c r="T36" s="48">
        <f t="shared" si="11"/>
        <v>9</v>
      </c>
      <c r="U36" s="48">
        <f t="shared" si="11"/>
        <v>10.3</v>
      </c>
      <c r="V36" s="48">
        <f t="shared" si="11"/>
        <v>10.3</v>
      </c>
      <c r="W36" s="48">
        <f t="shared" si="11"/>
        <v>10.3</v>
      </c>
      <c r="X36" s="48">
        <f t="shared" si="11"/>
        <v>11.5</v>
      </c>
      <c r="Y36" s="48">
        <f t="shared" si="11"/>
        <v>11.8</v>
      </c>
      <c r="Z36" s="48">
        <f t="shared" si="11"/>
        <v>8.5</v>
      </c>
      <c r="AA36" s="48">
        <f aca="true" t="shared" si="12" ref="AA36:AP36">MAX(AA3:AA33)</f>
        <v>10.3</v>
      </c>
      <c r="AB36" s="48">
        <f t="shared" si="12"/>
        <v>13</v>
      </c>
      <c r="AC36" s="48">
        <f t="shared" si="12"/>
        <v>10</v>
      </c>
      <c r="AD36" s="48">
        <f t="shared" si="12"/>
        <v>13.8</v>
      </c>
      <c r="AE36" s="48">
        <f t="shared" si="12"/>
        <v>12.3</v>
      </c>
      <c r="AF36" s="48">
        <f t="shared" si="12"/>
        <v>11.5</v>
      </c>
      <c r="AG36" s="48">
        <f t="shared" si="12"/>
        <v>9.8</v>
      </c>
      <c r="AH36" s="48">
        <f t="shared" si="12"/>
        <v>10.8</v>
      </c>
      <c r="AI36" s="48">
        <f t="shared" si="12"/>
        <v>9.8</v>
      </c>
      <c r="AJ36" s="48">
        <f t="shared" si="12"/>
        <v>10.7</v>
      </c>
      <c r="AK36" s="48">
        <f t="shared" si="12"/>
        <v>12.2</v>
      </c>
      <c r="AL36" s="48">
        <f t="shared" si="12"/>
        <v>9.5</v>
      </c>
      <c r="AM36" s="48">
        <f t="shared" si="12"/>
        <v>8.8</v>
      </c>
      <c r="AN36" s="48">
        <f t="shared" si="12"/>
        <v>12.5</v>
      </c>
      <c r="AO36" s="48">
        <f t="shared" si="12"/>
        <v>14</v>
      </c>
      <c r="AP36" s="48">
        <f t="shared" si="12"/>
        <v>8.8</v>
      </c>
      <c r="AQ36" s="48">
        <f aca="true" t="shared" si="13" ref="AQ36:AV36">MAX(AQ3:AQ33)</f>
        <v>9.2</v>
      </c>
      <c r="AR36" s="48">
        <f t="shared" si="13"/>
        <v>10.2</v>
      </c>
      <c r="AS36" s="48">
        <f t="shared" si="13"/>
        <v>9.7</v>
      </c>
      <c r="AT36" s="48">
        <f t="shared" si="13"/>
        <v>11.6</v>
      </c>
      <c r="AU36" s="48">
        <f t="shared" si="13"/>
        <v>10.2</v>
      </c>
      <c r="AV36" s="48">
        <f t="shared" si="13"/>
        <v>9.1</v>
      </c>
      <c r="AW36" s="48">
        <f aca="true" t="shared" si="14" ref="AW36:BB36">MAX(AW3:AW33)</f>
        <v>8.2</v>
      </c>
      <c r="AX36" s="48">
        <f t="shared" si="14"/>
        <v>8.6</v>
      </c>
      <c r="AY36" s="48">
        <f t="shared" si="14"/>
        <v>14</v>
      </c>
      <c r="AZ36" s="48">
        <f t="shared" si="14"/>
        <v>8.4</v>
      </c>
      <c r="BA36" s="48">
        <f t="shared" si="14"/>
        <v>13.8</v>
      </c>
      <c r="BB36" s="48">
        <f t="shared" si="14"/>
        <v>7.5</v>
      </c>
      <c r="BC36" s="48">
        <f aca="true" t="shared" si="15" ref="BC36:BH36">MAX(BC3:BC33)</f>
        <v>13.3</v>
      </c>
      <c r="BD36" s="48">
        <f t="shared" si="15"/>
        <v>7.9</v>
      </c>
      <c r="BE36" s="48">
        <f t="shared" si="15"/>
        <v>6.8</v>
      </c>
      <c r="BF36" s="48">
        <f t="shared" si="15"/>
        <v>12.8</v>
      </c>
      <c r="BG36" s="48">
        <f t="shared" si="15"/>
        <v>9.3</v>
      </c>
      <c r="BH36" s="48">
        <f t="shared" si="15"/>
        <v>8</v>
      </c>
      <c r="BI36" s="48">
        <f aca="true" t="shared" si="16" ref="BI36:BN36">MAX(BI3:BI33)</f>
        <v>12.1</v>
      </c>
      <c r="BJ36" s="48">
        <f t="shared" si="16"/>
        <v>16</v>
      </c>
      <c r="BK36" s="48">
        <f t="shared" si="16"/>
        <v>11.8</v>
      </c>
      <c r="BL36" s="48">
        <f t="shared" si="16"/>
        <v>11.6</v>
      </c>
      <c r="BM36" s="48">
        <f t="shared" si="16"/>
        <v>8.6</v>
      </c>
      <c r="BN36" s="48">
        <f t="shared" si="16"/>
        <v>10.7</v>
      </c>
      <c r="BO36" s="48">
        <f>MAX(BO3:BO33)</f>
        <v>14.9</v>
      </c>
      <c r="BP36" s="48">
        <f>MAX(BP3:BP33)</f>
        <v>13.3</v>
      </c>
      <c r="BQ36" s="48">
        <f>MAX(BQ3:BQ33)</f>
        <v>9.9</v>
      </c>
      <c r="BR36" s="48"/>
      <c r="BS36" s="48"/>
      <c r="BT36" s="48"/>
      <c r="BU36" s="48"/>
      <c r="BV36" s="48"/>
      <c r="BW36" s="48"/>
      <c r="BY36" s="29" t="s">
        <v>12</v>
      </c>
    </row>
    <row r="37" spans="1:80" ht="11.25">
      <c r="A37" s="49" t="s">
        <v>5</v>
      </c>
      <c r="B37" s="50">
        <f aca="true" t="shared" si="17" ref="B37:J37">MIN(B3:B33)</f>
        <v>3.2</v>
      </c>
      <c r="C37" s="51">
        <f t="shared" si="17"/>
        <v>4.8</v>
      </c>
      <c r="D37" s="51">
        <f t="shared" si="17"/>
        <v>4</v>
      </c>
      <c r="E37" s="51">
        <f t="shared" si="17"/>
        <v>4.4</v>
      </c>
      <c r="F37" s="51">
        <f t="shared" si="17"/>
        <v>3.8</v>
      </c>
      <c r="G37" s="51">
        <f t="shared" si="17"/>
        <v>3.6</v>
      </c>
      <c r="H37" s="51">
        <f t="shared" si="17"/>
        <v>3.2</v>
      </c>
      <c r="I37" s="51">
        <f t="shared" si="17"/>
        <v>3.4</v>
      </c>
      <c r="J37" s="51">
        <f t="shared" si="17"/>
        <v>2.8</v>
      </c>
      <c r="K37" s="51">
        <f aca="true" t="shared" si="18" ref="K37:Z37">MIN(K3:K33)</f>
        <v>4</v>
      </c>
      <c r="L37" s="51">
        <f t="shared" si="18"/>
        <v>3.8</v>
      </c>
      <c r="M37" s="51">
        <f t="shared" si="18"/>
        <v>3.8</v>
      </c>
      <c r="N37" s="51">
        <f t="shared" si="18"/>
        <v>3</v>
      </c>
      <c r="O37" s="51">
        <f t="shared" si="18"/>
        <v>2.5</v>
      </c>
      <c r="P37" s="51">
        <f t="shared" si="18"/>
        <v>3</v>
      </c>
      <c r="Q37" s="51">
        <f t="shared" si="18"/>
        <v>3</v>
      </c>
      <c r="R37" s="51">
        <f t="shared" si="18"/>
        <v>3.5</v>
      </c>
      <c r="S37" s="51">
        <f t="shared" si="18"/>
        <v>3.2</v>
      </c>
      <c r="T37" s="51">
        <f t="shared" si="18"/>
        <v>2.7</v>
      </c>
      <c r="U37" s="51">
        <f t="shared" si="18"/>
        <v>3.2</v>
      </c>
      <c r="V37" s="51">
        <f t="shared" si="18"/>
        <v>3</v>
      </c>
      <c r="W37" s="51">
        <f t="shared" si="18"/>
        <v>2.8</v>
      </c>
      <c r="X37" s="51">
        <f t="shared" si="18"/>
        <v>2.5</v>
      </c>
      <c r="Y37" s="51">
        <f t="shared" si="18"/>
        <v>2.8</v>
      </c>
      <c r="Z37" s="51">
        <f t="shared" si="18"/>
        <v>2.3</v>
      </c>
      <c r="AA37" s="51">
        <f aca="true" t="shared" si="19" ref="AA37:AP37">MIN(AA3:AA33)</f>
        <v>2.8</v>
      </c>
      <c r="AB37" s="51">
        <f t="shared" si="19"/>
        <v>1.8</v>
      </c>
      <c r="AC37" s="51">
        <f t="shared" si="19"/>
        <v>2.2</v>
      </c>
      <c r="AD37" s="51">
        <f t="shared" si="19"/>
        <v>2.7</v>
      </c>
      <c r="AE37" s="51">
        <f t="shared" si="19"/>
        <v>2.3</v>
      </c>
      <c r="AF37" s="51">
        <f t="shared" si="19"/>
        <v>2.3</v>
      </c>
      <c r="AG37" s="51">
        <f t="shared" si="19"/>
        <v>2</v>
      </c>
      <c r="AH37" s="51">
        <f t="shared" si="19"/>
        <v>2.8</v>
      </c>
      <c r="AI37" s="51">
        <f t="shared" si="19"/>
        <v>2.3</v>
      </c>
      <c r="AJ37" s="51">
        <f t="shared" si="19"/>
        <v>2.3</v>
      </c>
      <c r="AK37" s="51">
        <f t="shared" si="19"/>
        <v>2.7</v>
      </c>
      <c r="AL37" s="51">
        <f t="shared" si="19"/>
        <v>3</v>
      </c>
      <c r="AM37" s="51">
        <f t="shared" si="19"/>
        <v>2.7</v>
      </c>
      <c r="AN37" s="51">
        <f t="shared" si="19"/>
        <v>2.2</v>
      </c>
      <c r="AO37" s="51">
        <f t="shared" si="19"/>
        <v>2.3</v>
      </c>
      <c r="AP37" s="51">
        <f t="shared" si="19"/>
        <v>2</v>
      </c>
      <c r="AQ37" s="51">
        <f aca="true" t="shared" si="20" ref="AQ37:AV37">MIN(AQ3:AQ33)</f>
        <v>2.5</v>
      </c>
      <c r="AR37" s="51">
        <f t="shared" si="20"/>
        <v>2.3</v>
      </c>
      <c r="AS37" s="51">
        <f t="shared" si="20"/>
        <v>2.3</v>
      </c>
      <c r="AT37" s="51">
        <f t="shared" si="20"/>
        <v>3.3</v>
      </c>
      <c r="AU37" s="51">
        <f t="shared" si="20"/>
        <v>2.9</v>
      </c>
      <c r="AV37" s="51">
        <f t="shared" si="20"/>
        <v>3.2</v>
      </c>
      <c r="AW37" s="51">
        <f aca="true" t="shared" si="21" ref="AW37:BB37">MIN(AW3:AW33)</f>
        <v>2.7</v>
      </c>
      <c r="AX37" s="51">
        <f t="shared" si="21"/>
        <v>3.7</v>
      </c>
      <c r="AY37" s="51">
        <f t="shared" si="21"/>
        <v>2.6</v>
      </c>
      <c r="AZ37" s="51">
        <f t="shared" si="21"/>
        <v>2.2</v>
      </c>
      <c r="BA37" s="51">
        <f t="shared" si="21"/>
        <v>2.6</v>
      </c>
      <c r="BB37" s="51">
        <f t="shared" si="21"/>
        <v>2.8</v>
      </c>
      <c r="BC37" s="51">
        <f aca="true" t="shared" si="22" ref="BC37:BH37">MIN(BC3:BC33)</f>
        <v>2.7</v>
      </c>
      <c r="BD37" s="51">
        <f t="shared" si="22"/>
        <v>2.3</v>
      </c>
      <c r="BE37" s="51">
        <f t="shared" si="22"/>
        <v>2.7</v>
      </c>
      <c r="BF37" s="51">
        <f t="shared" si="22"/>
        <v>2.4</v>
      </c>
      <c r="BG37" s="51">
        <f t="shared" si="22"/>
        <v>2.4</v>
      </c>
      <c r="BH37" s="51">
        <f t="shared" si="22"/>
        <v>2.9</v>
      </c>
      <c r="BI37" s="51">
        <f aca="true" t="shared" si="23" ref="BI37:BN37">MIN(BI3:BI33)</f>
        <v>3</v>
      </c>
      <c r="BJ37" s="51">
        <f t="shared" si="23"/>
        <v>3.2</v>
      </c>
      <c r="BK37" s="51">
        <f t="shared" si="23"/>
        <v>2.7</v>
      </c>
      <c r="BL37" s="51">
        <f t="shared" si="23"/>
        <v>2.7</v>
      </c>
      <c r="BM37" s="51">
        <f t="shared" si="23"/>
        <v>2.5</v>
      </c>
      <c r="BN37" s="51">
        <f t="shared" si="23"/>
        <v>2.4</v>
      </c>
      <c r="BO37" s="51">
        <f>MIN(BO3:BO33)</f>
        <v>2.3</v>
      </c>
      <c r="BP37" s="51">
        <f>MIN(BP3:BP33)</f>
        <v>2.7</v>
      </c>
      <c r="BQ37" s="51">
        <f>MIN(BQ3:BQ33)</f>
        <v>2.6</v>
      </c>
      <c r="BR37" s="51"/>
      <c r="BS37" s="51"/>
      <c r="BT37" s="51"/>
      <c r="BU37" s="51"/>
      <c r="BV37" s="51"/>
      <c r="BW37" s="51"/>
      <c r="BY37" s="53">
        <f>STDEV(J3:AM33)</f>
        <v>2.2147187136861493</v>
      </c>
      <c r="BZ37" s="53">
        <f>STDEV(T3:AW33)</f>
        <v>2.09174128669695</v>
      </c>
      <c r="CA37" s="53">
        <f>STDEV(AD3:BG33)</f>
        <v>2.0611776073787436</v>
      </c>
      <c r="CB37" s="53">
        <f>STDEV(AN3:BQ33)</f>
        <v>2.08970316643754</v>
      </c>
    </row>
    <row r="39" ht="11.25" thickBot="1">
      <c r="A39" s="28" t="s">
        <v>19</v>
      </c>
    </row>
    <row r="40" spans="1:2" ht="11.25" thickBot="1">
      <c r="A40" s="73" t="s">
        <v>18</v>
      </c>
      <c r="B40" s="75" t="str">
        <f>'日数'!BZ19</f>
        <v>&gt;=10</v>
      </c>
    </row>
    <row r="41" spans="1:80" ht="10.5">
      <c r="A41" s="30" t="s">
        <v>20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53</v>
      </c>
      <c r="CB41" s="33" t="str">
        <f>CB2</f>
        <v>91～20年平均</v>
      </c>
    </row>
    <row r="42" spans="1:80" ht="11.25">
      <c r="A42" s="77" t="s">
        <v>21</v>
      </c>
      <c r="B42" s="77">
        <f>COUNTIF(B3:B33,$B$40)</f>
        <v>3</v>
      </c>
      <c r="C42" s="77">
        <f aca="true" t="shared" si="24" ref="C42:BN42">COUNTIF(C3:C33,$B$40)</f>
        <v>5</v>
      </c>
      <c r="D42" s="77">
        <f t="shared" si="24"/>
        <v>14</v>
      </c>
      <c r="E42" s="77">
        <f t="shared" si="24"/>
        <v>9</v>
      </c>
      <c r="F42" s="77">
        <f t="shared" si="24"/>
        <v>7</v>
      </c>
      <c r="G42" s="77">
        <f t="shared" si="24"/>
        <v>2</v>
      </c>
      <c r="H42" s="77">
        <f t="shared" si="24"/>
        <v>4</v>
      </c>
      <c r="I42" s="77">
        <f t="shared" si="24"/>
        <v>3</v>
      </c>
      <c r="J42" s="77">
        <f t="shared" si="24"/>
        <v>4</v>
      </c>
      <c r="K42" s="77">
        <f t="shared" si="24"/>
        <v>0</v>
      </c>
      <c r="L42" s="77">
        <f t="shared" si="24"/>
        <v>4</v>
      </c>
      <c r="M42" s="77">
        <f t="shared" si="24"/>
        <v>1</v>
      </c>
      <c r="N42" s="77">
        <f t="shared" si="24"/>
        <v>1</v>
      </c>
      <c r="O42" s="77">
        <f t="shared" si="24"/>
        <v>0</v>
      </c>
      <c r="P42" s="77">
        <f t="shared" si="24"/>
        <v>3</v>
      </c>
      <c r="Q42" s="77">
        <f t="shared" si="24"/>
        <v>4</v>
      </c>
      <c r="R42" s="77">
        <f t="shared" si="24"/>
        <v>1</v>
      </c>
      <c r="S42" s="77">
        <f t="shared" si="24"/>
        <v>0</v>
      </c>
      <c r="T42" s="77">
        <f t="shared" si="24"/>
        <v>0</v>
      </c>
      <c r="U42" s="77">
        <f t="shared" si="24"/>
        <v>1</v>
      </c>
      <c r="V42" s="77">
        <f t="shared" si="24"/>
        <v>2</v>
      </c>
      <c r="W42" s="77">
        <f t="shared" si="24"/>
        <v>2</v>
      </c>
      <c r="X42" s="77">
        <f t="shared" si="24"/>
        <v>2</v>
      </c>
      <c r="Y42" s="77">
        <f t="shared" si="24"/>
        <v>5</v>
      </c>
      <c r="Z42" s="77">
        <f t="shared" si="24"/>
        <v>0</v>
      </c>
      <c r="AA42" s="77">
        <f t="shared" si="24"/>
        <v>1</v>
      </c>
      <c r="AB42" s="77">
        <f t="shared" si="24"/>
        <v>2</v>
      </c>
      <c r="AC42" s="77">
        <f t="shared" si="24"/>
        <v>1</v>
      </c>
      <c r="AD42" s="77">
        <f t="shared" si="24"/>
        <v>2</v>
      </c>
      <c r="AE42" s="77">
        <f t="shared" si="24"/>
        <v>2</v>
      </c>
      <c r="AF42" s="77">
        <f t="shared" si="24"/>
        <v>2</v>
      </c>
      <c r="AG42" s="77">
        <f t="shared" si="24"/>
        <v>0</v>
      </c>
      <c r="AH42" s="77">
        <f t="shared" si="24"/>
        <v>2</v>
      </c>
      <c r="AI42" s="77">
        <f t="shared" si="24"/>
        <v>0</v>
      </c>
      <c r="AJ42" s="77">
        <f t="shared" si="24"/>
        <v>2</v>
      </c>
      <c r="AK42" s="77">
        <f t="shared" si="24"/>
        <v>2</v>
      </c>
      <c r="AL42" s="77">
        <f t="shared" si="24"/>
        <v>0</v>
      </c>
      <c r="AM42" s="77">
        <f t="shared" si="24"/>
        <v>0</v>
      </c>
      <c r="AN42" s="77">
        <f t="shared" si="24"/>
        <v>3</v>
      </c>
      <c r="AO42" s="77">
        <f t="shared" si="24"/>
        <v>4</v>
      </c>
      <c r="AP42" s="77">
        <f t="shared" si="24"/>
        <v>0</v>
      </c>
      <c r="AQ42" s="77">
        <f t="shared" si="24"/>
        <v>0</v>
      </c>
      <c r="AR42" s="77">
        <f t="shared" si="24"/>
        <v>1</v>
      </c>
      <c r="AS42" s="77">
        <f t="shared" si="24"/>
        <v>0</v>
      </c>
      <c r="AT42" s="77">
        <f t="shared" si="24"/>
        <v>2</v>
      </c>
      <c r="AU42" s="77">
        <f t="shared" si="24"/>
        <v>1</v>
      </c>
      <c r="AV42" s="77">
        <f t="shared" si="24"/>
        <v>0</v>
      </c>
      <c r="AW42" s="77">
        <f t="shared" si="24"/>
        <v>0</v>
      </c>
      <c r="AX42" s="77">
        <f t="shared" si="24"/>
        <v>0</v>
      </c>
      <c r="AY42" s="77">
        <f t="shared" si="24"/>
        <v>1</v>
      </c>
      <c r="AZ42" s="77">
        <f t="shared" si="24"/>
        <v>0</v>
      </c>
      <c r="BA42" s="77">
        <f t="shared" si="24"/>
        <v>2</v>
      </c>
      <c r="BB42" s="77">
        <f t="shared" si="24"/>
        <v>0</v>
      </c>
      <c r="BC42" s="77">
        <f t="shared" si="24"/>
        <v>3</v>
      </c>
      <c r="BD42" s="77">
        <f t="shared" si="24"/>
        <v>0</v>
      </c>
      <c r="BE42" s="77">
        <f t="shared" si="24"/>
        <v>0</v>
      </c>
      <c r="BF42" s="77">
        <f t="shared" si="24"/>
        <v>2</v>
      </c>
      <c r="BG42" s="77">
        <f t="shared" si="24"/>
        <v>0</v>
      </c>
      <c r="BH42" s="77">
        <f t="shared" si="24"/>
        <v>0</v>
      </c>
      <c r="BI42" s="77">
        <f t="shared" si="24"/>
        <v>2</v>
      </c>
      <c r="BJ42" s="77">
        <f t="shared" si="24"/>
        <v>4</v>
      </c>
      <c r="BK42" s="77">
        <f t="shared" si="24"/>
        <v>1</v>
      </c>
      <c r="BL42" s="77">
        <f t="shared" si="24"/>
        <v>2</v>
      </c>
      <c r="BM42" s="77">
        <f t="shared" si="24"/>
        <v>0</v>
      </c>
      <c r="BN42" s="77">
        <f t="shared" si="24"/>
        <v>2</v>
      </c>
      <c r="BO42" s="77">
        <f>COUNTIF(BO3:BO33,$B$40)</f>
        <v>1</v>
      </c>
      <c r="BP42" s="77">
        <f>COUNTIF(BP3:BP33,$B$40)</f>
        <v>4</v>
      </c>
      <c r="BQ42" s="77">
        <f>COUNTIF(BQ3:BQ33,$B$40)</f>
        <v>0</v>
      </c>
      <c r="BR42" s="77"/>
      <c r="BS42" s="77"/>
      <c r="BT42" s="77"/>
      <c r="BU42" s="77"/>
      <c r="BV42" s="77"/>
      <c r="BW42" s="77"/>
      <c r="BY42" s="96">
        <f>AVERAGE(J42:AM42)</f>
        <v>1.5333333333333334</v>
      </c>
      <c r="BZ42" s="96">
        <f>AVERAGE(T42:AW42)</f>
        <v>1.3</v>
      </c>
      <c r="CA42" s="96">
        <f>AVERAGE(AD42:BG42)</f>
        <v>1.0333333333333334</v>
      </c>
      <c r="CB42" s="96">
        <f>AVERAGE(AN42:BQ42)</f>
        <v>1.1666666666666667</v>
      </c>
    </row>
    <row r="44" spans="1:2" ht="10.5">
      <c r="A44" t="s">
        <v>25</v>
      </c>
      <c r="B44"/>
    </row>
    <row r="45" spans="1:2" ht="10.5">
      <c r="A45">
        <v>1</v>
      </c>
      <c r="B45">
        <f>LARGE(B3:BW33,1)</f>
        <v>18.7</v>
      </c>
    </row>
    <row r="46" spans="1:2" ht="10.5">
      <c r="A46">
        <v>2</v>
      </c>
      <c r="B46">
        <f>LARGE(B3:BW33,2)</f>
        <v>17.2</v>
      </c>
    </row>
    <row r="47" spans="1:2" ht="10.5">
      <c r="A47">
        <v>3</v>
      </c>
      <c r="B47">
        <f>LARGE(B3:BW33,3)</f>
        <v>16.6</v>
      </c>
    </row>
    <row r="48" spans="1:2" ht="10.5">
      <c r="A48">
        <v>4</v>
      </c>
      <c r="B48">
        <f>LARGE(B3:BW33,4)</f>
        <v>16</v>
      </c>
    </row>
    <row r="49" spans="1:2" ht="10.5">
      <c r="A49">
        <v>5</v>
      </c>
      <c r="B49">
        <f>LARGE(B3:BW33,5)</f>
        <v>15.3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10</v>
      </c>
      <c r="C3" s="15">
        <v>3.4</v>
      </c>
      <c r="D3" s="15">
        <v>3.8</v>
      </c>
      <c r="E3" s="15">
        <v>7.6</v>
      </c>
      <c r="F3" s="15">
        <v>5.4</v>
      </c>
      <c r="G3" s="15">
        <v>4.6</v>
      </c>
      <c r="H3" s="15">
        <v>4.8</v>
      </c>
      <c r="I3" s="15">
        <v>7.6</v>
      </c>
      <c r="J3" s="15">
        <v>8</v>
      </c>
      <c r="K3" s="4">
        <v>5.4</v>
      </c>
      <c r="L3" s="4">
        <v>4</v>
      </c>
      <c r="M3" s="4">
        <v>5.7</v>
      </c>
      <c r="N3" s="4">
        <v>12.7</v>
      </c>
      <c r="O3" s="4">
        <v>5.2</v>
      </c>
      <c r="P3" s="4">
        <v>5.5</v>
      </c>
      <c r="Q3" s="4">
        <v>4</v>
      </c>
      <c r="R3" s="4">
        <v>3</v>
      </c>
      <c r="S3" s="4">
        <v>4.8</v>
      </c>
      <c r="T3" s="4">
        <v>5.3</v>
      </c>
      <c r="U3" s="4">
        <v>3.7</v>
      </c>
      <c r="V3" s="4">
        <v>5.7</v>
      </c>
      <c r="W3" s="4">
        <v>8.8</v>
      </c>
      <c r="X3" s="4">
        <v>8.3</v>
      </c>
      <c r="Y3" s="4">
        <v>7.7</v>
      </c>
      <c r="Z3" s="4">
        <v>8</v>
      </c>
      <c r="AA3" s="4">
        <v>5.8</v>
      </c>
      <c r="AB3" s="4">
        <v>3.2</v>
      </c>
      <c r="AC3" s="4">
        <v>5.7</v>
      </c>
      <c r="AD3" s="4">
        <v>6.2</v>
      </c>
      <c r="AE3" s="4">
        <v>5.8</v>
      </c>
      <c r="AF3" s="4">
        <v>6</v>
      </c>
      <c r="AG3" s="4">
        <v>4.5</v>
      </c>
      <c r="AH3" s="4">
        <v>2.8</v>
      </c>
      <c r="AI3" s="4">
        <v>2.5</v>
      </c>
      <c r="AJ3" s="4">
        <v>5.5</v>
      </c>
      <c r="AK3" s="4">
        <v>5.7</v>
      </c>
      <c r="AL3" s="4">
        <v>6.3</v>
      </c>
      <c r="AM3" s="4">
        <v>6.5</v>
      </c>
      <c r="AN3" s="4">
        <v>5</v>
      </c>
      <c r="AO3" s="4">
        <v>11.8</v>
      </c>
      <c r="AP3" s="4">
        <v>5</v>
      </c>
      <c r="AQ3" s="4">
        <v>8.7</v>
      </c>
      <c r="AR3" s="4">
        <v>9.8</v>
      </c>
      <c r="AS3" s="4">
        <v>6.8</v>
      </c>
      <c r="AT3" s="4">
        <v>10.3</v>
      </c>
      <c r="AU3" s="4">
        <v>4.3</v>
      </c>
      <c r="AV3" s="4">
        <v>8.3</v>
      </c>
      <c r="AW3" s="4">
        <v>6</v>
      </c>
      <c r="AX3" s="4">
        <v>5.8</v>
      </c>
      <c r="AY3" s="4">
        <v>3.4</v>
      </c>
      <c r="AZ3" s="4">
        <v>4</v>
      </c>
      <c r="BA3" s="4">
        <v>3</v>
      </c>
      <c r="BB3" s="4">
        <v>3.6</v>
      </c>
      <c r="BC3" s="4">
        <v>4.9</v>
      </c>
      <c r="BD3" s="4">
        <v>2.8</v>
      </c>
      <c r="BE3" s="4">
        <v>6.5</v>
      </c>
      <c r="BF3" s="4">
        <v>9.8</v>
      </c>
      <c r="BG3" s="4">
        <v>10</v>
      </c>
      <c r="BH3" s="4">
        <v>4.8</v>
      </c>
      <c r="BI3" s="4">
        <v>6.7</v>
      </c>
      <c r="BJ3" s="4">
        <v>4.7</v>
      </c>
      <c r="BK3" s="4">
        <v>1.9</v>
      </c>
      <c r="BL3" s="4">
        <v>3.8</v>
      </c>
      <c r="BM3" s="4">
        <v>8.1</v>
      </c>
      <c r="BN3" s="4">
        <v>2.3</v>
      </c>
      <c r="BO3" s="4">
        <v>4.7</v>
      </c>
      <c r="BP3" s="4">
        <v>5</v>
      </c>
      <c r="BQ3" s="4">
        <v>4.3</v>
      </c>
      <c r="BR3" s="4"/>
      <c r="BS3" s="4"/>
      <c r="BT3" s="4"/>
      <c r="BU3" s="4"/>
      <c r="BV3" s="4"/>
      <c r="BW3" s="4"/>
      <c r="BY3" s="10">
        <f>AVERAGE(J3:AM3)</f>
        <v>5.743333333333334</v>
      </c>
      <c r="BZ3" s="10">
        <f>AVERAGE(T3:AW3)</f>
        <v>6.333333333333335</v>
      </c>
      <c r="CA3" s="10">
        <f>AVERAGE(AD3:BG3)</f>
        <v>6.053333333333334</v>
      </c>
      <c r="CB3" s="10">
        <f>AVERAGE(AN3:BQ3)</f>
        <v>5.87</v>
      </c>
    </row>
    <row r="4" spans="1:80" ht="11.25">
      <c r="A4" s="5">
        <v>2</v>
      </c>
      <c r="B4" s="24">
        <v>12.5</v>
      </c>
      <c r="C4" s="15">
        <v>8</v>
      </c>
      <c r="D4" s="15">
        <v>6.9</v>
      </c>
      <c r="E4" s="15">
        <v>7.4</v>
      </c>
      <c r="F4" s="15">
        <v>5.7</v>
      </c>
      <c r="G4" s="15">
        <v>9.3</v>
      </c>
      <c r="H4" s="15">
        <v>6.7</v>
      </c>
      <c r="I4" s="15">
        <v>9.1</v>
      </c>
      <c r="J4" s="15">
        <v>5.9</v>
      </c>
      <c r="K4" s="4">
        <v>3.4</v>
      </c>
      <c r="L4" s="4">
        <v>3.8</v>
      </c>
      <c r="M4" s="4">
        <v>5.9</v>
      </c>
      <c r="N4" s="4">
        <v>3.7</v>
      </c>
      <c r="O4" s="4">
        <v>4.5</v>
      </c>
      <c r="P4" s="4">
        <v>5.3</v>
      </c>
      <c r="Q4" s="4">
        <v>5.3</v>
      </c>
      <c r="R4" s="4">
        <v>3.5</v>
      </c>
      <c r="S4" s="4">
        <v>6.7</v>
      </c>
      <c r="T4" s="4">
        <v>4</v>
      </c>
      <c r="U4" s="4">
        <v>4.3</v>
      </c>
      <c r="V4" s="4">
        <v>8.3</v>
      </c>
      <c r="W4" s="4">
        <v>5</v>
      </c>
      <c r="X4" s="4">
        <v>8</v>
      </c>
      <c r="Y4" s="4">
        <v>5</v>
      </c>
      <c r="Z4" s="4">
        <v>7</v>
      </c>
      <c r="AA4" s="4">
        <v>7.7</v>
      </c>
      <c r="AB4" s="4">
        <v>5</v>
      </c>
      <c r="AC4" s="4">
        <v>5</v>
      </c>
      <c r="AD4" s="4">
        <v>7.8</v>
      </c>
      <c r="AE4" s="4">
        <v>5</v>
      </c>
      <c r="AF4" s="4">
        <v>3.3</v>
      </c>
      <c r="AG4" s="4">
        <v>7.7</v>
      </c>
      <c r="AH4" s="4">
        <v>7.8</v>
      </c>
      <c r="AI4" s="4">
        <v>5.7</v>
      </c>
      <c r="AJ4" s="4">
        <v>7.7</v>
      </c>
      <c r="AK4" s="4">
        <v>9.5</v>
      </c>
      <c r="AL4" s="4">
        <v>8.2</v>
      </c>
      <c r="AM4" s="4">
        <v>3.3</v>
      </c>
      <c r="AN4" s="4">
        <v>6.7</v>
      </c>
      <c r="AO4" s="4">
        <v>11.5</v>
      </c>
      <c r="AP4" s="4">
        <v>2.8</v>
      </c>
      <c r="AQ4" s="4">
        <v>5.5</v>
      </c>
      <c r="AR4" s="4">
        <v>7.7</v>
      </c>
      <c r="AS4" s="4">
        <v>5.2</v>
      </c>
      <c r="AT4" s="4">
        <v>4.1</v>
      </c>
      <c r="AU4" s="4">
        <v>7.6</v>
      </c>
      <c r="AV4" s="4">
        <v>4.1</v>
      </c>
      <c r="AW4" s="4">
        <v>7.1</v>
      </c>
      <c r="AX4" s="4">
        <v>4.8</v>
      </c>
      <c r="AY4" s="4">
        <v>11</v>
      </c>
      <c r="AZ4" s="4">
        <v>4.6</v>
      </c>
      <c r="BA4" s="4">
        <v>4.3</v>
      </c>
      <c r="BB4" s="4">
        <v>3.2</v>
      </c>
      <c r="BC4" s="4">
        <v>3.7</v>
      </c>
      <c r="BD4" s="4">
        <v>4.4</v>
      </c>
      <c r="BE4" s="4">
        <v>3.9</v>
      </c>
      <c r="BF4" s="4">
        <v>8.6</v>
      </c>
      <c r="BG4" s="4">
        <v>8.1</v>
      </c>
      <c r="BH4" s="4">
        <v>5</v>
      </c>
      <c r="BI4" s="4">
        <v>8.2</v>
      </c>
      <c r="BJ4" s="4">
        <v>3.3</v>
      </c>
      <c r="BK4" s="4">
        <v>4.5</v>
      </c>
      <c r="BL4" s="4">
        <v>7.3</v>
      </c>
      <c r="BM4" s="4">
        <v>5.8</v>
      </c>
      <c r="BN4" s="4">
        <v>5.7</v>
      </c>
      <c r="BO4" s="4">
        <v>3.2</v>
      </c>
      <c r="BP4" s="4">
        <v>3.8</v>
      </c>
      <c r="BQ4" s="4">
        <v>6.4</v>
      </c>
      <c r="BR4" s="4"/>
      <c r="BS4" s="4"/>
      <c r="BT4" s="4"/>
      <c r="BU4" s="4"/>
      <c r="BV4" s="4"/>
      <c r="BW4" s="4"/>
      <c r="BY4" s="10">
        <f aca="true" t="shared" si="0" ref="BY4:BY32">AVERAGE(J4:AM4)</f>
        <v>5.776666666666666</v>
      </c>
      <c r="BZ4" s="10">
        <f aca="true" t="shared" si="1" ref="BZ4:BZ32">AVERAGE(T4:AW4)</f>
        <v>6.253333333333332</v>
      </c>
      <c r="CA4" s="10">
        <f aca="true" t="shared" si="2" ref="CA4:CA32">AVERAGE(AD4:BG4)</f>
        <v>6.163333333333332</v>
      </c>
      <c r="CB4" s="10">
        <f aca="true" t="shared" si="3" ref="CB4:CB32">AVERAGE(AN4:BQ4)</f>
        <v>5.736666666666667</v>
      </c>
    </row>
    <row r="5" spans="1:80" ht="11.25">
      <c r="A5" s="5">
        <v>3</v>
      </c>
      <c r="B5" s="24">
        <v>6.1</v>
      </c>
      <c r="C5" s="15">
        <v>5.7</v>
      </c>
      <c r="D5" s="15">
        <v>7.6</v>
      </c>
      <c r="E5" s="15">
        <v>11.8</v>
      </c>
      <c r="F5" s="15">
        <v>8.5</v>
      </c>
      <c r="G5" s="15">
        <v>9.3</v>
      </c>
      <c r="H5" s="15">
        <v>8.7</v>
      </c>
      <c r="I5" s="15">
        <v>7.4</v>
      </c>
      <c r="J5" s="15">
        <v>5.7</v>
      </c>
      <c r="K5" s="4">
        <v>6.9</v>
      </c>
      <c r="L5" s="4">
        <v>5.9</v>
      </c>
      <c r="M5" s="4">
        <v>5</v>
      </c>
      <c r="N5" s="4">
        <v>7.7</v>
      </c>
      <c r="O5" s="4">
        <v>6.8</v>
      </c>
      <c r="P5" s="4">
        <v>7.8</v>
      </c>
      <c r="Q5" s="4">
        <v>5.8</v>
      </c>
      <c r="R5" s="4">
        <v>6.5</v>
      </c>
      <c r="S5" s="4">
        <v>5.5</v>
      </c>
      <c r="T5" s="4">
        <v>5.2</v>
      </c>
      <c r="U5" s="4">
        <v>5</v>
      </c>
      <c r="V5" s="4">
        <v>7.7</v>
      </c>
      <c r="W5" s="4">
        <v>3.3</v>
      </c>
      <c r="X5" s="4">
        <v>7.3</v>
      </c>
      <c r="Y5" s="4">
        <v>3</v>
      </c>
      <c r="Z5" s="4">
        <v>8.2</v>
      </c>
      <c r="AA5" s="4">
        <v>7.5</v>
      </c>
      <c r="AB5" s="4">
        <v>5.7</v>
      </c>
      <c r="AC5" s="4">
        <v>8</v>
      </c>
      <c r="AD5" s="4">
        <v>2.8</v>
      </c>
      <c r="AE5" s="4">
        <v>3.7</v>
      </c>
      <c r="AF5" s="4">
        <v>2.5</v>
      </c>
      <c r="AG5" s="4">
        <v>3.7</v>
      </c>
      <c r="AH5" s="4">
        <v>3</v>
      </c>
      <c r="AI5" s="4">
        <v>2.7</v>
      </c>
      <c r="AJ5" s="4">
        <v>8.8</v>
      </c>
      <c r="AK5" s="4">
        <v>7.3</v>
      </c>
      <c r="AL5" s="4">
        <v>5</v>
      </c>
      <c r="AM5" s="4">
        <v>6</v>
      </c>
      <c r="AN5" s="4">
        <v>2</v>
      </c>
      <c r="AO5" s="4">
        <v>5.5</v>
      </c>
      <c r="AP5" s="4">
        <v>4.5</v>
      </c>
      <c r="AQ5" s="4">
        <v>11.2</v>
      </c>
      <c r="AR5" s="4">
        <v>6.7</v>
      </c>
      <c r="AS5" s="4">
        <v>5.5</v>
      </c>
      <c r="AT5" s="4">
        <v>4.4</v>
      </c>
      <c r="AU5" s="4">
        <v>9.2</v>
      </c>
      <c r="AV5" s="4">
        <v>4.6</v>
      </c>
      <c r="AW5" s="4">
        <v>6.7</v>
      </c>
      <c r="AX5" s="4">
        <v>6.1</v>
      </c>
      <c r="AY5" s="4">
        <v>7.2</v>
      </c>
      <c r="AZ5" s="4">
        <v>3.1</v>
      </c>
      <c r="BA5" s="4">
        <v>6.1</v>
      </c>
      <c r="BB5" s="4">
        <v>3.6</v>
      </c>
      <c r="BC5" s="4">
        <v>3.6</v>
      </c>
      <c r="BD5" s="4">
        <v>3.1</v>
      </c>
      <c r="BE5" s="4">
        <v>3.8</v>
      </c>
      <c r="BF5" s="4">
        <v>5.6</v>
      </c>
      <c r="BG5" s="4">
        <v>9.5</v>
      </c>
      <c r="BH5" s="4">
        <v>4.4</v>
      </c>
      <c r="BI5" s="4">
        <v>8.5</v>
      </c>
      <c r="BJ5" s="4">
        <v>4</v>
      </c>
      <c r="BK5" s="4">
        <v>5.2</v>
      </c>
      <c r="BL5" s="4">
        <v>5.3</v>
      </c>
      <c r="BM5" s="4">
        <v>5.4</v>
      </c>
      <c r="BN5" s="4">
        <v>6.3</v>
      </c>
      <c r="BO5" s="4">
        <v>3.8</v>
      </c>
      <c r="BP5" s="4">
        <v>5.5</v>
      </c>
      <c r="BQ5" s="4">
        <v>8.6</v>
      </c>
      <c r="BR5" s="4"/>
      <c r="BS5" s="4"/>
      <c r="BT5" s="4"/>
      <c r="BU5" s="4"/>
      <c r="BV5" s="4"/>
      <c r="BW5" s="4"/>
      <c r="BY5" s="10">
        <f t="shared" si="0"/>
        <v>5.666666666666667</v>
      </c>
      <c r="BZ5" s="10">
        <f t="shared" si="1"/>
        <v>5.556666666666666</v>
      </c>
      <c r="CA5" s="10">
        <f t="shared" si="2"/>
        <v>5.25</v>
      </c>
      <c r="CB5" s="10">
        <f t="shared" si="3"/>
        <v>5.633333333333334</v>
      </c>
    </row>
    <row r="6" spans="1:80" ht="11.25">
      <c r="A6" s="5">
        <v>4</v>
      </c>
      <c r="B6" s="24">
        <v>5.4</v>
      </c>
      <c r="C6" s="15">
        <v>7.1</v>
      </c>
      <c r="D6" s="15">
        <v>6.1</v>
      </c>
      <c r="E6" s="15">
        <v>8.4</v>
      </c>
      <c r="F6" s="15">
        <v>6.5</v>
      </c>
      <c r="G6" s="15">
        <v>6.3</v>
      </c>
      <c r="H6" s="15">
        <v>7.1</v>
      </c>
      <c r="I6" s="15">
        <v>6.9</v>
      </c>
      <c r="J6" s="15">
        <v>6.1</v>
      </c>
      <c r="K6" s="4">
        <v>6.1</v>
      </c>
      <c r="L6" s="4">
        <v>4.6</v>
      </c>
      <c r="M6" s="4">
        <v>5.4</v>
      </c>
      <c r="N6" s="4">
        <v>4.7</v>
      </c>
      <c r="O6" s="4">
        <v>5.7</v>
      </c>
      <c r="P6" s="4">
        <v>7.3</v>
      </c>
      <c r="Q6" s="4">
        <v>8.3</v>
      </c>
      <c r="R6" s="4">
        <v>5.7</v>
      </c>
      <c r="S6" s="4">
        <v>3.8</v>
      </c>
      <c r="T6" s="4">
        <v>7.5</v>
      </c>
      <c r="U6" s="4">
        <v>4.8</v>
      </c>
      <c r="V6" s="4">
        <v>4.5</v>
      </c>
      <c r="W6" s="4">
        <v>2.7</v>
      </c>
      <c r="X6" s="4">
        <v>8</v>
      </c>
      <c r="Y6" s="4">
        <v>8.8</v>
      </c>
      <c r="Z6" s="4">
        <v>5.5</v>
      </c>
      <c r="AA6" s="4">
        <v>6.7</v>
      </c>
      <c r="AB6" s="4">
        <v>5.3</v>
      </c>
      <c r="AC6" s="4">
        <v>3.3</v>
      </c>
      <c r="AD6" s="4">
        <v>2.3</v>
      </c>
      <c r="AE6" s="4">
        <v>6.2</v>
      </c>
      <c r="AF6" s="4">
        <v>4.8</v>
      </c>
      <c r="AG6" s="4">
        <v>3</v>
      </c>
      <c r="AH6" s="4">
        <v>7.3</v>
      </c>
      <c r="AI6" s="4">
        <v>5.3</v>
      </c>
      <c r="AJ6" s="4">
        <v>5.5</v>
      </c>
      <c r="AK6" s="4">
        <v>3</v>
      </c>
      <c r="AL6" s="4">
        <v>2.7</v>
      </c>
      <c r="AM6" s="4">
        <v>8.8</v>
      </c>
      <c r="AN6" s="4">
        <v>6.7</v>
      </c>
      <c r="AO6" s="4">
        <v>5.8</v>
      </c>
      <c r="AP6" s="4">
        <v>4.2</v>
      </c>
      <c r="AQ6" s="4">
        <v>10.2</v>
      </c>
      <c r="AR6" s="4">
        <v>6.2</v>
      </c>
      <c r="AS6" s="4">
        <v>4.8</v>
      </c>
      <c r="AT6" s="4">
        <v>5.1</v>
      </c>
      <c r="AU6" s="4">
        <v>4.5</v>
      </c>
      <c r="AV6" s="4">
        <v>5.8</v>
      </c>
      <c r="AW6" s="4">
        <v>5.3</v>
      </c>
      <c r="AX6" s="4">
        <v>6.8</v>
      </c>
      <c r="AY6" s="4">
        <v>6.2</v>
      </c>
      <c r="AZ6" s="4">
        <v>3.1</v>
      </c>
      <c r="BA6" s="4">
        <v>6.7</v>
      </c>
      <c r="BB6" s="4">
        <v>3.2</v>
      </c>
      <c r="BC6" s="4">
        <v>3.2</v>
      </c>
      <c r="BD6" s="4">
        <v>4</v>
      </c>
      <c r="BE6" s="4">
        <v>5.8</v>
      </c>
      <c r="BF6" s="4">
        <v>3.8</v>
      </c>
      <c r="BG6" s="4">
        <v>5</v>
      </c>
      <c r="BH6" s="4">
        <v>5.8</v>
      </c>
      <c r="BI6" s="4">
        <v>6.2</v>
      </c>
      <c r="BJ6" s="4">
        <v>5.2</v>
      </c>
      <c r="BK6" s="4">
        <v>5.4</v>
      </c>
      <c r="BL6" s="4">
        <v>3</v>
      </c>
      <c r="BM6" s="4">
        <v>5.9</v>
      </c>
      <c r="BN6" s="4">
        <v>5.4</v>
      </c>
      <c r="BO6" s="4">
        <v>2.8</v>
      </c>
      <c r="BP6" s="4">
        <v>5.9</v>
      </c>
      <c r="BQ6" s="4">
        <v>9.4</v>
      </c>
      <c r="BR6" s="4"/>
      <c r="BS6" s="4"/>
      <c r="BT6" s="4"/>
      <c r="BU6" s="4"/>
      <c r="BV6" s="4"/>
      <c r="BW6" s="4"/>
      <c r="BY6" s="10">
        <f t="shared" si="0"/>
        <v>5.456666666666667</v>
      </c>
      <c r="BZ6" s="10">
        <f t="shared" si="1"/>
        <v>5.486666666666666</v>
      </c>
      <c r="CA6" s="10">
        <f t="shared" si="2"/>
        <v>5.176666666666666</v>
      </c>
      <c r="CB6" s="10">
        <f t="shared" si="3"/>
        <v>5.380000000000001</v>
      </c>
    </row>
    <row r="7" spans="1:80" ht="11.25">
      <c r="A7" s="5">
        <v>5</v>
      </c>
      <c r="B7" s="24">
        <v>8</v>
      </c>
      <c r="C7" s="15">
        <v>8.2</v>
      </c>
      <c r="D7" s="15">
        <v>6.7</v>
      </c>
      <c r="E7" s="15">
        <v>4.2</v>
      </c>
      <c r="F7" s="15">
        <v>4.4</v>
      </c>
      <c r="G7" s="15">
        <v>3.8</v>
      </c>
      <c r="H7" s="15">
        <v>5</v>
      </c>
      <c r="I7" s="15">
        <v>6.9</v>
      </c>
      <c r="J7" s="15">
        <v>8</v>
      </c>
      <c r="K7" s="4">
        <v>10</v>
      </c>
      <c r="L7" s="4">
        <v>5.5</v>
      </c>
      <c r="M7" s="4">
        <v>5</v>
      </c>
      <c r="N7" s="4">
        <v>8.7</v>
      </c>
      <c r="O7" s="4">
        <v>3.5</v>
      </c>
      <c r="P7" s="4">
        <v>4.7</v>
      </c>
      <c r="Q7" s="4">
        <v>5</v>
      </c>
      <c r="R7" s="4">
        <v>7.2</v>
      </c>
      <c r="S7" s="4">
        <v>4.3</v>
      </c>
      <c r="T7" s="4">
        <v>5.3</v>
      </c>
      <c r="U7" s="4">
        <v>4.8</v>
      </c>
      <c r="V7" s="4">
        <v>7.3</v>
      </c>
      <c r="W7" s="4">
        <v>5.2</v>
      </c>
      <c r="X7" s="4">
        <v>8.3</v>
      </c>
      <c r="Y7" s="4">
        <v>9.7</v>
      </c>
      <c r="Z7" s="4">
        <v>4.3</v>
      </c>
      <c r="AA7" s="4">
        <v>4.2</v>
      </c>
      <c r="AB7" s="4">
        <v>7.2</v>
      </c>
      <c r="AC7" s="4">
        <v>3.2</v>
      </c>
      <c r="AD7" s="4">
        <v>4.7</v>
      </c>
      <c r="AE7" s="4">
        <v>5.2</v>
      </c>
      <c r="AF7" s="4">
        <v>4.8</v>
      </c>
      <c r="AG7" s="4">
        <v>6.5</v>
      </c>
      <c r="AH7" s="4">
        <v>5.5</v>
      </c>
      <c r="AI7" s="4">
        <v>4.7</v>
      </c>
      <c r="AJ7" s="4">
        <v>9.7</v>
      </c>
      <c r="AK7" s="4">
        <v>11.7</v>
      </c>
      <c r="AL7" s="4">
        <v>3.2</v>
      </c>
      <c r="AM7" s="4">
        <v>6.7</v>
      </c>
      <c r="AN7" s="4">
        <v>4.5</v>
      </c>
      <c r="AO7" s="4">
        <v>4.8</v>
      </c>
      <c r="AP7" s="4">
        <v>2.5</v>
      </c>
      <c r="AQ7" s="4">
        <v>3.8</v>
      </c>
      <c r="AR7" s="4">
        <v>5.8</v>
      </c>
      <c r="AS7" s="4">
        <v>7.1</v>
      </c>
      <c r="AT7" s="4">
        <v>9</v>
      </c>
      <c r="AU7" s="4">
        <v>10.4</v>
      </c>
      <c r="AV7" s="4">
        <v>5</v>
      </c>
      <c r="AW7" s="4">
        <v>3.5</v>
      </c>
      <c r="AX7" s="4">
        <v>3.8</v>
      </c>
      <c r="AY7" s="4">
        <v>7.1</v>
      </c>
      <c r="AZ7" s="4">
        <v>2.8</v>
      </c>
      <c r="BA7" s="4">
        <v>3.6</v>
      </c>
      <c r="BB7" s="4">
        <v>3.1</v>
      </c>
      <c r="BC7" s="4">
        <v>4</v>
      </c>
      <c r="BD7" s="4">
        <v>3.1</v>
      </c>
      <c r="BE7" s="4">
        <v>4.2</v>
      </c>
      <c r="BF7" s="4">
        <v>4.6</v>
      </c>
      <c r="BG7" s="4">
        <v>3.3</v>
      </c>
      <c r="BH7" s="4">
        <v>2.8</v>
      </c>
      <c r="BI7" s="4">
        <v>3.5</v>
      </c>
      <c r="BJ7" s="4">
        <v>5.3</v>
      </c>
      <c r="BK7" s="4">
        <v>5.9</v>
      </c>
      <c r="BL7" s="4">
        <v>3.9</v>
      </c>
      <c r="BM7" s="4">
        <v>3.4</v>
      </c>
      <c r="BN7" s="4">
        <v>3.3</v>
      </c>
      <c r="BO7" s="4">
        <v>4</v>
      </c>
      <c r="BP7" s="4">
        <v>4.5</v>
      </c>
      <c r="BQ7" s="4">
        <v>4.7</v>
      </c>
      <c r="BR7" s="4"/>
      <c r="BS7" s="4"/>
      <c r="BT7" s="4"/>
      <c r="BU7" s="4"/>
      <c r="BV7" s="4"/>
      <c r="BW7" s="4"/>
      <c r="BY7" s="10">
        <f t="shared" si="0"/>
        <v>6.136666666666666</v>
      </c>
      <c r="BZ7" s="10">
        <f t="shared" si="1"/>
        <v>5.953333333333335</v>
      </c>
      <c r="CA7" s="10">
        <f t="shared" si="2"/>
        <v>5.29</v>
      </c>
      <c r="CB7" s="10">
        <f t="shared" si="3"/>
        <v>4.576666666666665</v>
      </c>
    </row>
    <row r="8" spans="1:80" ht="11.25">
      <c r="A8" s="5">
        <v>6</v>
      </c>
      <c r="B8" s="24">
        <v>11.2</v>
      </c>
      <c r="C8" s="15">
        <v>8.4</v>
      </c>
      <c r="D8" s="15">
        <v>5.7</v>
      </c>
      <c r="E8" s="15">
        <v>9.1</v>
      </c>
      <c r="F8" s="15">
        <v>4</v>
      </c>
      <c r="G8" s="15">
        <v>4.8</v>
      </c>
      <c r="H8" s="15">
        <v>6.1</v>
      </c>
      <c r="I8" s="15">
        <v>7.6</v>
      </c>
      <c r="J8" s="15">
        <v>9.1</v>
      </c>
      <c r="K8" s="4">
        <v>5.2</v>
      </c>
      <c r="L8" s="4">
        <v>4.2</v>
      </c>
      <c r="M8" s="4">
        <v>8.7</v>
      </c>
      <c r="N8" s="4">
        <v>5</v>
      </c>
      <c r="O8" s="4">
        <v>3.7</v>
      </c>
      <c r="P8" s="4">
        <v>4</v>
      </c>
      <c r="Q8" s="4">
        <v>4.5</v>
      </c>
      <c r="R8" s="4">
        <v>5.5</v>
      </c>
      <c r="S8" s="4">
        <v>5.8</v>
      </c>
      <c r="T8" s="4">
        <v>6.2</v>
      </c>
      <c r="U8" s="4">
        <v>9.2</v>
      </c>
      <c r="V8" s="4">
        <v>6.2</v>
      </c>
      <c r="W8" s="4">
        <v>5</v>
      </c>
      <c r="X8" s="4">
        <v>8</v>
      </c>
      <c r="Y8" s="4">
        <v>6.2</v>
      </c>
      <c r="Z8" s="4">
        <v>6.5</v>
      </c>
      <c r="AA8" s="4">
        <v>5.2</v>
      </c>
      <c r="AB8" s="4">
        <v>7.8</v>
      </c>
      <c r="AC8" s="4">
        <v>3.3</v>
      </c>
      <c r="AD8" s="4">
        <v>4.5</v>
      </c>
      <c r="AE8" s="4">
        <v>6.3</v>
      </c>
      <c r="AF8" s="4">
        <v>8.2</v>
      </c>
      <c r="AG8" s="4">
        <v>2.8</v>
      </c>
      <c r="AH8" s="4">
        <v>4.7</v>
      </c>
      <c r="AI8" s="4">
        <v>3</v>
      </c>
      <c r="AJ8" s="4">
        <v>9.2</v>
      </c>
      <c r="AK8" s="4">
        <v>5.7</v>
      </c>
      <c r="AL8" s="4">
        <v>6.5</v>
      </c>
      <c r="AM8" s="4">
        <v>2.7</v>
      </c>
      <c r="AN8" s="4">
        <v>4.7</v>
      </c>
      <c r="AO8" s="4">
        <v>1.5</v>
      </c>
      <c r="AP8" s="4">
        <v>2.3</v>
      </c>
      <c r="AQ8" s="4">
        <v>2.5</v>
      </c>
      <c r="AR8" s="4">
        <v>4.8</v>
      </c>
      <c r="AS8" s="4">
        <v>12.9</v>
      </c>
      <c r="AT8" s="4">
        <v>4</v>
      </c>
      <c r="AU8" s="4">
        <v>7.5</v>
      </c>
      <c r="AV8" s="4">
        <v>3</v>
      </c>
      <c r="AW8" s="4">
        <v>6.7</v>
      </c>
      <c r="AX8" s="4">
        <v>8.2</v>
      </c>
      <c r="AY8" s="4">
        <v>6.7</v>
      </c>
      <c r="AZ8" s="4">
        <v>4.5</v>
      </c>
      <c r="BA8" s="4">
        <v>3.1</v>
      </c>
      <c r="BB8" s="4">
        <v>3</v>
      </c>
      <c r="BC8" s="4">
        <v>4.2</v>
      </c>
      <c r="BD8" s="4">
        <v>4.2</v>
      </c>
      <c r="BE8" s="4">
        <v>4.4</v>
      </c>
      <c r="BF8" s="4">
        <v>4.8</v>
      </c>
      <c r="BG8" s="4">
        <v>3.4</v>
      </c>
      <c r="BH8" s="4">
        <v>4.5</v>
      </c>
      <c r="BI8" s="4">
        <v>4.5</v>
      </c>
      <c r="BJ8" s="4">
        <v>6.6</v>
      </c>
      <c r="BK8" s="4">
        <v>7.1</v>
      </c>
      <c r="BL8" s="4">
        <v>4.5</v>
      </c>
      <c r="BM8" s="4">
        <v>6.8</v>
      </c>
      <c r="BN8" s="4">
        <v>7.3</v>
      </c>
      <c r="BO8" s="4">
        <v>4.4</v>
      </c>
      <c r="BP8" s="4">
        <v>3.5</v>
      </c>
      <c r="BQ8" s="4">
        <v>3.1</v>
      </c>
      <c r="BR8" s="4"/>
      <c r="BS8" s="4"/>
      <c r="BT8" s="4"/>
      <c r="BU8" s="4"/>
      <c r="BV8" s="4"/>
      <c r="BW8" s="4"/>
      <c r="BY8" s="10">
        <f t="shared" si="0"/>
        <v>5.763333333333333</v>
      </c>
      <c r="BZ8" s="10">
        <f t="shared" si="1"/>
        <v>5.569999999999999</v>
      </c>
      <c r="CA8" s="10">
        <f t="shared" si="2"/>
        <v>5</v>
      </c>
      <c r="CB8" s="10">
        <f t="shared" si="3"/>
        <v>4.956666666666667</v>
      </c>
    </row>
    <row r="9" spans="1:80" ht="11.25">
      <c r="A9" s="5">
        <v>7</v>
      </c>
      <c r="B9" s="24">
        <v>8.5</v>
      </c>
      <c r="C9" s="15">
        <v>8.5</v>
      </c>
      <c r="D9" s="15">
        <v>6.3</v>
      </c>
      <c r="E9" s="15">
        <v>6.1</v>
      </c>
      <c r="F9" s="15">
        <v>15.2</v>
      </c>
      <c r="G9" s="15">
        <v>7.3</v>
      </c>
      <c r="H9" s="15">
        <v>12</v>
      </c>
      <c r="I9" s="15">
        <v>3.6</v>
      </c>
      <c r="J9" s="15">
        <v>8.4</v>
      </c>
      <c r="K9" s="4">
        <v>4.8</v>
      </c>
      <c r="L9" s="4">
        <v>3.6</v>
      </c>
      <c r="M9" s="4">
        <v>5.5</v>
      </c>
      <c r="N9" s="4">
        <v>3.2</v>
      </c>
      <c r="O9" s="4">
        <v>5.7</v>
      </c>
      <c r="P9" s="4">
        <v>5.7</v>
      </c>
      <c r="Q9" s="4">
        <v>4.2</v>
      </c>
      <c r="R9" s="4">
        <v>3.5</v>
      </c>
      <c r="S9" s="4">
        <v>6.3</v>
      </c>
      <c r="T9" s="4">
        <v>7</v>
      </c>
      <c r="U9" s="4">
        <v>9.3</v>
      </c>
      <c r="V9" s="4">
        <v>6.3</v>
      </c>
      <c r="W9" s="4">
        <v>3</v>
      </c>
      <c r="X9" s="4">
        <v>9</v>
      </c>
      <c r="Y9" s="4">
        <v>6.1</v>
      </c>
      <c r="Z9" s="4">
        <v>5.8</v>
      </c>
      <c r="AA9" s="4">
        <v>2.8</v>
      </c>
      <c r="AB9" s="4">
        <v>5</v>
      </c>
      <c r="AC9" s="4">
        <v>3.5</v>
      </c>
      <c r="AD9" s="4">
        <v>4</v>
      </c>
      <c r="AE9" s="4">
        <v>5.3</v>
      </c>
      <c r="AF9" s="4">
        <v>8.3</v>
      </c>
      <c r="AG9" s="4">
        <v>3.8</v>
      </c>
      <c r="AH9" s="4">
        <v>5</v>
      </c>
      <c r="AI9" s="4">
        <v>3.8</v>
      </c>
      <c r="AJ9" s="4">
        <v>4.2</v>
      </c>
      <c r="AK9" s="4">
        <v>8.8</v>
      </c>
      <c r="AL9" s="4">
        <v>6.5</v>
      </c>
      <c r="AM9" s="4">
        <v>5</v>
      </c>
      <c r="AN9" s="4">
        <v>2.8</v>
      </c>
      <c r="AO9" s="4">
        <v>11</v>
      </c>
      <c r="AP9" s="4">
        <v>8.5</v>
      </c>
      <c r="AQ9" s="4">
        <v>9</v>
      </c>
      <c r="AR9" s="4">
        <v>6.5</v>
      </c>
      <c r="AS9" s="4">
        <v>7.7</v>
      </c>
      <c r="AT9" s="4">
        <v>5.3</v>
      </c>
      <c r="AU9" s="4">
        <v>4.2</v>
      </c>
      <c r="AV9" s="4">
        <v>5.7</v>
      </c>
      <c r="AW9" s="4">
        <v>6.1</v>
      </c>
      <c r="AX9" s="4">
        <v>9.5</v>
      </c>
      <c r="AY9" s="4">
        <v>3.7</v>
      </c>
      <c r="AZ9" s="4">
        <v>2.6</v>
      </c>
      <c r="BA9" s="4">
        <v>5.3</v>
      </c>
      <c r="BB9" s="4">
        <v>4.3</v>
      </c>
      <c r="BC9" s="4">
        <v>10.1</v>
      </c>
      <c r="BD9" s="4">
        <v>3</v>
      </c>
      <c r="BE9" s="4">
        <v>9.4</v>
      </c>
      <c r="BF9" s="4">
        <v>3.6</v>
      </c>
      <c r="BG9" s="4">
        <v>3.4</v>
      </c>
      <c r="BH9" s="4">
        <v>6.8</v>
      </c>
      <c r="BI9" s="4">
        <v>7.4</v>
      </c>
      <c r="BJ9" s="4">
        <v>6.5</v>
      </c>
      <c r="BK9" s="4">
        <v>6.8</v>
      </c>
      <c r="BL9" s="4">
        <v>7.2</v>
      </c>
      <c r="BM9" s="4">
        <v>7.7</v>
      </c>
      <c r="BN9" s="4">
        <v>4.9</v>
      </c>
      <c r="BO9" s="4">
        <v>7.9</v>
      </c>
      <c r="BP9" s="4">
        <v>8.5</v>
      </c>
      <c r="BQ9" s="4">
        <v>3.8</v>
      </c>
      <c r="BR9" s="4"/>
      <c r="BS9" s="4"/>
      <c r="BT9" s="4"/>
      <c r="BU9" s="4"/>
      <c r="BV9" s="4"/>
      <c r="BW9" s="4"/>
      <c r="BY9" s="10">
        <f t="shared" si="0"/>
        <v>5.446666666666667</v>
      </c>
      <c r="BZ9" s="10">
        <f t="shared" si="1"/>
        <v>5.976666666666665</v>
      </c>
      <c r="CA9" s="10">
        <f t="shared" si="2"/>
        <v>5.88</v>
      </c>
      <c r="CB9" s="10">
        <f t="shared" si="3"/>
        <v>6.3066666666666675</v>
      </c>
    </row>
    <row r="10" spans="1:80" ht="11.25">
      <c r="A10" s="5">
        <v>8</v>
      </c>
      <c r="B10" s="24">
        <v>9.6</v>
      </c>
      <c r="C10" s="15">
        <v>7.1</v>
      </c>
      <c r="D10" s="15">
        <v>8.2</v>
      </c>
      <c r="E10" s="15">
        <v>10</v>
      </c>
      <c r="F10" s="15">
        <v>9.6</v>
      </c>
      <c r="G10" s="15">
        <v>6.1</v>
      </c>
      <c r="H10" s="15">
        <v>8.4</v>
      </c>
      <c r="I10" s="15">
        <v>5.5</v>
      </c>
      <c r="J10" s="15">
        <v>7.1</v>
      </c>
      <c r="K10" s="4">
        <v>5.2</v>
      </c>
      <c r="L10" s="4">
        <v>7.3</v>
      </c>
      <c r="M10" s="4">
        <v>8.2</v>
      </c>
      <c r="N10" s="4">
        <v>6.8</v>
      </c>
      <c r="O10" s="4">
        <v>3.3</v>
      </c>
      <c r="P10" s="4">
        <v>6.5</v>
      </c>
      <c r="Q10" s="4">
        <v>3.8</v>
      </c>
      <c r="R10" s="4">
        <v>3.3</v>
      </c>
      <c r="S10" s="4">
        <v>6.3</v>
      </c>
      <c r="T10" s="4">
        <v>8.8</v>
      </c>
      <c r="U10" s="4">
        <v>6</v>
      </c>
      <c r="V10" s="4">
        <v>3.2</v>
      </c>
      <c r="W10" s="4">
        <v>4.3</v>
      </c>
      <c r="X10" s="4">
        <v>8.2</v>
      </c>
      <c r="Y10" s="4">
        <v>6</v>
      </c>
      <c r="Z10" s="4">
        <v>5.7</v>
      </c>
      <c r="AA10" s="4">
        <v>6.5</v>
      </c>
      <c r="AB10" s="4">
        <v>4.2</v>
      </c>
      <c r="AC10" s="4">
        <v>7.2</v>
      </c>
      <c r="AD10" s="4">
        <v>6.3</v>
      </c>
      <c r="AE10" s="4">
        <v>5.5</v>
      </c>
      <c r="AF10" s="4">
        <v>3.5</v>
      </c>
      <c r="AG10" s="4">
        <v>3</v>
      </c>
      <c r="AH10" s="4">
        <v>5.2</v>
      </c>
      <c r="AI10" s="4">
        <v>3.7</v>
      </c>
      <c r="AJ10" s="4">
        <v>6.7</v>
      </c>
      <c r="AK10" s="4">
        <v>8</v>
      </c>
      <c r="AL10" s="4">
        <v>4</v>
      </c>
      <c r="AM10" s="4">
        <v>6.5</v>
      </c>
      <c r="AN10" s="4">
        <v>3.3</v>
      </c>
      <c r="AO10" s="4">
        <v>8</v>
      </c>
      <c r="AP10" s="4">
        <v>4.5</v>
      </c>
      <c r="AQ10" s="4">
        <v>6.7</v>
      </c>
      <c r="AR10" s="4">
        <v>9.5</v>
      </c>
      <c r="AS10" s="4">
        <v>5</v>
      </c>
      <c r="AT10" s="4">
        <v>3.6</v>
      </c>
      <c r="AU10" s="4">
        <v>3.8</v>
      </c>
      <c r="AV10" s="4">
        <v>4.4</v>
      </c>
      <c r="AW10" s="4">
        <v>7.7</v>
      </c>
      <c r="AX10" s="4">
        <v>4</v>
      </c>
      <c r="AY10" s="4">
        <v>5.8</v>
      </c>
      <c r="AZ10" s="4">
        <v>5.3</v>
      </c>
      <c r="BA10" s="4">
        <v>3.8</v>
      </c>
      <c r="BB10" s="4">
        <v>6.6</v>
      </c>
      <c r="BC10" s="4">
        <v>4.8</v>
      </c>
      <c r="BD10" s="4">
        <v>3.6</v>
      </c>
      <c r="BE10" s="4">
        <v>9.8</v>
      </c>
      <c r="BF10" s="4">
        <v>2.5</v>
      </c>
      <c r="BG10" s="4">
        <v>2.7</v>
      </c>
      <c r="BH10" s="4">
        <v>6</v>
      </c>
      <c r="BI10" s="4">
        <v>5</v>
      </c>
      <c r="BJ10" s="4">
        <v>5.5</v>
      </c>
      <c r="BK10" s="4">
        <v>3</v>
      </c>
      <c r="BL10" s="4">
        <v>5.2</v>
      </c>
      <c r="BM10" s="4">
        <v>3.9</v>
      </c>
      <c r="BN10" s="4">
        <v>3.7</v>
      </c>
      <c r="BO10" s="4">
        <v>7.8</v>
      </c>
      <c r="BP10" s="4">
        <v>4.6</v>
      </c>
      <c r="BQ10" s="4">
        <v>6.5</v>
      </c>
      <c r="BR10" s="4"/>
      <c r="BS10" s="4"/>
      <c r="BT10" s="4"/>
      <c r="BU10" s="4"/>
      <c r="BV10" s="4"/>
      <c r="BW10" s="4"/>
      <c r="BY10" s="10">
        <f t="shared" si="0"/>
        <v>5.676666666666665</v>
      </c>
      <c r="BZ10" s="10">
        <f t="shared" si="1"/>
        <v>5.633333333333334</v>
      </c>
      <c r="CA10" s="10">
        <f t="shared" si="2"/>
        <v>5.26</v>
      </c>
      <c r="CB10" s="10">
        <f t="shared" si="3"/>
        <v>5.219999999999999</v>
      </c>
    </row>
    <row r="11" spans="1:80" ht="11.25">
      <c r="A11" s="5">
        <v>9</v>
      </c>
      <c r="B11" s="24">
        <v>8</v>
      </c>
      <c r="C11" s="15">
        <v>6.7</v>
      </c>
      <c r="D11" s="15">
        <v>7.1</v>
      </c>
      <c r="E11" s="15">
        <v>8</v>
      </c>
      <c r="F11" s="15">
        <v>6.3</v>
      </c>
      <c r="G11" s="15">
        <v>4.8</v>
      </c>
      <c r="H11" s="15">
        <v>6.5</v>
      </c>
      <c r="I11" s="15">
        <v>5.9</v>
      </c>
      <c r="J11" s="15">
        <v>9.1</v>
      </c>
      <c r="K11" s="4">
        <v>5.9</v>
      </c>
      <c r="L11" s="4">
        <v>8.4</v>
      </c>
      <c r="M11" s="4">
        <v>5.9</v>
      </c>
      <c r="N11" s="4">
        <v>11.2</v>
      </c>
      <c r="O11" s="4">
        <v>2.8</v>
      </c>
      <c r="P11" s="4">
        <v>6.3</v>
      </c>
      <c r="Q11" s="4">
        <v>7.2</v>
      </c>
      <c r="R11" s="4">
        <v>5.5</v>
      </c>
      <c r="S11" s="4">
        <v>5.7</v>
      </c>
      <c r="T11" s="4">
        <v>4.7</v>
      </c>
      <c r="U11" s="4">
        <v>5.8</v>
      </c>
      <c r="V11" s="4">
        <v>4</v>
      </c>
      <c r="W11" s="4">
        <v>8.3</v>
      </c>
      <c r="X11" s="4">
        <v>4</v>
      </c>
      <c r="Y11" s="4">
        <v>8.3</v>
      </c>
      <c r="Z11" s="4">
        <v>6.5</v>
      </c>
      <c r="AA11" s="4">
        <v>9.2</v>
      </c>
      <c r="AB11" s="4">
        <v>4.2</v>
      </c>
      <c r="AC11" s="4">
        <v>4.5</v>
      </c>
      <c r="AD11" s="4">
        <v>3</v>
      </c>
      <c r="AE11" s="4">
        <v>3.3</v>
      </c>
      <c r="AF11" s="4">
        <v>7.2</v>
      </c>
      <c r="AG11" s="4">
        <v>2.8</v>
      </c>
      <c r="AH11" s="4">
        <v>5.5</v>
      </c>
      <c r="AI11" s="4">
        <v>5.8</v>
      </c>
      <c r="AJ11" s="4">
        <v>3.5</v>
      </c>
      <c r="AK11" s="4">
        <v>4.5</v>
      </c>
      <c r="AL11" s="4">
        <v>5.5</v>
      </c>
      <c r="AM11" s="4">
        <v>6.2</v>
      </c>
      <c r="AN11" s="4">
        <v>4.2</v>
      </c>
      <c r="AO11" s="4">
        <v>3.3</v>
      </c>
      <c r="AP11" s="4">
        <v>7</v>
      </c>
      <c r="AQ11" s="4">
        <v>3.2</v>
      </c>
      <c r="AR11" s="4">
        <v>9</v>
      </c>
      <c r="AS11" s="4">
        <v>4.9</v>
      </c>
      <c r="AT11" s="4">
        <v>5.5</v>
      </c>
      <c r="AU11" s="4">
        <v>6.3</v>
      </c>
      <c r="AV11" s="4">
        <v>7.7</v>
      </c>
      <c r="AW11" s="4">
        <v>3.6</v>
      </c>
      <c r="AX11" s="4">
        <v>5.1</v>
      </c>
      <c r="AY11" s="4">
        <v>9.7</v>
      </c>
      <c r="AZ11" s="4">
        <v>5.2</v>
      </c>
      <c r="BA11" s="4">
        <v>4.2</v>
      </c>
      <c r="BB11" s="4">
        <v>5.5</v>
      </c>
      <c r="BC11" s="4">
        <v>5.1</v>
      </c>
      <c r="BD11" s="4">
        <v>5.6</v>
      </c>
      <c r="BE11" s="4">
        <v>3.6</v>
      </c>
      <c r="BF11" s="4">
        <v>4.8</v>
      </c>
      <c r="BG11" s="4">
        <v>6.3</v>
      </c>
      <c r="BH11" s="4">
        <v>4.3</v>
      </c>
      <c r="BI11" s="4">
        <v>6.6</v>
      </c>
      <c r="BJ11" s="4">
        <v>5.8</v>
      </c>
      <c r="BK11" s="4">
        <v>3.3</v>
      </c>
      <c r="BL11" s="4">
        <v>5.6</v>
      </c>
      <c r="BM11" s="4">
        <v>8.1</v>
      </c>
      <c r="BN11" s="4">
        <v>9.1</v>
      </c>
      <c r="BO11" s="4">
        <v>3.3</v>
      </c>
      <c r="BP11" s="4">
        <v>3</v>
      </c>
      <c r="BQ11" s="4">
        <v>8.1</v>
      </c>
      <c r="BR11" s="4"/>
      <c r="BS11" s="4"/>
      <c r="BT11" s="4"/>
      <c r="BU11" s="4"/>
      <c r="BV11" s="4"/>
      <c r="BW11" s="4"/>
      <c r="BY11" s="10">
        <f t="shared" si="0"/>
        <v>5.826666666666667</v>
      </c>
      <c r="BZ11" s="10">
        <f t="shared" si="1"/>
        <v>5.383333333333334</v>
      </c>
      <c r="CA11" s="10">
        <f t="shared" si="2"/>
        <v>5.236666666666666</v>
      </c>
      <c r="CB11" s="10">
        <f t="shared" si="3"/>
        <v>5.5666666666666655</v>
      </c>
    </row>
    <row r="12" spans="1:80" ht="11.25">
      <c r="A12" s="5">
        <v>10</v>
      </c>
      <c r="B12" s="24">
        <v>8.5</v>
      </c>
      <c r="C12" s="15">
        <v>7.1</v>
      </c>
      <c r="D12" s="15">
        <v>5.9</v>
      </c>
      <c r="E12" s="15">
        <v>3.4</v>
      </c>
      <c r="F12" s="15">
        <v>8</v>
      </c>
      <c r="G12" s="15">
        <v>4.4</v>
      </c>
      <c r="H12" s="15">
        <v>3.6</v>
      </c>
      <c r="I12" s="15">
        <v>4.6</v>
      </c>
      <c r="J12" s="15">
        <v>5.4</v>
      </c>
      <c r="K12" s="4">
        <v>6.9</v>
      </c>
      <c r="L12" s="4">
        <v>7.4</v>
      </c>
      <c r="M12" s="4">
        <v>8.5</v>
      </c>
      <c r="N12" s="4">
        <v>9.8</v>
      </c>
      <c r="O12" s="4">
        <v>3.2</v>
      </c>
      <c r="P12" s="4">
        <v>11.3</v>
      </c>
      <c r="Q12" s="4">
        <v>7</v>
      </c>
      <c r="R12" s="4">
        <v>9.8</v>
      </c>
      <c r="S12" s="4">
        <v>10</v>
      </c>
      <c r="T12" s="4">
        <v>5.3</v>
      </c>
      <c r="U12" s="4">
        <v>3.7</v>
      </c>
      <c r="V12" s="4">
        <v>5</v>
      </c>
      <c r="W12" s="4">
        <v>8.8</v>
      </c>
      <c r="X12" s="4">
        <v>11</v>
      </c>
      <c r="Y12" s="4">
        <v>6.8</v>
      </c>
      <c r="Z12" s="4">
        <v>7.5</v>
      </c>
      <c r="AA12" s="4">
        <v>7</v>
      </c>
      <c r="AB12" s="4">
        <v>4.7</v>
      </c>
      <c r="AC12" s="4">
        <v>2.3</v>
      </c>
      <c r="AD12" s="4">
        <v>5.2</v>
      </c>
      <c r="AE12" s="4">
        <v>7.8</v>
      </c>
      <c r="AF12" s="4">
        <v>5.7</v>
      </c>
      <c r="AG12" s="4">
        <v>4.7</v>
      </c>
      <c r="AH12" s="4">
        <v>3.5</v>
      </c>
      <c r="AI12" s="4">
        <v>6</v>
      </c>
      <c r="AJ12" s="4">
        <v>2.7</v>
      </c>
      <c r="AK12" s="4">
        <v>8.2</v>
      </c>
      <c r="AL12" s="4">
        <v>5.8</v>
      </c>
      <c r="AM12" s="4">
        <v>8.2</v>
      </c>
      <c r="AN12" s="4">
        <v>2.7</v>
      </c>
      <c r="AO12" s="4">
        <v>5.5</v>
      </c>
      <c r="AP12" s="4">
        <v>5</v>
      </c>
      <c r="AQ12" s="4">
        <v>3.2</v>
      </c>
      <c r="AR12" s="4">
        <v>7.3</v>
      </c>
      <c r="AS12" s="4">
        <v>4</v>
      </c>
      <c r="AT12" s="4">
        <v>3.8</v>
      </c>
      <c r="AU12" s="4">
        <v>5.8</v>
      </c>
      <c r="AV12" s="4">
        <v>5.5</v>
      </c>
      <c r="AW12" s="4">
        <v>4.5</v>
      </c>
      <c r="AX12" s="4">
        <v>6</v>
      </c>
      <c r="AY12" s="4">
        <v>6.1</v>
      </c>
      <c r="AZ12" s="4">
        <v>4.4</v>
      </c>
      <c r="BA12" s="4">
        <v>2.9</v>
      </c>
      <c r="BB12" s="4">
        <v>3.9</v>
      </c>
      <c r="BC12" s="4">
        <v>2.8</v>
      </c>
      <c r="BD12" s="4">
        <v>5.5</v>
      </c>
      <c r="BE12" s="4">
        <v>4.1</v>
      </c>
      <c r="BF12" s="4">
        <v>2.7</v>
      </c>
      <c r="BG12" s="4">
        <v>7.2</v>
      </c>
      <c r="BH12" s="4">
        <v>4.2</v>
      </c>
      <c r="BI12" s="4">
        <v>6.9</v>
      </c>
      <c r="BJ12" s="4">
        <v>7.4</v>
      </c>
      <c r="BK12" s="4">
        <v>5.5</v>
      </c>
      <c r="BL12" s="4">
        <v>4.8</v>
      </c>
      <c r="BM12" s="4">
        <v>3</v>
      </c>
      <c r="BN12" s="4">
        <v>5.1</v>
      </c>
      <c r="BO12" s="4">
        <v>5.7</v>
      </c>
      <c r="BP12" s="4">
        <v>3.3</v>
      </c>
      <c r="BQ12" s="4">
        <v>5.6</v>
      </c>
      <c r="BR12" s="4"/>
      <c r="BS12" s="4"/>
      <c r="BT12" s="4"/>
      <c r="BU12" s="4"/>
      <c r="BV12" s="4"/>
      <c r="BW12" s="4"/>
      <c r="BY12" s="10">
        <f t="shared" si="0"/>
        <v>6.639999999999998</v>
      </c>
      <c r="BZ12" s="10">
        <f t="shared" si="1"/>
        <v>5.573333333333335</v>
      </c>
      <c r="CA12" s="10">
        <f t="shared" si="2"/>
        <v>5.0233333333333325</v>
      </c>
      <c r="CB12" s="10">
        <f t="shared" si="3"/>
        <v>4.8133333333333335</v>
      </c>
    </row>
    <row r="13" spans="1:80" ht="11.25">
      <c r="A13" s="6">
        <v>11</v>
      </c>
      <c r="B13" s="25">
        <v>7.3</v>
      </c>
      <c r="C13" s="7">
        <v>11.7</v>
      </c>
      <c r="D13" s="7">
        <v>5.9</v>
      </c>
      <c r="E13" s="7">
        <v>12.9</v>
      </c>
      <c r="F13" s="7">
        <v>11.3</v>
      </c>
      <c r="G13" s="7">
        <v>5.4</v>
      </c>
      <c r="H13" s="7">
        <v>4.6</v>
      </c>
      <c r="I13" s="7">
        <v>4.2</v>
      </c>
      <c r="J13" s="7">
        <v>4.4</v>
      </c>
      <c r="K13" s="7">
        <v>5</v>
      </c>
      <c r="L13" s="7">
        <v>9.4</v>
      </c>
      <c r="M13" s="7">
        <v>6.5</v>
      </c>
      <c r="N13" s="7">
        <v>8.5</v>
      </c>
      <c r="O13" s="7">
        <v>3.3</v>
      </c>
      <c r="P13" s="7">
        <v>5</v>
      </c>
      <c r="Q13" s="7">
        <v>7</v>
      </c>
      <c r="R13" s="7">
        <v>10</v>
      </c>
      <c r="S13" s="7">
        <v>10.3</v>
      </c>
      <c r="T13" s="7">
        <v>8.7</v>
      </c>
      <c r="U13" s="7">
        <v>7.3</v>
      </c>
      <c r="V13" s="7">
        <v>6.3</v>
      </c>
      <c r="W13" s="7">
        <v>3.8</v>
      </c>
      <c r="X13" s="7">
        <v>13.7</v>
      </c>
      <c r="Y13" s="7">
        <v>9.2</v>
      </c>
      <c r="Z13" s="7">
        <v>8.2</v>
      </c>
      <c r="AA13" s="7">
        <v>2.3</v>
      </c>
      <c r="AB13" s="7">
        <v>12.5</v>
      </c>
      <c r="AC13" s="7">
        <v>2.7</v>
      </c>
      <c r="AD13" s="7">
        <v>6.8</v>
      </c>
      <c r="AE13" s="7">
        <v>8.2</v>
      </c>
      <c r="AF13" s="7">
        <v>3.7</v>
      </c>
      <c r="AG13" s="7">
        <v>3.8</v>
      </c>
      <c r="AH13" s="7">
        <v>3.3</v>
      </c>
      <c r="AI13" s="7">
        <v>7.2</v>
      </c>
      <c r="AJ13" s="7">
        <v>5.8</v>
      </c>
      <c r="AK13" s="7">
        <v>7.7</v>
      </c>
      <c r="AL13" s="7">
        <v>5</v>
      </c>
      <c r="AM13" s="7">
        <v>6.7</v>
      </c>
      <c r="AN13" s="7">
        <v>6.2</v>
      </c>
      <c r="AO13" s="7">
        <v>7</v>
      </c>
      <c r="AP13" s="7">
        <v>3.2</v>
      </c>
      <c r="AQ13" s="7">
        <v>2.2</v>
      </c>
      <c r="AR13" s="7">
        <v>7.2</v>
      </c>
      <c r="AS13" s="7">
        <v>2.8</v>
      </c>
      <c r="AT13" s="7">
        <v>8.1</v>
      </c>
      <c r="AU13" s="7">
        <v>3.1</v>
      </c>
      <c r="AV13" s="7">
        <v>4.1</v>
      </c>
      <c r="AW13" s="7">
        <v>7</v>
      </c>
      <c r="AX13" s="7">
        <v>4.8</v>
      </c>
      <c r="AY13" s="7">
        <v>5.4</v>
      </c>
      <c r="AZ13" s="7">
        <v>6.4</v>
      </c>
      <c r="BA13" s="7">
        <v>6.2</v>
      </c>
      <c r="BB13" s="7">
        <v>7.5</v>
      </c>
      <c r="BC13" s="7">
        <v>7.1</v>
      </c>
      <c r="BD13" s="7">
        <v>4</v>
      </c>
      <c r="BE13" s="7">
        <v>5.6</v>
      </c>
      <c r="BF13" s="7">
        <v>5.9</v>
      </c>
      <c r="BG13" s="7">
        <v>4.4</v>
      </c>
      <c r="BH13" s="7">
        <v>3.2</v>
      </c>
      <c r="BI13" s="7">
        <v>5.1</v>
      </c>
      <c r="BJ13" s="7">
        <v>8.3</v>
      </c>
      <c r="BK13" s="7">
        <v>5.7</v>
      </c>
      <c r="BL13" s="7">
        <v>4.2</v>
      </c>
      <c r="BM13" s="7">
        <v>7.8</v>
      </c>
      <c r="BN13" s="7">
        <v>9.3</v>
      </c>
      <c r="BO13" s="7">
        <v>4.6</v>
      </c>
      <c r="BP13" s="7">
        <v>5.1</v>
      </c>
      <c r="BQ13" s="7">
        <v>6.6</v>
      </c>
      <c r="BR13" s="7"/>
      <c r="BS13" s="7"/>
      <c r="BT13" s="7"/>
      <c r="BU13" s="7"/>
      <c r="BV13" s="7"/>
      <c r="BW13" s="7"/>
      <c r="BX13" s="93"/>
      <c r="BY13" s="11">
        <f t="shared" si="0"/>
        <v>6.743333333333333</v>
      </c>
      <c r="BZ13" s="11">
        <f t="shared" si="1"/>
        <v>6.126666666666665</v>
      </c>
      <c r="CA13" s="11">
        <f t="shared" si="2"/>
        <v>5.546666666666667</v>
      </c>
      <c r="CB13" s="10">
        <f t="shared" si="3"/>
        <v>5.6033333333333335</v>
      </c>
    </row>
    <row r="14" spans="1:80" ht="11.25">
      <c r="A14" s="14">
        <v>12</v>
      </c>
      <c r="B14" s="24">
        <v>6.7</v>
      </c>
      <c r="C14" s="15">
        <v>7.6</v>
      </c>
      <c r="D14" s="15">
        <v>6.1</v>
      </c>
      <c r="E14" s="15">
        <v>6.7</v>
      </c>
      <c r="F14" s="15">
        <v>12.4</v>
      </c>
      <c r="G14" s="15">
        <v>6.3</v>
      </c>
      <c r="H14" s="15">
        <v>3.8</v>
      </c>
      <c r="I14" s="15">
        <v>4.8</v>
      </c>
      <c r="J14" s="15">
        <v>10.3</v>
      </c>
      <c r="K14" s="15">
        <v>8.5</v>
      </c>
      <c r="L14" s="15">
        <v>6.9</v>
      </c>
      <c r="M14" s="15">
        <v>4</v>
      </c>
      <c r="N14" s="15">
        <v>8.7</v>
      </c>
      <c r="O14" s="15">
        <v>3.7</v>
      </c>
      <c r="P14" s="15">
        <v>5.2</v>
      </c>
      <c r="Q14" s="15">
        <v>8</v>
      </c>
      <c r="R14" s="15">
        <v>4</v>
      </c>
      <c r="S14" s="15">
        <v>4.7</v>
      </c>
      <c r="T14" s="15">
        <v>4</v>
      </c>
      <c r="U14" s="15">
        <v>4.2</v>
      </c>
      <c r="V14" s="15">
        <v>3.3</v>
      </c>
      <c r="W14" s="15">
        <v>4.3</v>
      </c>
      <c r="X14" s="15">
        <v>6.8</v>
      </c>
      <c r="Y14" s="15">
        <v>8.3</v>
      </c>
      <c r="Z14" s="15">
        <v>6.5</v>
      </c>
      <c r="AA14" s="15">
        <v>5.3</v>
      </c>
      <c r="AB14" s="15">
        <v>5.3</v>
      </c>
      <c r="AC14" s="15">
        <v>6.8</v>
      </c>
      <c r="AD14" s="15">
        <v>4.2</v>
      </c>
      <c r="AE14" s="15">
        <v>7.3</v>
      </c>
      <c r="AF14" s="15">
        <v>8.3</v>
      </c>
      <c r="AG14" s="15">
        <v>6.7</v>
      </c>
      <c r="AH14" s="15">
        <v>7</v>
      </c>
      <c r="AI14" s="15">
        <v>3.2</v>
      </c>
      <c r="AJ14" s="15">
        <v>3.3</v>
      </c>
      <c r="AK14" s="15">
        <v>6.7</v>
      </c>
      <c r="AL14" s="15">
        <v>3</v>
      </c>
      <c r="AM14" s="15">
        <v>5</v>
      </c>
      <c r="AN14" s="15">
        <v>2.7</v>
      </c>
      <c r="AO14" s="15">
        <v>2.5</v>
      </c>
      <c r="AP14" s="15">
        <v>5</v>
      </c>
      <c r="AQ14" s="15">
        <v>4.2</v>
      </c>
      <c r="AR14" s="15">
        <v>2.8</v>
      </c>
      <c r="AS14" s="15">
        <v>5</v>
      </c>
      <c r="AT14" s="15">
        <v>4.7</v>
      </c>
      <c r="AU14" s="15">
        <v>8.1</v>
      </c>
      <c r="AV14" s="15">
        <v>6.1</v>
      </c>
      <c r="AW14" s="15">
        <v>3.8</v>
      </c>
      <c r="AX14" s="15">
        <v>6.3</v>
      </c>
      <c r="AY14" s="15">
        <v>8</v>
      </c>
      <c r="AZ14" s="15">
        <v>4.5</v>
      </c>
      <c r="BA14" s="15">
        <v>7.1</v>
      </c>
      <c r="BB14" s="15">
        <v>6.1</v>
      </c>
      <c r="BC14" s="15">
        <v>10.9</v>
      </c>
      <c r="BD14" s="15">
        <v>4.7</v>
      </c>
      <c r="BE14" s="15">
        <v>5.9</v>
      </c>
      <c r="BF14" s="15">
        <v>8.3</v>
      </c>
      <c r="BG14" s="15">
        <v>6.1</v>
      </c>
      <c r="BH14" s="15">
        <v>5</v>
      </c>
      <c r="BI14" s="15">
        <v>5.6</v>
      </c>
      <c r="BJ14" s="15">
        <v>6.3</v>
      </c>
      <c r="BK14" s="15">
        <v>3.5</v>
      </c>
      <c r="BL14" s="15">
        <v>6.4</v>
      </c>
      <c r="BM14" s="15">
        <v>4.2</v>
      </c>
      <c r="BN14" s="15">
        <v>7.5</v>
      </c>
      <c r="BO14" s="15">
        <v>4.7</v>
      </c>
      <c r="BP14" s="15">
        <v>5.1</v>
      </c>
      <c r="BQ14" s="15">
        <v>4.7</v>
      </c>
      <c r="BR14" s="15"/>
      <c r="BS14" s="15"/>
      <c r="BT14" s="15"/>
      <c r="BU14" s="15"/>
      <c r="BV14" s="15"/>
      <c r="BW14" s="15"/>
      <c r="BX14" s="93"/>
      <c r="BY14" s="10">
        <f t="shared" si="0"/>
        <v>5.783333333333333</v>
      </c>
      <c r="BZ14" s="10">
        <f t="shared" si="1"/>
        <v>5.146666666666666</v>
      </c>
      <c r="CA14" s="10">
        <f t="shared" si="2"/>
        <v>5.583333333333333</v>
      </c>
      <c r="CB14" s="10">
        <f t="shared" si="3"/>
        <v>5.5266666666666655</v>
      </c>
    </row>
    <row r="15" spans="1:80" ht="11.25">
      <c r="A15" s="14">
        <v>13</v>
      </c>
      <c r="B15" s="24">
        <v>7.8</v>
      </c>
      <c r="C15" s="15">
        <v>9.4</v>
      </c>
      <c r="D15" s="15">
        <v>4.6</v>
      </c>
      <c r="E15" s="15">
        <v>6.5</v>
      </c>
      <c r="F15" s="15">
        <v>5.7</v>
      </c>
      <c r="G15" s="15">
        <v>5.4</v>
      </c>
      <c r="H15" s="15">
        <v>8</v>
      </c>
      <c r="I15" s="15">
        <v>7.6</v>
      </c>
      <c r="J15" s="15">
        <v>11.5</v>
      </c>
      <c r="K15" s="15">
        <v>6.7</v>
      </c>
      <c r="L15" s="15">
        <v>5.2</v>
      </c>
      <c r="M15" s="15">
        <v>4.8</v>
      </c>
      <c r="N15" s="15">
        <v>5.3</v>
      </c>
      <c r="O15" s="15">
        <v>9.2</v>
      </c>
      <c r="P15" s="15">
        <v>6.3</v>
      </c>
      <c r="Q15" s="15">
        <v>4.5</v>
      </c>
      <c r="R15" s="15">
        <v>3.8</v>
      </c>
      <c r="S15" s="15">
        <v>7.5</v>
      </c>
      <c r="T15" s="15">
        <v>4.3</v>
      </c>
      <c r="U15" s="15">
        <v>10.2</v>
      </c>
      <c r="V15" s="15">
        <v>7.7</v>
      </c>
      <c r="W15" s="15">
        <v>7.3</v>
      </c>
      <c r="X15" s="15">
        <v>4</v>
      </c>
      <c r="Y15" s="15">
        <v>4.7</v>
      </c>
      <c r="Z15" s="15">
        <v>4.8</v>
      </c>
      <c r="AA15" s="15">
        <v>7.5</v>
      </c>
      <c r="AB15" s="15">
        <v>9.3</v>
      </c>
      <c r="AC15" s="15">
        <v>8.8</v>
      </c>
      <c r="AD15" s="15">
        <v>5.7</v>
      </c>
      <c r="AE15" s="15">
        <v>3.5</v>
      </c>
      <c r="AF15" s="15">
        <v>9.5</v>
      </c>
      <c r="AG15" s="15">
        <v>3</v>
      </c>
      <c r="AH15" s="15">
        <v>7.2</v>
      </c>
      <c r="AI15" s="15">
        <v>2.7</v>
      </c>
      <c r="AJ15" s="15">
        <v>8.3</v>
      </c>
      <c r="AK15" s="15">
        <v>7.2</v>
      </c>
      <c r="AL15" s="15">
        <v>5</v>
      </c>
      <c r="AM15" s="15">
        <v>2.2</v>
      </c>
      <c r="AN15" s="15">
        <v>6.3</v>
      </c>
      <c r="AO15" s="15">
        <v>4.3</v>
      </c>
      <c r="AP15" s="15">
        <v>4.7</v>
      </c>
      <c r="AQ15" s="15">
        <v>6.8</v>
      </c>
      <c r="AR15" s="15">
        <v>3.5</v>
      </c>
      <c r="AS15" s="15">
        <v>7.2</v>
      </c>
      <c r="AT15" s="15">
        <v>5.5</v>
      </c>
      <c r="AU15" s="15">
        <v>3.7</v>
      </c>
      <c r="AV15" s="15">
        <v>8</v>
      </c>
      <c r="AW15" s="15">
        <v>5.4</v>
      </c>
      <c r="AX15" s="15">
        <v>5.5</v>
      </c>
      <c r="AY15" s="15">
        <v>5.6</v>
      </c>
      <c r="AZ15" s="15">
        <v>7.3</v>
      </c>
      <c r="BA15" s="15">
        <v>9.9</v>
      </c>
      <c r="BB15" s="15">
        <v>5.1</v>
      </c>
      <c r="BC15" s="15">
        <v>4.5</v>
      </c>
      <c r="BD15" s="15">
        <v>6</v>
      </c>
      <c r="BE15" s="15">
        <v>7.1</v>
      </c>
      <c r="BF15" s="15">
        <v>7.7</v>
      </c>
      <c r="BG15" s="15">
        <v>2.9</v>
      </c>
      <c r="BH15" s="15">
        <v>2.6</v>
      </c>
      <c r="BI15" s="15">
        <v>4.7</v>
      </c>
      <c r="BJ15" s="15">
        <v>7.6</v>
      </c>
      <c r="BK15" s="15">
        <v>7.6</v>
      </c>
      <c r="BL15" s="15">
        <v>6.7</v>
      </c>
      <c r="BM15" s="15">
        <v>5.1</v>
      </c>
      <c r="BN15" s="15">
        <v>4.2</v>
      </c>
      <c r="BO15" s="15">
        <v>5.6</v>
      </c>
      <c r="BP15" s="15">
        <v>4.2</v>
      </c>
      <c r="BQ15" s="15">
        <v>3.3</v>
      </c>
      <c r="BR15" s="15"/>
      <c r="BS15" s="15"/>
      <c r="BT15" s="15"/>
      <c r="BU15" s="15"/>
      <c r="BV15" s="15"/>
      <c r="BW15" s="15"/>
      <c r="BX15" s="93"/>
      <c r="BY15" s="10">
        <f t="shared" si="0"/>
        <v>6.256666666666665</v>
      </c>
      <c r="BZ15" s="10">
        <f t="shared" si="1"/>
        <v>5.943333333333333</v>
      </c>
      <c r="CA15" s="10">
        <f t="shared" si="2"/>
        <v>5.71</v>
      </c>
      <c r="CB15" s="10">
        <f t="shared" si="3"/>
        <v>5.619999999999999</v>
      </c>
    </row>
    <row r="16" spans="1:80" ht="11.25">
      <c r="A16" s="14">
        <v>14</v>
      </c>
      <c r="B16" s="24">
        <v>6.5</v>
      </c>
      <c r="C16" s="15">
        <v>6.5</v>
      </c>
      <c r="D16" s="15">
        <v>8.7</v>
      </c>
      <c r="E16" s="15">
        <v>10.1</v>
      </c>
      <c r="F16" s="15">
        <v>14.9</v>
      </c>
      <c r="G16" s="15">
        <v>8.4</v>
      </c>
      <c r="H16" s="15">
        <v>6.1</v>
      </c>
      <c r="I16" s="15">
        <v>5.2</v>
      </c>
      <c r="J16" s="15">
        <v>6.9</v>
      </c>
      <c r="K16" s="15">
        <v>5.5</v>
      </c>
      <c r="L16" s="15">
        <v>4.4</v>
      </c>
      <c r="M16" s="15">
        <v>10.3</v>
      </c>
      <c r="N16" s="15">
        <v>7.7</v>
      </c>
      <c r="O16" s="15">
        <v>9.7</v>
      </c>
      <c r="P16" s="15">
        <v>3.5</v>
      </c>
      <c r="Q16" s="15">
        <v>8</v>
      </c>
      <c r="R16" s="15">
        <v>4.5</v>
      </c>
      <c r="S16" s="15">
        <v>8.5</v>
      </c>
      <c r="T16" s="15">
        <v>3.8</v>
      </c>
      <c r="U16" s="15">
        <v>9.5</v>
      </c>
      <c r="V16" s="15">
        <v>5.5</v>
      </c>
      <c r="W16" s="15">
        <v>8.2</v>
      </c>
      <c r="X16" s="15">
        <v>3.2</v>
      </c>
      <c r="Y16" s="15">
        <v>9</v>
      </c>
      <c r="Z16" s="15">
        <v>3.8</v>
      </c>
      <c r="AA16" s="15">
        <v>7.5</v>
      </c>
      <c r="AB16" s="15">
        <v>8.8</v>
      </c>
      <c r="AC16" s="15">
        <v>3.3</v>
      </c>
      <c r="AD16" s="15">
        <v>3.5</v>
      </c>
      <c r="AE16" s="15">
        <v>3.7</v>
      </c>
      <c r="AF16" s="15">
        <v>11</v>
      </c>
      <c r="AG16" s="15">
        <v>4</v>
      </c>
      <c r="AH16" s="15">
        <v>8.3</v>
      </c>
      <c r="AI16" s="15">
        <v>3.3</v>
      </c>
      <c r="AJ16" s="15">
        <v>6.7</v>
      </c>
      <c r="AK16" s="15">
        <v>8.8</v>
      </c>
      <c r="AL16" s="15">
        <v>5.7</v>
      </c>
      <c r="AM16" s="15">
        <v>3</v>
      </c>
      <c r="AN16" s="15">
        <v>5.8</v>
      </c>
      <c r="AO16" s="15">
        <v>3.8</v>
      </c>
      <c r="AP16" s="15">
        <v>8.8</v>
      </c>
      <c r="AQ16" s="15">
        <v>5</v>
      </c>
      <c r="AR16" s="15">
        <v>5.7</v>
      </c>
      <c r="AS16" s="15">
        <v>8.1</v>
      </c>
      <c r="AT16" s="15">
        <v>5</v>
      </c>
      <c r="AU16" s="15">
        <v>4.2</v>
      </c>
      <c r="AV16" s="15">
        <v>3.5</v>
      </c>
      <c r="AW16" s="15">
        <v>3.5</v>
      </c>
      <c r="AX16" s="15">
        <v>7</v>
      </c>
      <c r="AY16" s="15">
        <v>5.7</v>
      </c>
      <c r="AZ16" s="15">
        <v>4.7</v>
      </c>
      <c r="BA16" s="15">
        <v>4.8</v>
      </c>
      <c r="BB16" s="15">
        <v>5.5</v>
      </c>
      <c r="BC16" s="15">
        <v>6.6</v>
      </c>
      <c r="BD16" s="15">
        <v>2.9</v>
      </c>
      <c r="BE16" s="15">
        <v>3.6</v>
      </c>
      <c r="BF16" s="15">
        <v>7.7</v>
      </c>
      <c r="BG16" s="15">
        <v>3.3</v>
      </c>
      <c r="BH16" s="15">
        <v>7.2</v>
      </c>
      <c r="BI16" s="15">
        <v>6.4</v>
      </c>
      <c r="BJ16" s="15">
        <v>3.8</v>
      </c>
      <c r="BK16" s="15">
        <v>7.4</v>
      </c>
      <c r="BL16" s="15">
        <v>4.3</v>
      </c>
      <c r="BM16" s="15">
        <v>5.4</v>
      </c>
      <c r="BN16" s="15">
        <v>6.4</v>
      </c>
      <c r="BO16" s="15">
        <v>6.6</v>
      </c>
      <c r="BP16" s="15">
        <v>5.9</v>
      </c>
      <c r="BQ16" s="15">
        <v>4.7</v>
      </c>
      <c r="BR16" s="15"/>
      <c r="BS16" s="15"/>
      <c r="BT16" s="15"/>
      <c r="BU16" s="15"/>
      <c r="BV16" s="15"/>
      <c r="BW16" s="15"/>
      <c r="BX16" s="93"/>
      <c r="BY16" s="10">
        <f t="shared" si="0"/>
        <v>6.320000000000001</v>
      </c>
      <c r="BZ16" s="10">
        <f t="shared" si="1"/>
        <v>5.799999999999999</v>
      </c>
      <c r="CA16" s="10">
        <f t="shared" si="2"/>
        <v>5.4399999999999995</v>
      </c>
      <c r="CB16" s="10">
        <f t="shared" si="3"/>
        <v>5.443333333333333</v>
      </c>
    </row>
    <row r="17" spans="1:80" ht="11.25">
      <c r="A17" s="14">
        <v>15</v>
      </c>
      <c r="B17" s="24">
        <v>8</v>
      </c>
      <c r="C17" s="15">
        <v>7.3</v>
      </c>
      <c r="D17" s="15">
        <v>6.1</v>
      </c>
      <c r="E17" s="15">
        <v>9.8</v>
      </c>
      <c r="F17" s="15">
        <v>5.9</v>
      </c>
      <c r="G17" s="15">
        <v>7.4</v>
      </c>
      <c r="H17" s="15">
        <v>4.2</v>
      </c>
      <c r="I17" s="15">
        <v>3.8</v>
      </c>
      <c r="J17" s="15">
        <v>6.1</v>
      </c>
      <c r="K17" s="15">
        <v>6.7</v>
      </c>
      <c r="L17" s="15">
        <v>5</v>
      </c>
      <c r="M17" s="15">
        <v>7.4</v>
      </c>
      <c r="N17" s="15">
        <v>7.8</v>
      </c>
      <c r="O17" s="15">
        <v>6.7</v>
      </c>
      <c r="P17" s="15">
        <v>11</v>
      </c>
      <c r="Q17" s="15">
        <v>8.7</v>
      </c>
      <c r="R17" s="15">
        <v>5.8</v>
      </c>
      <c r="S17" s="15">
        <v>6.5</v>
      </c>
      <c r="T17" s="15">
        <v>6.3</v>
      </c>
      <c r="U17" s="15">
        <v>5.8</v>
      </c>
      <c r="V17" s="15">
        <v>4.3</v>
      </c>
      <c r="W17" s="15">
        <v>5.5</v>
      </c>
      <c r="X17" s="15">
        <v>6.3</v>
      </c>
      <c r="Y17" s="15">
        <v>9.2</v>
      </c>
      <c r="Z17" s="15">
        <v>6.2</v>
      </c>
      <c r="AA17" s="15">
        <v>9.3</v>
      </c>
      <c r="AB17" s="15">
        <v>4.2</v>
      </c>
      <c r="AC17" s="15">
        <v>4.3</v>
      </c>
      <c r="AD17" s="15">
        <v>7</v>
      </c>
      <c r="AE17" s="15">
        <v>3</v>
      </c>
      <c r="AF17" s="15">
        <v>3.3</v>
      </c>
      <c r="AG17" s="15">
        <v>4.8</v>
      </c>
      <c r="AH17" s="15">
        <v>5.7</v>
      </c>
      <c r="AI17" s="15">
        <v>6.2</v>
      </c>
      <c r="AJ17" s="15">
        <v>6.5</v>
      </c>
      <c r="AK17" s="15">
        <v>3.5</v>
      </c>
      <c r="AL17" s="15">
        <v>7.5</v>
      </c>
      <c r="AM17" s="15">
        <v>3.7</v>
      </c>
      <c r="AN17" s="15">
        <v>4.5</v>
      </c>
      <c r="AO17" s="15">
        <v>3</v>
      </c>
      <c r="AP17" s="15">
        <v>4.5</v>
      </c>
      <c r="AQ17" s="15">
        <v>6</v>
      </c>
      <c r="AR17" s="15">
        <v>9.3</v>
      </c>
      <c r="AS17" s="15">
        <v>7.6</v>
      </c>
      <c r="AT17" s="15">
        <v>3.4</v>
      </c>
      <c r="AU17" s="15">
        <v>4.8</v>
      </c>
      <c r="AV17" s="15">
        <v>5.2</v>
      </c>
      <c r="AW17" s="15">
        <v>3.7</v>
      </c>
      <c r="AX17" s="15">
        <v>5.7</v>
      </c>
      <c r="AY17" s="15">
        <v>4</v>
      </c>
      <c r="AZ17" s="15">
        <v>6.4</v>
      </c>
      <c r="BA17" s="15">
        <v>4.4</v>
      </c>
      <c r="BB17" s="15">
        <v>4.6</v>
      </c>
      <c r="BC17" s="15">
        <v>5.9</v>
      </c>
      <c r="BD17" s="15">
        <v>3.7</v>
      </c>
      <c r="BE17" s="15">
        <v>4.3</v>
      </c>
      <c r="BF17" s="15">
        <v>5.3</v>
      </c>
      <c r="BG17" s="15">
        <v>6</v>
      </c>
      <c r="BH17" s="15">
        <v>6.6</v>
      </c>
      <c r="BI17" s="15">
        <v>6.1</v>
      </c>
      <c r="BJ17" s="15">
        <v>9.4</v>
      </c>
      <c r="BK17" s="15">
        <v>6.3</v>
      </c>
      <c r="BL17" s="15">
        <v>6.4</v>
      </c>
      <c r="BM17" s="15">
        <v>9.1</v>
      </c>
      <c r="BN17" s="15">
        <v>5</v>
      </c>
      <c r="BO17" s="15">
        <v>5</v>
      </c>
      <c r="BP17" s="15">
        <v>4.4</v>
      </c>
      <c r="BQ17" s="15">
        <v>7.1</v>
      </c>
      <c r="BR17" s="15"/>
      <c r="BS17" s="15"/>
      <c r="BT17" s="15"/>
      <c r="BU17" s="15"/>
      <c r="BV17" s="15"/>
      <c r="BW17" s="15"/>
      <c r="BX17" s="93"/>
      <c r="BY17" s="10">
        <f t="shared" si="0"/>
        <v>6.143333333333333</v>
      </c>
      <c r="BZ17" s="10">
        <f t="shared" si="1"/>
        <v>5.486666666666667</v>
      </c>
      <c r="CA17" s="10">
        <f t="shared" si="2"/>
        <v>5.116666666666668</v>
      </c>
      <c r="CB17" s="10">
        <f t="shared" si="3"/>
        <v>5.590000000000001</v>
      </c>
    </row>
    <row r="18" spans="1:80" ht="11.25">
      <c r="A18" s="14">
        <v>16</v>
      </c>
      <c r="B18" s="24">
        <v>6.3</v>
      </c>
      <c r="C18" s="15">
        <v>6.5</v>
      </c>
      <c r="D18" s="15">
        <v>10.3</v>
      </c>
      <c r="E18" s="15">
        <v>9.8</v>
      </c>
      <c r="F18" s="15">
        <v>4.8</v>
      </c>
      <c r="G18" s="15">
        <v>7.6</v>
      </c>
      <c r="H18" s="15">
        <v>5</v>
      </c>
      <c r="I18" s="15">
        <v>3.8</v>
      </c>
      <c r="J18" s="15">
        <v>5.2</v>
      </c>
      <c r="K18" s="15">
        <v>8.9</v>
      </c>
      <c r="L18" s="15">
        <v>5.4</v>
      </c>
      <c r="M18" s="15">
        <v>5.9</v>
      </c>
      <c r="N18" s="15">
        <v>10.2</v>
      </c>
      <c r="O18" s="15">
        <v>2.5</v>
      </c>
      <c r="P18" s="15">
        <v>14.3</v>
      </c>
      <c r="Q18" s="15">
        <v>3.8</v>
      </c>
      <c r="R18" s="15">
        <v>4.7</v>
      </c>
      <c r="S18" s="15">
        <v>5.7</v>
      </c>
      <c r="T18" s="15">
        <v>9.2</v>
      </c>
      <c r="U18" s="15">
        <v>7</v>
      </c>
      <c r="V18" s="15">
        <v>7.3</v>
      </c>
      <c r="W18" s="15">
        <v>6</v>
      </c>
      <c r="X18" s="15">
        <v>5.5</v>
      </c>
      <c r="Y18" s="15">
        <v>3.5</v>
      </c>
      <c r="Z18" s="15">
        <v>5.2</v>
      </c>
      <c r="AA18" s="15">
        <v>5.8</v>
      </c>
      <c r="AB18" s="15">
        <v>4.2</v>
      </c>
      <c r="AC18" s="15">
        <v>4.7</v>
      </c>
      <c r="AD18" s="15">
        <v>6</v>
      </c>
      <c r="AE18" s="15">
        <v>6.3</v>
      </c>
      <c r="AF18" s="15">
        <v>3.3</v>
      </c>
      <c r="AG18" s="15">
        <v>6.3</v>
      </c>
      <c r="AH18" s="15">
        <v>4</v>
      </c>
      <c r="AI18" s="15">
        <v>8.3</v>
      </c>
      <c r="AJ18" s="15">
        <v>5</v>
      </c>
      <c r="AK18" s="15">
        <v>8.3</v>
      </c>
      <c r="AL18" s="15">
        <v>5.7</v>
      </c>
      <c r="AM18" s="15">
        <v>4.5</v>
      </c>
      <c r="AN18" s="15">
        <v>5.7</v>
      </c>
      <c r="AO18" s="15">
        <v>3.5</v>
      </c>
      <c r="AP18" s="15">
        <v>4.2</v>
      </c>
      <c r="AQ18" s="15">
        <v>3.3</v>
      </c>
      <c r="AR18" s="15">
        <v>3</v>
      </c>
      <c r="AS18" s="15">
        <v>8.1</v>
      </c>
      <c r="AT18" s="15">
        <v>3.5</v>
      </c>
      <c r="AU18" s="15">
        <v>4.7</v>
      </c>
      <c r="AV18" s="15">
        <v>8.6</v>
      </c>
      <c r="AW18" s="15">
        <v>6.2</v>
      </c>
      <c r="AX18" s="15">
        <v>8.6</v>
      </c>
      <c r="AY18" s="15">
        <v>4.7</v>
      </c>
      <c r="AZ18" s="15">
        <v>8.1</v>
      </c>
      <c r="BA18" s="15">
        <v>3.5</v>
      </c>
      <c r="BB18" s="15">
        <v>4.2</v>
      </c>
      <c r="BC18" s="15">
        <v>3.8</v>
      </c>
      <c r="BD18" s="15">
        <v>3.4</v>
      </c>
      <c r="BE18" s="15">
        <v>2.4</v>
      </c>
      <c r="BF18" s="15">
        <v>5</v>
      </c>
      <c r="BG18" s="15">
        <v>3.9</v>
      </c>
      <c r="BH18" s="15">
        <v>6.1</v>
      </c>
      <c r="BI18" s="15">
        <v>6</v>
      </c>
      <c r="BJ18" s="15">
        <v>6.5</v>
      </c>
      <c r="BK18" s="15">
        <v>4.6</v>
      </c>
      <c r="BL18" s="15">
        <v>3.5</v>
      </c>
      <c r="BM18" s="15">
        <v>3.9</v>
      </c>
      <c r="BN18" s="15">
        <v>7.4</v>
      </c>
      <c r="BO18" s="15">
        <v>3.5</v>
      </c>
      <c r="BP18" s="15">
        <v>4.3</v>
      </c>
      <c r="BQ18" s="15">
        <v>7.4</v>
      </c>
      <c r="BR18" s="15"/>
      <c r="BS18" s="15"/>
      <c r="BT18" s="15"/>
      <c r="BU18" s="15"/>
      <c r="BV18" s="15"/>
      <c r="BW18" s="15"/>
      <c r="BX18" s="93"/>
      <c r="BY18" s="10">
        <f t="shared" si="0"/>
        <v>6.090000000000002</v>
      </c>
      <c r="BZ18" s="10">
        <f t="shared" si="1"/>
        <v>5.563333333333333</v>
      </c>
      <c r="CA18" s="10">
        <f t="shared" si="2"/>
        <v>5.203333333333334</v>
      </c>
      <c r="CB18" s="10">
        <f t="shared" si="3"/>
        <v>5.053333333333334</v>
      </c>
    </row>
    <row r="19" spans="1:80" ht="11.25">
      <c r="A19" s="14">
        <v>17</v>
      </c>
      <c r="B19" s="24">
        <v>9.3</v>
      </c>
      <c r="C19" s="15">
        <v>8</v>
      </c>
      <c r="D19" s="15">
        <v>6.9</v>
      </c>
      <c r="E19" s="15">
        <v>9.1</v>
      </c>
      <c r="F19" s="15">
        <v>5.4</v>
      </c>
      <c r="G19" s="15">
        <v>4.4</v>
      </c>
      <c r="H19" s="15">
        <v>5.5</v>
      </c>
      <c r="I19" s="15">
        <v>5.5</v>
      </c>
      <c r="J19" s="15">
        <v>5.5</v>
      </c>
      <c r="K19" s="15">
        <v>9.4</v>
      </c>
      <c r="L19" s="15">
        <v>5.2</v>
      </c>
      <c r="M19" s="15">
        <v>5</v>
      </c>
      <c r="N19" s="15">
        <v>7.7</v>
      </c>
      <c r="O19" s="15">
        <v>3</v>
      </c>
      <c r="P19" s="15">
        <v>5</v>
      </c>
      <c r="Q19" s="15">
        <v>7.5</v>
      </c>
      <c r="R19" s="15">
        <v>9.7</v>
      </c>
      <c r="S19" s="15">
        <v>3.2</v>
      </c>
      <c r="T19" s="15">
        <v>3.3</v>
      </c>
      <c r="U19" s="15">
        <v>8.3</v>
      </c>
      <c r="V19" s="15">
        <v>11.7</v>
      </c>
      <c r="W19" s="15">
        <v>3</v>
      </c>
      <c r="X19" s="15">
        <v>14.7</v>
      </c>
      <c r="Y19" s="15">
        <v>7</v>
      </c>
      <c r="Z19" s="15">
        <v>9.2</v>
      </c>
      <c r="AA19" s="15">
        <v>5.2</v>
      </c>
      <c r="AB19" s="15">
        <v>5.7</v>
      </c>
      <c r="AC19" s="15">
        <v>5.7</v>
      </c>
      <c r="AD19" s="15">
        <v>6.5</v>
      </c>
      <c r="AE19" s="15">
        <v>5.7</v>
      </c>
      <c r="AF19" s="15">
        <v>9.5</v>
      </c>
      <c r="AG19" s="15">
        <v>4.2</v>
      </c>
      <c r="AH19" s="15">
        <v>8.3</v>
      </c>
      <c r="AI19" s="15">
        <v>3</v>
      </c>
      <c r="AJ19" s="15">
        <v>7.5</v>
      </c>
      <c r="AK19" s="15">
        <v>5.3</v>
      </c>
      <c r="AL19" s="15">
        <v>5.8</v>
      </c>
      <c r="AM19" s="15">
        <v>3</v>
      </c>
      <c r="AN19" s="15">
        <v>2.8</v>
      </c>
      <c r="AO19" s="15">
        <v>3.3</v>
      </c>
      <c r="AP19" s="15">
        <v>6.3</v>
      </c>
      <c r="AQ19" s="15">
        <v>5.7</v>
      </c>
      <c r="AR19" s="15">
        <v>8.5</v>
      </c>
      <c r="AS19" s="15">
        <v>6.1</v>
      </c>
      <c r="AT19" s="15">
        <v>4.5</v>
      </c>
      <c r="AU19" s="15">
        <v>8.9</v>
      </c>
      <c r="AV19" s="15">
        <v>5.2</v>
      </c>
      <c r="AW19" s="15">
        <v>5.8</v>
      </c>
      <c r="AX19" s="15">
        <v>9.8</v>
      </c>
      <c r="AY19" s="15">
        <v>4</v>
      </c>
      <c r="AZ19" s="15">
        <v>7.2</v>
      </c>
      <c r="BA19" s="15">
        <v>3.5</v>
      </c>
      <c r="BB19" s="15">
        <v>5.8</v>
      </c>
      <c r="BC19" s="15">
        <v>3.8</v>
      </c>
      <c r="BD19" s="15">
        <v>3.8</v>
      </c>
      <c r="BE19" s="15">
        <v>5</v>
      </c>
      <c r="BF19" s="15">
        <v>5.3</v>
      </c>
      <c r="BG19" s="15">
        <v>5.3</v>
      </c>
      <c r="BH19" s="15">
        <v>4.8</v>
      </c>
      <c r="BI19" s="15">
        <v>6.6</v>
      </c>
      <c r="BJ19" s="15">
        <v>4.7</v>
      </c>
      <c r="BK19" s="15">
        <v>4.3</v>
      </c>
      <c r="BL19" s="15">
        <v>4</v>
      </c>
      <c r="BM19" s="15">
        <v>6.2</v>
      </c>
      <c r="BN19" s="15">
        <v>3.6</v>
      </c>
      <c r="BO19" s="15">
        <v>4.8</v>
      </c>
      <c r="BP19" s="15">
        <v>6.1</v>
      </c>
      <c r="BQ19" s="15">
        <v>7.2</v>
      </c>
      <c r="BR19" s="15"/>
      <c r="BS19" s="15"/>
      <c r="BT19" s="15"/>
      <c r="BU19" s="15"/>
      <c r="BV19" s="15"/>
      <c r="BW19" s="15"/>
      <c r="BX19" s="93"/>
      <c r="BY19" s="10">
        <f t="shared" si="0"/>
        <v>6.46</v>
      </c>
      <c r="BZ19" s="10">
        <f t="shared" si="1"/>
        <v>6.323333333333335</v>
      </c>
      <c r="CA19" s="10">
        <f t="shared" si="2"/>
        <v>5.646666666666667</v>
      </c>
      <c r="CB19" s="10">
        <f t="shared" si="3"/>
        <v>5.429999999999998</v>
      </c>
    </row>
    <row r="20" spans="1:80" ht="11.25">
      <c r="A20" s="14">
        <v>18</v>
      </c>
      <c r="B20" s="24">
        <v>8</v>
      </c>
      <c r="C20" s="15">
        <v>10.1</v>
      </c>
      <c r="D20" s="15">
        <v>4.6</v>
      </c>
      <c r="E20" s="15">
        <v>8</v>
      </c>
      <c r="F20" s="15">
        <v>9.3</v>
      </c>
      <c r="G20" s="15">
        <v>4.4</v>
      </c>
      <c r="H20" s="15">
        <v>4.4</v>
      </c>
      <c r="I20" s="15">
        <v>3.8</v>
      </c>
      <c r="J20" s="15">
        <v>8.9</v>
      </c>
      <c r="K20" s="15">
        <v>5.2</v>
      </c>
      <c r="L20" s="15">
        <v>4.8</v>
      </c>
      <c r="M20" s="15">
        <v>5.4</v>
      </c>
      <c r="N20" s="15">
        <v>4.5</v>
      </c>
      <c r="O20" s="15">
        <v>6.2</v>
      </c>
      <c r="P20" s="15">
        <v>6</v>
      </c>
      <c r="Q20" s="15">
        <v>6.5</v>
      </c>
      <c r="R20" s="15">
        <v>5.3</v>
      </c>
      <c r="S20" s="15">
        <v>2.8</v>
      </c>
      <c r="T20" s="15">
        <v>6.2</v>
      </c>
      <c r="U20" s="15">
        <v>10</v>
      </c>
      <c r="V20" s="15">
        <v>9.3</v>
      </c>
      <c r="W20" s="15">
        <v>12.7</v>
      </c>
      <c r="X20" s="15">
        <v>3</v>
      </c>
      <c r="Y20" s="15">
        <v>6</v>
      </c>
      <c r="Z20" s="15">
        <v>7.3</v>
      </c>
      <c r="AA20" s="15">
        <v>4.2</v>
      </c>
      <c r="AB20" s="15">
        <v>6.7</v>
      </c>
      <c r="AC20" s="15">
        <v>3.8</v>
      </c>
      <c r="AD20" s="15">
        <v>4.7</v>
      </c>
      <c r="AE20" s="15">
        <v>5.2</v>
      </c>
      <c r="AF20" s="15">
        <v>10.3</v>
      </c>
      <c r="AG20" s="15">
        <v>7.2</v>
      </c>
      <c r="AH20" s="15">
        <v>5.7</v>
      </c>
      <c r="AI20" s="15">
        <v>4.8</v>
      </c>
      <c r="AJ20" s="15">
        <v>6.7</v>
      </c>
      <c r="AK20" s="15">
        <v>7.5</v>
      </c>
      <c r="AL20" s="15">
        <v>5.8</v>
      </c>
      <c r="AM20" s="15">
        <v>3.7</v>
      </c>
      <c r="AN20" s="15">
        <v>3.3</v>
      </c>
      <c r="AO20" s="15">
        <v>2.5</v>
      </c>
      <c r="AP20" s="15">
        <v>3.8</v>
      </c>
      <c r="AQ20" s="15">
        <v>6.8</v>
      </c>
      <c r="AR20" s="15">
        <v>8</v>
      </c>
      <c r="AS20" s="15">
        <v>5.7</v>
      </c>
      <c r="AT20" s="15">
        <v>10.7</v>
      </c>
      <c r="AU20" s="15">
        <v>6.8</v>
      </c>
      <c r="AV20" s="15">
        <v>6.6</v>
      </c>
      <c r="AW20" s="15">
        <v>8.6</v>
      </c>
      <c r="AX20" s="15">
        <v>6</v>
      </c>
      <c r="AY20" s="15">
        <v>10</v>
      </c>
      <c r="AZ20" s="15">
        <v>3.6</v>
      </c>
      <c r="BA20" s="15">
        <v>3.5</v>
      </c>
      <c r="BB20" s="15">
        <v>5.1</v>
      </c>
      <c r="BC20" s="15">
        <v>3.3</v>
      </c>
      <c r="BD20" s="15">
        <v>11.1</v>
      </c>
      <c r="BE20" s="15">
        <v>6.5</v>
      </c>
      <c r="BF20" s="15">
        <v>5.1</v>
      </c>
      <c r="BG20" s="15">
        <v>5.3</v>
      </c>
      <c r="BH20" s="15">
        <v>3.8</v>
      </c>
      <c r="BI20" s="15">
        <v>8.4</v>
      </c>
      <c r="BJ20" s="15">
        <v>4.9</v>
      </c>
      <c r="BK20" s="15">
        <v>6.5</v>
      </c>
      <c r="BL20" s="15">
        <v>9.7</v>
      </c>
      <c r="BM20" s="15">
        <v>4.2</v>
      </c>
      <c r="BN20" s="15">
        <v>6.8</v>
      </c>
      <c r="BO20" s="15">
        <v>4.4</v>
      </c>
      <c r="BP20" s="15">
        <v>6.4</v>
      </c>
      <c r="BQ20" s="15">
        <v>5.7</v>
      </c>
      <c r="BR20" s="15"/>
      <c r="BS20" s="15"/>
      <c r="BT20" s="15"/>
      <c r="BU20" s="15"/>
      <c r="BV20" s="15"/>
      <c r="BW20" s="15"/>
      <c r="BX20" s="93"/>
      <c r="BY20" s="10">
        <f t="shared" si="0"/>
        <v>6.213333333333333</v>
      </c>
      <c r="BZ20" s="10">
        <f t="shared" si="1"/>
        <v>6.453333333333334</v>
      </c>
      <c r="CA20" s="10">
        <f t="shared" si="2"/>
        <v>6.129999999999999</v>
      </c>
      <c r="CB20" s="10">
        <f t="shared" si="3"/>
        <v>6.103333333333333</v>
      </c>
    </row>
    <row r="21" spans="1:80" ht="11.25">
      <c r="A21" s="14">
        <v>19</v>
      </c>
      <c r="B21" s="24">
        <v>10.1</v>
      </c>
      <c r="C21" s="15">
        <v>9.8</v>
      </c>
      <c r="D21" s="15">
        <v>5.5</v>
      </c>
      <c r="E21" s="15">
        <v>8.4</v>
      </c>
      <c r="F21" s="15">
        <v>6.1</v>
      </c>
      <c r="G21" s="15">
        <v>8.9</v>
      </c>
      <c r="H21" s="15">
        <v>6.7</v>
      </c>
      <c r="I21" s="15">
        <v>4.2</v>
      </c>
      <c r="J21" s="15">
        <v>10.5</v>
      </c>
      <c r="K21" s="15">
        <v>5.4</v>
      </c>
      <c r="L21" s="15">
        <v>4.4</v>
      </c>
      <c r="M21" s="15">
        <v>5.7</v>
      </c>
      <c r="N21" s="15">
        <v>4.7</v>
      </c>
      <c r="O21" s="15">
        <v>6.2</v>
      </c>
      <c r="P21" s="15">
        <v>3.5</v>
      </c>
      <c r="Q21" s="15">
        <v>6.2</v>
      </c>
      <c r="R21" s="15">
        <v>3.3</v>
      </c>
      <c r="S21" s="15">
        <v>8.7</v>
      </c>
      <c r="T21" s="15">
        <v>5.5</v>
      </c>
      <c r="U21" s="15">
        <v>4.2</v>
      </c>
      <c r="V21" s="15">
        <v>11.7</v>
      </c>
      <c r="W21" s="15">
        <v>6</v>
      </c>
      <c r="X21" s="15">
        <v>8.2</v>
      </c>
      <c r="Y21" s="15">
        <v>6</v>
      </c>
      <c r="Z21" s="15">
        <v>4.3</v>
      </c>
      <c r="AA21" s="15">
        <v>8.2</v>
      </c>
      <c r="AB21" s="15">
        <v>6</v>
      </c>
      <c r="AC21" s="15">
        <v>2.5</v>
      </c>
      <c r="AD21" s="15">
        <v>5</v>
      </c>
      <c r="AE21" s="15">
        <v>3.8</v>
      </c>
      <c r="AF21" s="15">
        <v>7.8</v>
      </c>
      <c r="AG21" s="15">
        <v>7.3</v>
      </c>
      <c r="AH21" s="15">
        <v>4.5</v>
      </c>
      <c r="AI21" s="15">
        <v>2.5</v>
      </c>
      <c r="AJ21" s="15">
        <v>7.5</v>
      </c>
      <c r="AK21" s="15">
        <v>7.7</v>
      </c>
      <c r="AL21" s="15">
        <v>8.2</v>
      </c>
      <c r="AM21" s="15">
        <v>3.8</v>
      </c>
      <c r="AN21" s="15">
        <v>7.2</v>
      </c>
      <c r="AO21" s="15">
        <v>7.2</v>
      </c>
      <c r="AP21" s="15">
        <v>6.8</v>
      </c>
      <c r="AQ21" s="15">
        <v>6.5</v>
      </c>
      <c r="AR21" s="15">
        <v>4.7</v>
      </c>
      <c r="AS21" s="15">
        <v>9.2</v>
      </c>
      <c r="AT21" s="15">
        <v>4</v>
      </c>
      <c r="AU21" s="15">
        <v>5.8</v>
      </c>
      <c r="AV21" s="15">
        <v>3.5</v>
      </c>
      <c r="AW21" s="15">
        <v>5.2</v>
      </c>
      <c r="AX21" s="15">
        <v>5.9</v>
      </c>
      <c r="AY21" s="15">
        <v>9.4</v>
      </c>
      <c r="AZ21" s="15">
        <v>3</v>
      </c>
      <c r="BA21" s="15">
        <v>5.7</v>
      </c>
      <c r="BB21" s="15">
        <v>7.7</v>
      </c>
      <c r="BC21" s="15">
        <v>4.8</v>
      </c>
      <c r="BD21" s="15">
        <v>7.1</v>
      </c>
      <c r="BE21" s="15">
        <v>6.4</v>
      </c>
      <c r="BF21" s="15">
        <v>2.5</v>
      </c>
      <c r="BG21" s="15">
        <v>6.1</v>
      </c>
      <c r="BH21" s="15">
        <v>7.5</v>
      </c>
      <c r="BI21" s="15">
        <v>4.2</v>
      </c>
      <c r="BJ21" s="15">
        <v>6.6</v>
      </c>
      <c r="BK21" s="15">
        <v>4.6</v>
      </c>
      <c r="BL21" s="15">
        <v>10.2</v>
      </c>
      <c r="BM21" s="15">
        <v>3.8</v>
      </c>
      <c r="BN21" s="15">
        <v>5.9</v>
      </c>
      <c r="BO21" s="15">
        <v>4.5</v>
      </c>
      <c r="BP21" s="15">
        <v>7.3</v>
      </c>
      <c r="BQ21" s="15">
        <v>8.1</v>
      </c>
      <c r="BR21" s="15"/>
      <c r="BS21" s="15"/>
      <c r="BT21" s="15"/>
      <c r="BU21" s="15"/>
      <c r="BV21" s="15"/>
      <c r="BW21" s="15"/>
      <c r="BX21" s="93"/>
      <c r="BY21" s="10">
        <f t="shared" si="0"/>
        <v>5.9766666666666675</v>
      </c>
      <c r="BZ21" s="10">
        <f t="shared" si="1"/>
        <v>6.026666666666666</v>
      </c>
      <c r="CA21" s="10">
        <f t="shared" si="2"/>
        <v>5.8933333333333335</v>
      </c>
      <c r="CB21" s="10">
        <f t="shared" si="3"/>
        <v>6.046666666666667</v>
      </c>
    </row>
    <row r="22" spans="1:80" ht="11.25">
      <c r="A22" s="85">
        <v>20</v>
      </c>
      <c r="B22" s="86">
        <v>9.1</v>
      </c>
      <c r="C22" s="87">
        <v>10.9</v>
      </c>
      <c r="D22" s="87">
        <v>7.1</v>
      </c>
      <c r="E22" s="87">
        <v>10.8</v>
      </c>
      <c r="F22" s="87">
        <v>10.5</v>
      </c>
      <c r="G22" s="87">
        <v>8.7</v>
      </c>
      <c r="H22" s="87">
        <v>6.7</v>
      </c>
      <c r="I22" s="87">
        <v>4.8</v>
      </c>
      <c r="J22" s="87">
        <v>8.4</v>
      </c>
      <c r="K22" s="87">
        <v>7.4</v>
      </c>
      <c r="L22" s="87">
        <v>3.8</v>
      </c>
      <c r="M22" s="87">
        <v>4.2</v>
      </c>
      <c r="N22" s="87">
        <v>5</v>
      </c>
      <c r="O22" s="87">
        <v>5.2</v>
      </c>
      <c r="P22" s="87">
        <v>6.7</v>
      </c>
      <c r="Q22" s="87">
        <v>6.8</v>
      </c>
      <c r="R22" s="87">
        <v>5.2</v>
      </c>
      <c r="S22" s="87">
        <v>14.6</v>
      </c>
      <c r="T22" s="87">
        <v>5.2</v>
      </c>
      <c r="U22" s="87">
        <v>6.2</v>
      </c>
      <c r="V22" s="87">
        <v>9.8</v>
      </c>
      <c r="W22" s="87">
        <v>3.7</v>
      </c>
      <c r="X22" s="87">
        <v>6.2</v>
      </c>
      <c r="Y22" s="87">
        <v>5.2</v>
      </c>
      <c r="Z22" s="87">
        <v>5</v>
      </c>
      <c r="AA22" s="87">
        <v>10.2</v>
      </c>
      <c r="AB22" s="87">
        <v>5.3</v>
      </c>
      <c r="AC22" s="87">
        <v>3.7</v>
      </c>
      <c r="AD22" s="87">
        <v>4.7</v>
      </c>
      <c r="AE22" s="87">
        <v>6.2</v>
      </c>
      <c r="AF22" s="87">
        <v>3</v>
      </c>
      <c r="AG22" s="87">
        <v>9</v>
      </c>
      <c r="AH22" s="87">
        <v>3.3</v>
      </c>
      <c r="AI22" s="87">
        <v>3.5</v>
      </c>
      <c r="AJ22" s="87">
        <v>5</v>
      </c>
      <c r="AK22" s="87">
        <v>4</v>
      </c>
      <c r="AL22" s="87">
        <v>5.7</v>
      </c>
      <c r="AM22" s="87">
        <v>5.7</v>
      </c>
      <c r="AN22" s="87">
        <v>6.2</v>
      </c>
      <c r="AO22" s="87">
        <v>8.5</v>
      </c>
      <c r="AP22" s="87">
        <v>5.5</v>
      </c>
      <c r="AQ22" s="87">
        <v>3.7</v>
      </c>
      <c r="AR22" s="87">
        <v>6.8</v>
      </c>
      <c r="AS22" s="87">
        <v>4</v>
      </c>
      <c r="AT22" s="87">
        <v>3.4</v>
      </c>
      <c r="AU22" s="87">
        <v>4.4</v>
      </c>
      <c r="AV22" s="87">
        <v>4.7</v>
      </c>
      <c r="AW22" s="87">
        <v>7.7</v>
      </c>
      <c r="AX22" s="87">
        <v>4.4</v>
      </c>
      <c r="AY22" s="87">
        <v>4.2</v>
      </c>
      <c r="AZ22" s="87">
        <v>3.2</v>
      </c>
      <c r="BA22" s="87">
        <v>3.6</v>
      </c>
      <c r="BB22" s="87">
        <v>4.9</v>
      </c>
      <c r="BC22" s="87">
        <v>5.4</v>
      </c>
      <c r="BD22" s="87">
        <v>6.2</v>
      </c>
      <c r="BE22" s="87">
        <v>7.3</v>
      </c>
      <c r="BF22" s="87">
        <v>5.2</v>
      </c>
      <c r="BG22" s="87">
        <v>3.4</v>
      </c>
      <c r="BH22" s="87">
        <v>5</v>
      </c>
      <c r="BI22" s="87">
        <v>7</v>
      </c>
      <c r="BJ22" s="87">
        <v>6.6</v>
      </c>
      <c r="BK22" s="87">
        <v>5</v>
      </c>
      <c r="BL22" s="87">
        <v>3.7</v>
      </c>
      <c r="BM22" s="87">
        <v>4.7</v>
      </c>
      <c r="BN22" s="87">
        <v>4.4</v>
      </c>
      <c r="BO22" s="87">
        <v>5.7</v>
      </c>
      <c r="BP22" s="87">
        <v>8.6</v>
      </c>
      <c r="BQ22" s="87">
        <v>10.4</v>
      </c>
      <c r="BR22" s="87"/>
      <c r="BS22" s="87"/>
      <c r="BT22" s="87"/>
      <c r="BU22" s="87"/>
      <c r="BV22" s="87"/>
      <c r="BW22" s="87"/>
      <c r="BX22" s="93"/>
      <c r="BY22" s="88">
        <f t="shared" si="0"/>
        <v>5.929999999999999</v>
      </c>
      <c r="BZ22" s="88">
        <f t="shared" si="1"/>
        <v>5.516666666666667</v>
      </c>
      <c r="CA22" s="88">
        <f t="shared" si="2"/>
        <v>5.093333333333335</v>
      </c>
      <c r="CB22" s="10">
        <f t="shared" si="3"/>
        <v>5.459999999999999</v>
      </c>
    </row>
    <row r="23" spans="1:80" ht="11.25">
      <c r="A23" s="14">
        <v>21</v>
      </c>
      <c r="B23" s="24">
        <v>5.4</v>
      </c>
      <c r="C23" s="15">
        <v>9.8</v>
      </c>
      <c r="D23" s="15">
        <v>10</v>
      </c>
      <c r="E23" s="15">
        <v>5.4</v>
      </c>
      <c r="F23" s="15">
        <v>7.6</v>
      </c>
      <c r="G23" s="15">
        <v>3.8</v>
      </c>
      <c r="H23" s="15">
        <v>6.7</v>
      </c>
      <c r="I23" s="15">
        <v>4.6</v>
      </c>
      <c r="J23" s="15">
        <v>5.4</v>
      </c>
      <c r="K23" s="15">
        <v>7.4</v>
      </c>
      <c r="L23" s="15">
        <v>5.7</v>
      </c>
      <c r="M23" s="15">
        <v>7.3</v>
      </c>
      <c r="N23" s="15">
        <v>8.3</v>
      </c>
      <c r="O23" s="15">
        <v>8</v>
      </c>
      <c r="P23" s="15">
        <v>10.5</v>
      </c>
      <c r="Q23" s="15">
        <v>5</v>
      </c>
      <c r="R23" s="15">
        <v>5.5</v>
      </c>
      <c r="S23" s="15">
        <v>10.3</v>
      </c>
      <c r="T23" s="15">
        <v>4.8</v>
      </c>
      <c r="U23" s="15">
        <v>12.3</v>
      </c>
      <c r="V23" s="15">
        <v>10</v>
      </c>
      <c r="W23" s="15">
        <v>7.8</v>
      </c>
      <c r="X23" s="15">
        <v>4.8</v>
      </c>
      <c r="Y23" s="15">
        <v>5.5</v>
      </c>
      <c r="Z23" s="15">
        <v>3.3</v>
      </c>
      <c r="AA23" s="15">
        <v>4.5</v>
      </c>
      <c r="AB23" s="15">
        <v>6.3</v>
      </c>
      <c r="AC23" s="15">
        <v>5.3</v>
      </c>
      <c r="AD23" s="15">
        <v>6.5</v>
      </c>
      <c r="AE23" s="15">
        <v>4</v>
      </c>
      <c r="AF23" s="15">
        <v>5.3</v>
      </c>
      <c r="AG23" s="15">
        <v>5.3</v>
      </c>
      <c r="AH23" s="15">
        <v>5.7</v>
      </c>
      <c r="AI23" s="15">
        <v>4.7</v>
      </c>
      <c r="AJ23" s="15">
        <v>4.3</v>
      </c>
      <c r="AK23" s="15">
        <v>4.3</v>
      </c>
      <c r="AL23" s="15">
        <v>3.3</v>
      </c>
      <c r="AM23" s="15">
        <v>5.2</v>
      </c>
      <c r="AN23" s="4">
        <v>3.5</v>
      </c>
      <c r="AO23" s="4">
        <v>5.7</v>
      </c>
      <c r="AP23" s="4">
        <v>7.8</v>
      </c>
      <c r="AQ23" s="4">
        <v>5.5</v>
      </c>
      <c r="AR23" s="4">
        <v>4.8</v>
      </c>
      <c r="AS23" s="4">
        <v>4.7</v>
      </c>
      <c r="AT23" s="4">
        <v>5.5</v>
      </c>
      <c r="AU23" s="4">
        <v>7.3</v>
      </c>
      <c r="AV23" s="4">
        <v>4.7</v>
      </c>
      <c r="AW23" s="4">
        <v>7.1</v>
      </c>
      <c r="AX23" s="4">
        <v>3.8</v>
      </c>
      <c r="AY23" s="4">
        <v>5.2</v>
      </c>
      <c r="AZ23" s="4">
        <v>5.9</v>
      </c>
      <c r="BA23" s="4">
        <v>5.3</v>
      </c>
      <c r="BB23" s="4">
        <v>3.3</v>
      </c>
      <c r="BC23" s="4">
        <v>4.6</v>
      </c>
      <c r="BD23" s="4">
        <v>8.7</v>
      </c>
      <c r="BE23" s="4">
        <v>7.2</v>
      </c>
      <c r="BF23" s="4">
        <v>6.7</v>
      </c>
      <c r="BG23" s="4">
        <v>4.8</v>
      </c>
      <c r="BH23" s="4">
        <v>5.1</v>
      </c>
      <c r="BI23" s="4">
        <v>8.1</v>
      </c>
      <c r="BJ23" s="4">
        <v>6.3</v>
      </c>
      <c r="BK23" s="4">
        <v>6.1</v>
      </c>
      <c r="BL23" s="4">
        <v>4.1</v>
      </c>
      <c r="BM23" s="4">
        <v>5.7</v>
      </c>
      <c r="BN23" s="4">
        <v>6</v>
      </c>
      <c r="BO23" s="4">
        <v>5.3</v>
      </c>
      <c r="BP23" s="4">
        <v>5.2</v>
      </c>
      <c r="BQ23" s="4">
        <v>9.6</v>
      </c>
      <c r="BR23" s="4"/>
      <c r="BS23" s="4"/>
      <c r="BT23" s="4"/>
      <c r="BU23" s="4"/>
      <c r="BV23" s="4"/>
      <c r="BW23" s="4"/>
      <c r="BY23" s="10">
        <f t="shared" si="0"/>
        <v>6.220000000000001</v>
      </c>
      <c r="BZ23" s="10">
        <f t="shared" si="1"/>
        <v>5.659999999999999</v>
      </c>
      <c r="CA23" s="10">
        <f t="shared" si="2"/>
        <v>5.356666666666666</v>
      </c>
      <c r="CB23" s="10">
        <f t="shared" si="3"/>
        <v>5.786666666666665</v>
      </c>
    </row>
    <row r="24" spans="1:80" ht="11.25">
      <c r="A24" s="5">
        <v>22</v>
      </c>
      <c r="B24" s="24">
        <v>9.1</v>
      </c>
      <c r="C24" s="15">
        <v>14.2</v>
      </c>
      <c r="D24" s="15">
        <v>6.9</v>
      </c>
      <c r="E24" s="15">
        <v>9.4</v>
      </c>
      <c r="F24" s="15">
        <v>5</v>
      </c>
      <c r="G24" s="15">
        <v>5.7</v>
      </c>
      <c r="H24" s="15">
        <v>5.4</v>
      </c>
      <c r="I24" s="15">
        <v>3.2</v>
      </c>
      <c r="J24" s="15">
        <v>8.7</v>
      </c>
      <c r="K24" s="4">
        <v>4.8</v>
      </c>
      <c r="L24" s="4">
        <v>4.6</v>
      </c>
      <c r="M24" s="4">
        <v>9.1</v>
      </c>
      <c r="N24" s="4">
        <v>3.3</v>
      </c>
      <c r="O24" s="4">
        <v>7</v>
      </c>
      <c r="P24" s="4">
        <v>5.3</v>
      </c>
      <c r="Q24" s="4">
        <v>3.5</v>
      </c>
      <c r="R24" s="4">
        <v>7.2</v>
      </c>
      <c r="S24" s="4">
        <v>5.5</v>
      </c>
      <c r="T24" s="4">
        <v>8.8</v>
      </c>
      <c r="U24" s="4">
        <v>10.7</v>
      </c>
      <c r="V24" s="4">
        <v>7.7</v>
      </c>
      <c r="W24" s="4">
        <v>8.5</v>
      </c>
      <c r="X24" s="4">
        <v>4.8</v>
      </c>
      <c r="Y24" s="4">
        <v>4.7</v>
      </c>
      <c r="Z24" s="4">
        <v>8</v>
      </c>
      <c r="AA24" s="4">
        <v>4</v>
      </c>
      <c r="AB24" s="4">
        <v>5.5</v>
      </c>
      <c r="AC24" s="4">
        <v>7.7</v>
      </c>
      <c r="AD24" s="4">
        <v>5.8</v>
      </c>
      <c r="AE24" s="4">
        <v>6.3</v>
      </c>
      <c r="AF24" s="4">
        <v>9</v>
      </c>
      <c r="AG24" s="4">
        <v>7.2</v>
      </c>
      <c r="AH24" s="4">
        <v>4</v>
      </c>
      <c r="AI24" s="4">
        <v>4.5</v>
      </c>
      <c r="AJ24" s="4">
        <v>7.3</v>
      </c>
      <c r="AK24" s="4">
        <v>4</v>
      </c>
      <c r="AL24" s="4">
        <v>4.3</v>
      </c>
      <c r="AM24" s="4">
        <v>3.2</v>
      </c>
      <c r="AN24" s="4">
        <v>2.2</v>
      </c>
      <c r="AO24" s="4">
        <v>4.2</v>
      </c>
      <c r="AP24" s="4">
        <v>6.2</v>
      </c>
      <c r="AQ24" s="4">
        <v>6.7</v>
      </c>
      <c r="AR24" s="4">
        <v>5.5</v>
      </c>
      <c r="AS24" s="4">
        <v>4.4</v>
      </c>
      <c r="AT24" s="4">
        <v>5.5</v>
      </c>
      <c r="AU24" s="4">
        <v>8.2</v>
      </c>
      <c r="AV24" s="4">
        <v>5</v>
      </c>
      <c r="AW24" s="4">
        <v>5.8</v>
      </c>
      <c r="AX24" s="4">
        <v>4.6</v>
      </c>
      <c r="AY24" s="4">
        <v>5</v>
      </c>
      <c r="AZ24" s="4">
        <v>6.1</v>
      </c>
      <c r="BA24" s="4">
        <v>5.4</v>
      </c>
      <c r="BB24" s="4">
        <v>4.6</v>
      </c>
      <c r="BC24" s="4">
        <v>5.9</v>
      </c>
      <c r="BD24" s="4">
        <v>8.3</v>
      </c>
      <c r="BE24" s="4">
        <v>7.4</v>
      </c>
      <c r="BF24" s="4">
        <v>3.8</v>
      </c>
      <c r="BG24" s="4">
        <v>5</v>
      </c>
      <c r="BH24" s="4">
        <v>4.6</v>
      </c>
      <c r="BI24" s="4">
        <v>4.7</v>
      </c>
      <c r="BJ24" s="4">
        <v>7</v>
      </c>
      <c r="BK24" s="4">
        <v>3.8</v>
      </c>
      <c r="BL24" s="4">
        <v>5.1</v>
      </c>
      <c r="BM24" s="4">
        <v>3.3</v>
      </c>
      <c r="BN24" s="4">
        <v>5</v>
      </c>
      <c r="BO24" s="4">
        <v>4.5</v>
      </c>
      <c r="BP24" s="4">
        <v>6.7</v>
      </c>
      <c r="BQ24" s="4">
        <v>7.2</v>
      </c>
      <c r="BR24" s="4"/>
      <c r="BS24" s="4"/>
      <c r="BT24" s="4"/>
      <c r="BU24" s="4"/>
      <c r="BV24" s="4"/>
      <c r="BW24" s="4"/>
      <c r="BY24" s="10">
        <f t="shared" si="0"/>
        <v>6.166666666666668</v>
      </c>
      <c r="BZ24" s="10">
        <f t="shared" si="1"/>
        <v>5.989999999999998</v>
      </c>
      <c r="CA24" s="10">
        <f t="shared" si="2"/>
        <v>5.5133333333333345</v>
      </c>
      <c r="CB24" s="10">
        <f t="shared" si="3"/>
        <v>5.39</v>
      </c>
    </row>
    <row r="25" spans="1:80" ht="11.25">
      <c r="A25" s="5">
        <v>23</v>
      </c>
      <c r="B25" s="24">
        <v>7.3</v>
      </c>
      <c r="C25" s="15">
        <v>6.5</v>
      </c>
      <c r="D25" s="15">
        <v>5.5</v>
      </c>
      <c r="E25" s="15">
        <v>8.5</v>
      </c>
      <c r="F25" s="15">
        <v>7.1</v>
      </c>
      <c r="G25" s="15">
        <v>6.1</v>
      </c>
      <c r="H25" s="15">
        <v>4.4</v>
      </c>
      <c r="I25" s="15">
        <v>5.2</v>
      </c>
      <c r="J25" s="15">
        <v>6.7</v>
      </c>
      <c r="K25" s="4">
        <v>7.1</v>
      </c>
      <c r="L25" s="4">
        <v>8.4</v>
      </c>
      <c r="M25" s="4">
        <v>7.6</v>
      </c>
      <c r="N25" s="4">
        <v>2.8</v>
      </c>
      <c r="O25" s="4">
        <v>2.8</v>
      </c>
      <c r="P25" s="4">
        <v>4.7</v>
      </c>
      <c r="Q25" s="4">
        <v>5.8</v>
      </c>
      <c r="R25" s="4">
        <v>6.7</v>
      </c>
      <c r="S25" s="4">
        <v>6.7</v>
      </c>
      <c r="T25" s="4">
        <v>3.3</v>
      </c>
      <c r="U25" s="4">
        <v>5.7</v>
      </c>
      <c r="V25" s="4">
        <v>8</v>
      </c>
      <c r="W25" s="4">
        <v>3.8</v>
      </c>
      <c r="X25" s="4">
        <v>5.5</v>
      </c>
      <c r="Y25" s="4">
        <v>7.2</v>
      </c>
      <c r="Z25" s="4">
        <v>7.8</v>
      </c>
      <c r="AA25" s="4">
        <v>5.3</v>
      </c>
      <c r="AB25" s="4">
        <v>7</v>
      </c>
      <c r="AC25" s="4">
        <v>6.7</v>
      </c>
      <c r="AD25" s="4">
        <v>8.2</v>
      </c>
      <c r="AE25" s="4">
        <v>5.7</v>
      </c>
      <c r="AF25" s="4">
        <v>4.8</v>
      </c>
      <c r="AG25" s="4">
        <v>2.8</v>
      </c>
      <c r="AH25" s="4">
        <v>6.8</v>
      </c>
      <c r="AI25" s="4">
        <v>3.3</v>
      </c>
      <c r="AJ25" s="4">
        <v>9.8</v>
      </c>
      <c r="AK25" s="4">
        <v>2.3</v>
      </c>
      <c r="AL25" s="4">
        <v>5.2</v>
      </c>
      <c r="AM25" s="4">
        <v>5.5</v>
      </c>
      <c r="AN25" s="4">
        <v>4.3</v>
      </c>
      <c r="AO25" s="4">
        <v>5.7</v>
      </c>
      <c r="AP25" s="4">
        <v>5.5</v>
      </c>
      <c r="AQ25" s="4">
        <v>7.5</v>
      </c>
      <c r="AR25" s="4">
        <v>3.8</v>
      </c>
      <c r="AS25" s="4">
        <v>5.5</v>
      </c>
      <c r="AT25" s="4">
        <v>5.6</v>
      </c>
      <c r="AU25" s="4">
        <v>6.3</v>
      </c>
      <c r="AV25" s="4">
        <v>3.1</v>
      </c>
      <c r="AW25" s="4">
        <v>4</v>
      </c>
      <c r="AX25" s="4">
        <v>4.2</v>
      </c>
      <c r="AY25" s="4">
        <v>5.8</v>
      </c>
      <c r="AZ25" s="4">
        <v>3.4</v>
      </c>
      <c r="BA25" s="4">
        <v>3.3</v>
      </c>
      <c r="BB25" s="4">
        <v>2.9</v>
      </c>
      <c r="BC25" s="4">
        <v>5.3</v>
      </c>
      <c r="BD25" s="4">
        <v>4.1</v>
      </c>
      <c r="BE25" s="4">
        <v>4.8</v>
      </c>
      <c r="BF25" s="4">
        <v>2.6</v>
      </c>
      <c r="BG25" s="4">
        <v>6.6</v>
      </c>
      <c r="BH25" s="4">
        <v>5.7</v>
      </c>
      <c r="BI25" s="4">
        <v>5.2</v>
      </c>
      <c r="BJ25" s="4">
        <v>6.9</v>
      </c>
      <c r="BK25" s="4">
        <v>7.7</v>
      </c>
      <c r="BL25" s="4">
        <v>5.4</v>
      </c>
      <c r="BM25" s="4">
        <v>7.3</v>
      </c>
      <c r="BN25" s="4">
        <v>7.8</v>
      </c>
      <c r="BO25" s="4">
        <v>4.9</v>
      </c>
      <c r="BP25" s="4">
        <v>8.2</v>
      </c>
      <c r="BQ25" s="4">
        <v>6.7</v>
      </c>
      <c r="BR25" s="4"/>
      <c r="BS25" s="4"/>
      <c r="BT25" s="4"/>
      <c r="BU25" s="4"/>
      <c r="BV25" s="4"/>
      <c r="BW25" s="4"/>
      <c r="BY25" s="10">
        <f t="shared" si="0"/>
        <v>5.800000000000002</v>
      </c>
      <c r="BZ25" s="10">
        <f t="shared" si="1"/>
        <v>5.533333333333333</v>
      </c>
      <c r="CA25" s="10">
        <f t="shared" si="2"/>
        <v>4.956666666666666</v>
      </c>
      <c r="CB25" s="10">
        <f t="shared" si="3"/>
        <v>5.336666666666667</v>
      </c>
    </row>
    <row r="26" spans="1:80" ht="11.25">
      <c r="A26" s="5">
        <v>24</v>
      </c>
      <c r="B26" s="24">
        <v>6.5</v>
      </c>
      <c r="C26" s="15">
        <v>5</v>
      </c>
      <c r="D26" s="15">
        <v>4.4</v>
      </c>
      <c r="E26" s="15">
        <v>6.5</v>
      </c>
      <c r="F26" s="15">
        <v>6.9</v>
      </c>
      <c r="G26" s="15">
        <v>6.3</v>
      </c>
      <c r="H26" s="15">
        <v>6.3</v>
      </c>
      <c r="I26" s="15">
        <v>6.1</v>
      </c>
      <c r="J26" s="15">
        <v>11</v>
      </c>
      <c r="K26" s="4">
        <v>6.5</v>
      </c>
      <c r="L26" s="4">
        <v>5.2</v>
      </c>
      <c r="M26" s="4">
        <v>8.7</v>
      </c>
      <c r="N26" s="4">
        <v>8.3</v>
      </c>
      <c r="O26" s="4">
        <v>4</v>
      </c>
      <c r="P26" s="4">
        <v>6.2</v>
      </c>
      <c r="Q26" s="4">
        <v>4.7</v>
      </c>
      <c r="R26" s="4">
        <v>8.7</v>
      </c>
      <c r="S26" s="4">
        <v>7.5</v>
      </c>
      <c r="T26" s="4">
        <v>4.8</v>
      </c>
      <c r="U26" s="4">
        <v>6.2</v>
      </c>
      <c r="V26" s="4">
        <v>4</v>
      </c>
      <c r="W26" s="4">
        <v>6.5</v>
      </c>
      <c r="X26" s="4">
        <v>9.8</v>
      </c>
      <c r="Y26" s="4">
        <v>5.8</v>
      </c>
      <c r="Z26" s="4">
        <v>6.5</v>
      </c>
      <c r="AA26" s="4">
        <v>6.8</v>
      </c>
      <c r="AB26" s="4">
        <v>4.5</v>
      </c>
      <c r="AC26" s="4">
        <v>8.8</v>
      </c>
      <c r="AD26" s="4">
        <v>7</v>
      </c>
      <c r="AE26" s="4">
        <v>8.2</v>
      </c>
      <c r="AF26" s="4">
        <v>6</v>
      </c>
      <c r="AG26" s="4">
        <v>9.3</v>
      </c>
      <c r="AH26" s="4">
        <v>6</v>
      </c>
      <c r="AI26" s="4">
        <v>4.2</v>
      </c>
      <c r="AJ26" s="4">
        <v>10.3</v>
      </c>
      <c r="AK26" s="4">
        <v>11.7</v>
      </c>
      <c r="AL26" s="4">
        <v>4.8</v>
      </c>
      <c r="AM26" s="4">
        <v>4.3</v>
      </c>
      <c r="AN26" s="4">
        <v>6.5</v>
      </c>
      <c r="AO26" s="4">
        <v>2.3</v>
      </c>
      <c r="AP26" s="4">
        <v>8.2</v>
      </c>
      <c r="AQ26" s="4">
        <v>5.3</v>
      </c>
      <c r="AR26" s="4">
        <v>5.5</v>
      </c>
      <c r="AS26" s="4">
        <v>3.9</v>
      </c>
      <c r="AT26" s="4">
        <v>4.2</v>
      </c>
      <c r="AU26" s="4">
        <v>3.2</v>
      </c>
      <c r="AV26" s="4">
        <v>3.3</v>
      </c>
      <c r="AW26" s="4">
        <v>3.8</v>
      </c>
      <c r="AX26" s="4">
        <v>3.6</v>
      </c>
      <c r="AY26" s="4">
        <v>6.7</v>
      </c>
      <c r="AZ26" s="4">
        <v>4.3</v>
      </c>
      <c r="BA26" s="4">
        <v>3.2</v>
      </c>
      <c r="BB26" s="4">
        <v>4.5</v>
      </c>
      <c r="BC26" s="4">
        <v>5.4</v>
      </c>
      <c r="BD26" s="4">
        <v>5.1</v>
      </c>
      <c r="BE26" s="4">
        <v>6.6</v>
      </c>
      <c r="BF26" s="4">
        <v>3.5</v>
      </c>
      <c r="BG26" s="4">
        <v>4.7</v>
      </c>
      <c r="BH26" s="4">
        <v>7.3</v>
      </c>
      <c r="BI26" s="4">
        <v>5.8</v>
      </c>
      <c r="BJ26" s="4">
        <v>4.3</v>
      </c>
      <c r="BK26" s="4">
        <v>4.2</v>
      </c>
      <c r="BL26" s="4">
        <v>6</v>
      </c>
      <c r="BM26" s="4">
        <v>6.5</v>
      </c>
      <c r="BN26" s="4">
        <v>5.4</v>
      </c>
      <c r="BO26" s="4">
        <v>2.7</v>
      </c>
      <c r="BP26" s="4">
        <v>4.8</v>
      </c>
      <c r="BQ26" s="4">
        <v>7.4</v>
      </c>
      <c r="BR26" s="4"/>
      <c r="BS26" s="4"/>
      <c r="BT26" s="4"/>
      <c r="BU26" s="4"/>
      <c r="BV26" s="4"/>
      <c r="BW26" s="4"/>
      <c r="BY26" s="10">
        <f t="shared" si="0"/>
        <v>6.876666666666667</v>
      </c>
      <c r="BZ26" s="10">
        <f t="shared" si="1"/>
        <v>6.056666666666668</v>
      </c>
      <c r="CA26" s="10">
        <f t="shared" si="2"/>
        <v>5.519999999999999</v>
      </c>
      <c r="CB26" s="10">
        <f t="shared" si="3"/>
        <v>4.9399999999999995</v>
      </c>
    </row>
    <row r="27" spans="1:80" ht="11.25">
      <c r="A27" s="5">
        <v>25</v>
      </c>
      <c r="B27" s="24">
        <v>5.9</v>
      </c>
      <c r="C27" s="15">
        <v>7.8</v>
      </c>
      <c r="D27" s="15">
        <v>6.3</v>
      </c>
      <c r="E27" s="15">
        <v>12.2</v>
      </c>
      <c r="F27" s="15">
        <v>5</v>
      </c>
      <c r="G27" s="15">
        <v>5.9</v>
      </c>
      <c r="H27" s="15">
        <v>8</v>
      </c>
      <c r="I27" s="15">
        <v>6.5</v>
      </c>
      <c r="J27" s="15">
        <v>8.9</v>
      </c>
      <c r="K27" s="4">
        <v>4.8</v>
      </c>
      <c r="L27" s="4">
        <v>10.5</v>
      </c>
      <c r="M27" s="4">
        <v>7.3</v>
      </c>
      <c r="N27" s="4">
        <v>9.5</v>
      </c>
      <c r="O27" s="4">
        <v>7</v>
      </c>
      <c r="P27" s="4">
        <v>7.3</v>
      </c>
      <c r="Q27" s="4">
        <v>4.7</v>
      </c>
      <c r="R27" s="4">
        <v>9.2</v>
      </c>
      <c r="S27" s="4">
        <v>3.8</v>
      </c>
      <c r="T27" s="4">
        <v>6.7</v>
      </c>
      <c r="U27" s="4">
        <v>8.3</v>
      </c>
      <c r="V27" s="4">
        <v>9.5</v>
      </c>
      <c r="W27" s="4">
        <v>5.2</v>
      </c>
      <c r="X27" s="4">
        <v>5.7</v>
      </c>
      <c r="Y27" s="4">
        <v>4.5</v>
      </c>
      <c r="Z27" s="4">
        <v>4.7</v>
      </c>
      <c r="AA27" s="4">
        <v>4.8</v>
      </c>
      <c r="AB27" s="4">
        <v>7</v>
      </c>
      <c r="AC27" s="4">
        <v>7.3</v>
      </c>
      <c r="AD27" s="4">
        <v>2.5</v>
      </c>
      <c r="AE27" s="4">
        <v>5.2</v>
      </c>
      <c r="AF27" s="4">
        <v>4.3</v>
      </c>
      <c r="AG27" s="4">
        <v>5.8</v>
      </c>
      <c r="AH27" s="4">
        <v>6.2</v>
      </c>
      <c r="AI27" s="4">
        <v>2.7</v>
      </c>
      <c r="AJ27" s="4">
        <v>3.7</v>
      </c>
      <c r="AK27" s="4">
        <v>8.3</v>
      </c>
      <c r="AL27" s="4">
        <v>2.7</v>
      </c>
      <c r="AM27" s="4">
        <v>4.3</v>
      </c>
      <c r="AN27" s="4">
        <v>12.3</v>
      </c>
      <c r="AO27" s="4">
        <v>3.5</v>
      </c>
      <c r="AP27" s="4">
        <v>4.7</v>
      </c>
      <c r="AQ27" s="4">
        <v>5.2</v>
      </c>
      <c r="AR27" s="4">
        <v>6.2</v>
      </c>
      <c r="AS27" s="4">
        <v>8.8</v>
      </c>
      <c r="AT27" s="4">
        <v>3.3</v>
      </c>
      <c r="AU27" s="4">
        <v>7.7</v>
      </c>
      <c r="AV27" s="4">
        <v>4.4</v>
      </c>
      <c r="AW27" s="4">
        <v>5.5</v>
      </c>
      <c r="AX27" s="4">
        <v>5.3</v>
      </c>
      <c r="AY27" s="4">
        <v>7.1</v>
      </c>
      <c r="AZ27" s="4">
        <v>6.2</v>
      </c>
      <c r="BA27" s="4">
        <v>7.4</v>
      </c>
      <c r="BB27" s="4">
        <v>3.5</v>
      </c>
      <c r="BC27" s="4">
        <v>3.4</v>
      </c>
      <c r="BD27" s="4">
        <v>4.4</v>
      </c>
      <c r="BE27" s="4">
        <v>8.2</v>
      </c>
      <c r="BF27" s="4">
        <v>4.2</v>
      </c>
      <c r="BG27" s="4">
        <v>5.4</v>
      </c>
      <c r="BH27" s="4">
        <v>7.2</v>
      </c>
      <c r="BI27" s="4">
        <v>4.5</v>
      </c>
      <c r="BJ27" s="4">
        <v>6.5</v>
      </c>
      <c r="BK27" s="4">
        <v>8.9</v>
      </c>
      <c r="BL27" s="4">
        <v>7.4</v>
      </c>
      <c r="BM27" s="4">
        <v>3.8</v>
      </c>
      <c r="BN27" s="4">
        <v>4.6</v>
      </c>
      <c r="BO27" s="4">
        <v>4.3</v>
      </c>
      <c r="BP27" s="4">
        <v>8.4</v>
      </c>
      <c r="BQ27" s="4">
        <v>5.8</v>
      </c>
      <c r="BR27" s="4"/>
      <c r="BS27" s="4"/>
      <c r="BT27" s="4"/>
      <c r="BU27" s="4"/>
      <c r="BV27" s="4"/>
      <c r="BW27" s="4"/>
      <c r="BY27" s="10">
        <f t="shared" si="0"/>
        <v>6.08</v>
      </c>
      <c r="BZ27" s="10">
        <f t="shared" si="1"/>
        <v>5.699999999999999</v>
      </c>
      <c r="CA27" s="10">
        <f t="shared" si="2"/>
        <v>5.413333333333333</v>
      </c>
      <c r="CB27" s="10">
        <f t="shared" si="3"/>
        <v>5.936666666666669</v>
      </c>
    </row>
    <row r="28" spans="1:80" ht="11.25">
      <c r="A28" s="5">
        <v>26</v>
      </c>
      <c r="B28" s="24">
        <v>5.5</v>
      </c>
      <c r="C28" s="15">
        <v>12</v>
      </c>
      <c r="D28" s="15">
        <v>7.8</v>
      </c>
      <c r="E28" s="15">
        <v>13.5</v>
      </c>
      <c r="F28" s="15">
        <v>4.6</v>
      </c>
      <c r="G28" s="15">
        <v>5.5</v>
      </c>
      <c r="H28" s="15">
        <v>5.2</v>
      </c>
      <c r="I28" s="15">
        <v>5.9</v>
      </c>
      <c r="J28" s="15">
        <v>7.8</v>
      </c>
      <c r="K28" s="4">
        <v>4.8</v>
      </c>
      <c r="L28" s="4">
        <v>5.7</v>
      </c>
      <c r="M28" s="4">
        <v>9.1</v>
      </c>
      <c r="N28" s="4">
        <v>12</v>
      </c>
      <c r="O28" s="4">
        <v>8.8</v>
      </c>
      <c r="P28" s="4">
        <v>4.7</v>
      </c>
      <c r="Q28" s="4">
        <v>6.2</v>
      </c>
      <c r="R28" s="4">
        <v>5.3</v>
      </c>
      <c r="S28" s="4">
        <v>3</v>
      </c>
      <c r="T28" s="4">
        <v>7.2</v>
      </c>
      <c r="U28" s="4">
        <v>9.2</v>
      </c>
      <c r="V28" s="4">
        <v>5.2</v>
      </c>
      <c r="W28" s="4">
        <v>3.2</v>
      </c>
      <c r="X28" s="4">
        <v>3.7</v>
      </c>
      <c r="Y28" s="4">
        <v>6.2</v>
      </c>
      <c r="Z28" s="4">
        <v>5</v>
      </c>
      <c r="AA28" s="4">
        <v>3.3</v>
      </c>
      <c r="AB28" s="4">
        <v>3.7</v>
      </c>
      <c r="AC28" s="4">
        <v>8</v>
      </c>
      <c r="AD28" s="4">
        <v>5.7</v>
      </c>
      <c r="AE28" s="4">
        <v>6.3</v>
      </c>
      <c r="AF28" s="4">
        <v>7.5</v>
      </c>
      <c r="AG28" s="4">
        <v>5.2</v>
      </c>
      <c r="AH28" s="4">
        <v>6.8</v>
      </c>
      <c r="AI28" s="4">
        <v>10.7</v>
      </c>
      <c r="AJ28" s="4">
        <v>2.5</v>
      </c>
      <c r="AK28" s="4">
        <v>8</v>
      </c>
      <c r="AL28" s="4">
        <v>2.5</v>
      </c>
      <c r="AM28" s="4">
        <v>6.5</v>
      </c>
      <c r="AN28" s="4">
        <v>5.7</v>
      </c>
      <c r="AO28" s="4">
        <v>11.8</v>
      </c>
      <c r="AP28" s="4">
        <v>4.5</v>
      </c>
      <c r="AQ28" s="4">
        <v>5.2</v>
      </c>
      <c r="AR28" s="4">
        <v>3.5</v>
      </c>
      <c r="AS28" s="4">
        <v>5.2</v>
      </c>
      <c r="AT28" s="4">
        <v>7.5</v>
      </c>
      <c r="AU28" s="4">
        <v>6.2</v>
      </c>
      <c r="AV28" s="4">
        <v>7.8</v>
      </c>
      <c r="AW28" s="4">
        <v>4.3</v>
      </c>
      <c r="AX28" s="4">
        <v>6</v>
      </c>
      <c r="AY28" s="4">
        <v>8</v>
      </c>
      <c r="AZ28" s="4">
        <v>7.6</v>
      </c>
      <c r="BA28" s="4">
        <v>7.8</v>
      </c>
      <c r="BB28" s="4">
        <v>3.2</v>
      </c>
      <c r="BC28" s="4">
        <v>4.7</v>
      </c>
      <c r="BD28" s="4">
        <v>3.7</v>
      </c>
      <c r="BE28" s="4">
        <v>4.3</v>
      </c>
      <c r="BF28" s="4">
        <v>4.6</v>
      </c>
      <c r="BG28" s="4">
        <v>6</v>
      </c>
      <c r="BH28" s="4">
        <v>5.8</v>
      </c>
      <c r="BI28" s="4">
        <v>3.8</v>
      </c>
      <c r="BJ28" s="4">
        <v>7.6</v>
      </c>
      <c r="BK28" s="4">
        <v>11.4</v>
      </c>
      <c r="BL28" s="4">
        <v>9.8</v>
      </c>
      <c r="BM28" s="4">
        <v>3.9</v>
      </c>
      <c r="BN28" s="4">
        <v>7.2</v>
      </c>
      <c r="BO28" s="4">
        <v>3.6</v>
      </c>
      <c r="BP28" s="4">
        <v>6.7</v>
      </c>
      <c r="BQ28" s="4">
        <v>4.8</v>
      </c>
      <c r="BR28" s="4"/>
      <c r="BS28" s="4"/>
      <c r="BT28" s="4"/>
      <c r="BU28" s="4"/>
      <c r="BV28" s="4"/>
      <c r="BW28" s="4"/>
      <c r="BY28" s="10">
        <f t="shared" si="0"/>
        <v>6.126666666666667</v>
      </c>
      <c r="BZ28" s="10">
        <f t="shared" si="1"/>
        <v>5.9366666666666665</v>
      </c>
      <c r="CA28" s="10">
        <f t="shared" si="2"/>
        <v>5.976666666666666</v>
      </c>
      <c r="CB28" s="10">
        <f t="shared" si="3"/>
        <v>6.073333333333333</v>
      </c>
    </row>
    <row r="29" spans="1:80" ht="11.25">
      <c r="A29" s="5">
        <v>27</v>
      </c>
      <c r="B29" s="24">
        <v>7.3</v>
      </c>
      <c r="C29" s="15">
        <v>10.8</v>
      </c>
      <c r="D29" s="15">
        <v>5.4</v>
      </c>
      <c r="E29" s="15">
        <v>14</v>
      </c>
      <c r="F29" s="15">
        <v>6.5</v>
      </c>
      <c r="G29" s="15">
        <v>5</v>
      </c>
      <c r="H29" s="15">
        <v>6.1</v>
      </c>
      <c r="I29" s="15">
        <v>8.7</v>
      </c>
      <c r="J29" s="15">
        <v>5.9</v>
      </c>
      <c r="K29" s="4">
        <v>7.8</v>
      </c>
      <c r="L29" s="4">
        <v>4.2</v>
      </c>
      <c r="M29" s="4">
        <v>4.8</v>
      </c>
      <c r="N29" s="4">
        <v>8</v>
      </c>
      <c r="O29" s="4">
        <v>3.3</v>
      </c>
      <c r="P29" s="4">
        <v>4.2</v>
      </c>
      <c r="Q29" s="4">
        <v>10</v>
      </c>
      <c r="R29" s="4">
        <v>5.7</v>
      </c>
      <c r="S29" s="4">
        <v>4</v>
      </c>
      <c r="T29" s="4">
        <v>4.8</v>
      </c>
      <c r="U29" s="4">
        <v>8.7</v>
      </c>
      <c r="V29" s="4">
        <v>7.3</v>
      </c>
      <c r="W29" s="4">
        <v>3.8</v>
      </c>
      <c r="X29" s="4">
        <v>3.3</v>
      </c>
      <c r="Y29" s="4">
        <v>5</v>
      </c>
      <c r="Z29" s="4">
        <v>4.2</v>
      </c>
      <c r="AA29" s="4">
        <v>3.5</v>
      </c>
      <c r="AB29" s="4">
        <v>6.3</v>
      </c>
      <c r="AC29" s="4">
        <v>4</v>
      </c>
      <c r="AD29" s="4">
        <v>4.8</v>
      </c>
      <c r="AE29" s="4">
        <v>8</v>
      </c>
      <c r="AF29" s="4">
        <v>6.7</v>
      </c>
      <c r="AG29" s="4">
        <v>9.7</v>
      </c>
      <c r="AH29" s="4">
        <v>7.3</v>
      </c>
      <c r="AI29" s="4">
        <v>7</v>
      </c>
      <c r="AJ29" s="4">
        <v>6</v>
      </c>
      <c r="AK29" s="4">
        <v>6.8</v>
      </c>
      <c r="AL29" s="4">
        <v>2.5</v>
      </c>
      <c r="AM29" s="4">
        <v>5</v>
      </c>
      <c r="AN29" s="4">
        <v>5.8</v>
      </c>
      <c r="AO29" s="4">
        <v>6.2</v>
      </c>
      <c r="AP29" s="4">
        <v>3.3</v>
      </c>
      <c r="AQ29" s="4">
        <v>8.3</v>
      </c>
      <c r="AR29" s="4">
        <v>7.5</v>
      </c>
      <c r="AS29" s="4">
        <v>4.1</v>
      </c>
      <c r="AT29" s="4">
        <v>11.2</v>
      </c>
      <c r="AU29" s="4">
        <v>6.8</v>
      </c>
      <c r="AV29" s="4">
        <v>4.7</v>
      </c>
      <c r="AW29" s="4">
        <v>7.1</v>
      </c>
      <c r="AX29" s="4">
        <v>5.6</v>
      </c>
      <c r="AY29" s="4">
        <v>7.1</v>
      </c>
      <c r="AZ29" s="4">
        <v>5.2</v>
      </c>
      <c r="BA29" s="4">
        <v>8</v>
      </c>
      <c r="BB29" s="4">
        <v>7.2</v>
      </c>
      <c r="BC29" s="4">
        <v>7.4</v>
      </c>
      <c r="BD29" s="4">
        <v>4.5</v>
      </c>
      <c r="BE29" s="4">
        <v>3.7</v>
      </c>
      <c r="BF29" s="4">
        <v>2.9</v>
      </c>
      <c r="BG29" s="4">
        <v>6.3</v>
      </c>
      <c r="BH29" s="4">
        <v>4.5</v>
      </c>
      <c r="BI29" s="4">
        <v>7.4</v>
      </c>
      <c r="BJ29" s="4">
        <v>5.8</v>
      </c>
      <c r="BK29" s="4">
        <v>7.6</v>
      </c>
      <c r="BL29" s="4">
        <v>8</v>
      </c>
      <c r="BM29" s="4">
        <v>4.3</v>
      </c>
      <c r="BN29" s="4">
        <v>4.6</v>
      </c>
      <c r="BO29" s="4">
        <v>2.7</v>
      </c>
      <c r="BP29" s="4">
        <v>3.8</v>
      </c>
      <c r="BQ29" s="4">
        <v>5.2</v>
      </c>
      <c r="BR29" s="4"/>
      <c r="BS29" s="4"/>
      <c r="BT29" s="4"/>
      <c r="BU29" s="4"/>
      <c r="BV29" s="4"/>
      <c r="BW29" s="4"/>
      <c r="BY29" s="10">
        <f t="shared" si="0"/>
        <v>5.753333333333333</v>
      </c>
      <c r="BZ29" s="10">
        <f t="shared" si="1"/>
        <v>5.989999999999999</v>
      </c>
      <c r="CA29" s="10">
        <f t="shared" si="2"/>
        <v>6.223333333333332</v>
      </c>
      <c r="CB29" s="10">
        <f t="shared" si="3"/>
        <v>5.8933333333333335</v>
      </c>
    </row>
    <row r="30" spans="1:80" ht="11.25">
      <c r="A30" s="5">
        <v>28</v>
      </c>
      <c r="B30" s="24">
        <v>9.1</v>
      </c>
      <c r="C30" s="15">
        <v>19.9</v>
      </c>
      <c r="D30" s="15">
        <v>5.7</v>
      </c>
      <c r="E30" s="15">
        <v>6.1</v>
      </c>
      <c r="F30" s="15">
        <v>15.2</v>
      </c>
      <c r="G30" s="15">
        <v>6.1</v>
      </c>
      <c r="H30" s="15">
        <v>6.7</v>
      </c>
      <c r="I30" s="15">
        <v>8</v>
      </c>
      <c r="J30" s="15">
        <v>8.2</v>
      </c>
      <c r="K30" s="4">
        <v>6.9</v>
      </c>
      <c r="L30" s="4">
        <v>5.9</v>
      </c>
      <c r="M30" s="4">
        <v>4.8</v>
      </c>
      <c r="N30" s="4">
        <v>4</v>
      </c>
      <c r="O30" s="4">
        <v>3.8</v>
      </c>
      <c r="P30" s="4">
        <v>8.3</v>
      </c>
      <c r="Q30" s="4">
        <v>8.5</v>
      </c>
      <c r="R30" s="4">
        <v>8.3</v>
      </c>
      <c r="S30" s="4">
        <v>3.7</v>
      </c>
      <c r="T30" s="4">
        <v>5.5</v>
      </c>
      <c r="U30" s="4">
        <v>8.3</v>
      </c>
      <c r="V30" s="4">
        <v>9.3</v>
      </c>
      <c r="W30" s="4">
        <v>5.8</v>
      </c>
      <c r="X30" s="4">
        <v>6</v>
      </c>
      <c r="Y30" s="4">
        <v>6.2</v>
      </c>
      <c r="Z30" s="4">
        <v>4.5</v>
      </c>
      <c r="AA30" s="4">
        <v>6.7</v>
      </c>
      <c r="AB30" s="4">
        <v>5.3</v>
      </c>
      <c r="AC30" s="4">
        <v>3.7</v>
      </c>
      <c r="AD30" s="4">
        <v>6.5</v>
      </c>
      <c r="AE30" s="4">
        <v>4.5</v>
      </c>
      <c r="AF30" s="4">
        <v>4.7</v>
      </c>
      <c r="AG30" s="4">
        <v>3</v>
      </c>
      <c r="AH30" s="4">
        <v>9.7</v>
      </c>
      <c r="AI30" s="4">
        <v>2.2</v>
      </c>
      <c r="AJ30" s="4">
        <v>6.7</v>
      </c>
      <c r="AK30" s="4">
        <v>7.5</v>
      </c>
      <c r="AL30" s="4">
        <v>5.7</v>
      </c>
      <c r="AM30" s="4">
        <v>7.2</v>
      </c>
      <c r="AN30" s="4">
        <v>5</v>
      </c>
      <c r="AO30" s="4">
        <v>3</v>
      </c>
      <c r="AP30" s="4">
        <v>8.3</v>
      </c>
      <c r="AQ30" s="4">
        <v>3.3</v>
      </c>
      <c r="AR30" s="4">
        <v>5.3</v>
      </c>
      <c r="AS30" s="4">
        <v>5.9</v>
      </c>
      <c r="AT30" s="4">
        <v>5.3</v>
      </c>
      <c r="AU30" s="4">
        <v>8.5</v>
      </c>
      <c r="AV30" s="4">
        <v>7.6</v>
      </c>
      <c r="AW30" s="4">
        <v>7.8</v>
      </c>
      <c r="AX30" s="4">
        <v>7.2</v>
      </c>
      <c r="AY30" s="4">
        <v>6.5</v>
      </c>
      <c r="AZ30" s="4">
        <v>5.6</v>
      </c>
      <c r="BA30" s="4">
        <v>6.2</v>
      </c>
      <c r="BB30" s="4">
        <v>3.2</v>
      </c>
      <c r="BC30" s="4">
        <v>6.9</v>
      </c>
      <c r="BD30" s="4">
        <v>3.9</v>
      </c>
      <c r="BE30" s="4">
        <v>8</v>
      </c>
      <c r="BF30" s="4">
        <v>5.1</v>
      </c>
      <c r="BG30" s="4">
        <v>7.3</v>
      </c>
      <c r="BH30" s="4">
        <v>2.8</v>
      </c>
      <c r="BI30" s="4">
        <v>2.8</v>
      </c>
      <c r="BJ30" s="4">
        <v>7.4</v>
      </c>
      <c r="BK30" s="4">
        <v>4.3</v>
      </c>
      <c r="BL30" s="4">
        <v>4.8</v>
      </c>
      <c r="BM30" s="4">
        <v>6.8</v>
      </c>
      <c r="BN30" s="4">
        <v>4.2</v>
      </c>
      <c r="BO30" s="4">
        <v>5.8</v>
      </c>
      <c r="BP30" s="4">
        <v>5.2</v>
      </c>
      <c r="BQ30" s="4">
        <v>7.5</v>
      </c>
      <c r="BR30" s="4"/>
      <c r="BS30" s="4"/>
      <c r="BT30" s="4"/>
      <c r="BU30" s="4"/>
      <c r="BV30" s="4"/>
      <c r="BW30" s="4"/>
      <c r="BY30" s="10">
        <f t="shared" si="0"/>
        <v>6.046666666666664</v>
      </c>
      <c r="BZ30" s="10">
        <f t="shared" si="1"/>
        <v>5.9666666666666694</v>
      </c>
      <c r="CA30" s="10">
        <f t="shared" si="2"/>
        <v>5.919999999999999</v>
      </c>
      <c r="CB30" s="10">
        <f t="shared" si="3"/>
        <v>5.716666666666668</v>
      </c>
    </row>
    <row r="31" spans="1:80" ht="11.25">
      <c r="A31" s="5">
        <v>29</v>
      </c>
      <c r="B31" s="24">
        <v>4</v>
      </c>
      <c r="C31" s="15">
        <v>12.7</v>
      </c>
      <c r="D31" s="15">
        <v>8</v>
      </c>
      <c r="E31" s="15">
        <v>10.5</v>
      </c>
      <c r="F31" s="15">
        <v>11.2</v>
      </c>
      <c r="G31" s="15">
        <v>4.4</v>
      </c>
      <c r="H31" s="15">
        <v>7.1</v>
      </c>
      <c r="I31" s="15">
        <v>3.8</v>
      </c>
      <c r="J31" s="15">
        <v>9.8</v>
      </c>
      <c r="K31" s="4">
        <v>6.5</v>
      </c>
      <c r="L31" s="4">
        <v>6.3</v>
      </c>
      <c r="M31" s="4">
        <v>3.6</v>
      </c>
      <c r="N31" s="4">
        <v>4.3</v>
      </c>
      <c r="O31" s="4">
        <v>3.3</v>
      </c>
      <c r="P31" s="4">
        <v>8.2</v>
      </c>
      <c r="Q31" s="4">
        <v>6</v>
      </c>
      <c r="R31" s="4">
        <v>7.7</v>
      </c>
      <c r="S31" s="4">
        <v>11.7</v>
      </c>
      <c r="T31" s="4">
        <v>7.7</v>
      </c>
      <c r="U31" s="4">
        <v>6</v>
      </c>
      <c r="V31" s="4">
        <v>3.7</v>
      </c>
      <c r="W31" s="4">
        <v>10</v>
      </c>
      <c r="X31" s="4">
        <v>4.2</v>
      </c>
      <c r="Y31" s="4">
        <v>8.7</v>
      </c>
      <c r="Z31" s="4">
        <v>8.5</v>
      </c>
      <c r="AA31" s="4">
        <v>9</v>
      </c>
      <c r="AB31" s="4">
        <v>6.7</v>
      </c>
      <c r="AC31" s="4">
        <v>7.7</v>
      </c>
      <c r="AD31" s="4">
        <v>3.7</v>
      </c>
      <c r="AE31" s="4">
        <v>5.3</v>
      </c>
      <c r="AF31" s="4">
        <v>3.2</v>
      </c>
      <c r="AG31" s="4">
        <v>4.7</v>
      </c>
      <c r="AH31" s="4">
        <v>7.3</v>
      </c>
      <c r="AI31" s="4">
        <v>6.3</v>
      </c>
      <c r="AJ31" s="4">
        <v>5.7</v>
      </c>
      <c r="AK31" s="4">
        <v>8.2</v>
      </c>
      <c r="AL31" s="4">
        <v>7.8</v>
      </c>
      <c r="AM31" s="4">
        <v>9.7</v>
      </c>
      <c r="AN31" s="4">
        <v>6.7</v>
      </c>
      <c r="AO31" s="4">
        <v>2.8</v>
      </c>
      <c r="AP31" s="4">
        <v>4</v>
      </c>
      <c r="AQ31" s="4">
        <v>4.2</v>
      </c>
      <c r="AR31" s="4">
        <v>10.3</v>
      </c>
      <c r="AS31" s="4">
        <v>4.3</v>
      </c>
      <c r="AT31" s="4">
        <v>8.9</v>
      </c>
      <c r="AU31" s="4">
        <v>4.3</v>
      </c>
      <c r="AV31" s="4">
        <v>9.1</v>
      </c>
      <c r="AW31" s="4">
        <v>6.1</v>
      </c>
      <c r="AX31" s="4">
        <v>3.9</v>
      </c>
      <c r="AY31" s="4">
        <v>4.7</v>
      </c>
      <c r="AZ31" s="4">
        <v>5.3</v>
      </c>
      <c r="BA31" s="4">
        <v>4.2</v>
      </c>
      <c r="BB31" s="4">
        <v>7.4</v>
      </c>
      <c r="BC31" s="4">
        <v>3.7</v>
      </c>
      <c r="BD31" s="4">
        <v>5.9</v>
      </c>
      <c r="BE31" s="4">
        <v>5.9</v>
      </c>
      <c r="BF31" s="4">
        <v>6.9</v>
      </c>
      <c r="BG31" s="4">
        <v>6.4</v>
      </c>
      <c r="BH31" s="4">
        <v>2</v>
      </c>
      <c r="BI31" s="4">
        <v>4.8</v>
      </c>
      <c r="BJ31" s="4">
        <v>5.5</v>
      </c>
      <c r="BK31" s="4">
        <v>5.3</v>
      </c>
      <c r="BL31" s="4">
        <v>4.5</v>
      </c>
      <c r="BM31" s="4">
        <v>6.2</v>
      </c>
      <c r="BN31" s="4">
        <v>5.4</v>
      </c>
      <c r="BO31" s="4">
        <v>5.5</v>
      </c>
      <c r="BP31" s="4">
        <v>4.7</v>
      </c>
      <c r="BQ31" s="4">
        <v>5</v>
      </c>
      <c r="BR31" s="4"/>
      <c r="BS31" s="4"/>
      <c r="BT31" s="4"/>
      <c r="BU31" s="4"/>
      <c r="BV31" s="4"/>
      <c r="BW31" s="4"/>
      <c r="BY31" s="10">
        <f t="shared" si="0"/>
        <v>6.716666666666666</v>
      </c>
      <c r="BZ31" s="10">
        <f t="shared" si="1"/>
        <v>6.493333333333334</v>
      </c>
      <c r="CA31" s="10">
        <f t="shared" si="2"/>
        <v>5.8966666666666665</v>
      </c>
      <c r="CB31" s="10">
        <f t="shared" si="3"/>
        <v>5.463333333333334</v>
      </c>
    </row>
    <row r="32" spans="1:80" ht="11.25">
      <c r="A32" s="5">
        <v>30</v>
      </c>
      <c r="B32" s="24">
        <v>5</v>
      </c>
      <c r="C32" s="15">
        <v>7.6</v>
      </c>
      <c r="D32" s="15">
        <v>4.6</v>
      </c>
      <c r="E32" s="15">
        <v>18</v>
      </c>
      <c r="F32" s="15">
        <v>6.7</v>
      </c>
      <c r="G32" s="15">
        <v>7.1</v>
      </c>
      <c r="H32" s="15">
        <v>4.4</v>
      </c>
      <c r="I32" s="15">
        <v>6.3</v>
      </c>
      <c r="J32" s="15">
        <v>5.4</v>
      </c>
      <c r="K32" s="4">
        <v>7.8</v>
      </c>
      <c r="L32" s="4">
        <v>8</v>
      </c>
      <c r="M32" s="4">
        <v>3.6</v>
      </c>
      <c r="N32" s="4">
        <v>6.8</v>
      </c>
      <c r="O32" s="4">
        <v>5.3</v>
      </c>
      <c r="P32" s="4">
        <v>8.7</v>
      </c>
      <c r="Q32" s="4">
        <v>3.5</v>
      </c>
      <c r="R32" s="4">
        <v>3.8</v>
      </c>
      <c r="S32" s="4">
        <v>6</v>
      </c>
      <c r="T32" s="4">
        <v>9.3</v>
      </c>
      <c r="U32" s="4">
        <v>7</v>
      </c>
      <c r="V32" s="4">
        <v>7</v>
      </c>
      <c r="W32" s="4">
        <v>11</v>
      </c>
      <c r="X32" s="4">
        <v>10.9</v>
      </c>
      <c r="Y32" s="4">
        <v>6.5</v>
      </c>
      <c r="Z32" s="4">
        <v>7.7</v>
      </c>
      <c r="AA32" s="4">
        <v>5.5</v>
      </c>
      <c r="AB32" s="4">
        <v>4.7</v>
      </c>
      <c r="AC32" s="4">
        <v>6.2</v>
      </c>
      <c r="AD32" s="4">
        <v>3.2</v>
      </c>
      <c r="AE32" s="4">
        <v>8.8</v>
      </c>
      <c r="AF32" s="4">
        <v>6.8</v>
      </c>
      <c r="AG32" s="4">
        <v>4.2</v>
      </c>
      <c r="AH32" s="4">
        <v>4</v>
      </c>
      <c r="AI32" s="4">
        <v>3.3</v>
      </c>
      <c r="AJ32" s="4">
        <v>5</v>
      </c>
      <c r="AK32" s="4">
        <v>6.3</v>
      </c>
      <c r="AL32" s="4">
        <v>8</v>
      </c>
      <c r="AM32" s="4">
        <v>9.8</v>
      </c>
      <c r="AN32" s="4">
        <v>3.7</v>
      </c>
      <c r="AO32" s="4">
        <v>5.3</v>
      </c>
      <c r="AP32" s="4">
        <v>5.2</v>
      </c>
      <c r="AQ32" s="4">
        <v>5.2</v>
      </c>
      <c r="AR32" s="4">
        <v>8.5</v>
      </c>
      <c r="AS32" s="4">
        <v>5.3</v>
      </c>
      <c r="AT32" s="4">
        <v>8.9</v>
      </c>
      <c r="AU32" s="4">
        <v>6.3</v>
      </c>
      <c r="AV32" s="4">
        <v>4.7</v>
      </c>
      <c r="AW32" s="4">
        <v>9</v>
      </c>
      <c r="AX32" s="4">
        <v>10.7</v>
      </c>
      <c r="AY32" s="4">
        <v>6.3</v>
      </c>
      <c r="AZ32" s="4">
        <v>5.5</v>
      </c>
      <c r="BA32" s="4">
        <v>4.3</v>
      </c>
      <c r="BB32" s="4">
        <v>7.5</v>
      </c>
      <c r="BC32" s="4">
        <v>4</v>
      </c>
      <c r="BD32" s="4">
        <v>4.6</v>
      </c>
      <c r="BE32" s="4">
        <v>7.2</v>
      </c>
      <c r="BF32" s="4">
        <v>4.1</v>
      </c>
      <c r="BG32" s="4">
        <v>5.3</v>
      </c>
      <c r="BH32" s="4">
        <v>8</v>
      </c>
      <c r="BI32" s="4">
        <v>5.9</v>
      </c>
      <c r="BJ32" s="4">
        <v>5.5</v>
      </c>
      <c r="BK32" s="4">
        <v>6.5</v>
      </c>
      <c r="BL32" s="4">
        <v>4</v>
      </c>
      <c r="BM32" s="4">
        <v>4</v>
      </c>
      <c r="BN32" s="4">
        <v>5.1</v>
      </c>
      <c r="BO32" s="4">
        <v>4.5</v>
      </c>
      <c r="BP32" s="4">
        <v>4.5</v>
      </c>
      <c r="BQ32" s="4">
        <v>5.8</v>
      </c>
      <c r="BR32" s="4"/>
      <c r="BS32" s="4"/>
      <c r="BT32" s="4"/>
      <c r="BU32" s="4"/>
      <c r="BV32" s="4"/>
      <c r="BW32" s="4"/>
      <c r="BY32" s="10">
        <f t="shared" si="0"/>
        <v>6.470000000000001</v>
      </c>
      <c r="BZ32" s="10">
        <f t="shared" si="1"/>
        <v>6.576666666666667</v>
      </c>
      <c r="CA32" s="10">
        <f t="shared" si="2"/>
        <v>6.033333333333333</v>
      </c>
      <c r="CB32" s="10">
        <f t="shared" si="3"/>
        <v>5.846666666666666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7.733333333333334</v>
      </c>
      <c r="C34" s="13">
        <f t="shared" si="4"/>
        <v>8.810000000000002</v>
      </c>
      <c r="D34" s="13">
        <f t="shared" si="4"/>
        <v>6.49</v>
      </c>
      <c r="E34" s="13">
        <f t="shared" si="4"/>
        <v>9.073333333333334</v>
      </c>
      <c r="F34" s="13">
        <f t="shared" si="4"/>
        <v>7.8566666666666665</v>
      </c>
      <c r="G34" s="13">
        <f t="shared" si="4"/>
        <v>6.116666666666668</v>
      </c>
      <c r="H34" s="13">
        <f t="shared" si="4"/>
        <v>6.14</v>
      </c>
      <c r="I34" s="13">
        <f t="shared" si="4"/>
        <v>5.703333333333333</v>
      </c>
      <c r="J34" s="13">
        <f t="shared" si="4"/>
        <v>7.610000000000001</v>
      </c>
      <c r="K34" s="13">
        <f aca="true" t="shared" si="5" ref="K34:S34">AVERAGE(K3:K33)</f>
        <v>6.430000000000003</v>
      </c>
      <c r="L34" s="13">
        <f t="shared" si="5"/>
        <v>5.790000000000001</v>
      </c>
      <c r="M34" s="13">
        <f t="shared" si="5"/>
        <v>6.296666666666668</v>
      </c>
      <c r="N34" s="13">
        <f t="shared" si="5"/>
        <v>7.030000000000002</v>
      </c>
      <c r="O34" s="13">
        <f t="shared" si="5"/>
        <v>5.113333333333335</v>
      </c>
      <c r="P34" s="13">
        <f t="shared" si="5"/>
        <v>6.633333333333332</v>
      </c>
      <c r="Q34" s="13">
        <f t="shared" si="5"/>
        <v>6</v>
      </c>
      <c r="R34" s="13">
        <f t="shared" si="5"/>
        <v>5.929999999999999</v>
      </c>
      <c r="S34" s="13">
        <f t="shared" si="5"/>
        <v>6.463333333333334</v>
      </c>
      <c r="T34" s="13">
        <f aca="true" t="shared" si="6" ref="T34:AC34">AVERAGE(T3:T33)</f>
        <v>5.956666666666667</v>
      </c>
      <c r="U34" s="13">
        <f t="shared" si="6"/>
        <v>7.056666666666666</v>
      </c>
      <c r="V34" s="13">
        <f t="shared" si="6"/>
        <v>6.893333333333333</v>
      </c>
      <c r="W34" s="13">
        <f t="shared" si="6"/>
        <v>6.016666666666667</v>
      </c>
      <c r="X34" s="13">
        <f t="shared" si="6"/>
        <v>7.013333333333334</v>
      </c>
      <c r="Y34" s="13">
        <f t="shared" si="6"/>
        <v>6.533333333333331</v>
      </c>
      <c r="Z34" s="13">
        <f t="shared" si="6"/>
        <v>6.1899999999999995</v>
      </c>
      <c r="AA34" s="13">
        <f t="shared" si="6"/>
        <v>6.050000000000001</v>
      </c>
      <c r="AB34" s="13">
        <f t="shared" si="6"/>
        <v>5.91</v>
      </c>
      <c r="AC34" s="13">
        <f t="shared" si="6"/>
        <v>5.256666666666665</v>
      </c>
      <c r="AD34" s="13">
        <f aca="true" t="shared" si="7" ref="AD34:AM34">AVERAGE(AD3:AD33)</f>
        <v>5.159999999999999</v>
      </c>
      <c r="AE34" s="13">
        <f t="shared" si="7"/>
        <v>5.6433333333333335</v>
      </c>
      <c r="AF34" s="13">
        <f t="shared" si="7"/>
        <v>6.076666666666667</v>
      </c>
      <c r="AG34" s="13">
        <f t="shared" si="7"/>
        <v>5.199999999999998</v>
      </c>
      <c r="AH34" s="13">
        <f t="shared" si="7"/>
        <v>5.713333333333334</v>
      </c>
      <c r="AI34" s="13">
        <f t="shared" si="7"/>
        <v>4.5600000000000005</v>
      </c>
      <c r="AJ34" s="13">
        <f t="shared" si="7"/>
        <v>6.236666666666667</v>
      </c>
      <c r="AK34" s="13">
        <f t="shared" si="7"/>
        <v>6.883333333333335</v>
      </c>
      <c r="AL34" s="13">
        <f t="shared" si="7"/>
        <v>5.263333333333333</v>
      </c>
      <c r="AM34" s="13">
        <f t="shared" si="7"/>
        <v>5.3966666666666665</v>
      </c>
      <c r="AN34" s="13">
        <f aca="true" t="shared" si="8" ref="AN34:BI34">AVERAGE(AN3:AN33)</f>
        <v>4.966666666666666</v>
      </c>
      <c r="AO34" s="13">
        <f t="shared" si="8"/>
        <v>5.493333333333334</v>
      </c>
      <c r="AP34" s="13">
        <f t="shared" si="8"/>
        <v>5.2266666666666675</v>
      </c>
      <c r="AQ34" s="13">
        <f t="shared" si="8"/>
        <v>5.6866666666666665</v>
      </c>
      <c r="AR34" s="13">
        <f t="shared" si="8"/>
        <v>6.456666666666668</v>
      </c>
      <c r="AS34" s="13">
        <f t="shared" si="8"/>
        <v>5.993333333333334</v>
      </c>
      <c r="AT34" s="13">
        <f t="shared" si="8"/>
        <v>5.793333333333334</v>
      </c>
      <c r="AU34" s="13">
        <f t="shared" si="8"/>
        <v>6.096666666666667</v>
      </c>
      <c r="AV34" s="13">
        <f t="shared" si="8"/>
        <v>5.466666666666666</v>
      </c>
      <c r="AW34" s="13">
        <f t="shared" si="8"/>
        <v>5.820000000000001</v>
      </c>
      <c r="AX34" s="13">
        <f t="shared" si="8"/>
        <v>5.966666666666666</v>
      </c>
      <c r="AY34" s="13">
        <f t="shared" si="8"/>
        <v>6.343333333333333</v>
      </c>
      <c r="AZ34" s="13">
        <f t="shared" si="8"/>
        <v>4.97</v>
      </c>
      <c r="BA34" s="13">
        <f t="shared" si="8"/>
        <v>5.010000000000001</v>
      </c>
      <c r="BB34" s="13">
        <f t="shared" si="8"/>
        <v>4.793333333333334</v>
      </c>
      <c r="BC34" s="13">
        <f t="shared" si="8"/>
        <v>5.126666666666667</v>
      </c>
      <c r="BD34" s="13">
        <f t="shared" si="8"/>
        <v>4.846666666666667</v>
      </c>
      <c r="BE34" s="13">
        <f t="shared" si="8"/>
        <v>5.763333333333333</v>
      </c>
      <c r="BF34" s="13">
        <f t="shared" si="8"/>
        <v>5.1066666666666665</v>
      </c>
      <c r="BG34" s="13">
        <f t="shared" si="8"/>
        <v>5.446666666666668</v>
      </c>
      <c r="BH34" s="13">
        <f t="shared" si="8"/>
        <v>5.113333333333333</v>
      </c>
      <c r="BI34" s="13">
        <f t="shared" si="8"/>
        <v>5.886666666666668</v>
      </c>
      <c r="BJ34" s="13">
        <f aca="true" t="shared" si="9" ref="BJ34:BP34">AVERAGE(BJ3:BJ33)</f>
        <v>6.0600000000000005</v>
      </c>
      <c r="BK34" s="13">
        <f t="shared" si="9"/>
        <v>5.663333333333333</v>
      </c>
      <c r="BL34" s="13">
        <f t="shared" si="9"/>
        <v>5.626666666666668</v>
      </c>
      <c r="BM34" s="13">
        <f t="shared" si="9"/>
        <v>5.476666666666668</v>
      </c>
      <c r="BN34" s="13">
        <f t="shared" si="9"/>
        <v>5.63</v>
      </c>
      <c r="BO34" s="13">
        <f t="shared" si="9"/>
        <v>4.693333333333333</v>
      </c>
      <c r="BP34" s="13">
        <f t="shared" si="9"/>
        <v>5.4399999999999995</v>
      </c>
      <c r="BQ34" s="13">
        <f>AVERAGE(BQ3:BQ33)</f>
        <v>6.356666666666667</v>
      </c>
      <c r="BR34" s="13"/>
      <c r="BS34" s="13"/>
      <c r="BT34" s="13"/>
      <c r="BU34" s="13"/>
      <c r="BV34" s="13"/>
      <c r="BW34" s="13"/>
      <c r="BY34" s="12">
        <f>AVERAGE(BY3:BY33)</f>
        <v>6.076888888888889</v>
      </c>
      <c r="BZ34" s="12">
        <f>AVERAGE(BZ3:BZ33)</f>
        <v>5.867</v>
      </c>
      <c r="CA34" s="12">
        <f>AVERAGE(CA3:CA33)</f>
        <v>5.550222222222221</v>
      </c>
      <c r="CB34" s="12">
        <f>AVERAGE(CB3:CB33)</f>
        <v>5.544</v>
      </c>
    </row>
    <row r="36" spans="1:77" ht="11.25">
      <c r="A36" s="17" t="s">
        <v>4</v>
      </c>
      <c r="B36" s="21">
        <f aca="true" t="shared" si="10" ref="B36:J36">MAX(B3:B33)</f>
        <v>12.5</v>
      </c>
      <c r="C36" s="18">
        <f t="shared" si="10"/>
        <v>19.9</v>
      </c>
      <c r="D36" s="18">
        <f t="shared" si="10"/>
        <v>10.3</v>
      </c>
      <c r="E36" s="18">
        <f t="shared" si="10"/>
        <v>18</v>
      </c>
      <c r="F36" s="18">
        <f t="shared" si="10"/>
        <v>15.2</v>
      </c>
      <c r="G36" s="18">
        <f t="shared" si="10"/>
        <v>9.3</v>
      </c>
      <c r="H36" s="18">
        <f t="shared" si="10"/>
        <v>12</v>
      </c>
      <c r="I36" s="18">
        <f t="shared" si="10"/>
        <v>9.1</v>
      </c>
      <c r="J36" s="18">
        <f t="shared" si="10"/>
        <v>11.5</v>
      </c>
      <c r="K36" s="18">
        <f aca="true" t="shared" si="11" ref="K36:Z36">MAX(K3:K33)</f>
        <v>10</v>
      </c>
      <c r="L36" s="18">
        <f t="shared" si="11"/>
        <v>10.5</v>
      </c>
      <c r="M36" s="18">
        <f t="shared" si="11"/>
        <v>10.3</v>
      </c>
      <c r="N36" s="18">
        <f t="shared" si="11"/>
        <v>12.7</v>
      </c>
      <c r="O36" s="18">
        <f t="shared" si="11"/>
        <v>9.7</v>
      </c>
      <c r="P36" s="18">
        <f t="shared" si="11"/>
        <v>14.3</v>
      </c>
      <c r="Q36" s="18">
        <f t="shared" si="11"/>
        <v>10</v>
      </c>
      <c r="R36" s="18">
        <f t="shared" si="11"/>
        <v>10</v>
      </c>
      <c r="S36" s="18">
        <f t="shared" si="11"/>
        <v>14.6</v>
      </c>
      <c r="T36" s="18">
        <f t="shared" si="11"/>
        <v>9.3</v>
      </c>
      <c r="U36" s="18">
        <f t="shared" si="11"/>
        <v>12.3</v>
      </c>
      <c r="V36" s="18">
        <f t="shared" si="11"/>
        <v>11.7</v>
      </c>
      <c r="W36" s="18">
        <f t="shared" si="11"/>
        <v>12.7</v>
      </c>
      <c r="X36" s="18">
        <f t="shared" si="11"/>
        <v>14.7</v>
      </c>
      <c r="Y36" s="18">
        <f t="shared" si="11"/>
        <v>9.7</v>
      </c>
      <c r="Z36" s="18">
        <f t="shared" si="11"/>
        <v>9.2</v>
      </c>
      <c r="AA36" s="18">
        <f aca="true" t="shared" si="12" ref="AA36:AP36">MAX(AA3:AA33)</f>
        <v>10.2</v>
      </c>
      <c r="AB36" s="18">
        <f t="shared" si="12"/>
        <v>12.5</v>
      </c>
      <c r="AC36" s="18">
        <f t="shared" si="12"/>
        <v>8.8</v>
      </c>
      <c r="AD36" s="18">
        <f t="shared" si="12"/>
        <v>8.2</v>
      </c>
      <c r="AE36" s="18">
        <f t="shared" si="12"/>
        <v>8.8</v>
      </c>
      <c r="AF36" s="18">
        <f t="shared" si="12"/>
        <v>11</v>
      </c>
      <c r="AG36" s="18">
        <f t="shared" si="12"/>
        <v>9.7</v>
      </c>
      <c r="AH36" s="18">
        <f t="shared" si="12"/>
        <v>9.7</v>
      </c>
      <c r="AI36" s="18">
        <f t="shared" si="12"/>
        <v>10.7</v>
      </c>
      <c r="AJ36" s="18">
        <f t="shared" si="12"/>
        <v>10.3</v>
      </c>
      <c r="AK36" s="18">
        <f t="shared" si="12"/>
        <v>11.7</v>
      </c>
      <c r="AL36" s="18">
        <f t="shared" si="12"/>
        <v>8.2</v>
      </c>
      <c r="AM36" s="18">
        <f t="shared" si="12"/>
        <v>9.8</v>
      </c>
      <c r="AN36" s="18">
        <f t="shared" si="12"/>
        <v>12.3</v>
      </c>
      <c r="AO36" s="18">
        <f t="shared" si="12"/>
        <v>11.8</v>
      </c>
      <c r="AP36" s="18">
        <f t="shared" si="12"/>
        <v>8.8</v>
      </c>
      <c r="AQ36" s="18">
        <f aca="true" t="shared" si="13" ref="AQ36:AV36">MAX(AQ3:AQ33)</f>
        <v>11.2</v>
      </c>
      <c r="AR36" s="18">
        <f t="shared" si="13"/>
        <v>10.3</v>
      </c>
      <c r="AS36" s="18">
        <f t="shared" si="13"/>
        <v>12.9</v>
      </c>
      <c r="AT36" s="18">
        <f t="shared" si="13"/>
        <v>11.2</v>
      </c>
      <c r="AU36" s="18">
        <f t="shared" si="13"/>
        <v>10.4</v>
      </c>
      <c r="AV36" s="18">
        <f t="shared" si="13"/>
        <v>9.1</v>
      </c>
      <c r="AW36" s="18">
        <f aca="true" t="shared" si="14" ref="AW36:BB36">MAX(AW3:AW33)</f>
        <v>9</v>
      </c>
      <c r="AX36" s="18">
        <f t="shared" si="14"/>
        <v>10.7</v>
      </c>
      <c r="AY36" s="18">
        <f t="shared" si="14"/>
        <v>11</v>
      </c>
      <c r="AZ36" s="18">
        <f t="shared" si="14"/>
        <v>8.1</v>
      </c>
      <c r="BA36" s="18">
        <f t="shared" si="14"/>
        <v>9.9</v>
      </c>
      <c r="BB36" s="18">
        <f t="shared" si="14"/>
        <v>7.7</v>
      </c>
      <c r="BC36" s="18">
        <f aca="true" t="shared" si="15" ref="BC36:BH36">MAX(BC3:BC33)</f>
        <v>10.9</v>
      </c>
      <c r="BD36" s="18">
        <f t="shared" si="15"/>
        <v>11.1</v>
      </c>
      <c r="BE36" s="18">
        <f t="shared" si="15"/>
        <v>9.8</v>
      </c>
      <c r="BF36" s="18">
        <f t="shared" si="15"/>
        <v>9.8</v>
      </c>
      <c r="BG36" s="18">
        <f t="shared" si="15"/>
        <v>10</v>
      </c>
      <c r="BH36" s="18">
        <f t="shared" si="15"/>
        <v>8</v>
      </c>
      <c r="BI36" s="18">
        <f aca="true" t="shared" si="16" ref="BI36:BN36">MAX(BI3:BI33)</f>
        <v>8.5</v>
      </c>
      <c r="BJ36" s="18">
        <f t="shared" si="16"/>
        <v>9.4</v>
      </c>
      <c r="BK36" s="18">
        <f t="shared" si="16"/>
        <v>11.4</v>
      </c>
      <c r="BL36" s="18">
        <f t="shared" si="16"/>
        <v>10.2</v>
      </c>
      <c r="BM36" s="18">
        <f t="shared" si="16"/>
        <v>9.1</v>
      </c>
      <c r="BN36" s="18">
        <f t="shared" si="16"/>
        <v>9.3</v>
      </c>
      <c r="BO36" s="18">
        <f>MAX(BO3:BO33)</f>
        <v>7.9</v>
      </c>
      <c r="BP36" s="18">
        <f>MAX(BP3:BP33)</f>
        <v>8.6</v>
      </c>
      <c r="BQ36" s="18">
        <f>MAX(BQ3:BQ33)</f>
        <v>10.4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4</v>
      </c>
      <c r="C37" s="20">
        <f t="shared" si="17"/>
        <v>3.4</v>
      </c>
      <c r="D37" s="20">
        <f t="shared" si="17"/>
        <v>3.8</v>
      </c>
      <c r="E37" s="20">
        <f t="shared" si="17"/>
        <v>3.4</v>
      </c>
      <c r="F37" s="20">
        <f t="shared" si="17"/>
        <v>4</v>
      </c>
      <c r="G37" s="20">
        <f t="shared" si="17"/>
        <v>3.8</v>
      </c>
      <c r="H37" s="20">
        <f t="shared" si="17"/>
        <v>3.6</v>
      </c>
      <c r="I37" s="20">
        <f t="shared" si="17"/>
        <v>3.2</v>
      </c>
      <c r="J37" s="20">
        <f t="shared" si="17"/>
        <v>4.4</v>
      </c>
      <c r="K37" s="20">
        <f aca="true" t="shared" si="18" ref="K37:Z37">MIN(K3:K33)</f>
        <v>3.4</v>
      </c>
      <c r="L37" s="20">
        <f t="shared" si="18"/>
        <v>3.6</v>
      </c>
      <c r="M37" s="20">
        <f t="shared" si="18"/>
        <v>3.6</v>
      </c>
      <c r="N37" s="20">
        <f t="shared" si="18"/>
        <v>2.8</v>
      </c>
      <c r="O37" s="20">
        <f t="shared" si="18"/>
        <v>2.5</v>
      </c>
      <c r="P37" s="20">
        <f t="shared" si="18"/>
        <v>3.5</v>
      </c>
      <c r="Q37" s="20">
        <f t="shared" si="18"/>
        <v>3.5</v>
      </c>
      <c r="R37" s="20">
        <f t="shared" si="18"/>
        <v>3</v>
      </c>
      <c r="S37" s="20">
        <f t="shared" si="18"/>
        <v>2.8</v>
      </c>
      <c r="T37" s="20">
        <f t="shared" si="18"/>
        <v>3.3</v>
      </c>
      <c r="U37" s="20">
        <f t="shared" si="18"/>
        <v>3.7</v>
      </c>
      <c r="V37" s="20">
        <f t="shared" si="18"/>
        <v>3.2</v>
      </c>
      <c r="W37" s="20">
        <f t="shared" si="18"/>
        <v>2.7</v>
      </c>
      <c r="X37" s="20">
        <f t="shared" si="18"/>
        <v>3</v>
      </c>
      <c r="Y37" s="20">
        <f t="shared" si="18"/>
        <v>3</v>
      </c>
      <c r="Z37" s="20">
        <f t="shared" si="18"/>
        <v>3.3</v>
      </c>
      <c r="AA37" s="20">
        <f aca="true" t="shared" si="19" ref="AA37:AP37">MIN(AA3:AA33)</f>
        <v>2.3</v>
      </c>
      <c r="AB37" s="20">
        <f t="shared" si="19"/>
        <v>3.2</v>
      </c>
      <c r="AC37" s="20">
        <f t="shared" si="19"/>
        <v>2.3</v>
      </c>
      <c r="AD37" s="20">
        <f t="shared" si="19"/>
        <v>2.3</v>
      </c>
      <c r="AE37" s="20">
        <f t="shared" si="19"/>
        <v>3</v>
      </c>
      <c r="AF37" s="20">
        <f t="shared" si="19"/>
        <v>2.5</v>
      </c>
      <c r="AG37" s="20">
        <f t="shared" si="19"/>
        <v>2.8</v>
      </c>
      <c r="AH37" s="20">
        <f t="shared" si="19"/>
        <v>2.8</v>
      </c>
      <c r="AI37" s="20">
        <f t="shared" si="19"/>
        <v>2.2</v>
      </c>
      <c r="AJ37" s="20">
        <f t="shared" si="19"/>
        <v>2.5</v>
      </c>
      <c r="AK37" s="20">
        <f t="shared" si="19"/>
        <v>2.3</v>
      </c>
      <c r="AL37" s="20">
        <f t="shared" si="19"/>
        <v>2.5</v>
      </c>
      <c r="AM37" s="20">
        <f t="shared" si="19"/>
        <v>2.2</v>
      </c>
      <c r="AN37" s="20">
        <f t="shared" si="19"/>
        <v>2</v>
      </c>
      <c r="AO37" s="20">
        <f t="shared" si="19"/>
        <v>1.5</v>
      </c>
      <c r="AP37" s="20">
        <f t="shared" si="19"/>
        <v>2.3</v>
      </c>
      <c r="AQ37" s="20">
        <f aca="true" t="shared" si="20" ref="AQ37:AV37">MIN(AQ3:AQ33)</f>
        <v>2.2</v>
      </c>
      <c r="AR37" s="20">
        <f t="shared" si="20"/>
        <v>2.8</v>
      </c>
      <c r="AS37" s="20">
        <f t="shared" si="20"/>
        <v>2.8</v>
      </c>
      <c r="AT37" s="20">
        <f t="shared" si="20"/>
        <v>3.3</v>
      </c>
      <c r="AU37" s="20">
        <f t="shared" si="20"/>
        <v>3.1</v>
      </c>
      <c r="AV37" s="20">
        <f t="shared" si="20"/>
        <v>3</v>
      </c>
      <c r="AW37" s="20">
        <f aca="true" t="shared" si="21" ref="AW37:BB37">MIN(AW3:AW33)</f>
        <v>3.5</v>
      </c>
      <c r="AX37" s="20">
        <f t="shared" si="21"/>
        <v>3.6</v>
      </c>
      <c r="AY37" s="20">
        <f t="shared" si="21"/>
        <v>3.4</v>
      </c>
      <c r="AZ37" s="20">
        <f t="shared" si="21"/>
        <v>2.6</v>
      </c>
      <c r="BA37" s="20">
        <f t="shared" si="21"/>
        <v>2.9</v>
      </c>
      <c r="BB37" s="20">
        <f t="shared" si="21"/>
        <v>2.9</v>
      </c>
      <c r="BC37" s="20">
        <f aca="true" t="shared" si="22" ref="BC37:BH37">MIN(BC3:BC33)</f>
        <v>2.8</v>
      </c>
      <c r="BD37" s="20">
        <f t="shared" si="22"/>
        <v>2.8</v>
      </c>
      <c r="BE37" s="20">
        <f t="shared" si="22"/>
        <v>2.4</v>
      </c>
      <c r="BF37" s="20">
        <f t="shared" si="22"/>
        <v>2.5</v>
      </c>
      <c r="BG37" s="20">
        <f t="shared" si="22"/>
        <v>2.7</v>
      </c>
      <c r="BH37" s="20">
        <f t="shared" si="22"/>
        <v>2</v>
      </c>
      <c r="BI37" s="20">
        <f aca="true" t="shared" si="23" ref="BI37:BN37">MIN(BI3:BI33)</f>
        <v>2.8</v>
      </c>
      <c r="BJ37" s="20">
        <f t="shared" si="23"/>
        <v>3.3</v>
      </c>
      <c r="BK37" s="20">
        <f t="shared" si="23"/>
        <v>1.9</v>
      </c>
      <c r="BL37" s="20">
        <f t="shared" si="23"/>
        <v>3</v>
      </c>
      <c r="BM37" s="20">
        <f t="shared" si="23"/>
        <v>3</v>
      </c>
      <c r="BN37" s="20">
        <f t="shared" si="23"/>
        <v>2.3</v>
      </c>
      <c r="BO37" s="20">
        <f>MIN(BO3:BO33)</f>
        <v>2.7</v>
      </c>
      <c r="BP37" s="20">
        <f>MIN(BP3:BP33)</f>
        <v>3</v>
      </c>
      <c r="BQ37" s="20">
        <f>MIN(BQ3:BQ33)</f>
        <v>3.1</v>
      </c>
      <c r="BR37" s="20"/>
      <c r="BS37" s="20"/>
      <c r="BT37" s="20"/>
      <c r="BU37" s="20"/>
      <c r="BV37" s="20"/>
      <c r="BW37" s="20"/>
      <c r="BY37" s="52">
        <f>STDEV(J3:AM33)</f>
        <v>2.1804825646079866</v>
      </c>
      <c r="BZ37" s="52">
        <f>STDEV(T3:AW33)</f>
        <v>2.149597033918548</v>
      </c>
      <c r="CA37" s="52">
        <f>STDEV(AD3:BG33)</f>
        <v>2.015631338990985</v>
      </c>
      <c r="CB37" s="52">
        <f>STDEV(AN3:BQ33)</f>
        <v>1.8999202606064838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4</v>
      </c>
      <c r="C42" s="76">
        <f aca="true" t="shared" si="24" ref="C42:BN42">COUNTIF(C3:C33,$B$40)</f>
        <v>8</v>
      </c>
      <c r="D42" s="76">
        <f t="shared" si="24"/>
        <v>2</v>
      </c>
      <c r="E42" s="76">
        <f t="shared" si="24"/>
        <v>10</v>
      </c>
      <c r="F42" s="76">
        <f t="shared" si="24"/>
        <v>7</v>
      </c>
      <c r="G42" s="76">
        <f t="shared" si="24"/>
        <v>0</v>
      </c>
      <c r="H42" s="76">
        <f t="shared" si="24"/>
        <v>1</v>
      </c>
      <c r="I42" s="76">
        <f t="shared" si="24"/>
        <v>0</v>
      </c>
      <c r="J42" s="76">
        <f t="shared" si="24"/>
        <v>4</v>
      </c>
      <c r="K42" s="76">
        <f t="shared" si="24"/>
        <v>1</v>
      </c>
      <c r="L42" s="76">
        <f t="shared" si="24"/>
        <v>1</v>
      </c>
      <c r="M42" s="76">
        <f t="shared" si="24"/>
        <v>1</v>
      </c>
      <c r="N42" s="76">
        <f t="shared" si="24"/>
        <v>4</v>
      </c>
      <c r="O42" s="76">
        <f t="shared" si="24"/>
        <v>0</v>
      </c>
      <c r="P42" s="76">
        <f t="shared" si="24"/>
        <v>4</v>
      </c>
      <c r="Q42" s="76">
        <f t="shared" si="24"/>
        <v>1</v>
      </c>
      <c r="R42" s="76">
        <f t="shared" si="24"/>
        <v>1</v>
      </c>
      <c r="S42" s="76">
        <f t="shared" si="24"/>
        <v>5</v>
      </c>
      <c r="T42" s="76">
        <f t="shared" si="24"/>
        <v>0</v>
      </c>
      <c r="U42" s="76">
        <f t="shared" si="24"/>
        <v>4</v>
      </c>
      <c r="V42" s="76">
        <f t="shared" si="24"/>
        <v>3</v>
      </c>
      <c r="W42" s="76">
        <f t="shared" si="24"/>
        <v>3</v>
      </c>
      <c r="X42" s="76">
        <f t="shared" si="24"/>
        <v>4</v>
      </c>
      <c r="Y42" s="76">
        <f t="shared" si="24"/>
        <v>0</v>
      </c>
      <c r="Z42" s="76">
        <f t="shared" si="24"/>
        <v>0</v>
      </c>
      <c r="AA42" s="76">
        <f t="shared" si="24"/>
        <v>1</v>
      </c>
      <c r="AB42" s="76">
        <f t="shared" si="24"/>
        <v>1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2</v>
      </c>
      <c r="AG42" s="76">
        <f t="shared" si="24"/>
        <v>0</v>
      </c>
      <c r="AH42" s="76">
        <f t="shared" si="24"/>
        <v>0</v>
      </c>
      <c r="AI42" s="76">
        <f t="shared" si="24"/>
        <v>1</v>
      </c>
      <c r="AJ42" s="76">
        <f t="shared" si="24"/>
        <v>1</v>
      </c>
      <c r="AK42" s="76">
        <f t="shared" si="24"/>
        <v>2</v>
      </c>
      <c r="AL42" s="76">
        <f t="shared" si="24"/>
        <v>0</v>
      </c>
      <c r="AM42" s="76">
        <f t="shared" si="24"/>
        <v>0</v>
      </c>
      <c r="AN42" s="76">
        <f t="shared" si="24"/>
        <v>1</v>
      </c>
      <c r="AO42" s="76">
        <f t="shared" si="24"/>
        <v>4</v>
      </c>
      <c r="AP42" s="76">
        <f t="shared" si="24"/>
        <v>0</v>
      </c>
      <c r="AQ42" s="76">
        <f t="shared" si="24"/>
        <v>2</v>
      </c>
      <c r="AR42" s="76">
        <f t="shared" si="24"/>
        <v>1</v>
      </c>
      <c r="AS42" s="76">
        <f t="shared" si="24"/>
        <v>1</v>
      </c>
      <c r="AT42" s="76">
        <f t="shared" si="24"/>
        <v>3</v>
      </c>
      <c r="AU42" s="76">
        <f t="shared" si="24"/>
        <v>1</v>
      </c>
      <c r="AV42" s="76">
        <f t="shared" si="24"/>
        <v>0</v>
      </c>
      <c r="AW42" s="76">
        <f t="shared" si="24"/>
        <v>0</v>
      </c>
      <c r="AX42" s="76">
        <f t="shared" si="24"/>
        <v>1</v>
      </c>
      <c r="AY42" s="76">
        <f t="shared" si="24"/>
        <v>2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2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1</v>
      </c>
      <c r="BH42" s="76">
        <f t="shared" si="24"/>
        <v>0</v>
      </c>
      <c r="BI42" s="76">
        <f t="shared" si="24"/>
        <v>0</v>
      </c>
      <c r="BJ42" s="76">
        <f t="shared" si="24"/>
        <v>0</v>
      </c>
      <c r="BK42" s="76">
        <f t="shared" si="24"/>
        <v>1</v>
      </c>
      <c r="BL42" s="76">
        <f t="shared" si="24"/>
        <v>1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5">
        <f>AVERAGE(J42:AM42)</f>
        <v>1.4666666666666666</v>
      </c>
      <c r="BZ42" s="95">
        <f>AVERAGE(T42:AW42)</f>
        <v>1.1666666666666667</v>
      </c>
      <c r="CA42" s="95">
        <f>AVERAGE(AD42:BG42)</f>
        <v>0.8666666666666667</v>
      </c>
      <c r="CB42" s="95">
        <f>AVERAGE(AN42:BQ42)</f>
        <v>0.7666666666666667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19.9</v>
      </c>
    </row>
    <row r="46" spans="1:2" ht="10.5">
      <c r="A46">
        <v>2</v>
      </c>
      <c r="B46">
        <f>LARGE(B3:BW33,2)</f>
        <v>18</v>
      </c>
    </row>
    <row r="47" spans="1:2" ht="10.5">
      <c r="A47">
        <v>3</v>
      </c>
      <c r="B47">
        <f>LARGE(B3:BW33,3)</f>
        <v>15.2</v>
      </c>
    </row>
    <row r="48" spans="1:2" ht="10.5">
      <c r="A48">
        <v>4</v>
      </c>
      <c r="B48">
        <f>LARGE(B3:BW33,4)</f>
        <v>15.2</v>
      </c>
    </row>
    <row r="49" spans="1:2" ht="10.5">
      <c r="A49">
        <v>5</v>
      </c>
      <c r="B49">
        <f>LARGE(B3:BW33,5)</f>
        <v>14.9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52</v>
      </c>
      <c r="CB2" s="9" t="s">
        <v>56</v>
      </c>
    </row>
    <row r="3" spans="1:80" ht="11.25">
      <c r="A3" s="5">
        <v>1</v>
      </c>
      <c r="B3" s="24">
        <v>6.9</v>
      </c>
      <c r="C3" s="15">
        <v>7.6</v>
      </c>
      <c r="D3" s="15">
        <v>8</v>
      </c>
      <c r="E3" s="15">
        <v>7.6</v>
      </c>
      <c r="F3" s="15">
        <v>5.4</v>
      </c>
      <c r="G3" s="15">
        <v>14</v>
      </c>
      <c r="H3" s="15">
        <v>4.2</v>
      </c>
      <c r="I3" s="15">
        <v>11.3</v>
      </c>
      <c r="J3" s="15">
        <v>6.1</v>
      </c>
      <c r="K3" s="4">
        <v>5</v>
      </c>
      <c r="L3" s="4">
        <v>5.4</v>
      </c>
      <c r="M3" s="4">
        <v>5.9</v>
      </c>
      <c r="N3" s="4">
        <v>7.7</v>
      </c>
      <c r="O3" s="4">
        <v>9.5</v>
      </c>
      <c r="P3" s="4">
        <v>8.7</v>
      </c>
      <c r="Q3" s="4">
        <v>6.7</v>
      </c>
      <c r="R3" s="4">
        <v>6</v>
      </c>
      <c r="S3" s="4">
        <v>5.7</v>
      </c>
      <c r="T3" s="4">
        <v>7.8</v>
      </c>
      <c r="U3" s="4">
        <v>15.5</v>
      </c>
      <c r="V3" s="4">
        <v>7.3</v>
      </c>
      <c r="W3" s="4">
        <v>8.2</v>
      </c>
      <c r="X3" s="4">
        <v>7</v>
      </c>
      <c r="Y3" s="4">
        <v>7.7</v>
      </c>
      <c r="Z3" s="4">
        <v>5.8</v>
      </c>
      <c r="AA3" s="4">
        <v>4.5</v>
      </c>
      <c r="AB3" s="4">
        <v>4.3</v>
      </c>
      <c r="AC3" s="4">
        <v>7.2</v>
      </c>
      <c r="AD3" s="4">
        <v>6.2</v>
      </c>
      <c r="AE3" s="4">
        <v>2.7</v>
      </c>
      <c r="AF3" s="4">
        <v>10</v>
      </c>
      <c r="AG3" s="4">
        <v>4.7</v>
      </c>
      <c r="AH3" s="4">
        <v>6</v>
      </c>
      <c r="AI3" s="4">
        <v>5</v>
      </c>
      <c r="AJ3" s="4">
        <v>5.7</v>
      </c>
      <c r="AK3" s="4">
        <v>3.3</v>
      </c>
      <c r="AL3" s="4">
        <v>5.7</v>
      </c>
      <c r="AM3" s="4">
        <v>7.2</v>
      </c>
      <c r="AN3" s="4">
        <v>7</v>
      </c>
      <c r="AO3" s="4">
        <v>4.3</v>
      </c>
      <c r="AP3" s="4">
        <v>9.3</v>
      </c>
      <c r="AQ3" s="4">
        <v>3</v>
      </c>
      <c r="AR3" s="4">
        <v>6</v>
      </c>
      <c r="AS3" s="4">
        <v>9.6</v>
      </c>
      <c r="AT3" s="4">
        <v>2.8</v>
      </c>
      <c r="AU3" s="4">
        <v>6</v>
      </c>
      <c r="AV3" s="4">
        <v>5.3</v>
      </c>
      <c r="AW3" s="4">
        <v>4.9</v>
      </c>
      <c r="AX3" s="4">
        <v>6.2</v>
      </c>
      <c r="AY3" s="4">
        <v>4.1</v>
      </c>
      <c r="AZ3" s="4">
        <v>8.6</v>
      </c>
      <c r="BA3" s="4">
        <v>3.5</v>
      </c>
      <c r="BB3" s="4">
        <v>6.9</v>
      </c>
      <c r="BC3" s="4">
        <v>3.5</v>
      </c>
      <c r="BD3" s="4">
        <v>3.1</v>
      </c>
      <c r="BE3" s="4">
        <v>6</v>
      </c>
      <c r="BF3" s="4">
        <v>4.8</v>
      </c>
      <c r="BG3" s="4">
        <v>6.2</v>
      </c>
      <c r="BH3" s="4">
        <v>6.1</v>
      </c>
      <c r="BI3" s="4">
        <v>8.6</v>
      </c>
      <c r="BJ3" s="4">
        <v>4.9</v>
      </c>
      <c r="BK3" s="4">
        <v>5.3</v>
      </c>
      <c r="BL3" s="4">
        <v>4.1</v>
      </c>
      <c r="BM3" s="4">
        <v>3.8</v>
      </c>
      <c r="BN3" s="4">
        <v>4.8</v>
      </c>
      <c r="BO3" s="4">
        <v>6.1</v>
      </c>
      <c r="BP3" s="4">
        <v>4.4</v>
      </c>
      <c r="BQ3" s="4">
        <v>3.5</v>
      </c>
      <c r="BR3" s="4"/>
      <c r="BS3" s="4"/>
      <c r="BT3" s="4"/>
      <c r="BU3" s="4"/>
      <c r="BV3" s="4"/>
      <c r="BW3" s="4"/>
      <c r="BY3" s="10">
        <f>AVERAGE(J3:AM3)</f>
        <v>6.6166666666666645</v>
      </c>
      <c r="BZ3" s="10">
        <f>AVERAGE(T3:AW3)</f>
        <v>6.333333333333335</v>
      </c>
      <c r="CA3" s="10">
        <f>AVERAGE(AD3:BG3)</f>
        <v>5.586666666666667</v>
      </c>
      <c r="CB3" s="10">
        <f>AVERAGE(AN3:BQ3)</f>
        <v>5.423333333333333</v>
      </c>
    </row>
    <row r="4" spans="1:80" ht="11.25">
      <c r="A4" s="5">
        <v>2</v>
      </c>
      <c r="B4" s="24">
        <v>6.3</v>
      </c>
      <c r="C4" s="15">
        <v>8.7</v>
      </c>
      <c r="D4" s="15">
        <v>6.1</v>
      </c>
      <c r="E4" s="15">
        <v>7.3</v>
      </c>
      <c r="F4" s="15">
        <v>9.6</v>
      </c>
      <c r="G4" s="15">
        <v>5</v>
      </c>
      <c r="H4" s="15">
        <v>4</v>
      </c>
      <c r="I4" s="15">
        <v>4.6</v>
      </c>
      <c r="J4" s="15">
        <v>4.6</v>
      </c>
      <c r="K4" s="4">
        <v>5.4</v>
      </c>
      <c r="L4" s="4">
        <v>5.4</v>
      </c>
      <c r="M4" s="4">
        <v>9.3</v>
      </c>
      <c r="N4" s="4">
        <v>3.7</v>
      </c>
      <c r="O4" s="4">
        <v>5.8</v>
      </c>
      <c r="P4" s="4">
        <v>8.33</v>
      </c>
      <c r="Q4" s="4">
        <v>6.7</v>
      </c>
      <c r="R4" s="4">
        <v>7.8</v>
      </c>
      <c r="S4" s="4">
        <v>10.3</v>
      </c>
      <c r="T4" s="4">
        <v>6.2</v>
      </c>
      <c r="U4" s="4">
        <v>15.7</v>
      </c>
      <c r="V4" s="4">
        <v>4.3</v>
      </c>
      <c r="W4" s="4">
        <v>7</v>
      </c>
      <c r="X4" s="4">
        <v>4.3</v>
      </c>
      <c r="Y4" s="4">
        <v>3</v>
      </c>
      <c r="Z4" s="4">
        <v>9.7</v>
      </c>
      <c r="AA4" s="4">
        <v>10.2</v>
      </c>
      <c r="AB4" s="4">
        <v>5.2</v>
      </c>
      <c r="AC4" s="4">
        <v>3.7</v>
      </c>
      <c r="AD4" s="4">
        <v>11.7</v>
      </c>
      <c r="AE4" s="4">
        <v>4.8</v>
      </c>
      <c r="AF4" s="4">
        <v>5.5</v>
      </c>
      <c r="AG4" s="4">
        <v>8.7</v>
      </c>
      <c r="AH4" s="4">
        <v>9</v>
      </c>
      <c r="AI4" s="4">
        <v>8.5</v>
      </c>
      <c r="AJ4" s="4">
        <v>7.5</v>
      </c>
      <c r="AK4" s="4">
        <v>4.7</v>
      </c>
      <c r="AL4" s="4">
        <v>4.3</v>
      </c>
      <c r="AM4" s="4">
        <v>7</v>
      </c>
      <c r="AN4" s="4">
        <v>4</v>
      </c>
      <c r="AO4" s="4">
        <v>7</v>
      </c>
      <c r="AP4" s="4">
        <v>5</v>
      </c>
      <c r="AQ4" s="4">
        <v>2.8</v>
      </c>
      <c r="AR4" s="4">
        <v>6.2</v>
      </c>
      <c r="AS4" s="4">
        <v>9.9</v>
      </c>
      <c r="AT4" s="4">
        <v>6.5</v>
      </c>
      <c r="AU4" s="4">
        <v>6.9</v>
      </c>
      <c r="AV4" s="4">
        <v>6.8</v>
      </c>
      <c r="AW4" s="4">
        <v>4.6</v>
      </c>
      <c r="AX4" s="4">
        <v>7.1</v>
      </c>
      <c r="AY4" s="4">
        <v>5.2</v>
      </c>
      <c r="AZ4" s="4">
        <v>8.1</v>
      </c>
      <c r="BA4" s="4">
        <v>3.8</v>
      </c>
      <c r="BB4" s="4">
        <v>6.1</v>
      </c>
      <c r="BC4" s="4">
        <v>9.9</v>
      </c>
      <c r="BD4" s="4">
        <v>5.2</v>
      </c>
      <c r="BE4" s="4">
        <v>4.8</v>
      </c>
      <c r="BF4" s="4">
        <v>2.6</v>
      </c>
      <c r="BG4" s="4">
        <v>3.8</v>
      </c>
      <c r="BH4" s="4">
        <v>8.2</v>
      </c>
      <c r="BI4" s="4">
        <v>5.8</v>
      </c>
      <c r="BJ4" s="4">
        <v>4.3</v>
      </c>
      <c r="BK4" s="4">
        <v>7.8</v>
      </c>
      <c r="BL4" s="4">
        <v>2.8</v>
      </c>
      <c r="BM4" s="4">
        <v>5.8</v>
      </c>
      <c r="BN4" s="4">
        <v>4.7</v>
      </c>
      <c r="BO4" s="4">
        <v>3.7</v>
      </c>
      <c r="BP4" s="4">
        <v>8.2</v>
      </c>
      <c r="BQ4" s="4">
        <v>4.7</v>
      </c>
      <c r="BR4" s="4"/>
      <c r="BS4" s="4"/>
      <c r="BT4" s="4"/>
      <c r="BU4" s="4"/>
      <c r="BV4" s="4"/>
      <c r="BW4" s="4"/>
      <c r="BY4" s="10">
        <f aca="true" t="shared" si="0" ref="BY4:BY33">AVERAGE(J4:AM4)</f>
        <v>6.944333333333333</v>
      </c>
      <c r="BZ4" s="10">
        <f aca="true" t="shared" si="1" ref="BZ4:BZ33">AVERAGE(T4:AW4)</f>
        <v>6.690000000000001</v>
      </c>
      <c r="CA4" s="10">
        <f aca="true" t="shared" si="2" ref="CA4:CA32">AVERAGE(AD4:BG4)</f>
        <v>6.266666666666667</v>
      </c>
      <c r="CB4" s="10">
        <f aca="true" t="shared" si="3" ref="CB4:CB33">AVERAGE(AN4:BQ4)</f>
        <v>5.743333333333333</v>
      </c>
    </row>
    <row r="5" spans="1:80" ht="11.25">
      <c r="A5" s="5">
        <v>3</v>
      </c>
      <c r="B5" s="24">
        <v>8</v>
      </c>
      <c r="C5" s="15">
        <v>8.5</v>
      </c>
      <c r="D5" s="15">
        <v>5</v>
      </c>
      <c r="E5" s="15">
        <v>7.1</v>
      </c>
      <c r="F5" s="15">
        <v>8.4</v>
      </c>
      <c r="G5" s="15">
        <v>3.6</v>
      </c>
      <c r="H5" s="15">
        <v>7.6</v>
      </c>
      <c r="I5" s="15">
        <v>4.2</v>
      </c>
      <c r="J5" s="15">
        <v>6.7</v>
      </c>
      <c r="K5" s="4">
        <v>11.5</v>
      </c>
      <c r="L5" s="4">
        <v>8.2</v>
      </c>
      <c r="M5" s="4">
        <v>8.9</v>
      </c>
      <c r="N5" s="4">
        <v>4.7</v>
      </c>
      <c r="O5" s="4">
        <v>3.2</v>
      </c>
      <c r="P5" s="4">
        <v>5.5</v>
      </c>
      <c r="Q5" s="4">
        <v>6.3</v>
      </c>
      <c r="R5" s="4">
        <v>9.7</v>
      </c>
      <c r="S5" s="4">
        <v>8.2</v>
      </c>
      <c r="T5" s="4">
        <v>10.8</v>
      </c>
      <c r="U5" s="4">
        <v>3.7</v>
      </c>
      <c r="V5" s="4">
        <v>7.8</v>
      </c>
      <c r="W5" s="4">
        <v>5</v>
      </c>
      <c r="X5" s="4">
        <v>5</v>
      </c>
      <c r="Y5" s="4">
        <v>4</v>
      </c>
      <c r="Z5" s="4">
        <v>5.2</v>
      </c>
      <c r="AA5" s="4">
        <v>6.3</v>
      </c>
      <c r="AB5" s="4">
        <v>6.7</v>
      </c>
      <c r="AC5" s="4">
        <v>4</v>
      </c>
      <c r="AD5" s="4">
        <v>6</v>
      </c>
      <c r="AE5" s="4">
        <v>6.2</v>
      </c>
      <c r="AF5" s="4">
        <v>10</v>
      </c>
      <c r="AG5" s="4">
        <v>5.3</v>
      </c>
      <c r="AH5" s="4">
        <v>7.3</v>
      </c>
      <c r="AI5" s="4">
        <v>3.3</v>
      </c>
      <c r="AJ5" s="4">
        <v>7</v>
      </c>
      <c r="AK5" s="4">
        <v>3.3</v>
      </c>
      <c r="AL5" s="4">
        <v>4.2</v>
      </c>
      <c r="AM5" s="4">
        <v>5.5</v>
      </c>
      <c r="AN5" s="4">
        <v>3.3</v>
      </c>
      <c r="AO5" s="4">
        <v>2.8</v>
      </c>
      <c r="AP5" s="4">
        <v>6</v>
      </c>
      <c r="AQ5" s="4">
        <v>8.7</v>
      </c>
      <c r="AR5" s="4">
        <v>6.2</v>
      </c>
      <c r="AS5" s="4">
        <v>6</v>
      </c>
      <c r="AT5" s="4">
        <v>7.4</v>
      </c>
      <c r="AU5" s="4">
        <v>4</v>
      </c>
      <c r="AV5" s="4">
        <v>10.2</v>
      </c>
      <c r="AW5" s="4">
        <v>6.6</v>
      </c>
      <c r="AX5" s="4">
        <v>5.3</v>
      </c>
      <c r="AY5" s="4">
        <v>3.2</v>
      </c>
      <c r="AZ5" s="4">
        <v>4.2</v>
      </c>
      <c r="BA5" s="4">
        <v>5.5</v>
      </c>
      <c r="BB5" s="4">
        <v>9</v>
      </c>
      <c r="BC5" s="4">
        <v>9.3</v>
      </c>
      <c r="BD5" s="4">
        <v>5.2</v>
      </c>
      <c r="BE5" s="4">
        <v>3.7</v>
      </c>
      <c r="BF5" s="4">
        <v>6.9</v>
      </c>
      <c r="BG5" s="4">
        <v>7.6</v>
      </c>
      <c r="BH5" s="4">
        <v>8.3</v>
      </c>
      <c r="BI5" s="4">
        <v>6.1</v>
      </c>
      <c r="BJ5" s="4">
        <v>3.2</v>
      </c>
      <c r="BK5" s="4">
        <v>7.9</v>
      </c>
      <c r="BL5" s="4">
        <v>7.9</v>
      </c>
      <c r="BM5" s="4">
        <v>2.6</v>
      </c>
      <c r="BN5" s="4">
        <v>4.2</v>
      </c>
      <c r="BO5" s="4">
        <v>2.1</v>
      </c>
      <c r="BP5" s="4">
        <v>5.6</v>
      </c>
      <c r="BQ5" s="4">
        <v>4.8</v>
      </c>
      <c r="BR5" s="4"/>
      <c r="BS5" s="4"/>
      <c r="BT5" s="4"/>
      <c r="BU5" s="4"/>
      <c r="BV5" s="4"/>
      <c r="BW5" s="4"/>
      <c r="BY5" s="10">
        <f t="shared" si="0"/>
        <v>6.316666666666667</v>
      </c>
      <c r="BZ5" s="10">
        <f t="shared" si="1"/>
        <v>5.926666666666665</v>
      </c>
      <c r="CA5" s="10">
        <f t="shared" si="2"/>
        <v>5.973333333333333</v>
      </c>
      <c r="CB5" s="10">
        <f t="shared" si="3"/>
        <v>5.793333333333333</v>
      </c>
    </row>
    <row r="6" spans="1:80" ht="11.25">
      <c r="A6" s="5">
        <v>4</v>
      </c>
      <c r="B6" s="24">
        <v>7.6</v>
      </c>
      <c r="C6" s="15">
        <v>6.1</v>
      </c>
      <c r="D6" s="15">
        <v>5.2</v>
      </c>
      <c r="E6" s="15">
        <v>10.5</v>
      </c>
      <c r="F6" s="15">
        <v>7.8</v>
      </c>
      <c r="G6" s="15">
        <v>10.1</v>
      </c>
      <c r="H6" s="15">
        <v>8</v>
      </c>
      <c r="I6" s="15">
        <v>8.4</v>
      </c>
      <c r="J6" s="15">
        <v>8.5</v>
      </c>
      <c r="K6" s="4">
        <v>4</v>
      </c>
      <c r="L6" s="4">
        <v>7.1</v>
      </c>
      <c r="M6" s="4">
        <v>7.3</v>
      </c>
      <c r="N6" s="4">
        <v>8.3</v>
      </c>
      <c r="O6" s="4">
        <v>3.8</v>
      </c>
      <c r="P6" s="4">
        <v>8.7</v>
      </c>
      <c r="Q6" s="4">
        <v>3.7</v>
      </c>
      <c r="R6" s="4">
        <v>9.2</v>
      </c>
      <c r="S6" s="4">
        <v>6.7</v>
      </c>
      <c r="T6" s="4">
        <v>6.2</v>
      </c>
      <c r="U6" s="4">
        <v>4.3</v>
      </c>
      <c r="V6" s="4">
        <v>9</v>
      </c>
      <c r="W6" s="4">
        <v>8</v>
      </c>
      <c r="X6" s="4">
        <v>3.3</v>
      </c>
      <c r="Y6" s="4">
        <v>5.5</v>
      </c>
      <c r="Z6" s="4">
        <v>5.5</v>
      </c>
      <c r="AA6" s="4">
        <v>7.8</v>
      </c>
      <c r="AB6" s="4">
        <v>3.5</v>
      </c>
      <c r="AC6" s="4">
        <v>6</v>
      </c>
      <c r="AD6" s="4">
        <v>5.5</v>
      </c>
      <c r="AE6" s="4">
        <v>5</v>
      </c>
      <c r="AF6" s="4">
        <v>7</v>
      </c>
      <c r="AG6" s="4">
        <v>4.2</v>
      </c>
      <c r="AH6" s="4">
        <v>5.5</v>
      </c>
      <c r="AI6" s="4">
        <v>7</v>
      </c>
      <c r="AJ6" s="4">
        <v>6.7</v>
      </c>
      <c r="AK6" s="4">
        <v>2.3</v>
      </c>
      <c r="AL6" s="4">
        <v>6.7</v>
      </c>
      <c r="AM6" s="4">
        <v>3.8</v>
      </c>
      <c r="AN6" s="4">
        <v>2.7</v>
      </c>
      <c r="AO6" s="4">
        <v>5.2</v>
      </c>
      <c r="AP6" s="4">
        <v>5.7</v>
      </c>
      <c r="AQ6" s="4">
        <v>6.3</v>
      </c>
      <c r="AR6" s="4">
        <v>2.3</v>
      </c>
      <c r="AS6" s="4">
        <v>5.6</v>
      </c>
      <c r="AT6" s="4">
        <v>3.5</v>
      </c>
      <c r="AU6" s="4">
        <v>6.2</v>
      </c>
      <c r="AV6" s="4">
        <v>6.4</v>
      </c>
      <c r="AW6" s="4">
        <v>5.5</v>
      </c>
      <c r="AX6" s="4">
        <v>4.6</v>
      </c>
      <c r="AY6" s="4">
        <v>4.1</v>
      </c>
      <c r="AZ6" s="4">
        <v>7.7</v>
      </c>
      <c r="BA6" s="4">
        <v>5</v>
      </c>
      <c r="BB6" s="4">
        <v>4.6</v>
      </c>
      <c r="BC6" s="4">
        <v>4.7</v>
      </c>
      <c r="BD6" s="4">
        <v>5.1</v>
      </c>
      <c r="BE6" s="4">
        <v>3.1</v>
      </c>
      <c r="BF6" s="4">
        <v>6.4</v>
      </c>
      <c r="BG6" s="4">
        <v>6.2</v>
      </c>
      <c r="BH6" s="4">
        <v>8.5</v>
      </c>
      <c r="BI6" s="4">
        <v>5.7</v>
      </c>
      <c r="BJ6" s="4">
        <v>5.8</v>
      </c>
      <c r="BK6" s="4">
        <v>6.9</v>
      </c>
      <c r="BL6" s="4">
        <v>7.3</v>
      </c>
      <c r="BM6" s="4">
        <v>3.8</v>
      </c>
      <c r="BN6" s="4">
        <v>4.5</v>
      </c>
      <c r="BO6" s="4">
        <v>6.5</v>
      </c>
      <c r="BP6" s="4">
        <v>5.4</v>
      </c>
      <c r="BQ6" s="4">
        <v>6.5</v>
      </c>
      <c r="BR6" s="4"/>
      <c r="BS6" s="4"/>
      <c r="BT6" s="4"/>
      <c r="BU6" s="4"/>
      <c r="BV6" s="4"/>
      <c r="BW6" s="4"/>
      <c r="BY6" s="10">
        <f t="shared" si="0"/>
        <v>6.003333333333333</v>
      </c>
      <c r="BZ6" s="10">
        <f t="shared" si="1"/>
        <v>5.406666666666667</v>
      </c>
      <c r="CA6" s="10">
        <f t="shared" si="2"/>
        <v>5.153333333333332</v>
      </c>
      <c r="CB6" s="10">
        <f t="shared" si="3"/>
        <v>5.393333333333334</v>
      </c>
    </row>
    <row r="7" spans="1:80" ht="11.25">
      <c r="A7" s="5">
        <v>5</v>
      </c>
      <c r="B7" s="24">
        <v>8</v>
      </c>
      <c r="C7" s="15">
        <v>4.4</v>
      </c>
      <c r="D7" s="15">
        <v>5.4</v>
      </c>
      <c r="E7" s="15">
        <v>10</v>
      </c>
      <c r="F7" s="15">
        <v>11.2</v>
      </c>
      <c r="G7" s="15">
        <v>9.8</v>
      </c>
      <c r="H7" s="15">
        <v>5.4</v>
      </c>
      <c r="I7" s="15">
        <v>10</v>
      </c>
      <c r="J7" s="15">
        <v>5.4</v>
      </c>
      <c r="K7" s="4">
        <v>9.6</v>
      </c>
      <c r="L7" s="4">
        <v>4.2</v>
      </c>
      <c r="M7" s="4">
        <v>3.6</v>
      </c>
      <c r="N7" s="4">
        <v>5.2</v>
      </c>
      <c r="O7" s="4">
        <v>3.5</v>
      </c>
      <c r="P7" s="4">
        <v>3.5</v>
      </c>
      <c r="Q7" s="4">
        <v>11</v>
      </c>
      <c r="R7" s="4">
        <v>4.7</v>
      </c>
      <c r="S7" s="4">
        <v>6.2</v>
      </c>
      <c r="T7" s="4">
        <v>6.5</v>
      </c>
      <c r="U7" s="4">
        <v>3.8</v>
      </c>
      <c r="V7" s="4">
        <v>6.7</v>
      </c>
      <c r="W7" s="4">
        <v>5.7</v>
      </c>
      <c r="X7" s="4">
        <v>9.3</v>
      </c>
      <c r="Y7" s="4">
        <v>4.3</v>
      </c>
      <c r="Z7" s="4">
        <v>3.5</v>
      </c>
      <c r="AA7" s="4">
        <v>9.8</v>
      </c>
      <c r="AB7" s="4">
        <v>6.3</v>
      </c>
      <c r="AC7" s="4">
        <v>4.8</v>
      </c>
      <c r="AD7" s="4">
        <v>6.3</v>
      </c>
      <c r="AE7" s="4">
        <v>10.2</v>
      </c>
      <c r="AF7" s="4">
        <v>6</v>
      </c>
      <c r="AG7" s="4">
        <v>8.3</v>
      </c>
      <c r="AH7" s="4">
        <v>2.8</v>
      </c>
      <c r="AI7" s="4">
        <v>8</v>
      </c>
      <c r="AJ7" s="4">
        <v>5</v>
      </c>
      <c r="AK7" s="4">
        <v>10</v>
      </c>
      <c r="AL7" s="4">
        <v>8.5</v>
      </c>
      <c r="AM7" s="4">
        <v>3</v>
      </c>
      <c r="AN7" s="4">
        <v>3</v>
      </c>
      <c r="AO7" s="4">
        <v>4.8</v>
      </c>
      <c r="AP7" s="4">
        <v>5.7</v>
      </c>
      <c r="AQ7" s="4">
        <v>8.3</v>
      </c>
      <c r="AR7" s="4">
        <v>6</v>
      </c>
      <c r="AS7" s="4">
        <v>9.1</v>
      </c>
      <c r="AT7" s="4">
        <v>4.3</v>
      </c>
      <c r="AU7" s="4">
        <v>4.1</v>
      </c>
      <c r="AV7" s="4">
        <v>4.6</v>
      </c>
      <c r="AW7" s="4">
        <v>7.4</v>
      </c>
      <c r="AX7" s="4">
        <v>3.8</v>
      </c>
      <c r="AY7" s="4">
        <v>6.7</v>
      </c>
      <c r="AZ7" s="4">
        <v>6</v>
      </c>
      <c r="BA7" s="4">
        <v>11.2</v>
      </c>
      <c r="BB7" s="4">
        <v>7.9</v>
      </c>
      <c r="BC7" s="4">
        <v>4.1</v>
      </c>
      <c r="BD7" s="4">
        <v>7.3</v>
      </c>
      <c r="BE7" s="4">
        <v>7</v>
      </c>
      <c r="BF7" s="4">
        <v>6</v>
      </c>
      <c r="BG7" s="4">
        <v>3.9</v>
      </c>
      <c r="BH7" s="4">
        <v>6.9</v>
      </c>
      <c r="BI7" s="4">
        <v>6.1</v>
      </c>
      <c r="BJ7" s="4">
        <v>3.4</v>
      </c>
      <c r="BK7" s="4">
        <v>5.2</v>
      </c>
      <c r="BL7" s="4">
        <v>5.9</v>
      </c>
      <c r="BM7" s="4">
        <v>4.2</v>
      </c>
      <c r="BN7" s="4">
        <v>4.6</v>
      </c>
      <c r="BO7" s="4">
        <v>6.4</v>
      </c>
      <c r="BP7" s="4">
        <v>5.8</v>
      </c>
      <c r="BQ7" s="4">
        <v>4</v>
      </c>
      <c r="BR7" s="4"/>
      <c r="BS7" s="4"/>
      <c r="BT7" s="4"/>
      <c r="BU7" s="4"/>
      <c r="BV7" s="4"/>
      <c r="BW7" s="4"/>
      <c r="BY7" s="10">
        <f t="shared" si="0"/>
        <v>6.19</v>
      </c>
      <c r="BZ7" s="10">
        <f t="shared" si="1"/>
        <v>6.203333333333333</v>
      </c>
      <c r="CA7" s="10">
        <f t="shared" si="2"/>
        <v>6.31</v>
      </c>
      <c r="CB7" s="10">
        <f t="shared" si="3"/>
        <v>5.79</v>
      </c>
    </row>
    <row r="8" spans="1:80" ht="11.25">
      <c r="A8" s="5">
        <v>6</v>
      </c>
      <c r="B8" s="24">
        <v>8</v>
      </c>
      <c r="C8" s="15">
        <v>6.5</v>
      </c>
      <c r="D8" s="15">
        <v>8</v>
      </c>
      <c r="E8" s="15">
        <v>5.7</v>
      </c>
      <c r="F8" s="15">
        <v>9.6</v>
      </c>
      <c r="G8" s="15">
        <v>5.5</v>
      </c>
      <c r="H8" s="15">
        <v>5.7</v>
      </c>
      <c r="I8" s="15">
        <v>10.1</v>
      </c>
      <c r="J8" s="15">
        <v>4.4</v>
      </c>
      <c r="K8" s="4">
        <v>10.7</v>
      </c>
      <c r="L8" s="4">
        <v>6.9</v>
      </c>
      <c r="M8" s="4">
        <v>10.7</v>
      </c>
      <c r="N8" s="4">
        <v>10.5</v>
      </c>
      <c r="O8" s="4">
        <v>6.2</v>
      </c>
      <c r="P8" s="4">
        <v>5.3</v>
      </c>
      <c r="Q8" s="4">
        <v>11.3</v>
      </c>
      <c r="R8" s="4">
        <v>5</v>
      </c>
      <c r="S8" s="4">
        <v>5.2</v>
      </c>
      <c r="T8" s="4">
        <v>9.5</v>
      </c>
      <c r="U8" s="4">
        <v>7.7</v>
      </c>
      <c r="V8" s="4">
        <v>11</v>
      </c>
      <c r="W8" s="4">
        <v>9</v>
      </c>
      <c r="X8" s="4">
        <v>6.5</v>
      </c>
      <c r="Y8" s="4">
        <v>8.3</v>
      </c>
      <c r="Z8" s="4">
        <v>5.7</v>
      </c>
      <c r="AA8" s="4">
        <v>6.3</v>
      </c>
      <c r="AB8" s="4">
        <v>5.7</v>
      </c>
      <c r="AC8" s="4">
        <v>3.7</v>
      </c>
      <c r="AD8" s="4">
        <v>3.3</v>
      </c>
      <c r="AE8" s="4">
        <v>8.8</v>
      </c>
      <c r="AF8" s="4">
        <v>8.8</v>
      </c>
      <c r="AG8" s="4">
        <v>9.5</v>
      </c>
      <c r="AH8" s="4">
        <v>8.2</v>
      </c>
      <c r="AI8" s="4">
        <v>4</v>
      </c>
      <c r="AJ8" s="4">
        <v>7</v>
      </c>
      <c r="AK8" s="4">
        <v>4.2</v>
      </c>
      <c r="AL8" s="4">
        <v>4.2</v>
      </c>
      <c r="AM8" s="4">
        <v>4.3</v>
      </c>
      <c r="AN8" s="4">
        <v>3.7</v>
      </c>
      <c r="AO8" s="4">
        <v>3.3</v>
      </c>
      <c r="AP8" s="4">
        <v>6</v>
      </c>
      <c r="AQ8" s="4">
        <v>8.3</v>
      </c>
      <c r="AR8" s="4">
        <v>9</v>
      </c>
      <c r="AS8" s="4">
        <v>5.2</v>
      </c>
      <c r="AT8" s="4">
        <v>3.2</v>
      </c>
      <c r="AU8" s="4">
        <v>5.2</v>
      </c>
      <c r="AV8" s="4">
        <v>9.4</v>
      </c>
      <c r="AW8" s="4">
        <v>8.8</v>
      </c>
      <c r="AX8" s="4">
        <v>5.1</v>
      </c>
      <c r="AY8" s="4">
        <v>4.7</v>
      </c>
      <c r="AZ8" s="4">
        <v>9.2</v>
      </c>
      <c r="BA8" s="4">
        <v>10.2</v>
      </c>
      <c r="BB8" s="4">
        <v>6.5</v>
      </c>
      <c r="BC8" s="4">
        <v>4.9</v>
      </c>
      <c r="BD8" s="4">
        <v>3.7</v>
      </c>
      <c r="BE8" s="4">
        <v>9.1</v>
      </c>
      <c r="BF8" s="4">
        <v>6.5</v>
      </c>
      <c r="BG8" s="4">
        <v>4.9</v>
      </c>
      <c r="BH8" s="4">
        <v>3</v>
      </c>
      <c r="BI8" s="4">
        <v>7.9</v>
      </c>
      <c r="BJ8" s="4">
        <v>5.9</v>
      </c>
      <c r="BK8" s="4">
        <v>4.8</v>
      </c>
      <c r="BL8" s="4">
        <v>6.2</v>
      </c>
      <c r="BM8" s="4">
        <v>8.3</v>
      </c>
      <c r="BN8" s="4">
        <v>5.1</v>
      </c>
      <c r="BO8" s="4">
        <v>6.7</v>
      </c>
      <c r="BP8" s="4">
        <v>5.8</v>
      </c>
      <c r="BQ8" s="4">
        <v>4.9</v>
      </c>
      <c r="BR8" s="4"/>
      <c r="BS8" s="4"/>
      <c r="BT8" s="4"/>
      <c r="BU8" s="4"/>
      <c r="BV8" s="4"/>
      <c r="BW8" s="4"/>
      <c r="BY8" s="10">
        <f t="shared" si="0"/>
        <v>7.0633333333333335</v>
      </c>
      <c r="BZ8" s="10">
        <f t="shared" si="1"/>
        <v>6.593333333333334</v>
      </c>
      <c r="CA8" s="10">
        <f t="shared" si="2"/>
        <v>6.306666666666666</v>
      </c>
      <c r="CB8" s="10">
        <f t="shared" si="3"/>
        <v>6.183333333333335</v>
      </c>
    </row>
    <row r="9" spans="1:80" ht="11.25">
      <c r="A9" s="5">
        <v>7</v>
      </c>
      <c r="B9" s="24">
        <v>6.9</v>
      </c>
      <c r="C9" s="15">
        <v>9.1</v>
      </c>
      <c r="D9" s="15">
        <v>6.5</v>
      </c>
      <c r="E9" s="15">
        <v>11</v>
      </c>
      <c r="F9" s="15">
        <v>8.7</v>
      </c>
      <c r="G9" s="15">
        <v>5.2</v>
      </c>
      <c r="H9" s="15">
        <v>5.5</v>
      </c>
      <c r="I9" s="15">
        <v>6.3</v>
      </c>
      <c r="J9" s="15">
        <v>9.4</v>
      </c>
      <c r="K9" s="4">
        <v>5.9</v>
      </c>
      <c r="L9" s="4">
        <v>5</v>
      </c>
      <c r="M9" s="4">
        <v>5.9</v>
      </c>
      <c r="N9" s="4">
        <v>5.7</v>
      </c>
      <c r="O9" s="4">
        <v>3</v>
      </c>
      <c r="P9" s="4">
        <v>4.7</v>
      </c>
      <c r="Q9" s="4">
        <v>4.3</v>
      </c>
      <c r="R9" s="4">
        <v>11.7</v>
      </c>
      <c r="S9" s="4">
        <v>6.3</v>
      </c>
      <c r="T9" s="4">
        <v>7.3</v>
      </c>
      <c r="U9" s="4">
        <v>6.8</v>
      </c>
      <c r="V9" s="4">
        <v>7.7</v>
      </c>
      <c r="W9" s="4">
        <v>7.2</v>
      </c>
      <c r="X9" s="4">
        <v>5.5</v>
      </c>
      <c r="Y9" s="4">
        <v>4.3</v>
      </c>
      <c r="Z9" s="4">
        <v>4</v>
      </c>
      <c r="AA9" s="4">
        <v>5</v>
      </c>
      <c r="AB9" s="4">
        <v>2.5</v>
      </c>
      <c r="AC9" s="4">
        <v>5.5</v>
      </c>
      <c r="AD9" s="4">
        <v>3.8</v>
      </c>
      <c r="AE9" s="4">
        <v>5.3</v>
      </c>
      <c r="AF9" s="4">
        <v>3.3</v>
      </c>
      <c r="AG9" s="4">
        <v>6.3</v>
      </c>
      <c r="AH9" s="4">
        <v>6.8</v>
      </c>
      <c r="AI9" s="4">
        <v>8.8</v>
      </c>
      <c r="AJ9" s="4">
        <v>6.8</v>
      </c>
      <c r="AK9" s="4">
        <v>2.8</v>
      </c>
      <c r="AL9" s="4">
        <v>4.5</v>
      </c>
      <c r="AM9" s="4">
        <v>4.8</v>
      </c>
      <c r="AN9" s="4">
        <v>6.2</v>
      </c>
      <c r="AO9" s="4">
        <v>6.7</v>
      </c>
      <c r="AP9" s="4">
        <v>6.2</v>
      </c>
      <c r="AQ9" s="4">
        <v>10.8</v>
      </c>
      <c r="AR9" s="4">
        <v>8.3</v>
      </c>
      <c r="AS9" s="4">
        <v>4.6</v>
      </c>
      <c r="AT9" s="4">
        <v>3.2</v>
      </c>
      <c r="AU9" s="4">
        <v>6.1</v>
      </c>
      <c r="AV9" s="4">
        <v>10.9</v>
      </c>
      <c r="AW9" s="4">
        <v>6.2</v>
      </c>
      <c r="AX9" s="4">
        <v>6.5</v>
      </c>
      <c r="AY9" s="4">
        <v>5.1</v>
      </c>
      <c r="AZ9" s="4">
        <v>7.6</v>
      </c>
      <c r="BA9" s="4">
        <v>6.1</v>
      </c>
      <c r="BB9" s="4">
        <v>4.4</v>
      </c>
      <c r="BC9" s="4">
        <v>4.8</v>
      </c>
      <c r="BD9" s="4">
        <v>5</v>
      </c>
      <c r="BE9" s="4">
        <v>7.7</v>
      </c>
      <c r="BF9" s="4">
        <v>6.2</v>
      </c>
      <c r="BG9" s="4">
        <v>6.4</v>
      </c>
      <c r="BH9" s="4">
        <v>4.1</v>
      </c>
      <c r="BI9" s="4">
        <v>5.9</v>
      </c>
      <c r="BJ9" s="4">
        <v>5.7</v>
      </c>
      <c r="BK9" s="4">
        <v>5.7</v>
      </c>
      <c r="BL9" s="4">
        <v>5.9</v>
      </c>
      <c r="BM9" s="4">
        <v>5.1</v>
      </c>
      <c r="BN9" s="4">
        <v>5.2</v>
      </c>
      <c r="BO9" s="4">
        <v>7.4</v>
      </c>
      <c r="BP9" s="4">
        <v>3.6</v>
      </c>
      <c r="BQ9" s="4">
        <v>5.1</v>
      </c>
      <c r="BR9" s="4"/>
      <c r="BS9" s="4"/>
      <c r="BT9" s="4"/>
      <c r="BU9" s="4"/>
      <c r="BV9" s="4"/>
      <c r="BW9" s="4"/>
      <c r="BY9" s="10">
        <f t="shared" si="0"/>
        <v>5.696666666666669</v>
      </c>
      <c r="BZ9" s="10">
        <f t="shared" si="1"/>
        <v>5.939999999999999</v>
      </c>
      <c r="CA9" s="10">
        <f t="shared" si="2"/>
        <v>6.073333333333332</v>
      </c>
      <c r="CB9" s="10">
        <f t="shared" si="3"/>
        <v>6.089999999999999</v>
      </c>
    </row>
    <row r="10" spans="1:80" ht="11.25">
      <c r="A10" s="5">
        <v>8</v>
      </c>
      <c r="B10" s="24">
        <v>6.7</v>
      </c>
      <c r="C10" s="15">
        <v>9.1</v>
      </c>
      <c r="D10" s="15">
        <v>5.7</v>
      </c>
      <c r="E10" s="15">
        <v>5.4</v>
      </c>
      <c r="F10" s="15">
        <v>4.6</v>
      </c>
      <c r="G10" s="15">
        <v>5.2</v>
      </c>
      <c r="H10" s="15">
        <v>6.5</v>
      </c>
      <c r="I10" s="15">
        <v>10</v>
      </c>
      <c r="J10" s="15">
        <v>7.1</v>
      </c>
      <c r="K10" s="4">
        <v>4.6</v>
      </c>
      <c r="L10" s="4">
        <v>6.9</v>
      </c>
      <c r="M10" s="4">
        <v>5.4</v>
      </c>
      <c r="N10" s="4">
        <v>9.2</v>
      </c>
      <c r="O10" s="4">
        <v>2.7</v>
      </c>
      <c r="P10" s="4">
        <v>9.2</v>
      </c>
      <c r="Q10" s="4">
        <v>6.8</v>
      </c>
      <c r="R10" s="4">
        <v>9</v>
      </c>
      <c r="S10" s="4">
        <v>9</v>
      </c>
      <c r="T10" s="4">
        <v>8.3</v>
      </c>
      <c r="U10" s="4">
        <v>8.7</v>
      </c>
      <c r="V10" s="4">
        <v>7.2</v>
      </c>
      <c r="W10" s="4">
        <v>4.7</v>
      </c>
      <c r="X10" s="4">
        <v>6.7</v>
      </c>
      <c r="Y10" s="4">
        <v>4.5</v>
      </c>
      <c r="Z10" s="4">
        <v>3.3</v>
      </c>
      <c r="AA10" s="4">
        <v>7</v>
      </c>
      <c r="AB10" s="4">
        <v>5</v>
      </c>
      <c r="AC10" s="4">
        <v>6.8</v>
      </c>
      <c r="AD10" s="4">
        <v>5.3</v>
      </c>
      <c r="AE10" s="4">
        <v>6.8</v>
      </c>
      <c r="AF10" s="4">
        <v>3.5</v>
      </c>
      <c r="AG10" s="4">
        <v>5.5</v>
      </c>
      <c r="AH10" s="4">
        <v>3.7</v>
      </c>
      <c r="AI10" s="4">
        <v>3.5</v>
      </c>
      <c r="AJ10" s="4">
        <v>2.2</v>
      </c>
      <c r="AK10" s="4">
        <v>6.2</v>
      </c>
      <c r="AL10" s="4">
        <v>8.7</v>
      </c>
      <c r="AM10" s="4">
        <v>4.5</v>
      </c>
      <c r="AN10" s="4">
        <v>5.8</v>
      </c>
      <c r="AO10" s="4">
        <v>8.7</v>
      </c>
      <c r="AP10" s="4">
        <v>4</v>
      </c>
      <c r="AQ10" s="4">
        <v>6.7</v>
      </c>
      <c r="AR10" s="4">
        <v>5.8</v>
      </c>
      <c r="AS10" s="4">
        <v>6.9</v>
      </c>
      <c r="AT10" s="4">
        <v>5.4</v>
      </c>
      <c r="AU10" s="4">
        <v>6</v>
      </c>
      <c r="AV10" s="4">
        <v>5.1</v>
      </c>
      <c r="AW10" s="4">
        <v>6</v>
      </c>
      <c r="AX10" s="4">
        <v>3.8</v>
      </c>
      <c r="AY10" s="4">
        <v>5</v>
      </c>
      <c r="AZ10" s="4">
        <v>4.8</v>
      </c>
      <c r="BA10" s="4">
        <v>3.1</v>
      </c>
      <c r="BB10" s="4">
        <v>3.1</v>
      </c>
      <c r="BC10" s="4">
        <v>4.3</v>
      </c>
      <c r="BD10" s="4">
        <v>5.4</v>
      </c>
      <c r="BE10" s="4">
        <v>4.2</v>
      </c>
      <c r="BF10" s="4">
        <v>3.4</v>
      </c>
      <c r="BG10" s="4">
        <v>5.2</v>
      </c>
      <c r="BH10" s="4">
        <v>7.7</v>
      </c>
      <c r="BI10" s="4">
        <v>8.1</v>
      </c>
      <c r="BJ10" s="4">
        <v>6.7</v>
      </c>
      <c r="BK10" s="4">
        <v>3.2</v>
      </c>
      <c r="BL10" s="4">
        <v>6.2</v>
      </c>
      <c r="BM10" s="4">
        <v>6.6</v>
      </c>
      <c r="BN10" s="4">
        <v>6.4</v>
      </c>
      <c r="BO10" s="4">
        <v>4.9</v>
      </c>
      <c r="BP10" s="4">
        <v>5.5</v>
      </c>
      <c r="BQ10" s="4">
        <v>6.9</v>
      </c>
      <c r="BR10" s="4"/>
      <c r="BS10" s="4"/>
      <c r="BT10" s="4"/>
      <c r="BU10" s="4"/>
      <c r="BV10" s="4"/>
      <c r="BW10" s="4"/>
      <c r="BY10" s="10">
        <f t="shared" si="0"/>
        <v>6.066666666666666</v>
      </c>
      <c r="BZ10" s="10">
        <f t="shared" si="1"/>
        <v>5.750000000000001</v>
      </c>
      <c r="CA10" s="10">
        <f t="shared" si="2"/>
        <v>5.086666666666667</v>
      </c>
      <c r="CB10" s="10">
        <f t="shared" si="3"/>
        <v>5.496666666666667</v>
      </c>
    </row>
    <row r="11" spans="1:80" ht="11.25">
      <c r="A11" s="5">
        <v>9</v>
      </c>
      <c r="B11" s="24">
        <v>6.7</v>
      </c>
      <c r="C11" s="15">
        <v>10.1</v>
      </c>
      <c r="D11" s="15">
        <v>7.6</v>
      </c>
      <c r="E11" s="15">
        <v>11.5</v>
      </c>
      <c r="F11" s="15">
        <v>11.5</v>
      </c>
      <c r="G11" s="15">
        <v>5.4</v>
      </c>
      <c r="H11" s="15">
        <v>5.9</v>
      </c>
      <c r="I11" s="15">
        <v>4.6</v>
      </c>
      <c r="J11" s="15">
        <v>8</v>
      </c>
      <c r="K11" s="4">
        <v>5.5</v>
      </c>
      <c r="L11" s="4">
        <v>10.8</v>
      </c>
      <c r="M11" s="4">
        <v>9.4</v>
      </c>
      <c r="N11" s="4">
        <v>6.8</v>
      </c>
      <c r="O11" s="4">
        <v>6.8</v>
      </c>
      <c r="P11" s="4">
        <v>10.2</v>
      </c>
      <c r="Q11" s="4">
        <v>5.2</v>
      </c>
      <c r="R11" s="4">
        <v>7</v>
      </c>
      <c r="S11" s="4">
        <v>8</v>
      </c>
      <c r="T11" s="4">
        <v>5.7</v>
      </c>
      <c r="U11" s="4">
        <v>4.5</v>
      </c>
      <c r="V11" s="4">
        <v>8.2</v>
      </c>
      <c r="W11" s="4">
        <v>4.8</v>
      </c>
      <c r="X11" s="4">
        <v>7</v>
      </c>
      <c r="Y11" s="4">
        <v>8.8</v>
      </c>
      <c r="Z11" s="4">
        <v>7.7</v>
      </c>
      <c r="AA11" s="4">
        <v>4.2</v>
      </c>
      <c r="AB11" s="4">
        <v>6.8</v>
      </c>
      <c r="AC11" s="4">
        <v>4.7</v>
      </c>
      <c r="AD11" s="4">
        <v>5.5</v>
      </c>
      <c r="AE11" s="4">
        <v>3.7</v>
      </c>
      <c r="AF11" s="4">
        <v>3</v>
      </c>
      <c r="AG11" s="4">
        <v>3.7</v>
      </c>
      <c r="AH11" s="4">
        <v>6.8</v>
      </c>
      <c r="AI11" s="4">
        <v>4.5</v>
      </c>
      <c r="AJ11" s="4">
        <v>4.8</v>
      </c>
      <c r="AK11" s="4">
        <v>8</v>
      </c>
      <c r="AL11" s="4">
        <v>8.7</v>
      </c>
      <c r="AM11" s="4">
        <v>3.7</v>
      </c>
      <c r="AN11" s="4">
        <v>8.3</v>
      </c>
      <c r="AO11" s="4">
        <v>4.7</v>
      </c>
      <c r="AP11" s="4">
        <v>4</v>
      </c>
      <c r="AQ11" s="4">
        <v>11</v>
      </c>
      <c r="AR11" s="4">
        <v>10.8</v>
      </c>
      <c r="AS11" s="4">
        <v>4.5</v>
      </c>
      <c r="AT11" s="4">
        <v>4.1</v>
      </c>
      <c r="AU11" s="4">
        <v>4.4</v>
      </c>
      <c r="AV11" s="4">
        <v>7.8</v>
      </c>
      <c r="AW11" s="4">
        <v>5.2</v>
      </c>
      <c r="AX11" s="4">
        <v>8</v>
      </c>
      <c r="AY11" s="4">
        <v>5.8</v>
      </c>
      <c r="AZ11" s="4">
        <v>7.7</v>
      </c>
      <c r="BA11" s="4">
        <v>5.9</v>
      </c>
      <c r="BB11" s="4">
        <v>4.6</v>
      </c>
      <c r="BC11" s="4">
        <v>4.6</v>
      </c>
      <c r="BD11" s="4">
        <v>7.6</v>
      </c>
      <c r="BE11" s="4">
        <v>6.2</v>
      </c>
      <c r="BF11" s="4">
        <v>3.7</v>
      </c>
      <c r="BG11" s="4">
        <v>5.2</v>
      </c>
      <c r="BH11" s="4">
        <v>7.4</v>
      </c>
      <c r="BI11" s="4">
        <v>9.5</v>
      </c>
      <c r="BJ11" s="4">
        <v>2.8</v>
      </c>
      <c r="BK11" s="4">
        <v>6.7</v>
      </c>
      <c r="BL11" s="4">
        <v>3.5</v>
      </c>
      <c r="BM11" s="4">
        <v>7.3</v>
      </c>
      <c r="BN11" s="4">
        <v>5.1</v>
      </c>
      <c r="BO11" s="4">
        <v>7.3</v>
      </c>
      <c r="BP11" s="4">
        <v>4.6</v>
      </c>
      <c r="BQ11" s="4">
        <v>3.2</v>
      </c>
      <c r="BR11" s="4"/>
      <c r="BS11" s="4"/>
      <c r="BT11" s="4"/>
      <c r="BU11" s="4"/>
      <c r="BV11" s="4"/>
      <c r="BW11" s="4"/>
      <c r="BY11" s="10">
        <f t="shared" si="0"/>
        <v>6.416666666666666</v>
      </c>
      <c r="BZ11" s="10">
        <f t="shared" si="1"/>
        <v>5.986666666666667</v>
      </c>
      <c r="CA11" s="10">
        <f t="shared" si="2"/>
        <v>5.883333333333331</v>
      </c>
      <c r="CB11" s="10">
        <f t="shared" si="3"/>
        <v>6.05</v>
      </c>
    </row>
    <row r="12" spans="1:80" ht="11.25">
      <c r="A12" s="5">
        <v>10</v>
      </c>
      <c r="B12" s="24">
        <v>14.8</v>
      </c>
      <c r="C12" s="15">
        <v>10.7</v>
      </c>
      <c r="D12" s="15">
        <v>5.4</v>
      </c>
      <c r="E12" s="15">
        <v>16.9</v>
      </c>
      <c r="F12" s="15">
        <v>9.1</v>
      </c>
      <c r="G12" s="15">
        <v>9.8</v>
      </c>
      <c r="H12" s="15">
        <v>6.1</v>
      </c>
      <c r="I12" s="15">
        <v>7.3</v>
      </c>
      <c r="J12" s="15">
        <v>5</v>
      </c>
      <c r="K12" s="4">
        <v>5.4</v>
      </c>
      <c r="L12" s="4">
        <v>3.8</v>
      </c>
      <c r="M12" s="4">
        <v>9.4</v>
      </c>
      <c r="N12" s="4">
        <v>4.3</v>
      </c>
      <c r="O12" s="4">
        <v>3.7</v>
      </c>
      <c r="P12" s="4">
        <v>8.5</v>
      </c>
      <c r="Q12" s="4">
        <v>6.5</v>
      </c>
      <c r="R12" s="4">
        <v>7.7</v>
      </c>
      <c r="S12" s="4">
        <v>4.2</v>
      </c>
      <c r="T12" s="4">
        <v>8.2</v>
      </c>
      <c r="U12" s="4">
        <v>6</v>
      </c>
      <c r="V12" s="4">
        <v>9.8</v>
      </c>
      <c r="W12" s="4">
        <v>4.8</v>
      </c>
      <c r="X12" s="4">
        <v>3.7</v>
      </c>
      <c r="Y12" s="4">
        <v>10</v>
      </c>
      <c r="Z12" s="4">
        <v>6.2</v>
      </c>
      <c r="AA12" s="4">
        <v>9</v>
      </c>
      <c r="AB12" s="4">
        <v>7</v>
      </c>
      <c r="AC12" s="4">
        <v>6.2</v>
      </c>
      <c r="AD12" s="4">
        <v>5</v>
      </c>
      <c r="AE12" s="4">
        <v>3</v>
      </c>
      <c r="AF12" s="4">
        <v>3.8</v>
      </c>
      <c r="AG12" s="4">
        <v>3.8</v>
      </c>
      <c r="AH12" s="4">
        <v>5.3</v>
      </c>
      <c r="AI12" s="4">
        <v>7.5</v>
      </c>
      <c r="AJ12" s="4">
        <v>5.2</v>
      </c>
      <c r="AK12" s="4">
        <v>3.7</v>
      </c>
      <c r="AL12" s="4">
        <v>6.2</v>
      </c>
      <c r="AM12" s="4">
        <v>2.7</v>
      </c>
      <c r="AN12" s="4">
        <v>6.2</v>
      </c>
      <c r="AO12" s="4">
        <v>8</v>
      </c>
      <c r="AP12" s="4">
        <v>4.7</v>
      </c>
      <c r="AQ12" s="4">
        <v>9.3</v>
      </c>
      <c r="AR12" s="4">
        <v>4</v>
      </c>
      <c r="AS12" s="4">
        <v>3.6</v>
      </c>
      <c r="AT12" s="4">
        <v>8.6</v>
      </c>
      <c r="AU12" s="4">
        <v>4.7</v>
      </c>
      <c r="AV12" s="4">
        <v>7.1</v>
      </c>
      <c r="AW12" s="4">
        <v>8</v>
      </c>
      <c r="AX12" s="4">
        <v>7.4</v>
      </c>
      <c r="AY12" s="4">
        <v>5.4</v>
      </c>
      <c r="AZ12" s="4">
        <v>3.4</v>
      </c>
      <c r="BA12" s="4">
        <v>4.5</v>
      </c>
      <c r="BB12" s="4">
        <v>5.3</v>
      </c>
      <c r="BC12" s="4">
        <v>5.1</v>
      </c>
      <c r="BD12" s="4">
        <v>6</v>
      </c>
      <c r="BE12" s="4">
        <v>4.2</v>
      </c>
      <c r="BF12" s="4">
        <v>6.6</v>
      </c>
      <c r="BG12" s="4">
        <v>7.3</v>
      </c>
      <c r="BH12" s="4">
        <v>5.2</v>
      </c>
      <c r="BI12" s="4">
        <v>7.1</v>
      </c>
      <c r="BJ12" s="4">
        <v>11</v>
      </c>
      <c r="BK12" s="4">
        <v>4.1</v>
      </c>
      <c r="BL12" s="4">
        <v>5.5</v>
      </c>
      <c r="BM12" s="4">
        <v>7.6</v>
      </c>
      <c r="BN12" s="4">
        <v>5.2</v>
      </c>
      <c r="BO12" s="4">
        <v>4</v>
      </c>
      <c r="BP12" s="4">
        <v>2.8</v>
      </c>
      <c r="BQ12" s="4">
        <v>5.5</v>
      </c>
      <c r="BR12" s="4"/>
      <c r="BS12" s="4"/>
      <c r="BT12" s="4"/>
      <c r="BU12" s="4"/>
      <c r="BV12" s="4"/>
      <c r="BW12" s="4"/>
      <c r="BY12" s="10">
        <f t="shared" si="0"/>
        <v>5.8533333333333335</v>
      </c>
      <c r="BZ12" s="10">
        <f t="shared" si="1"/>
        <v>6.043333333333333</v>
      </c>
      <c r="CA12" s="10">
        <f t="shared" si="2"/>
        <v>5.5200000000000005</v>
      </c>
      <c r="CB12" s="10">
        <f t="shared" si="3"/>
        <v>5.913333333333333</v>
      </c>
    </row>
    <row r="13" spans="1:80" ht="11.25">
      <c r="A13" s="6">
        <v>11</v>
      </c>
      <c r="B13" s="25">
        <v>8</v>
      </c>
      <c r="C13" s="7">
        <v>9.3</v>
      </c>
      <c r="D13" s="7">
        <v>5</v>
      </c>
      <c r="E13" s="7">
        <v>8.5</v>
      </c>
      <c r="F13" s="7">
        <v>8</v>
      </c>
      <c r="G13" s="7">
        <v>6.5</v>
      </c>
      <c r="H13" s="7">
        <v>6.9</v>
      </c>
      <c r="I13" s="7">
        <v>5.4</v>
      </c>
      <c r="J13" s="7">
        <v>5</v>
      </c>
      <c r="K13" s="7">
        <v>8.9</v>
      </c>
      <c r="L13" s="7">
        <v>6.3</v>
      </c>
      <c r="M13" s="7">
        <v>10.1</v>
      </c>
      <c r="N13" s="7">
        <v>3</v>
      </c>
      <c r="O13" s="7">
        <v>4</v>
      </c>
      <c r="P13" s="7">
        <v>8</v>
      </c>
      <c r="Q13" s="7">
        <v>5.8</v>
      </c>
      <c r="R13" s="7">
        <v>8.3</v>
      </c>
      <c r="S13" s="7">
        <v>4</v>
      </c>
      <c r="T13" s="7">
        <v>10</v>
      </c>
      <c r="U13" s="7">
        <v>6.3</v>
      </c>
      <c r="V13" s="7">
        <v>3.2</v>
      </c>
      <c r="W13" s="7">
        <v>7.7</v>
      </c>
      <c r="X13" s="7">
        <v>8.2</v>
      </c>
      <c r="Y13" s="7">
        <v>5.8</v>
      </c>
      <c r="Z13" s="7">
        <v>6.5</v>
      </c>
      <c r="AA13" s="7">
        <v>6.2</v>
      </c>
      <c r="AB13" s="7">
        <v>9.7</v>
      </c>
      <c r="AC13" s="7">
        <v>3</v>
      </c>
      <c r="AD13" s="7">
        <v>3</v>
      </c>
      <c r="AE13" s="7">
        <v>9.5</v>
      </c>
      <c r="AF13" s="7">
        <v>9</v>
      </c>
      <c r="AG13" s="7">
        <v>7.2</v>
      </c>
      <c r="AH13" s="7">
        <v>4</v>
      </c>
      <c r="AI13" s="7">
        <v>6.5</v>
      </c>
      <c r="AJ13" s="7">
        <v>5.2</v>
      </c>
      <c r="AK13" s="7">
        <v>6.7</v>
      </c>
      <c r="AL13" s="7">
        <v>7.3</v>
      </c>
      <c r="AM13" s="7">
        <v>8</v>
      </c>
      <c r="AN13" s="7">
        <v>9.2</v>
      </c>
      <c r="AO13" s="7">
        <v>8.5</v>
      </c>
      <c r="AP13" s="7">
        <v>10.8</v>
      </c>
      <c r="AQ13" s="7">
        <v>4.5</v>
      </c>
      <c r="AR13" s="7">
        <v>6.8</v>
      </c>
      <c r="AS13" s="7">
        <v>3.3</v>
      </c>
      <c r="AT13" s="7">
        <v>6.7</v>
      </c>
      <c r="AU13" s="7">
        <v>5.1</v>
      </c>
      <c r="AV13" s="7">
        <v>7.9</v>
      </c>
      <c r="AW13" s="7">
        <v>8.9</v>
      </c>
      <c r="AX13" s="7">
        <v>6.2</v>
      </c>
      <c r="AY13" s="7">
        <v>5.7</v>
      </c>
      <c r="AZ13" s="7">
        <v>6.3</v>
      </c>
      <c r="BA13" s="7">
        <v>6.4</v>
      </c>
      <c r="BB13" s="7">
        <v>8</v>
      </c>
      <c r="BC13" s="7">
        <v>4.7</v>
      </c>
      <c r="BD13" s="7">
        <v>3</v>
      </c>
      <c r="BE13" s="7">
        <v>8.2</v>
      </c>
      <c r="BF13" s="7">
        <v>6.6</v>
      </c>
      <c r="BG13" s="7">
        <v>6.9</v>
      </c>
      <c r="BH13" s="7">
        <v>6.9</v>
      </c>
      <c r="BI13" s="7">
        <v>5.8</v>
      </c>
      <c r="BJ13" s="7">
        <v>5.8</v>
      </c>
      <c r="BK13" s="7">
        <v>8.3</v>
      </c>
      <c r="BL13" s="7">
        <v>9.6</v>
      </c>
      <c r="BM13" s="7">
        <v>5.6</v>
      </c>
      <c r="BN13" s="7">
        <v>5.3</v>
      </c>
      <c r="BO13" s="7">
        <v>3.7</v>
      </c>
      <c r="BP13" s="7">
        <v>3.6</v>
      </c>
      <c r="BQ13" s="7">
        <v>3</v>
      </c>
      <c r="BR13" s="7"/>
      <c r="BS13" s="7"/>
      <c r="BT13" s="7"/>
      <c r="BU13" s="7"/>
      <c r="BV13" s="7"/>
      <c r="BW13" s="7"/>
      <c r="BX13" s="93"/>
      <c r="BY13" s="11">
        <f t="shared" si="0"/>
        <v>6.546666666666666</v>
      </c>
      <c r="BZ13" s="11">
        <f t="shared" si="1"/>
        <v>6.823333333333334</v>
      </c>
      <c r="CA13" s="11">
        <f t="shared" si="2"/>
        <v>6.669999999999999</v>
      </c>
      <c r="CB13" s="10">
        <f t="shared" si="3"/>
        <v>6.376666666666668</v>
      </c>
    </row>
    <row r="14" spans="1:80" ht="11.25">
      <c r="A14" s="14">
        <v>12</v>
      </c>
      <c r="B14" s="24">
        <v>8</v>
      </c>
      <c r="C14" s="15">
        <v>10.1</v>
      </c>
      <c r="D14" s="15">
        <v>5.4</v>
      </c>
      <c r="E14" s="15">
        <v>9.3</v>
      </c>
      <c r="F14" s="15">
        <v>5.7</v>
      </c>
      <c r="G14" s="15">
        <v>6.1</v>
      </c>
      <c r="H14" s="15">
        <v>3.4</v>
      </c>
      <c r="I14" s="15">
        <v>7.6</v>
      </c>
      <c r="J14" s="15">
        <v>4.2</v>
      </c>
      <c r="K14" s="15">
        <v>6.3</v>
      </c>
      <c r="L14" s="15">
        <v>5</v>
      </c>
      <c r="M14" s="15">
        <v>6.5</v>
      </c>
      <c r="N14" s="15">
        <v>10.3</v>
      </c>
      <c r="O14" s="15">
        <v>3</v>
      </c>
      <c r="P14" s="15">
        <v>8.5</v>
      </c>
      <c r="Q14" s="15">
        <v>8.5</v>
      </c>
      <c r="R14" s="15">
        <v>8.5</v>
      </c>
      <c r="S14" s="15">
        <v>5.2</v>
      </c>
      <c r="T14" s="15">
        <v>8.5</v>
      </c>
      <c r="U14" s="15">
        <v>11.5</v>
      </c>
      <c r="V14" s="15">
        <v>4.5</v>
      </c>
      <c r="W14" s="15">
        <v>6.2</v>
      </c>
      <c r="X14" s="15">
        <v>6.7</v>
      </c>
      <c r="Y14" s="15">
        <v>5.8</v>
      </c>
      <c r="Z14" s="15">
        <v>4.7</v>
      </c>
      <c r="AA14" s="15">
        <v>5.7</v>
      </c>
      <c r="AB14" s="15">
        <v>5.7</v>
      </c>
      <c r="AC14" s="15">
        <v>4.5</v>
      </c>
      <c r="AD14" s="15">
        <v>5.5</v>
      </c>
      <c r="AE14" s="15">
        <v>8.7</v>
      </c>
      <c r="AF14" s="15">
        <v>10.5</v>
      </c>
      <c r="AG14" s="15">
        <v>7.7</v>
      </c>
      <c r="AH14" s="15">
        <v>5</v>
      </c>
      <c r="AI14" s="15">
        <v>3.7</v>
      </c>
      <c r="AJ14" s="15">
        <v>6.5</v>
      </c>
      <c r="AK14" s="15">
        <v>3.5</v>
      </c>
      <c r="AL14" s="15">
        <v>11.2</v>
      </c>
      <c r="AM14" s="15">
        <v>11.2</v>
      </c>
      <c r="AN14" s="15">
        <v>9.2</v>
      </c>
      <c r="AO14" s="15">
        <v>7</v>
      </c>
      <c r="AP14" s="15">
        <v>4.8</v>
      </c>
      <c r="AQ14" s="15">
        <v>5.7</v>
      </c>
      <c r="AR14" s="15">
        <v>6.3</v>
      </c>
      <c r="AS14" s="15">
        <v>3.9</v>
      </c>
      <c r="AT14" s="15">
        <v>6.3</v>
      </c>
      <c r="AU14" s="15">
        <v>4.7</v>
      </c>
      <c r="AV14" s="15">
        <v>7.3</v>
      </c>
      <c r="AW14" s="15">
        <v>7.4</v>
      </c>
      <c r="AX14" s="15">
        <v>4.1</v>
      </c>
      <c r="AY14" s="15">
        <v>3.5</v>
      </c>
      <c r="AZ14" s="15">
        <v>6.3</v>
      </c>
      <c r="BA14" s="15">
        <v>4.1</v>
      </c>
      <c r="BB14" s="15">
        <v>5.8</v>
      </c>
      <c r="BC14" s="15">
        <v>3.3</v>
      </c>
      <c r="BD14" s="15">
        <v>6.5</v>
      </c>
      <c r="BE14" s="15">
        <v>3.8</v>
      </c>
      <c r="BF14" s="15">
        <v>5.9</v>
      </c>
      <c r="BG14" s="15">
        <v>6.7</v>
      </c>
      <c r="BH14" s="15">
        <v>4.8</v>
      </c>
      <c r="BI14" s="15">
        <v>5.7</v>
      </c>
      <c r="BJ14" s="15">
        <v>6.5</v>
      </c>
      <c r="BK14" s="15">
        <v>4.3</v>
      </c>
      <c r="BL14" s="15">
        <v>6.2</v>
      </c>
      <c r="BM14" s="15">
        <v>3.1</v>
      </c>
      <c r="BN14" s="15">
        <v>6.8</v>
      </c>
      <c r="BO14" s="15">
        <v>7.8</v>
      </c>
      <c r="BP14" s="15">
        <v>9.4</v>
      </c>
      <c r="BQ14" s="15">
        <v>6.7</v>
      </c>
      <c r="BR14" s="15"/>
      <c r="BS14" s="15"/>
      <c r="BT14" s="15"/>
      <c r="BU14" s="15"/>
      <c r="BV14" s="15"/>
      <c r="BW14" s="15"/>
      <c r="BX14" s="93"/>
      <c r="BY14" s="10">
        <f t="shared" si="0"/>
        <v>6.7766666666666655</v>
      </c>
      <c r="BZ14" s="10">
        <f t="shared" si="1"/>
        <v>6.663333333333335</v>
      </c>
      <c r="CA14" s="10">
        <f t="shared" si="2"/>
        <v>6.203333333333335</v>
      </c>
      <c r="CB14" s="10">
        <f t="shared" si="3"/>
        <v>5.796666666666666</v>
      </c>
    </row>
    <row r="15" spans="1:80" ht="11.25">
      <c r="A15" s="14">
        <v>13</v>
      </c>
      <c r="B15" s="24">
        <v>5</v>
      </c>
      <c r="C15" s="15">
        <v>7.1</v>
      </c>
      <c r="D15" s="15">
        <v>5</v>
      </c>
      <c r="E15" s="15">
        <v>9.6</v>
      </c>
      <c r="F15" s="15">
        <v>11</v>
      </c>
      <c r="G15" s="15">
        <v>14.5</v>
      </c>
      <c r="H15" s="15">
        <v>3.4</v>
      </c>
      <c r="I15" s="15">
        <v>9.4</v>
      </c>
      <c r="J15" s="15">
        <v>7.6</v>
      </c>
      <c r="K15" s="15">
        <v>5.5</v>
      </c>
      <c r="L15" s="15">
        <v>6.1</v>
      </c>
      <c r="M15" s="15">
        <v>6.1</v>
      </c>
      <c r="N15" s="15">
        <v>5.3</v>
      </c>
      <c r="O15" s="15">
        <v>9</v>
      </c>
      <c r="P15" s="15">
        <v>4</v>
      </c>
      <c r="Q15" s="15">
        <v>8.5</v>
      </c>
      <c r="R15" s="15">
        <v>6.3</v>
      </c>
      <c r="S15" s="15">
        <v>13.8</v>
      </c>
      <c r="T15" s="15">
        <v>8.5</v>
      </c>
      <c r="U15" s="15">
        <v>7.8</v>
      </c>
      <c r="V15" s="15">
        <v>8.3</v>
      </c>
      <c r="W15" s="15">
        <v>5.3</v>
      </c>
      <c r="X15" s="15">
        <v>5.2</v>
      </c>
      <c r="Y15" s="15">
        <v>3.5</v>
      </c>
      <c r="Z15" s="15">
        <v>3.5</v>
      </c>
      <c r="AA15" s="15">
        <v>5.5</v>
      </c>
      <c r="AB15" s="15">
        <v>4</v>
      </c>
      <c r="AC15" s="15">
        <v>8.3</v>
      </c>
      <c r="AD15" s="15">
        <v>8</v>
      </c>
      <c r="AE15" s="15">
        <v>7.8</v>
      </c>
      <c r="AF15" s="15">
        <v>8.2</v>
      </c>
      <c r="AG15" s="15">
        <v>8</v>
      </c>
      <c r="AH15" s="15">
        <v>9.2</v>
      </c>
      <c r="AI15" s="15">
        <v>4</v>
      </c>
      <c r="AJ15" s="15">
        <v>6.7</v>
      </c>
      <c r="AK15" s="15">
        <v>5.5</v>
      </c>
      <c r="AL15" s="15">
        <v>6.8</v>
      </c>
      <c r="AM15" s="15">
        <v>7</v>
      </c>
      <c r="AN15" s="15">
        <v>6.3</v>
      </c>
      <c r="AO15" s="15">
        <v>5.7</v>
      </c>
      <c r="AP15" s="15">
        <v>4.3</v>
      </c>
      <c r="AQ15" s="15">
        <v>8</v>
      </c>
      <c r="AR15" s="15">
        <v>7.7</v>
      </c>
      <c r="AS15" s="15">
        <v>6.3</v>
      </c>
      <c r="AT15" s="15">
        <v>7.8</v>
      </c>
      <c r="AU15" s="15">
        <v>4.7</v>
      </c>
      <c r="AV15" s="15">
        <v>7.9</v>
      </c>
      <c r="AW15" s="15">
        <v>4.7</v>
      </c>
      <c r="AX15" s="15">
        <v>8.4</v>
      </c>
      <c r="AY15" s="15">
        <v>6</v>
      </c>
      <c r="AZ15" s="15">
        <v>4.4</v>
      </c>
      <c r="BA15" s="15">
        <v>6.2</v>
      </c>
      <c r="BB15" s="15">
        <v>8.2</v>
      </c>
      <c r="BC15" s="15">
        <v>4.6</v>
      </c>
      <c r="BD15" s="15">
        <v>5.7</v>
      </c>
      <c r="BE15" s="15">
        <v>3.6</v>
      </c>
      <c r="BF15" s="15">
        <v>5.5</v>
      </c>
      <c r="BG15" s="15">
        <v>6.5</v>
      </c>
      <c r="BH15" s="15">
        <v>4.5</v>
      </c>
      <c r="BI15" s="15">
        <v>4.7</v>
      </c>
      <c r="BJ15" s="15">
        <v>7.3</v>
      </c>
      <c r="BK15" s="15">
        <v>6.2</v>
      </c>
      <c r="BL15" s="15">
        <v>5.4</v>
      </c>
      <c r="BM15" s="15">
        <v>5.9</v>
      </c>
      <c r="BN15" s="15">
        <v>6.1</v>
      </c>
      <c r="BO15" s="15">
        <v>4.3</v>
      </c>
      <c r="BP15" s="15">
        <v>6.2</v>
      </c>
      <c r="BQ15" s="15">
        <v>8.4</v>
      </c>
      <c r="BR15" s="15"/>
      <c r="BS15" s="15"/>
      <c r="BT15" s="15"/>
      <c r="BU15" s="15"/>
      <c r="BV15" s="15"/>
      <c r="BW15" s="15"/>
      <c r="BX15" s="93"/>
      <c r="BY15" s="10">
        <f t="shared" si="0"/>
        <v>6.776666666666666</v>
      </c>
      <c r="BZ15" s="10">
        <f t="shared" si="1"/>
        <v>6.483333333333334</v>
      </c>
      <c r="CA15" s="10">
        <f t="shared" si="2"/>
        <v>6.456666666666665</v>
      </c>
      <c r="CB15" s="10">
        <f t="shared" si="3"/>
        <v>6.05</v>
      </c>
    </row>
    <row r="16" spans="1:80" ht="11.25">
      <c r="A16" s="14">
        <v>14</v>
      </c>
      <c r="B16" s="24">
        <v>5.4</v>
      </c>
      <c r="C16" s="15">
        <v>9.4</v>
      </c>
      <c r="D16" s="15">
        <v>5.4</v>
      </c>
      <c r="E16" s="15">
        <v>9.8</v>
      </c>
      <c r="F16" s="15">
        <v>16</v>
      </c>
      <c r="G16" s="15">
        <v>4.6</v>
      </c>
      <c r="H16" s="15">
        <v>7.3</v>
      </c>
      <c r="I16" s="15">
        <v>5.7</v>
      </c>
      <c r="J16" s="15">
        <v>8.2</v>
      </c>
      <c r="K16" s="15">
        <v>9.1</v>
      </c>
      <c r="L16" s="15">
        <v>5.7</v>
      </c>
      <c r="M16" s="15">
        <v>4.6</v>
      </c>
      <c r="N16" s="15">
        <v>9.3</v>
      </c>
      <c r="O16" s="15">
        <v>12.3</v>
      </c>
      <c r="P16" s="15">
        <v>4.3</v>
      </c>
      <c r="Q16" s="15">
        <v>4.8</v>
      </c>
      <c r="R16" s="15">
        <v>6.5</v>
      </c>
      <c r="S16" s="15">
        <v>8.3</v>
      </c>
      <c r="T16" s="15">
        <v>8.7</v>
      </c>
      <c r="U16" s="15">
        <v>6.8</v>
      </c>
      <c r="V16" s="15">
        <v>6.5</v>
      </c>
      <c r="W16" s="15">
        <v>8.5</v>
      </c>
      <c r="X16" s="15">
        <v>3.3</v>
      </c>
      <c r="Y16" s="15">
        <v>5.3</v>
      </c>
      <c r="Z16" s="15">
        <v>6.7</v>
      </c>
      <c r="AA16" s="15">
        <v>5.3</v>
      </c>
      <c r="AB16" s="15">
        <v>3</v>
      </c>
      <c r="AC16" s="15">
        <v>7.3</v>
      </c>
      <c r="AD16" s="15">
        <v>6.2</v>
      </c>
      <c r="AE16" s="15">
        <v>2.7</v>
      </c>
      <c r="AF16" s="15">
        <v>8.8</v>
      </c>
      <c r="AG16" s="15">
        <v>10.8</v>
      </c>
      <c r="AH16" s="15">
        <v>8.7</v>
      </c>
      <c r="AI16" s="15">
        <v>4.8</v>
      </c>
      <c r="AJ16" s="15">
        <v>4.3</v>
      </c>
      <c r="AK16" s="15">
        <v>6.2</v>
      </c>
      <c r="AL16" s="15">
        <v>4.8</v>
      </c>
      <c r="AM16" s="15">
        <v>7.7</v>
      </c>
      <c r="AN16" s="15">
        <v>4.8</v>
      </c>
      <c r="AO16" s="15">
        <v>4.7</v>
      </c>
      <c r="AP16" s="15">
        <v>7.8</v>
      </c>
      <c r="AQ16" s="15">
        <v>7.8</v>
      </c>
      <c r="AR16" s="15">
        <v>3.5</v>
      </c>
      <c r="AS16" s="15">
        <v>6</v>
      </c>
      <c r="AT16" s="15">
        <v>4.4</v>
      </c>
      <c r="AU16" s="15">
        <v>4.4</v>
      </c>
      <c r="AV16" s="15">
        <v>6.3</v>
      </c>
      <c r="AW16" s="15">
        <v>4.4</v>
      </c>
      <c r="AX16" s="15">
        <v>7.4</v>
      </c>
      <c r="AY16" s="15">
        <v>5</v>
      </c>
      <c r="AZ16" s="15">
        <v>4.1</v>
      </c>
      <c r="BA16" s="15">
        <v>3.6</v>
      </c>
      <c r="BB16" s="15">
        <v>6.8</v>
      </c>
      <c r="BC16" s="15">
        <v>3.7</v>
      </c>
      <c r="BD16" s="15">
        <v>7.2</v>
      </c>
      <c r="BE16" s="15">
        <v>6.4</v>
      </c>
      <c r="BF16" s="15">
        <v>6.3</v>
      </c>
      <c r="BG16" s="15">
        <v>4.8</v>
      </c>
      <c r="BH16" s="15">
        <v>4.1</v>
      </c>
      <c r="BI16" s="15">
        <v>6</v>
      </c>
      <c r="BJ16" s="15">
        <v>6.4</v>
      </c>
      <c r="BK16" s="15">
        <v>5.4</v>
      </c>
      <c r="BL16" s="15">
        <v>6.7</v>
      </c>
      <c r="BM16" s="15">
        <v>9.3</v>
      </c>
      <c r="BN16" s="15">
        <v>5.8</v>
      </c>
      <c r="BO16" s="15">
        <v>8.8</v>
      </c>
      <c r="BP16" s="15">
        <v>7.2</v>
      </c>
      <c r="BQ16" s="15">
        <v>7.7</v>
      </c>
      <c r="BR16" s="15"/>
      <c r="BS16" s="15"/>
      <c r="BT16" s="15"/>
      <c r="BU16" s="15"/>
      <c r="BV16" s="15"/>
      <c r="BW16" s="15"/>
      <c r="BX16" s="93"/>
      <c r="BY16" s="10">
        <f t="shared" si="0"/>
        <v>6.6499999999999995</v>
      </c>
      <c r="BZ16" s="10">
        <f t="shared" si="1"/>
        <v>6.0166666666666675</v>
      </c>
      <c r="CA16" s="10">
        <f t="shared" si="2"/>
        <v>5.8133333333333335</v>
      </c>
      <c r="CB16" s="10">
        <f t="shared" si="3"/>
        <v>5.893333333333333</v>
      </c>
    </row>
    <row r="17" spans="1:80" ht="11.25">
      <c r="A17" s="14">
        <v>15</v>
      </c>
      <c r="B17" s="24">
        <v>9.3</v>
      </c>
      <c r="C17" s="15">
        <v>8.4</v>
      </c>
      <c r="D17" s="15">
        <v>8.7</v>
      </c>
      <c r="E17" s="15">
        <v>8.4</v>
      </c>
      <c r="F17" s="15">
        <v>6.1</v>
      </c>
      <c r="G17" s="15">
        <v>9.4</v>
      </c>
      <c r="H17" s="15">
        <v>8.4</v>
      </c>
      <c r="I17" s="15">
        <v>4</v>
      </c>
      <c r="J17" s="15">
        <v>5.7</v>
      </c>
      <c r="K17" s="15">
        <v>10.5</v>
      </c>
      <c r="L17" s="15">
        <v>10.7</v>
      </c>
      <c r="M17" s="15">
        <v>8.4</v>
      </c>
      <c r="N17" s="15">
        <v>8.2</v>
      </c>
      <c r="O17" s="15">
        <v>4.5</v>
      </c>
      <c r="P17" s="15">
        <v>11.5</v>
      </c>
      <c r="Q17" s="15">
        <v>6.3</v>
      </c>
      <c r="R17" s="15">
        <v>8.5</v>
      </c>
      <c r="S17" s="15">
        <v>8</v>
      </c>
      <c r="T17" s="15">
        <v>8.2</v>
      </c>
      <c r="U17" s="15">
        <v>6.3</v>
      </c>
      <c r="V17" s="15">
        <v>6.2</v>
      </c>
      <c r="W17" s="15">
        <v>7.3</v>
      </c>
      <c r="X17" s="15">
        <v>7.3</v>
      </c>
      <c r="Y17" s="15">
        <v>7.8</v>
      </c>
      <c r="Z17" s="15">
        <v>5.5</v>
      </c>
      <c r="AA17" s="15">
        <v>4.7</v>
      </c>
      <c r="AB17" s="15">
        <v>5.3</v>
      </c>
      <c r="AC17" s="15">
        <v>6.7</v>
      </c>
      <c r="AD17" s="15">
        <v>6.3</v>
      </c>
      <c r="AE17" s="15">
        <v>2.5</v>
      </c>
      <c r="AF17" s="15">
        <v>6.7</v>
      </c>
      <c r="AG17" s="15">
        <v>10.5</v>
      </c>
      <c r="AH17" s="15">
        <v>6</v>
      </c>
      <c r="AI17" s="15">
        <v>13.5</v>
      </c>
      <c r="AJ17" s="15">
        <v>6.2</v>
      </c>
      <c r="AK17" s="15">
        <v>8.7</v>
      </c>
      <c r="AL17" s="15">
        <v>8.2</v>
      </c>
      <c r="AM17" s="15">
        <v>8.5</v>
      </c>
      <c r="AN17" s="15">
        <v>5.2</v>
      </c>
      <c r="AO17" s="15">
        <v>8.8</v>
      </c>
      <c r="AP17" s="15">
        <v>8.3</v>
      </c>
      <c r="AQ17" s="15">
        <v>6.3</v>
      </c>
      <c r="AR17" s="15">
        <v>7</v>
      </c>
      <c r="AS17" s="15">
        <v>6.6</v>
      </c>
      <c r="AT17" s="15">
        <v>6.1</v>
      </c>
      <c r="AU17" s="15">
        <v>3.3</v>
      </c>
      <c r="AV17" s="15">
        <v>5.7</v>
      </c>
      <c r="AW17" s="15">
        <v>8.5</v>
      </c>
      <c r="AX17" s="15">
        <v>6.5</v>
      </c>
      <c r="AY17" s="15">
        <v>4.2</v>
      </c>
      <c r="AZ17" s="15">
        <v>3</v>
      </c>
      <c r="BA17" s="15">
        <v>3.7</v>
      </c>
      <c r="BB17" s="15">
        <v>7.1</v>
      </c>
      <c r="BC17" s="15">
        <v>5.5</v>
      </c>
      <c r="BD17" s="15">
        <v>7.1</v>
      </c>
      <c r="BE17" s="15">
        <v>3.4</v>
      </c>
      <c r="BF17" s="15">
        <v>7</v>
      </c>
      <c r="BG17" s="15">
        <v>6.8</v>
      </c>
      <c r="BH17" s="15">
        <v>6.5</v>
      </c>
      <c r="BI17" s="15">
        <v>5.2</v>
      </c>
      <c r="BJ17" s="15">
        <v>5.9</v>
      </c>
      <c r="BK17" s="15">
        <v>6.7</v>
      </c>
      <c r="BL17" s="15">
        <v>3.9</v>
      </c>
      <c r="BM17" s="15">
        <v>6</v>
      </c>
      <c r="BN17" s="15">
        <v>3.6</v>
      </c>
      <c r="BO17" s="15">
        <v>5.2</v>
      </c>
      <c r="BP17" s="15">
        <v>5.2</v>
      </c>
      <c r="BQ17" s="15">
        <v>6.9</v>
      </c>
      <c r="BR17" s="15"/>
      <c r="BS17" s="15"/>
      <c r="BT17" s="15"/>
      <c r="BU17" s="15"/>
      <c r="BV17" s="15"/>
      <c r="BW17" s="15"/>
      <c r="BX17" s="93"/>
      <c r="BY17" s="10">
        <f t="shared" si="0"/>
        <v>7.4899999999999975</v>
      </c>
      <c r="BZ17" s="10">
        <f t="shared" si="1"/>
        <v>6.94</v>
      </c>
      <c r="CA17" s="10">
        <f t="shared" si="2"/>
        <v>6.573333333333332</v>
      </c>
      <c r="CB17" s="10">
        <f t="shared" si="3"/>
        <v>5.84</v>
      </c>
    </row>
    <row r="18" spans="1:80" ht="11.25">
      <c r="A18" s="14">
        <v>16</v>
      </c>
      <c r="B18" s="24">
        <v>4.4</v>
      </c>
      <c r="C18" s="15">
        <v>7.1</v>
      </c>
      <c r="D18" s="15">
        <v>8</v>
      </c>
      <c r="E18" s="15">
        <v>11.5</v>
      </c>
      <c r="F18" s="15">
        <v>6.3</v>
      </c>
      <c r="G18" s="15">
        <v>5</v>
      </c>
      <c r="H18" s="15">
        <v>6.3</v>
      </c>
      <c r="I18" s="15">
        <v>5.2</v>
      </c>
      <c r="J18" s="15">
        <v>4.8</v>
      </c>
      <c r="K18" s="15">
        <v>5.7</v>
      </c>
      <c r="L18" s="15">
        <v>4.8</v>
      </c>
      <c r="M18" s="15">
        <v>9.1</v>
      </c>
      <c r="N18" s="15">
        <v>8.5</v>
      </c>
      <c r="O18" s="15">
        <v>4.3</v>
      </c>
      <c r="P18" s="15">
        <v>7.7</v>
      </c>
      <c r="Q18" s="15">
        <v>7.5</v>
      </c>
      <c r="R18" s="15">
        <v>7</v>
      </c>
      <c r="S18" s="15">
        <v>7</v>
      </c>
      <c r="T18" s="15">
        <v>4.7</v>
      </c>
      <c r="U18" s="15">
        <v>5</v>
      </c>
      <c r="V18" s="15">
        <v>7</v>
      </c>
      <c r="W18" s="15">
        <v>6.7</v>
      </c>
      <c r="X18" s="15">
        <v>7.2</v>
      </c>
      <c r="Y18" s="15">
        <v>8.5</v>
      </c>
      <c r="Z18" s="15">
        <v>8</v>
      </c>
      <c r="AA18" s="15">
        <v>3.3</v>
      </c>
      <c r="AB18" s="15">
        <v>5.8</v>
      </c>
      <c r="AC18" s="15">
        <v>4.8</v>
      </c>
      <c r="AD18" s="15">
        <v>6.2</v>
      </c>
      <c r="AE18" s="15">
        <v>2.7</v>
      </c>
      <c r="AF18" s="15">
        <v>7.8</v>
      </c>
      <c r="AG18" s="15">
        <v>7</v>
      </c>
      <c r="AH18" s="15">
        <v>2.8</v>
      </c>
      <c r="AI18" s="15">
        <v>5.3</v>
      </c>
      <c r="AJ18" s="15">
        <v>8.3</v>
      </c>
      <c r="AK18" s="15">
        <v>8.7</v>
      </c>
      <c r="AL18" s="15">
        <v>3</v>
      </c>
      <c r="AM18" s="15">
        <v>5.5</v>
      </c>
      <c r="AN18" s="15">
        <v>4.5</v>
      </c>
      <c r="AO18" s="15">
        <v>3.5</v>
      </c>
      <c r="AP18" s="15">
        <v>5</v>
      </c>
      <c r="AQ18" s="15">
        <v>10.5</v>
      </c>
      <c r="AR18" s="15">
        <v>6</v>
      </c>
      <c r="AS18" s="15">
        <v>4.2</v>
      </c>
      <c r="AT18" s="15">
        <v>4.2</v>
      </c>
      <c r="AU18" s="15">
        <v>4.2</v>
      </c>
      <c r="AV18" s="15">
        <v>6.4</v>
      </c>
      <c r="AW18" s="15">
        <v>8</v>
      </c>
      <c r="AX18" s="15">
        <v>6.3</v>
      </c>
      <c r="AY18" s="15">
        <v>5.7</v>
      </c>
      <c r="AZ18" s="15">
        <v>12.8</v>
      </c>
      <c r="BA18" s="15">
        <v>10.8</v>
      </c>
      <c r="BB18" s="15">
        <v>6.3</v>
      </c>
      <c r="BC18" s="15">
        <v>3.5</v>
      </c>
      <c r="BD18" s="15">
        <v>6.9</v>
      </c>
      <c r="BE18" s="15">
        <v>3.6</v>
      </c>
      <c r="BF18" s="15">
        <v>4.8</v>
      </c>
      <c r="BG18" s="15">
        <v>4.1</v>
      </c>
      <c r="BH18" s="15">
        <v>6.3</v>
      </c>
      <c r="BI18" s="15">
        <v>6.2</v>
      </c>
      <c r="BJ18" s="15">
        <v>7.2</v>
      </c>
      <c r="BK18" s="15">
        <v>5.4</v>
      </c>
      <c r="BL18" s="15">
        <v>5.5</v>
      </c>
      <c r="BM18" s="15">
        <v>6.4</v>
      </c>
      <c r="BN18" s="15">
        <v>5.7</v>
      </c>
      <c r="BO18" s="15">
        <v>5.9</v>
      </c>
      <c r="BP18" s="15">
        <v>4.2</v>
      </c>
      <c r="BQ18" s="15">
        <v>7</v>
      </c>
      <c r="BR18" s="15"/>
      <c r="BS18" s="15"/>
      <c r="BT18" s="15"/>
      <c r="BU18" s="15"/>
      <c r="BV18" s="15"/>
      <c r="BW18" s="15"/>
      <c r="BX18" s="93"/>
      <c r="BY18" s="10">
        <f t="shared" si="0"/>
        <v>6.156666666666667</v>
      </c>
      <c r="BZ18" s="10">
        <f t="shared" si="1"/>
        <v>5.826666666666665</v>
      </c>
      <c r="CA18" s="10">
        <f t="shared" si="2"/>
        <v>5.953333333333335</v>
      </c>
      <c r="CB18" s="10">
        <f t="shared" si="3"/>
        <v>6.036666666666665</v>
      </c>
    </row>
    <row r="19" spans="1:80" ht="11.25">
      <c r="A19" s="14">
        <v>17</v>
      </c>
      <c r="B19" s="24">
        <v>9.8</v>
      </c>
      <c r="C19" s="15">
        <v>9.1</v>
      </c>
      <c r="D19" s="15">
        <v>8</v>
      </c>
      <c r="E19" s="15">
        <v>7.3</v>
      </c>
      <c r="F19" s="15">
        <v>5.9</v>
      </c>
      <c r="G19" s="15">
        <v>4.4</v>
      </c>
      <c r="H19" s="15">
        <v>7.4</v>
      </c>
      <c r="I19" s="15">
        <v>7.3</v>
      </c>
      <c r="J19" s="15">
        <v>8.4</v>
      </c>
      <c r="K19" s="15">
        <v>6.1</v>
      </c>
      <c r="L19" s="15">
        <v>7.8</v>
      </c>
      <c r="M19" s="15">
        <v>11.8</v>
      </c>
      <c r="N19" s="15">
        <v>13.7</v>
      </c>
      <c r="O19" s="15">
        <v>3.7</v>
      </c>
      <c r="P19" s="15">
        <v>6.7</v>
      </c>
      <c r="Q19" s="15">
        <v>6.3</v>
      </c>
      <c r="R19" s="15">
        <v>9</v>
      </c>
      <c r="S19" s="15">
        <v>8.5</v>
      </c>
      <c r="T19" s="15">
        <v>7.5</v>
      </c>
      <c r="U19" s="15">
        <v>4</v>
      </c>
      <c r="V19" s="15">
        <v>8.3</v>
      </c>
      <c r="W19" s="15">
        <v>6.3</v>
      </c>
      <c r="X19" s="15">
        <v>9.2</v>
      </c>
      <c r="Y19" s="15">
        <v>10.2</v>
      </c>
      <c r="Z19" s="15">
        <v>9.3</v>
      </c>
      <c r="AA19" s="15">
        <v>3.2</v>
      </c>
      <c r="AB19" s="15">
        <v>4.2</v>
      </c>
      <c r="AC19" s="15">
        <v>5.2</v>
      </c>
      <c r="AD19" s="15">
        <v>5.3</v>
      </c>
      <c r="AE19" s="15">
        <v>3.5</v>
      </c>
      <c r="AF19" s="15">
        <v>7.2</v>
      </c>
      <c r="AG19" s="15">
        <v>10.8</v>
      </c>
      <c r="AH19" s="15">
        <v>8.3</v>
      </c>
      <c r="AI19" s="15">
        <v>6.2</v>
      </c>
      <c r="AJ19" s="15">
        <v>9</v>
      </c>
      <c r="AK19" s="15">
        <v>7.5</v>
      </c>
      <c r="AL19" s="15">
        <v>3</v>
      </c>
      <c r="AM19" s="15">
        <v>5.2</v>
      </c>
      <c r="AN19" s="15">
        <v>5.7</v>
      </c>
      <c r="AO19" s="15">
        <v>4.7</v>
      </c>
      <c r="AP19" s="15">
        <v>11</v>
      </c>
      <c r="AQ19" s="15">
        <v>5.2</v>
      </c>
      <c r="AR19" s="15">
        <v>7.3</v>
      </c>
      <c r="AS19" s="15">
        <v>7.6</v>
      </c>
      <c r="AT19" s="15">
        <v>3.4</v>
      </c>
      <c r="AU19" s="15">
        <v>8.1</v>
      </c>
      <c r="AV19" s="15">
        <v>6</v>
      </c>
      <c r="AW19" s="15">
        <v>3.8</v>
      </c>
      <c r="AX19" s="15">
        <v>6.6</v>
      </c>
      <c r="AY19" s="15">
        <v>10.5</v>
      </c>
      <c r="AZ19" s="15">
        <v>3</v>
      </c>
      <c r="BA19" s="15">
        <v>5.9</v>
      </c>
      <c r="BB19" s="15">
        <v>7.8</v>
      </c>
      <c r="BC19" s="15">
        <v>7.5</v>
      </c>
      <c r="BD19" s="15">
        <v>5.2</v>
      </c>
      <c r="BE19" s="15">
        <v>3.3</v>
      </c>
      <c r="BF19" s="15">
        <v>6.1</v>
      </c>
      <c r="BG19" s="15">
        <v>4.7</v>
      </c>
      <c r="BH19" s="15">
        <v>5.9</v>
      </c>
      <c r="BI19" s="15">
        <v>5.4</v>
      </c>
      <c r="BJ19" s="15">
        <v>6.3</v>
      </c>
      <c r="BK19" s="15">
        <v>7.3</v>
      </c>
      <c r="BL19" s="15">
        <v>5.1</v>
      </c>
      <c r="BM19" s="15">
        <v>4.8</v>
      </c>
      <c r="BN19" s="15">
        <v>8.1</v>
      </c>
      <c r="BO19" s="15">
        <v>6.9</v>
      </c>
      <c r="BP19" s="15">
        <v>5.5</v>
      </c>
      <c r="BQ19" s="15">
        <v>6.7</v>
      </c>
      <c r="BR19" s="15"/>
      <c r="BS19" s="15"/>
      <c r="BT19" s="15"/>
      <c r="BU19" s="15"/>
      <c r="BV19" s="15"/>
      <c r="BW19" s="15"/>
      <c r="BX19" s="93"/>
      <c r="BY19" s="10">
        <f t="shared" si="0"/>
        <v>7.179999999999999</v>
      </c>
      <c r="BZ19" s="10">
        <f t="shared" si="1"/>
        <v>6.539999999999998</v>
      </c>
      <c r="CA19" s="10">
        <f t="shared" si="2"/>
        <v>6.3133333333333335</v>
      </c>
      <c r="CB19" s="10">
        <f t="shared" si="3"/>
        <v>6.180000000000001</v>
      </c>
    </row>
    <row r="20" spans="1:80" ht="11.25">
      <c r="A20" s="14">
        <v>18</v>
      </c>
      <c r="B20" s="24">
        <v>6.5</v>
      </c>
      <c r="C20" s="15">
        <v>4.8</v>
      </c>
      <c r="D20" s="15">
        <v>7.3</v>
      </c>
      <c r="E20" s="15">
        <v>11</v>
      </c>
      <c r="F20" s="15">
        <v>6.5</v>
      </c>
      <c r="G20" s="15">
        <v>4.2</v>
      </c>
      <c r="H20" s="15">
        <v>6.7</v>
      </c>
      <c r="I20" s="15">
        <v>8.2</v>
      </c>
      <c r="J20" s="15">
        <v>9.4</v>
      </c>
      <c r="K20" s="15">
        <v>6.5</v>
      </c>
      <c r="L20" s="15">
        <v>8.7</v>
      </c>
      <c r="M20" s="15">
        <v>9.4</v>
      </c>
      <c r="N20" s="15">
        <v>6.3</v>
      </c>
      <c r="O20" s="15">
        <v>4.3</v>
      </c>
      <c r="P20" s="15">
        <v>8.3</v>
      </c>
      <c r="Q20" s="15">
        <v>6.7</v>
      </c>
      <c r="R20" s="15">
        <v>10.2</v>
      </c>
      <c r="S20" s="15">
        <v>13</v>
      </c>
      <c r="T20" s="15">
        <v>3.7</v>
      </c>
      <c r="U20" s="15">
        <v>10.2</v>
      </c>
      <c r="V20" s="15">
        <v>5.2</v>
      </c>
      <c r="W20" s="15">
        <v>5.2</v>
      </c>
      <c r="X20" s="15">
        <v>4.7</v>
      </c>
      <c r="Y20" s="15">
        <v>9.2</v>
      </c>
      <c r="Z20" s="15">
        <v>3</v>
      </c>
      <c r="AA20" s="15">
        <v>7.3</v>
      </c>
      <c r="AB20" s="15">
        <v>3.3</v>
      </c>
      <c r="AC20" s="15">
        <v>2</v>
      </c>
      <c r="AD20" s="15">
        <v>4.7</v>
      </c>
      <c r="AE20" s="15">
        <v>6.3</v>
      </c>
      <c r="AF20" s="15">
        <v>8</v>
      </c>
      <c r="AG20" s="15">
        <v>5.5</v>
      </c>
      <c r="AH20" s="15">
        <v>7.7</v>
      </c>
      <c r="AI20" s="15">
        <v>2.5</v>
      </c>
      <c r="AJ20" s="15">
        <v>2.5</v>
      </c>
      <c r="AK20" s="15">
        <v>6</v>
      </c>
      <c r="AL20" s="15">
        <v>8.3</v>
      </c>
      <c r="AM20" s="15">
        <v>5</v>
      </c>
      <c r="AN20" s="15">
        <v>5</v>
      </c>
      <c r="AO20" s="15">
        <v>8.2</v>
      </c>
      <c r="AP20" s="15">
        <v>4.7</v>
      </c>
      <c r="AQ20" s="15">
        <v>5.8</v>
      </c>
      <c r="AR20" s="15">
        <v>4.8</v>
      </c>
      <c r="AS20" s="15">
        <v>6.6</v>
      </c>
      <c r="AT20" s="15">
        <v>4.9</v>
      </c>
      <c r="AU20" s="15">
        <v>3.2</v>
      </c>
      <c r="AV20" s="15">
        <v>4</v>
      </c>
      <c r="AW20" s="15">
        <v>4.7</v>
      </c>
      <c r="AX20" s="15">
        <v>7</v>
      </c>
      <c r="AY20" s="15">
        <v>4.3</v>
      </c>
      <c r="AZ20" s="15">
        <v>7</v>
      </c>
      <c r="BA20" s="15">
        <v>3.2</v>
      </c>
      <c r="BB20" s="15">
        <v>11.3</v>
      </c>
      <c r="BC20" s="15">
        <v>5.8</v>
      </c>
      <c r="BD20" s="15">
        <v>3.9</v>
      </c>
      <c r="BE20" s="15">
        <v>6.7</v>
      </c>
      <c r="BF20" s="15">
        <v>7.9</v>
      </c>
      <c r="BG20" s="15">
        <v>6.7</v>
      </c>
      <c r="BH20" s="15">
        <v>6.6</v>
      </c>
      <c r="BI20" s="15">
        <v>5.9</v>
      </c>
      <c r="BJ20" s="15">
        <v>5.7</v>
      </c>
      <c r="BK20" s="15">
        <v>11.4</v>
      </c>
      <c r="BL20" s="15">
        <v>5</v>
      </c>
      <c r="BM20" s="15">
        <v>5.2</v>
      </c>
      <c r="BN20" s="15">
        <v>6</v>
      </c>
      <c r="BO20" s="15">
        <v>8.7</v>
      </c>
      <c r="BP20" s="15">
        <v>5.7</v>
      </c>
      <c r="BQ20" s="15">
        <v>4.8</v>
      </c>
      <c r="BR20" s="15"/>
      <c r="BS20" s="15"/>
      <c r="BT20" s="15"/>
      <c r="BU20" s="15"/>
      <c r="BV20" s="15"/>
      <c r="BW20" s="15"/>
      <c r="BX20" s="93"/>
      <c r="BY20" s="10">
        <f t="shared" si="0"/>
        <v>6.436666666666667</v>
      </c>
      <c r="BZ20" s="10">
        <f t="shared" si="1"/>
        <v>5.406666666666666</v>
      </c>
      <c r="CA20" s="10">
        <f t="shared" si="2"/>
        <v>5.74</v>
      </c>
      <c r="CB20" s="10">
        <f t="shared" si="3"/>
        <v>6.0233333333333325</v>
      </c>
    </row>
    <row r="21" spans="1:80" ht="11.25">
      <c r="A21" s="14">
        <v>19</v>
      </c>
      <c r="B21" s="24">
        <v>6.1</v>
      </c>
      <c r="C21" s="15">
        <v>9.3</v>
      </c>
      <c r="D21" s="15">
        <v>5.7</v>
      </c>
      <c r="E21" s="15">
        <v>7.3</v>
      </c>
      <c r="F21" s="15">
        <v>9.1</v>
      </c>
      <c r="G21" s="15">
        <v>5</v>
      </c>
      <c r="H21" s="15">
        <v>4</v>
      </c>
      <c r="I21" s="15">
        <v>4.8</v>
      </c>
      <c r="J21" s="15">
        <v>4.8</v>
      </c>
      <c r="K21" s="15">
        <v>8.2</v>
      </c>
      <c r="L21" s="15">
        <v>8.2</v>
      </c>
      <c r="M21" s="15">
        <v>6.9</v>
      </c>
      <c r="N21" s="15">
        <v>5</v>
      </c>
      <c r="O21" s="15">
        <v>3.3</v>
      </c>
      <c r="P21" s="15">
        <v>7.2</v>
      </c>
      <c r="Q21" s="15">
        <v>10</v>
      </c>
      <c r="R21" s="15">
        <v>7</v>
      </c>
      <c r="S21" s="15">
        <v>3.8</v>
      </c>
      <c r="T21" s="15">
        <v>6</v>
      </c>
      <c r="U21" s="15">
        <v>7.3</v>
      </c>
      <c r="V21" s="15">
        <v>6.2</v>
      </c>
      <c r="W21" s="15">
        <v>9.2</v>
      </c>
      <c r="X21" s="15">
        <v>4.8</v>
      </c>
      <c r="Y21" s="15">
        <v>6.7</v>
      </c>
      <c r="Z21" s="15">
        <v>8.3</v>
      </c>
      <c r="AA21" s="15">
        <v>7.2</v>
      </c>
      <c r="AB21" s="15">
        <v>3.3</v>
      </c>
      <c r="AC21" s="15">
        <v>7.3</v>
      </c>
      <c r="AD21" s="15">
        <v>3.5</v>
      </c>
      <c r="AE21" s="15">
        <v>5.2</v>
      </c>
      <c r="AF21" s="15">
        <v>5.2</v>
      </c>
      <c r="AG21" s="15">
        <v>6.2</v>
      </c>
      <c r="AH21" s="15">
        <v>9.3</v>
      </c>
      <c r="AI21" s="15">
        <v>7.7</v>
      </c>
      <c r="AJ21" s="15">
        <v>4.2</v>
      </c>
      <c r="AK21" s="15">
        <v>2.8</v>
      </c>
      <c r="AL21" s="15">
        <v>8</v>
      </c>
      <c r="AM21" s="15">
        <v>9.2</v>
      </c>
      <c r="AN21" s="15">
        <v>4.3</v>
      </c>
      <c r="AO21" s="15">
        <v>5.8</v>
      </c>
      <c r="AP21" s="15">
        <v>3.5</v>
      </c>
      <c r="AQ21" s="15">
        <v>7.5</v>
      </c>
      <c r="AR21" s="15">
        <v>3.5</v>
      </c>
      <c r="AS21" s="15">
        <v>5.8</v>
      </c>
      <c r="AT21" s="15">
        <v>3.5</v>
      </c>
      <c r="AU21" s="15">
        <v>4</v>
      </c>
      <c r="AV21" s="15">
        <v>5.6</v>
      </c>
      <c r="AW21" s="15">
        <v>9</v>
      </c>
      <c r="AX21" s="15">
        <v>5.6</v>
      </c>
      <c r="AY21" s="15">
        <v>4.4</v>
      </c>
      <c r="AZ21" s="15">
        <v>6.5</v>
      </c>
      <c r="BA21" s="15">
        <v>5.2</v>
      </c>
      <c r="BB21" s="15">
        <v>11.5</v>
      </c>
      <c r="BC21" s="15">
        <v>2.6</v>
      </c>
      <c r="BD21" s="15">
        <v>3.7</v>
      </c>
      <c r="BE21" s="15">
        <v>7.4</v>
      </c>
      <c r="BF21" s="15">
        <v>6</v>
      </c>
      <c r="BG21" s="15">
        <v>4.7</v>
      </c>
      <c r="BH21" s="15">
        <v>2.8</v>
      </c>
      <c r="BI21" s="15">
        <v>7.5</v>
      </c>
      <c r="BJ21" s="15">
        <v>8.1</v>
      </c>
      <c r="BK21" s="15">
        <v>4.9</v>
      </c>
      <c r="BL21" s="15">
        <v>8</v>
      </c>
      <c r="BM21" s="15">
        <v>3.5</v>
      </c>
      <c r="BN21" s="15">
        <v>8</v>
      </c>
      <c r="BO21" s="15">
        <v>8.3</v>
      </c>
      <c r="BP21" s="15">
        <v>5.1</v>
      </c>
      <c r="BQ21" s="15">
        <v>8.8</v>
      </c>
      <c r="BR21" s="15"/>
      <c r="BS21" s="15"/>
      <c r="BT21" s="15"/>
      <c r="BU21" s="15"/>
      <c r="BV21" s="15"/>
      <c r="BW21" s="15"/>
      <c r="BX21" s="93"/>
      <c r="BY21" s="10">
        <f t="shared" si="0"/>
        <v>6.3999999999999995</v>
      </c>
      <c r="BZ21" s="10">
        <f t="shared" si="1"/>
        <v>6.003333333333334</v>
      </c>
      <c r="CA21" s="10">
        <f t="shared" si="2"/>
        <v>5.713333333333332</v>
      </c>
      <c r="CB21" s="10">
        <f t="shared" si="3"/>
        <v>5.836666666666668</v>
      </c>
    </row>
    <row r="22" spans="1:80" ht="11.25">
      <c r="A22" s="85">
        <v>20</v>
      </c>
      <c r="B22" s="86">
        <v>8.4</v>
      </c>
      <c r="C22" s="87">
        <v>8.9</v>
      </c>
      <c r="D22" s="87">
        <v>5.9</v>
      </c>
      <c r="E22" s="87">
        <v>9.8</v>
      </c>
      <c r="F22" s="87">
        <v>7.4</v>
      </c>
      <c r="G22" s="87">
        <v>6.5</v>
      </c>
      <c r="H22" s="87">
        <v>8.7</v>
      </c>
      <c r="I22" s="87">
        <v>3.4</v>
      </c>
      <c r="J22" s="87">
        <v>6.9</v>
      </c>
      <c r="K22" s="87">
        <v>7.3</v>
      </c>
      <c r="L22" s="87">
        <v>5</v>
      </c>
      <c r="M22" s="87">
        <v>4.8</v>
      </c>
      <c r="N22" s="87">
        <v>3.2</v>
      </c>
      <c r="O22" s="87">
        <v>7.2</v>
      </c>
      <c r="P22" s="87">
        <v>4.8</v>
      </c>
      <c r="Q22" s="87">
        <v>9.2</v>
      </c>
      <c r="R22" s="87">
        <v>5.3</v>
      </c>
      <c r="S22" s="87">
        <v>3.5</v>
      </c>
      <c r="T22" s="87">
        <v>5.7</v>
      </c>
      <c r="U22" s="87">
        <v>7</v>
      </c>
      <c r="V22" s="87">
        <v>3.5</v>
      </c>
      <c r="W22" s="87">
        <v>3.3</v>
      </c>
      <c r="X22" s="87">
        <v>3.8</v>
      </c>
      <c r="Y22" s="87">
        <v>8.7</v>
      </c>
      <c r="Z22" s="87">
        <v>6.8</v>
      </c>
      <c r="AA22" s="87">
        <v>5.8</v>
      </c>
      <c r="AB22" s="87">
        <v>6.2</v>
      </c>
      <c r="AC22" s="87">
        <v>5.3</v>
      </c>
      <c r="AD22" s="87">
        <v>9.3</v>
      </c>
      <c r="AE22" s="87">
        <v>5.3</v>
      </c>
      <c r="AF22" s="87">
        <v>10.5</v>
      </c>
      <c r="AG22" s="87">
        <v>6.5</v>
      </c>
      <c r="AH22" s="87">
        <v>7</v>
      </c>
      <c r="AI22" s="87">
        <v>10</v>
      </c>
      <c r="AJ22" s="87">
        <v>3.7</v>
      </c>
      <c r="AK22" s="87">
        <v>5.8</v>
      </c>
      <c r="AL22" s="87">
        <v>6</v>
      </c>
      <c r="AM22" s="87">
        <v>2.7</v>
      </c>
      <c r="AN22" s="87">
        <v>5.3</v>
      </c>
      <c r="AO22" s="87">
        <v>4.7</v>
      </c>
      <c r="AP22" s="87">
        <v>5.7</v>
      </c>
      <c r="AQ22" s="87">
        <v>5</v>
      </c>
      <c r="AR22" s="87">
        <v>4.3</v>
      </c>
      <c r="AS22" s="87">
        <v>7.9</v>
      </c>
      <c r="AT22" s="87">
        <v>6</v>
      </c>
      <c r="AU22" s="87">
        <v>8.7</v>
      </c>
      <c r="AV22" s="87">
        <v>7.7</v>
      </c>
      <c r="AW22" s="87">
        <v>3.9</v>
      </c>
      <c r="AX22" s="87">
        <v>6</v>
      </c>
      <c r="AY22" s="87">
        <v>3.4</v>
      </c>
      <c r="AZ22" s="87">
        <v>10.1</v>
      </c>
      <c r="BA22" s="87">
        <v>5.7</v>
      </c>
      <c r="BB22" s="87">
        <v>5.9</v>
      </c>
      <c r="BC22" s="87">
        <v>4.4</v>
      </c>
      <c r="BD22" s="87">
        <v>4.1</v>
      </c>
      <c r="BE22" s="87">
        <v>3.9</v>
      </c>
      <c r="BF22" s="87">
        <v>6.6</v>
      </c>
      <c r="BG22" s="87">
        <v>6.9</v>
      </c>
      <c r="BH22" s="87">
        <v>5.3</v>
      </c>
      <c r="BI22" s="87">
        <v>5.7</v>
      </c>
      <c r="BJ22" s="87">
        <v>11.1</v>
      </c>
      <c r="BK22" s="87">
        <v>6.3</v>
      </c>
      <c r="BL22" s="87">
        <v>5.5</v>
      </c>
      <c r="BM22" s="87">
        <v>3.5</v>
      </c>
      <c r="BN22" s="87">
        <v>4.3</v>
      </c>
      <c r="BO22" s="87">
        <v>5.3</v>
      </c>
      <c r="BP22" s="87">
        <v>5.2</v>
      </c>
      <c r="BQ22" s="87">
        <v>6</v>
      </c>
      <c r="BR22" s="87"/>
      <c r="BS22" s="87"/>
      <c r="BT22" s="87"/>
      <c r="BU22" s="87"/>
      <c r="BV22" s="87"/>
      <c r="BW22" s="87"/>
      <c r="BX22" s="93"/>
      <c r="BY22" s="88">
        <f t="shared" si="0"/>
        <v>6.003333333333332</v>
      </c>
      <c r="BZ22" s="88">
        <f t="shared" si="1"/>
        <v>6.0699999999999985</v>
      </c>
      <c r="CA22" s="88">
        <f t="shared" si="2"/>
        <v>6.1</v>
      </c>
      <c r="CB22" s="10">
        <f t="shared" si="3"/>
        <v>5.813333333333334</v>
      </c>
    </row>
    <row r="23" spans="1:80" ht="11.25">
      <c r="A23" s="14">
        <v>21</v>
      </c>
      <c r="B23" s="24">
        <v>6.9</v>
      </c>
      <c r="C23" s="15">
        <v>11.5</v>
      </c>
      <c r="D23" s="15">
        <v>6.1</v>
      </c>
      <c r="E23" s="15">
        <v>10.5</v>
      </c>
      <c r="F23" s="15">
        <v>8</v>
      </c>
      <c r="G23" s="15">
        <v>5.2</v>
      </c>
      <c r="H23" s="15">
        <v>5.4</v>
      </c>
      <c r="I23" s="15">
        <v>5</v>
      </c>
      <c r="J23" s="15">
        <v>8.9</v>
      </c>
      <c r="K23" s="15">
        <v>5.4</v>
      </c>
      <c r="L23" s="15">
        <v>7.6</v>
      </c>
      <c r="M23" s="15">
        <v>4.4</v>
      </c>
      <c r="N23" s="15">
        <v>8.7</v>
      </c>
      <c r="O23" s="15">
        <v>4.5</v>
      </c>
      <c r="P23" s="15">
        <v>4</v>
      </c>
      <c r="Q23" s="15">
        <v>7.5</v>
      </c>
      <c r="R23" s="15">
        <v>3.8</v>
      </c>
      <c r="S23" s="15">
        <v>5.3</v>
      </c>
      <c r="T23" s="15">
        <v>5.7</v>
      </c>
      <c r="U23" s="15">
        <v>8.2</v>
      </c>
      <c r="V23" s="15">
        <v>9.3</v>
      </c>
      <c r="W23" s="15">
        <v>7</v>
      </c>
      <c r="X23" s="15">
        <v>7.2</v>
      </c>
      <c r="Y23" s="15">
        <v>7.5</v>
      </c>
      <c r="Z23" s="15">
        <v>8.8</v>
      </c>
      <c r="AA23" s="15">
        <v>5</v>
      </c>
      <c r="AB23" s="15">
        <v>2.7</v>
      </c>
      <c r="AC23" s="15">
        <v>4.5</v>
      </c>
      <c r="AD23" s="15">
        <v>4.3</v>
      </c>
      <c r="AE23" s="15">
        <v>6.5</v>
      </c>
      <c r="AF23" s="15">
        <v>3.7</v>
      </c>
      <c r="AG23" s="15">
        <v>6</v>
      </c>
      <c r="AH23" s="15">
        <v>5</v>
      </c>
      <c r="AI23" s="15">
        <v>4.7</v>
      </c>
      <c r="AJ23" s="15">
        <v>4</v>
      </c>
      <c r="AK23" s="15">
        <v>7.8</v>
      </c>
      <c r="AL23" s="15">
        <v>8.3</v>
      </c>
      <c r="AM23" s="15">
        <v>3.7</v>
      </c>
      <c r="AN23" s="4">
        <v>3</v>
      </c>
      <c r="AO23" s="4">
        <v>7.7</v>
      </c>
      <c r="AP23" s="4">
        <v>8.2</v>
      </c>
      <c r="AQ23" s="4">
        <v>8.3</v>
      </c>
      <c r="AR23" s="4">
        <v>6.2</v>
      </c>
      <c r="AS23" s="4">
        <v>4.4</v>
      </c>
      <c r="AT23" s="4">
        <v>10.5</v>
      </c>
      <c r="AU23" s="4">
        <v>5.6</v>
      </c>
      <c r="AV23" s="4">
        <v>11.9</v>
      </c>
      <c r="AW23" s="4">
        <v>8.4</v>
      </c>
      <c r="AX23" s="4">
        <v>3.8</v>
      </c>
      <c r="AY23" s="4">
        <v>5.1</v>
      </c>
      <c r="AZ23" s="4">
        <v>8.1</v>
      </c>
      <c r="BA23" s="4">
        <v>11.2</v>
      </c>
      <c r="BB23" s="4">
        <v>4.1</v>
      </c>
      <c r="BC23" s="4">
        <v>6.4</v>
      </c>
      <c r="BD23" s="4">
        <v>5.6</v>
      </c>
      <c r="BE23" s="4">
        <v>6</v>
      </c>
      <c r="BF23" s="4">
        <v>6.8</v>
      </c>
      <c r="BG23" s="4">
        <v>5.6</v>
      </c>
      <c r="BH23" s="4">
        <v>4</v>
      </c>
      <c r="BI23" s="4">
        <v>2.5</v>
      </c>
      <c r="BJ23" s="4">
        <v>5.9</v>
      </c>
      <c r="BK23" s="4">
        <v>5.9</v>
      </c>
      <c r="BL23" s="4">
        <v>2.8</v>
      </c>
      <c r="BM23" s="4">
        <v>4.3</v>
      </c>
      <c r="BN23" s="4">
        <v>6.7</v>
      </c>
      <c r="BO23" s="4">
        <v>4.3</v>
      </c>
      <c r="BP23" s="4">
        <v>4.4</v>
      </c>
      <c r="BQ23" s="4">
        <v>4.5</v>
      </c>
      <c r="BR23" s="4"/>
      <c r="BS23" s="4"/>
      <c r="BT23" s="4"/>
      <c r="BU23" s="4"/>
      <c r="BV23" s="4"/>
      <c r="BW23" s="4"/>
      <c r="BY23" s="10">
        <f t="shared" si="0"/>
        <v>6</v>
      </c>
      <c r="BZ23" s="10">
        <f t="shared" si="1"/>
        <v>6.47</v>
      </c>
      <c r="CA23" s="10">
        <f t="shared" si="2"/>
        <v>6.363333333333333</v>
      </c>
      <c r="CB23" s="10">
        <f t="shared" si="3"/>
        <v>6.073333333333334</v>
      </c>
    </row>
    <row r="24" spans="1:80" ht="11.25">
      <c r="A24" s="5">
        <v>22</v>
      </c>
      <c r="B24" s="24">
        <v>7.4</v>
      </c>
      <c r="C24" s="15">
        <v>12</v>
      </c>
      <c r="D24" s="15">
        <v>7.4</v>
      </c>
      <c r="E24" s="15">
        <v>9.4</v>
      </c>
      <c r="F24" s="15">
        <v>9.1</v>
      </c>
      <c r="G24" s="15">
        <v>5.9</v>
      </c>
      <c r="H24" s="15">
        <v>3.8</v>
      </c>
      <c r="I24" s="15">
        <v>4</v>
      </c>
      <c r="J24" s="15">
        <v>8.2</v>
      </c>
      <c r="K24" s="4">
        <v>5.4</v>
      </c>
      <c r="L24" s="4">
        <v>5.2</v>
      </c>
      <c r="M24" s="4">
        <v>4.6</v>
      </c>
      <c r="N24" s="4">
        <v>5</v>
      </c>
      <c r="O24" s="4">
        <v>4.2</v>
      </c>
      <c r="P24" s="4">
        <v>9.5</v>
      </c>
      <c r="Q24" s="4">
        <v>8.8</v>
      </c>
      <c r="R24" s="4">
        <v>6.5</v>
      </c>
      <c r="S24" s="4">
        <v>3.5</v>
      </c>
      <c r="T24" s="4">
        <v>7.2</v>
      </c>
      <c r="U24" s="4">
        <v>5.2</v>
      </c>
      <c r="V24" s="4">
        <v>8.2</v>
      </c>
      <c r="W24" s="4">
        <v>6</v>
      </c>
      <c r="X24" s="4">
        <v>8.2</v>
      </c>
      <c r="Y24" s="4">
        <v>4.5</v>
      </c>
      <c r="Z24" s="4">
        <v>6</v>
      </c>
      <c r="AA24" s="4">
        <v>3</v>
      </c>
      <c r="AB24" s="4">
        <v>6</v>
      </c>
      <c r="AC24" s="4">
        <v>3.7</v>
      </c>
      <c r="AD24" s="4">
        <v>3.8</v>
      </c>
      <c r="AE24" s="4">
        <v>5.7</v>
      </c>
      <c r="AF24" s="4">
        <v>8.5</v>
      </c>
      <c r="AG24" s="4">
        <v>8.7</v>
      </c>
      <c r="AH24" s="4">
        <v>2.3</v>
      </c>
      <c r="AI24" s="4">
        <v>11.3</v>
      </c>
      <c r="AJ24" s="4">
        <v>4.7</v>
      </c>
      <c r="AK24" s="4">
        <v>8.2</v>
      </c>
      <c r="AL24" s="4">
        <v>3.5</v>
      </c>
      <c r="AM24" s="4">
        <v>3.3</v>
      </c>
      <c r="AN24" s="4">
        <v>8.3</v>
      </c>
      <c r="AO24" s="4">
        <v>3.7</v>
      </c>
      <c r="AP24" s="4">
        <v>8.2</v>
      </c>
      <c r="AQ24" s="4">
        <v>3.5</v>
      </c>
      <c r="AR24" s="4">
        <v>5.8</v>
      </c>
      <c r="AS24" s="4">
        <v>5.3</v>
      </c>
      <c r="AT24" s="4">
        <v>4.6</v>
      </c>
      <c r="AU24" s="4">
        <v>6.8</v>
      </c>
      <c r="AV24" s="4">
        <v>6.3</v>
      </c>
      <c r="AW24" s="4">
        <v>3.2</v>
      </c>
      <c r="AX24" s="4">
        <v>8.9</v>
      </c>
      <c r="AY24" s="4">
        <v>6.8</v>
      </c>
      <c r="AZ24" s="4">
        <v>5.6</v>
      </c>
      <c r="BA24" s="4">
        <v>6.4</v>
      </c>
      <c r="BB24" s="4">
        <v>10.9</v>
      </c>
      <c r="BC24" s="4">
        <v>4.5</v>
      </c>
      <c r="BD24" s="4">
        <v>3.3</v>
      </c>
      <c r="BE24" s="4">
        <v>8.8</v>
      </c>
      <c r="BF24" s="4">
        <v>5.5</v>
      </c>
      <c r="BG24" s="4">
        <v>8.7</v>
      </c>
      <c r="BH24" s="4">
        <v>7.4</v>
      </c>
      <c r="BI24" s="4">
        <v>6.3</v>
      </c>
      <c r="BJ24" s="4">
        <v>6.2</v>
      </c>
      <c r="BK24" s="4">
        <v>6.3</v>
      </c>
      <c r="BL24" s="4">
        <v>5.7</v>
      </c>
      <c r="BM24" s="4">
        <v>6.8</v>
      </c>
      <c r="BN24" s="4">
        <v>4.6</v>
      </c>
      <c r="BO24" s="4">
        <v>3.8</v>
      </c>
      <c r="BP24" s="4">
        <v>5.5</v>
      </c>
      <c r="BQ24" s="4">
        <v>4.7</v>
      </c>
      <c r="BR24" s="4"/>
      <c r="BS24" s="4"/>
      <c r="BT24" s="4"/>
      <c r="BU24" s="4"/>
      <c r="BV24" s="4"/>
      <c r="BW24" s="4"/>
      <c r="BY24" s="10">
        <f t="shared" si="0"/>
        <v>5.963333333333334</v>
      </c>
      <c r="BZ24" s="10">
        <f t="shared" si="1"/>
        <v>5.790000000000001</v>
      </c>
      <c r="CA24" s="10">
        <f t="shared" si="2"/>
        <v>6.170000000000001</v>
      </c>
      <c r="CB24" s="10">
        <f t="shared" si="3"/>
        <v>6.08</v>
      </c>
    </row>
    <row r="25" spans="1:80" ht="11.25">
      <c r="A25" s="5">
        <v>23</v>
      </c>
      <c r="B25" s="24">
        <v>8</v>
      </c>
      <c r="C25" s="15">
        <v>11.5</v>
      </c>
      <c r="D25" s="15">
        <v>3.4</v>
      </c>
      <c r="E25" s="15">
        <v>9.1</v>
      </c>
      <c r="F25" s="15">
        <v>11.7</v>
      </c>
      <c r="G25" s="15">
        <v>10.3</v>
      </c>
      <c r="H25" s="15">
        <v>7.6</v>
      </c>
      <c r="I25" s="15">
        <v>4</v>
      </c>
      <c r="J25" s="15">
        <v>8.2</v>
      </c>
      <c r="K25" s="4">
        <v>9.6</v>
      </c>
      <c r="L25" s="4">
        <v>5.5</v>
      </c>
      <c r="M25" s="4">
        <v>5.2</v>
      </c>
      <c r="N25" s="4">
        <v>8.2</v>
      </c>
      <c r="O25" s="4">
        <v>2.8</v>
      </c>
      <c r="P25" s="4">
        <v>8.3</v>
      </c>
      <c r="Q25" s="4">
        <v>6.5</v>
      </c>
      <c r="R25" s="4">
        <v>9.8</v>
      </c>
      <c r="S25" s="4">
        <v>4.7</v>
      </c>
      <c r="T25" s="4">
        <v>8.7</v>
      </c>
      <c r="U25" s="4">
        <v>6.3</v>
      </c>
      <c r="V25" s="4">
        <v>10.3</v>
      </c>
      <c r="W25" s="4">
        <v>6.8</v>
      </c>
      <c r="X25" s="4">
        <v>7</v>
      </c>
      <c r="Y25" s="4">
        <v>13.3</v>
      </c>
      <c r="Z25" s="4">
        <v>6.5</v>
      </c>
      <c r="AA25" s="4">
        <v>5.2</v>
      </c>
      <c r="AB25" s="4">
        <v>4.3</v>
      </c>
      <c r="AC25" s="4">
        <v>8.5</v>
      </c>
      <c r="AD25" s="4">
        <v>4.2</v>
      </c>
      <c r="AE25" s="4">
        <v>6.5</v>
      </c>
      <c r="AF25" s="4">
        <v>14.5</v>
      </c>
      <c r="AG25" s="4">
        <v>5.8</v>
      </c>
      <c r="AH25" s="4">
        <v>4.7</v>
      </c>
      <c r="AI25" s="4">
        <v>5</v>
      </c>
      <c r="AJ25" s="4">
        <v>6.2</v>
      </c>
      <c r="AK25" s="4">
        <v>4</v>
      </c>
      <c r="AL25" s="4">
        <v>6.3</v>
      </c>
      <c r="AM25" s="4">
        <v>8.3</v>
      </c>
      <c r="AN25" s="4">
        <v>5.7</v>
      </c>
      <c r="AO25" s="4">
        <v>8.2</v>
      </c>
      <c r="AP25" s="4">
        <v>13.7</v>
      </c>
      <c r="AQ25" s="4">
        <v>5</v>
      </c>
      <c r="AR25" s="4">
        <v>6.3</v>
      </c>
      <c r="AS25" s="4">
        <v>11.2</v>
      </c>
      <c r="AT25" s="4">
        <v>5.3</v>
      </c>
      <c r="AU25" s="4">
        <v>4.8</v>
      </c>
      <c r="AV25" s="4">
        <v>5.3</v>
      </c>
      <c r="AW25" s="4">
        <v>8</v>
      </c>
      <c r="AX25" s="4">
        <v>5.6</v>
      </c>
      <c r="AY25" s="4">
        <v>4.7</v>
      </c>
      <c r="AZ25" s="4">
        <v>4.9</v>
      </c>
      <c r="BA25" s="4">
        <v>7.9</v>
      </c>
      <c r="BB25" s="4">
        <v>7.5</v>
      </c>
      <c r="BC25" s="4">
        <v>4.8</v>
      </c>
      <c r="BD25" s="4">
        <v>5.5</v>
      </c>
      <c r="BE25" s="4">
        <v>3.6</v>
      </c>
      <c r="BF25" s="4">
        <v>4.2</v>
      </c>
      <c r="BG25" s="4">
        <v>8</v>
      </c>
      <c r="BH25" s="4">
        <v>8.5</v>
      </c>
      <c r="BI25" s="4">
        <v>8.7</v>
      </c>
      <c r="BJ25" s="4">
        <v>6</v>
      </c>
      <c r="BK25" s="4">
        <v>5.6</v>
      </c>
      <c r="BL25" s="4">
        <v>3.8</v>
      </c>
      <c r="BM25" s="4">
        <v>10.3</v>
      </c>
      <c r="BN25" s="4">
        <v>5.2</v>
      </c>
      <c r="BO25" s="4">
        <v>3.3</v>
      </c>
      <c r="BP25" s="4">
        <v>4.4</v>
      </c>
      <c r="BQ25" s="4">
        <v>3.5</v>
      </c>
      <c r="BR25" s="4"/>
      <c r="BS25" s="4"/>
      <c r="BT25" s="4"/>
      <c r="BU25" s="4"/>
      <c r="BV25" s="4"/>
      <c r="BW25" s="4"/>
      <c r="BY25" s="10">
        <f t="shared" si="0"/>
        <v>7.04</v>
      </c>
      <c r="BZ25" s="10">
        <f t="shared" si="1"/>
        <v>7.196666666666668</v>
      </c>
      <c r="CA25" s="10">
        <f t="shared" si="2"/>
        <v>6.5233333333333325</v>
      </c>
      <c r="CB25" s="10">
        <f t="shared" si="3"/>
        <v>6.316666666666666</v>
      </c>
    </row>
    <row r="26" spans="1:80" ht="11.25">
      <c r="A26" s="5">
        <v>24</v>
      </c>
      <c r="B26" s="24">
        <v>5.5</v>
      </c>
      <c r="C26" s="15">
        <v>8</v>
      </c>
      <c r="D26" s="15">
        <v>12.6</v>
      </c>
      <c r="E26" s="15">
        <v>9.3</v>
      </c>
      <c r="F26" s="15">
        <v>6.9</v>
      </c>
      <c r="G26" s="15">
        <v>11.2</v>
      </c>
      <c r="H26" s="15">
        <v>11</v>
      </c>
      <c r="I26" s="15">
        <v>5</v>
      </c>
      <c r="J26" s="15">
        <v>5.7</v>
      </c>
      <c r="K26" s="4">
        <v>8.2</v>
      </c>
      <c r="L26" s="4">
        <v>7.3</v>
      </c>
      <c r="M26" s="4">
        <v>3.2</v>
      </c>
      <c r="N26" s="4">
        <v>9.3</v>
      </c>
      <c r="O26" s="4">
        <v>3</v>
      </c>
      <c r="P26" s="4">
        <v>8.3</v>
      </c>
      <c r="Q26" s="4">
        <v>9.5</v>
      </c>
      <c r="R26" s="4">
        <v>3.2</v>
      </c>
      <c r="S26" s="4">
        <v>7.3</v>
      </c>
      <c r="T26" s="4">
        <v>5</v>
      </c>
      <c r="U26" s="4">
        <v>17.8</v>
      </c>
      <c r="V26" s="4">
        <v>8.3</v>
      </c>
      <c r="W26" s="4">
        <v>11.7</v>
      </c>
      <c r="X26" s="4">
        <v>6.3</v>
      </c>
      <c r="Y26" s="4">
        <v>4.5</v>
      </c>
      <c r="Z26" s="4">
        <v>7.8</v>
      </c>
      <c r="AA26" s="4">
        <v>11.8</v>
      </c>
      <c r="AB26" s="4">
        <v>4.8</v>
      </c>
      <c r="AC26" s="4">
        <v>12.4</v>
      </c>
      <c r="AD26" s="4">
        <v>8</v>
      </c>
      <c r="AE26" s="4">
        <v>8.5</v>
      </c>
      <c r="AF26" s="4">
        <v>3.3</v>
      </c>
      <c r="AG26" s="4">
        <v>8</v>
      </c>
      <c r="AH26" s="4">
        <v>8.5</v>
      </c>
      <c r="AI26" s="4">
        <v>4.5</v>
      </c>
      <c r="AJ26" s="4">
        <v>3.5</v>
      </c>
      <c r="AK26" s="4">
        <v>4.8</v>
      </c>
      <c r="AL26" s="4">
        <v>4.5</v>
      </c>
      <c r="AM26" s="4">
        <v>7.3</v>
      </c>
      <c r="AN26" s="4">
        <v>6.7</v>
      </c>
      <c r="AO26" s="4">
        <v>9.7</v>
      </c>
      <c r="AP26" s="4">
        <v>3.5</v>
      </c>
      <c r="AQ26" s="4">
        <v>2.8</v>
      </c>
      <c r="AR26" s="4">
        <v>6</v>
      </c>
      <c r="AS26" s="4">
        <v>5.6</v>
      </c>
      <c r="AT26" s="4">
        <v>6.4</v>
      </c>
      <c r="AU26" s="4">
        <v>7.9</v>
      </c>
      <c r="AV26" s="4">
        <v>4.9</v>
      </c>
      <c r="AW26" s="4">
        <v>7.7</v>
      </c>
      <c r="AX26" s="4">
        <v>4.9</v>
      </c>
      <c r="AY26" s="4">
        <v>3.7</v>
      </c>
      <c r="AZ26" s="4">
        <v>3.9</v>
      </c>
      <c r="BA26" s="4">
        <v>5.3</v>
      </c>
      <c r="BB26" s="4">
        <v>10.7</v>
      </c>
      <c r="BC26" s="4">
        <v>5.2</v>
      </c>
      <c r="BD26" s="4">
        <v>8.7</v>
      </c>
      <c r="BE26" s="4">
        <v>4.5</v>
      </c>
      <c r="BF26" s="4">
        <v>6.2</v>
      </c>
      <c r="BG26" s="4">
        <v>7.1</v>
      </c>
      <c r="BH26" s="4">
        <v>6.1</v>
      </c>
      <c r="BI26" s="4">
        <v>6.4</v>
      </c>
      <c r="BJ26" s="4">
        <v>6.8</v>
      </c>
      <c r="BK26" s="4">
        <v>5.1</v>
      </c>
      <c r="BL26" s="4">
        <v>6.7</v>
      </c>
      <c r="BM26" s="4">
        <v>9.1</v>
      </c>
      <c r="BN26" s="4">
        <v>7.4</v>
      </c>
      <c r="BO26" s="4">
        <v>9.4</v>
      </c>
      <c r="BP26" s="4">
        <v>7.8</v>
      </c>
      <c r="BQ26" s="4">
        <v>6.1</v>
      </c>
      <c r="BR26" s="4"/>
      <c r="BS26" s="4"/>
      <c r="BT26" s="4"/>
      <c r="BU26" s="4"/>
      <c r="BV26" s="4"/>
      <c r="BW26" s="4"/>
      <c r="BY26" s="10">
        <f t="shared" si="0"/>
        <v>7.210000000000002</v>
      </c>
      <c r="BZ26" s="10">
        <f t="shared" si="1"/>
        <v>7.083333333333333</v>
      </c>
      <c r="CA26" s="10">
        <f t="shared" si="2"/>
        <v>6.076666666666666</v>
      </c>
      <c r="CB26" s="10">
        <f t="shared" si="3"/>
        <v>6.41</v>
      </c>
    </row>
    <row r="27" spans="1:80" ht="11.25">
      <c r="A27" s="5">
        <v>25</v>
      </c>
      <c r="B27" s="24">
        <v>3.2</v>
      </c>
      <c r="C27" s="15">
        <v>10.1</v>
      </c>
      <c r="D27" s="15">
        <v>13</v>
      </c>
      <c r="E27" s="15">
        <v>9.4</v>
      </c>
      <c r="F27" s="15">
        <v>5.9</v>
      </c>
      <c r="G27" s="15">
        <v>5.7</v>
      </c>
      <c r="H27" s="15">
        <v>4.8</v>
      </c>
      <c r="I27" s="15">
        <v>8.4</v>
      </c>
      <c r="J27" s="15">
        <v>11.5</v>
      </c>
      <c r="K27" s="4">
        <v>9.1</v>
      </c>
      <c r="L27" s="4">
        <v>4.4</v>
      </c>
      <c r="M27" s="4">
        <v>6.5</v>
      </c>
      <c r="N27" s="4">
        <v>5.5</v>
      </c>
      <c r="O27" s="4">
        <v>3.8</v>
      </c>
      <c r="P27" s="4">
        <v>5.8</v>
      </c>
      <c r="Q27" s="4">
        <v>5.3</v>
      </c>
      <c r="R27" s="4">
        <v>6.3</v>
      </c>
      <c r="S27" s="4">
        <v>8.3</v>
      </c>
      <c r="T27" s="4">
        <v>3.8</v>
      </c>
      <c r="U27" s="4">
        <v>7</v>
      </c>
      <c r="V27" s="4">
        <v>5.7</v>
      </c>
      <c r="W27" s="4">
        <v>6.7</v>
      </c>
      <c r="X27" s="4">
        <v>6.3</v>
      </c>
      <c r="Y27" s="4">
        <v>11</v>
      </c>
      <c r="Z27" s="4">
        <v>9.2</v>
      </c>
      <c r="AA27" s="4">
        <v>4.2</v>
      </c>
      <c r="AB27" s="4">
        <v>6</v>
      </c>
      <c r="AC27" s="4">
        <v>10.3</v>
      </c>
      <c r="AD27" s="4">
        <v>3.2</v>
      </c>
      <c r="AE27" s="4">
        <v>6.5</v>
      </c>
      <c r="AF27" s="4">
        <v>7</v>
      </c>
      <c r="AG27" s="4">
        <v>7.5</v>
      </c>
      <c r="AH27" s="4">
        <v>5.7</v>
      </c>
      <c r="AI27" s="4">
        <v>3</v>
      </c>
      <c r="AJ27" s="4">
        <v>7.3</v>
      </c>
      <c r="AK27" s="4">
        <v>8.5</v>
      </c>
      <c r="AL27" s="4">
        <v>4.7</v>
      </c>
      <c r="AM27" s="4">
        <v>4.8</v>
      </c>
      <c r="AN27" s="4">
        <v>3.5</v>
      </c>
      <c r="AO27" s="4">
        <v>8.3</v>
      </c>
      <c r="AP27" s="4">
        <v>2.7</v>
      </c>
      <c r="AQ27" s="4">
        <v>8.3</v>
      </c>
      <c r="AR27" s="4">
        <v>8.2</v>
      </c>
      <c r="AS27" s="4">
        <v>5.8</v>
      </c>
      <c r="AT27" s="4">
        <v>5.5</v>
      </c>
      <c r="AU27" s="4">
        <v>5.5</v>
      </c>
      <c r="AV27" s="4">
        <v>8.8</v>
      </c>
      <c r="AW27" s="4">
        <v>14.4</v>
      </c>
      <c r="AX27" s="4">
        <v>6.1</v>
      </c>
      <c r="AY27" s="4">
        <v>5.9</v>
      </c>
      <c r="AZ27" s="4">
        <v>6.3</v>
      </c>
      <c r="BA27" s="4">
        <v>4.1</v>
      </c>
      <c r="BB27" s="4">
        <v>6.8</v>
      </c>
      <c r="BC27" s="4">
        <v>3.9</v>
      </c>
      <c r="BD27" s="4">
        <v>4.5</v>
      </c>
      <c r="BE27" s="4">
        <v>7.1</v>
      </c>
      <c r="BF27" s="4">
        <v>5.2</v>
      </c>
      <c r="BG27" s="4">
        <v>9.6</v>
      </c>
      <c r="BH27" s="4">
        <v>6.2</v>
      </c>
      <c r="BI27" s="4">
        <v>7.1</v>
      </c>
      <c r="BJ27" s="4">
        <v>7.7</v>
      </c>
      <c r="BK27" s="4">
        <v>6.2</v>
      </c>
      <c r="BL27" s="4">
        <v>9.2</v>
      </c>
      <c r="BM27" s="4">
        <v>4.2</v>
      </c>
      <c r="BN27" s="4">
        <v>9.7</v>
      </c>
      <c r="BO27" s="4">
        <v>5.8</v>
      </c>
      <c r="BP27" s="4">
        <v>4</v>
      </c>
      <c r="BQ27" s="4">
        <v>6.4</v>
      </c>
      <c r="BR27" s="4"/>
      <c r="BS27" s="4"/>
      <c r="BT27" s="4"/>
      <c r="BU27" s="4"/>
      <c r="BV27" s="4"/>
      <c r="BW27" s="4"/>
      <c r="BY27" s="10">
        <f t="shared" si="0"/>
        <v>6.496666666666666</v>
      </c>
      <c r="BZ27" s="10">
        <f t="shared" si="1"/>
        <v>6.646666666666667</v>
      </c>
      <c r="CA27" s="10">
        <f t="shared" si="2"/>
        <v>6.29</v>
      </c>
      <c r="CB27" s="10">
        <f t="shared" si="3"/>
        <v>6.566666666666665</v>
      </c>
    </row>
    <row r="28" spans="1:80" ht="11.25">
      <c r="A28" s="5">
        <v>26</v>
      </c>
      <c r="B28" s="24">
        <v>10.3</v>
      </c>
      <c r="C28" s="15">
        <v>9.4</v>
      </c>
      <c r="D28" s="15">
        <v>19.8</v>
      </c>
      <c r="E28" s="15">
        <v>10.1</v>
      </c>
      <c r="F28" s="15">
        <v>9.6</v>
      </c>
      <c r="G28" s="15">
        <v>10.1</v>
      </c>
      <c r="H28" s="15">
        <v>5.5</v>
      </c>
      <c r="I28" s="15">
        <v>12.5</v>
      </c>
      <c r="J28" s="15">
        <v>8.7</v>
      </c>
      <c r="K28" s="4">
        <v>11.5</v>
      </c>
      <c r="L28" s="4">
        <v>5.2</v>
      </c>
      <c r="M28" s="4">
        <v>5.9</v>
      </c>
      <c r="N28" s="4">
        <v>7.2</v>
      </c>
      <c r="O28" s="4">
        <v>4.5</v>
      </c>
      <c r="P28" s="4">
        <v>7</v>
      </c>
      <c r="Q28" s="4">
        <v>5.7</v>
      </c>
      <c r="R28" s="4">
        <v>13.5</v>
      </c>
      <c r="S28" s="4">
        <v>5.8</v>
      </c>
      <c r="T28" s="4">
        <v>5.7</v>
      </c>
      <c r="U28" s="4">
        <v>3.7</v>
      </c>
      <c r="V28" s="4">
        <v>4.5</v>
      </c>
      <c r="W28" s="4">
        <v>8</v>
      </c>
      <c r="X28" s="4">
        <v>8.5</v>
      </c>
      <c r="Y28" s="4">
        <v>9.5</v>
      </c>
      <c r="Z28" s="4">
        <v>11</v>
      </c>
      <c r="AA28" s="4">
        <v>5.2</v>
      </c>
      <c r="AB28" s="4">
        <v>7</v>
      </c>
      <c r="AC28" s="4">
        <v>5.3</v>
      </c>
      <c r="AD28" s="4">
        <v>5</v>
      </c>
      <c r="AE28" s="4">
        <v>3.8</v>
      </c>
      <c r="AF28" s="4">
        <v>14.2</v>
      </c>
      <c r="AG28" s="4">
        <v>7.5</v>
      </c>
      <c r="AH28" s="4">
        <v>7.3</v>
      </c>
      <c r="AI28" s="4">
        <v>5.7</v>
      </c>
      <c r="AJ28" s="4">
        <v>8.5</v>
      </c>
      <c r="AK28" s="4">
        <v>6.8</v>
      </c>
      <c r="AL28" s="4">
        <v>3.3</v>
      </c>
      <c r="AM28" s="4">
        <v>6.2</v>
      </c>
      <c r="AN28" s="4">
        <v>4.8</v>
      </c>
      <c r="AO28" s="4">
        <v>3.2</v>
      </c>
      <c r="AP28" s="4">
        <v>5.8</v>
      </c>
      <c r="AQ28" s="4">
        <v>3</v>
      </c>
      <c r="AR28" s="4">
        <v>10.8</v>
      </c>
      <c r="AS28" s="4">
        <v>9</v>
      </c>
      <c r="AT28" s="4">
        <v>3.3</v>
      </c>
      <c r="AU28" s="4">
        <v>7</v>
      </c>
      <c r="AV28" s="4">
        <v>9.3</v>
      </c>
      <c r="AW28" s="4">
        <v>8.3</v>
      </c>
      <c r="AX28" s="4">
        <v>8.1</v>
      </c>
      <c r="AY28" s="4">
        <v>8.5</v>
      </c>
      <c r="AZ28" s="4">
        <v>8.2</v>
      </c>
      <c r="BA28" s="4">
        <v>7.1</v>
      </c>
      <c r="BB28" s="4">
        <v>9.8</v>
      </c>
      <c r="BC28" s="4">
        <v>7.5</v>
      </c>
      <c r="BD28" s="4">
        <v>5.4</v>
      </c>
      <c r="BE28" s="4">
        <v>10.1</v>
      </c>
      <c r="BF28" s="4">
        <v>5.4</v>
      </c>
      <c r="BG28" s="4">
        <v>6.6</v>
      </c>
      <c r="BH28" s="4">
        <v>5.7</v>
      </c>
      <c r="BI28" s="4">
        <v>7.9</v>
      </c>
      <c r="BJ28" s="4">
        <v>5.9</v>
      </c>
      <c r="BK28" s="4">
        <v>6</v>
      </c>
      <c r="BL28" s="4">
        <v>4.3</v>
      </c>
      <c r="BM28" s="4">
        <v>3.7</v>
      </c>
      <c r="BN28" s="4">
        <v>8</v>
      </c>
      <c r="BO28" s="4">
        <v>4</v>
      </c>
      <c r="BP28" s="4">
        <v>7.4</v>
      </c>
      <c r="BQ28" s="4">
        <v>6</v>
      </c>
      <c r="BR28" s="4"/>
      <c r="BS28" s="4"/>
      <c r="BT28" s="4"/>
      <c r="BU28" s="4"/>
      <c r="BV28" s="4"/>
      <c r="BW28" s="4"/>
      <c r="BY28" s="10">
        <f t="shared" si="0"/>
        <v>7.0566666666666675</v>
      </c>
      <c r="BZ28" s="10">
        <f t="shared" si="1"/>
        <v>6.706666666666668</v>
      </c>
      <c r="CA28" s="10">
        <f t="shared" si="2"/>
        <v>6.9833333333333325</v>
      </c>
      <c r="CB28" s="10">
        <f t="shared" si="3"/>
        <v>6.67</v>
      </c>
    </row>
    <row r="29" spans="1:80" ht="11.25">
      <c r="A29" s="5">
        <v>27</v>
      </c>
      <c r="B29" s="24">
        <v>7.3</v>
      </c>
      <c r="C29" s="15">
        <v>7.8</v>
      </c>
      <c r="D29" s="15">
        <v>14.1</v>
      </c>
      <c r="E29" s="15">
        <v>8.5</v>
      </c>
      <c r="F29" s="15">
        <v>8.4</v>
      </c>
      <c r="G29" s="15">
        <v>12</v>
      </c>
      <c r="H29" s="15">
        <v>5.4</v>
      </c>
      <c r="I29" s="15">
        <v>5.5</v>
      </c>
      <c r="J29" s="15">
        <v>7.1</v>
      </c>
      <c r="K29" s="4">
        <v>4.4</v>
      </c>
      <c r="L29" s="4">
        <v>6.1</v>
      </c>
      <c r="M29" s="4">
        <v>5.7</v>
      </c>
      <c r="N29" s="4">
        <v>6.3</v>
      </c>
      <c r="O29" s="4">
        <v>10.7</v>
      </c>
      <c r="P29" s="4">
        <v>3.5</v>
      </c>
      <c r="Q29" s="4">
        <v>6.3</v>
      </c>
      <c r="R29" s="4">
        <v>13.7</v>
      </c>
      <c r="S29" s="4">
        <v>9.5</v>
      </c>
      <c r="T29" s="4">
        <v>10.7</v>
      </c>
      <c r="U29" s="4">
        <v>3.7</v>
      </c>
      <c r="V29" s="4">
        <v>3.8</v>
      </c>
      <c r="W29" s="4">
        <v>4.3</v>
      </c>
      <c r="X29" s="4">
        <v>8.3</v>
      </c>
      <c r="Y29" s="4">
        <v>7.8</v>
      </c>
      <c r="Z29" s="4">
        <v>8.8</v>
      </c>
      <c r="AA29" s="4">
        <v>4.2</v>
      </c>
      <c r="AB29" s="4">
        <v>7.3</v>
      </c>
      <c r="AC29" s="4">
        <v>5.5</v>
      </c>
      <c r="AD29" s="4">
        <v>3.8</v>
      </c>
      <c r="AE29" s="4">
        <v>2.7</v>
      </c>
      <c r="AF29" s="4">
        <v>5.3</v>
      </c>
      <c r="AG29" s="4">
        <v>6</v>
      </c>
      <c r="AH29" s="4">
        <v>7.7</v>
      </c>
      <c r="AI29" s="4">
        <v>5.3</v>
      </c>
      <c r="AJ29" s="4">
        <v>2.8</v>
      </c>
      <c r="AK29" s="4">
        <v>4.3</v>
      </c>
      <c r="AL29" s="4">
        <v>5.8</v>
      </c>
      <c r="AM29" s="4">
        <v>10.3</v>
      </c>
      <c r="AN29" s="4">
        <v>4.5</v>
      </c>
      <c r="AO29" s="4">
        <v>6.7</v>
      </c>
      <c r="AP29" s="4">
        <v>9.2</v>
      </c>
      <c r="AQ29" s="4">
        <v>5.7</v>
      </c>
      <c r="AR29" s="4">
        <v>9.2</v>
      </c>
      <c r="AS29" s="4">
        <v>4.8</v>
      </c>
      <c r="AT29" s="4">
        <v>3.5</v>
      </c>
      <c r="AU29" s="4">
        <v>3.8</v>
      </c>
      <c r="AV29" s="4">
        <v>4.6</v>
      </c>
      <c r="AW29" s="4">
        <v>5.5</v>
      </c>
      <c r="AX29" s="4">
        <v>5.7</v>
      </c>
      <c r="AY29" s="4">
        <v>8.3</v>
      </c>
      <c r="AZ29" s="4">
        <v>5.6</v>
      </c>
      <c r="BA29" s="4">
        <v>5.7</v>
      </c>
      <c r="BB29" s="4">
        <v>8.8</v>
      </c>
      <c r="BC29" s="4">
        <v>9.7</v>
      </c>
      <c r="BD29" s="4">
        <v>4.5</v>
      </c>
      <c r="BE29" s="4">
        <v>8</v>
      </c>
      <c r="BF29" s="4">
        <v>4.2</v>
      </c>
      <c r="BG29" s="4">
        <v>8.2</v>
      </c>
      <c r="BH29" s="4">
        <v>6.7</v>
      </c>
      <c r="BI29" s="4">
        <v>7.1</v>
      </c>
      <c r="BJ29" s="4">
        <v>5.6</v>
      </c>
      <c r="BK29" s="4">
        <v>4.4</v>
      </c>
      <c r="BL29" s="4">
        <v>7.3</v>
      </c>
      <c r="BM29" s="4">
        <v>8.9</v>
      </c>
      <c r="BN29" s="4">
        <v>5.9</v>
      </c>
      <c r="BO29" s="4">
        <v>7.2</v>
      </c>
      <c r="BP29" s="4">
        <v>8.7</v>
      </c>
      <c r="BQ29" s="4">
        <v>5</v>
      </c>
      <c r="BR29" s="4"/>
      <c r="BS29" s="4"/>
      <c r="BT29" s="4"/>
      <c r="BU29" s="4"/>
      <c r="BV29" s="4"/>
      <c r="BW29" s="4"/>
      <c r="BY29" s="10">
        <f t="shared" si="0"/>
        <v>6.3900000000000015</v>
      </c>
      <c r="BZ29" s="10">
        <f t="shared" si="1"/>
        <v>5.863333333333332</v>
      </c>
      <c r="CA29" s="10">
        <f t="shared" si="2"/>
        <v>6.006666666666665</v>
      </c>
      <c r="CB29" s="10">
        <f t="shared" si="3"/>
        <v>6.433333333333334</v>
      </c>
    </row>
    <row r="30" spans="1:80" ht="11.25">
      <c r="A30" s="5">
        <v>28</v>
      </c>
      <c r="B30" s="24">
        <v>4.2</v>
      </c>
      <c r="C30" s="15">
        <v>7.3</v>
      </c>
      <c r="D30" s="15">
        <v>9.4</v>
      </c>
      <c r="E30" s="15">
        <v>7.6</v>
      </c>
      <c r="F30" s="15">
        <v>5.7</v>
      </c>
      <c r="G30" s="15">
        <v>10.8</v>
      </c>
      <c r="H30" s="15">
        <v>6.9</v>
      </c>
      <c r="I30" s="15">
        <v>7.4</v>
      </c>
      <c r="J30" s="15">
        <v>6.9</v>
      </c>
      <c r="K30" s="4">
        <v>5.7</v>
      </c>
      <c r="L30" s="4">
        <v>8.5</v>
      </c>
      <c r="M30" s="4">
        <v>9.4</v>
      </c>
      <c r="N30" s="4">
        <v>5.7</v>
      </c>
      <c r="O30" s="4">
        <v>7.8</v>
      </c>
      <c r="P30" s="4">
        <v>9.7</v>
      </c>
      <c r="Q30" s="4">
        <v>7.5</v>
      </c>
      <c r="R30" s="4">
        <v>5.2</v>
      </c>
      <c r="S30" s="4">
        <v>4.3</v>
      </c>
      <c r="T30" s="4">
        <v>8.7</v>
      </c>
      <c r="U30" s="4">
        <v>3.7</v>
      </c>
      <c r="V30" s="4">
        <v>10</v>
      </c>
      <c r="W30" s="4">
        <v>4.7</v>
      </c>
      <c r="X30" s="4">
        <v>5.8</v>
      </c>
      <c r="Y30" s="4">
        <v>14.3</v>
      </c>
      <c r="Z30" s="4">
        <v>6.2</v>
      </c>
      <c r="AA30" s="4">
        <v>7</v>
      </c>
      <c r="AB30" s="4">
        <v>4.2</v>
      </c>
      <c r="AC30" s="4">
        <v>8</v>
      </c>
      <c r="AD30" s="4">
        <v>5.8</v>
      </c>
      <c r="AE30" s="4">
        <v>6.5</v>
      </c>
      <c r="AF30" s="4">
        <v>4.8</v>
      </c>
      <c r="AG30" s="4">
        <v>5.8</v>
      </c>
      <c r="AH30" s="4">
        <v>4</v>
      </c>
      <c r="AI30" s="4">
        <v>6.8</v>
      </c>
      <c r="AJ30" s="4">
        <v>5.7</v>
      </c>
      <c r="AK30" s="4">
        <v>10.7</v>
      </c>
      <c r="AL30" s="4">
        <v>4.8</v>
      </c>
      <c r="AM30" s="4">
        <v>8.3</v>
      </c>
      <c r="AN30" s="4">
        <v>7.7</v>
      </c>
      <c r="AO30" s="4">
        <v>7.5</v>
      </c>
      <c r="AP30" s="4">
        <v>7.7</v>
      </c>
      <c r="AQ30" s="4">
        <v>4.5</v>
      </c>
      <c r="AR30" s="4">
        <v>3.2</v>
      </c>
      <c r="AS30" s="4">
        <v>8.3</v>
      </c>
      <c r="AT30" s="4">
        <v>10.5</v>
      </c>
      <c r="AU30" s="4">
        <v>3.3</v>
      </c>
      <c r="AV30" s="4">
        <v>5.6</v>
      </c>
      <c r="AW30" s="4">
        <v>5.3</v>
      </c>
      <c r="AX30" s="4">
        <v>9.1</v>
      </c>
      <c r="AY30" s="4">
        <v>6.1</v>
      </c>
      <c r="AZ30" s="4">
        <v>4.1</v>
      </c>
      <c r="BA30" s="4">
        <v>5.9</v>
      </c>
      <c r="BB30" s="4">
        <v>6.7</v>
      </c>
      <c r="BC30" s="4">
        <v>5.7</v>
      </c>
      <c r="BD30" s="4">
        <v>4</v>
      </c>
      <c r="BE30" s="4">
        <v>6.4</v>
      </c>
      <c r="BF30" s="4">
        <v>7.1</v>
      </c>
      <c r="BG30" s="4">
        <v>4.5</v>
      </c>
      <c r="BH30" s="4">
        <v>4.3</v>
      </c>
      <c r="BI30" s="4">
        <v>3.8</v>
      </c>
      <c r="BJ30" s="4">
        <v>6.1</v>
      </c>
      <c r="BK30" s="4">
        <v>2.9</v>
      </c>
      <c r="BL30" s="4">
        <v>3.5</v>
      </c>
      <c r="BM30" s="4">
        <v>7.4</v>
      </c>
      <c r="BN30" s="4">
        <v>6.3</v>
      </c>
      <c r="BO30" s="4">
        <v>7.5</v>
      </c>
      <c r="BP30" s="4">
        <v>6.1</v>
      </c>
      <c r="BQ30" s="4">
        <v>5.4</v>
      </c>
      <c r="BR30" s="4"/>
      <c r="BS30" s="4"/>
      <c r="BT30" s="4"/>
      <c r="BU30" s="4"/>
      <c r="BV30" s="4"/>
      <c r="BW30" s="4"/>
      <c r="BY30" s="10">
        <f t="shared" si="0"/>
        <v>6.8833333333333355</v>
      </c>
      <c r="BZ30" s="10">
        <f t="shared" si="1"/>
        <v>6.6466666666666665</v>
      </c>
      <c r="CA30" s="10">
        <f t="shared" si="2"/>
        <v>6.213333333333333</v>
      </c>
      <c r="CB30" s="10">
        <f t="shared" si="3"/>
        <v>5.883333333333334</v>
      </c>
    </row>
    <row r="31" spans="1:80" ht="11.25">
      <c r="A31" s="5">
        <v>29</v>
      </c>
      <c r="B31" s="24">
        <v>5.2</v>
      </c>
      <c r="C31" s="15">
        <v>8.5</v>
      </c>
      <c r="D31" s="15">
        <v>9.4</v>
      </c>
      <c r="E31" s="15">
        <v>13.7</v>
      </c>
      <c r="F31" s="15">
        <v>8</v>
      </c>
      <c r="G31" s="15">
        <v>8</v>
      </c>
      <c r="H31" s="15">
        <v>10.8</v>
      </c>
      <c r="I31" s="15">
        <v>8</v>
      </c>
      <c r="J31" s="15">
        <v>6.9</v>
      </c>
      <c r="K31" s="4">
        <v>4.6</v>
      </c>
      <c r="L31" s="4">
        <v>8.5</v>
      </c>
      <c r="M31" s="4">
        <v>5.7</v>
      </c>
      <c r="N31" s="4">
        <v>5</v>
      </c>
      <c r="O31" s="4">
        <v>5</v>
      </c>
      <c r="P31" s="4">
        <v>9.7</v>
      </c>
      <c r="Q31" s="4">
        <v>6.3</v>
      </c>
      <c r="R31" s="4">
        <v>7.7</v>
      </c>
      <c r="S31" s="4">
        <v>5</v>
      </c>
      <c r="T31" s="4">
        <v>5.3</v>
      </c>
      <c r="U31" s="4">
        <v>6.3</v>
      </c>
      <c r="V31" s="4">
        <v>8.3</v>
      </c>
      <c r="W31" s="4">
        <v>6.3</v>
      </c>
      <c r="X31" s="4">
        <v>5.8</v>
      </c>
      <c r="Y31" s="4">
        <v>8.3</v>
      </c>
      <c r="Z31" s="4">
        <v>8.3</v>
      </c>
      <c r="AA31" s="4">
        <v>6.7</v>
      </c>
      <c r="AB31" s="4">
        <v>4</v>
      </c>
      <c r="AC31" s="4">
        <v>11.2</v>
      </c>
      <c r="AD31" s="4">
        <v>6.3</v>
      </c>
      <c r="AE31" s="4">
        <v>2.5</v>
      </c>
      <c r="AF31" s="4">
        <v>6</v>
      </c>
      <c r="AG31" s="4">
        <v>6.3</v>
      </c>
      <c r="AH31" s="4">
        <v>7</v>
      </c>
      <c r="AI31" s="4">
        <v>5.8</v>
      </c>
      <c r="AJ31" s="4">
        <v>2.8</v>
      </c>
      <c r="AK31" s="4">
        <v>3.7</v>
      </c>
      <c r="AL31" s="4">
        <v>4.8</v>
      </c>
      <c r="AM31" s="4">
        <v>7</v>
      </c>
      <c r="AN31" s="4">
        <v>7.2</v>
      </c>
      <c r="AO31" s="4">
        <v>7.5</v>
      </c>
      <c r="AP31" s="4">
        <v>4.8</v>
      </c>
      <c r="AQ31" s="4">
        <v>7.2</v>
      </c>
      <c r="AR31" s="4">
        <v>5.7</v>
      </c>
      <c r="AS31" s="4">
        <v>4.6</v>
      </c>
      <c r="AT31" s="4">
        <v>3.5</v>
      </c>
      <c r="AU31" s="4">
        <v>5.2</v>
      </c>
      <c r="AV31" s="4">
        <v>4.2</v>
      </c>
      <c r="AW31" s="4">
        <v>5.1</v>
      </c>
      <c r="AX31" s="4">
        <v>7.9</v>
      </c>
      <c r="AY31" s="4">
        <v>8.3</v>
      </c>
      <c r="AZ31" s="4">
        <v>6</v>
      </c>
      <c r="BA31" s="4">
        <v>5.7</v>
      </c>
      <c r="BB31" s="4">
        <v>6.6</v>
      </c>
      <c r="BC31" s="4">
        <v>11.5</v>
      </c>
      <c r="BD31" s="4">
        <v>4.9</v>
      </c>
      <c r="BE31" s="4">
        <v>4.2</v>
      </c>
      <c r="BF31" s="4">
        <v>3.5</v>
      </c>
      <c r="BG31" s="4">
        <v>8.7</v>
      </c>
      <c r="BH31" s="4">
        <v>4.7</v>
      </c>
      <c r="BI31" s="4">
        <v>8.2</v>
      </c>
      <c r="BJ31" s="4">
        <v>4.4</v>
      </c>
      <c r="BK31" s="4">
        <v>8.2</v>
      </c>
      <c r="BL31" s="4">
        <v>6.6</v>
      </c>
      <c r="BM31" s="4">
        <v>7.8</v>
      </c>
      <c r="BN31" s="4">
        <v>5.7</v>
      </c>
      <c r="BO31" s="4">
        <v>5.4</v>
      </c>
      <c r="BP31" s="4">
        <v>6.4</v>
      </c>
      <c r="BQ31" s="4">
        <v>4.7</v>
      </c>
      <c r="BR31" s="4"/>
      <c r="BS31" s="4"/>
      <c r="BT31" s="4"/>
      <c r="BU31" s="4"/>
      <c r="BV31" s="4"/>
      <c r="BW31" s="4"/>
      <c r="BY31" s="10">
        <f t="shared" si="0"/>
        <v>6.236666666666667</v>
      </c>
      <c r="BZ31" s="10">
        <f t="shared" si="1"/>
        <v>5.923333333333331</v>
      </c>
      <c r="CA31" s="10">
        <f t="shared" si="2"/>
        <v>5.8166666666666655</v>
      </c>
      <c r="CB31" s="10">
        <f t="shared" si="3"/>
        <v>6.1466666666666665</v>
      </c>
    </row>
    <row r="32" spans="1:80" ht="11.25">
      <c r="A32" s="5">
        <v>30</v>
      </c>
      <c r="B32" s="24">
        <v>8</v>
      </c>
      <c r="C32" s="15">
        <v>12.7</v>
      </c>
      <c r="D32" s="15">
        <v>11.4</v>
      </c>
      <c r="E32" s="15">
        <v>8.7</v>
      </c>
      <c r="F32" s="15">
        <v>6.9</v>
      </c>
      <c r="G32" s="15">
        <v>4.6</v>
      </c>
      <c r="H32" s="15">
        <v>6.7</v>
      </c>
      <c r="I32" s="15">
        <v>7.3</v>
      </c>
      <c r="J32" s="15">
        <v>4.6</v>
      </c>
      <c r="K32" s="4">
        <v>11.7</v>
      </c>
      <c r="L32" s="4">
        <v>8.5</v>
      </c>
      <c r="M32" s="4">
        <v>6.5</v>
      </c>
      <c r="N32" s="4">
        <v>7.8</v>
      </c>
      <c r="O32" s="4">
        <v>4.3</v>
      </c>
      <c r="P32" s="4">
        <v>6</v>
      </c>
      <c r="Q32" s="4">
        <v>9.5</v>
      </c>
      <c r="R32" s="4">
        <v>5.3</v>
      </c>
      <c r="S32" s="4">
        <v>3.5</v>
      </c>
      <c r="T32" s="4">
        <v>7.5</v>
      </c>
      <c r="U32" s="4">
        <v>9.5</v>
      </c>
      <c r="V32" s="4">
        <v>9</v>
      </c>
      <c r="W32" s="4">
        <v>4.2</v>
      </c>
      <c r="X32" s="4">
        <v>9</v>
      </c>
      <c r="Y32" s="4">
        <v>7</v>
      </c>
      <c r="Z32" s="4">
        <v>8</v>
      </c>
      <c r="AA32" s="4">
        <v>7.5</v>
      </c>
      <c r="AB32" s="4">
        <v>4.3</v>
      </c>
      <c r="AC32" s="4">
        <v>5.7</v>
      </c>
      <c r="AD32" s="4">
        <v>10</v>
      </c>
      <c r="AE32" s="4">
        <v>9.2</v>
      </c>
      <c r="AF32" s="4">
        <v>5.7</v>
      </c>
      <c r="AG32" s="4">
        <v>5</v>
      </c>
      <c r="AH32" s="4">
        <v>9</v>
      </c>
      <c r="AI32" s="4">
        <v>7.5</v>
      </c>
      <c r="AJ32" s="4">
        <v>13.8</v>
      </c>
      <c r="AK32" s="4">
        <v>5.7</v>
      </c>
      <c r="AL32" s="4">
        <v>5.5</v>
      </c>
      <c r="AM32" s="4">
        <v>5.3</v>
      </c>
      <c r="AN32" s="4">
        <v>7.5</v>
      </c>
      <c r="AO32" s="4">
        <v>3.7</v>
      </c>
      <c r="AP32" s="4">
        <v>2.8</v>
      </c>
      <c r="AQ32" s="4">
        <v>6</v>
      </c>
      <c r="AR32" s="4">
        <v>7.7</v>
      </c>
      <c r="AS32" s="4">
        <v>5.6</v>
      </c>
      <c r="AT32" s="4">
        <v>10</v>
      </c>
      <c r="AU32" s="4">
        <v>8.5</v>
      </c>
      <c r="AV32" s="4">
        <v>4.6</v>
      </c>
      <c r="AW32" s="4">
        <v>3</v>
      </c>
      <c r="AX32" s="4">
        <v>7.6</v>
      </c>
      <c r="AY32" s="4">
        <v>5</v>
      </c>
      <c r="AZ32" s="4">
        <v>8.4</v>
      </c>
      <c r="BA32" s="4">
        <v>6.7</v>
      </c>
      <c r="BB32" s="4">
        <v>4.9</v>
      </c>
      <c r="BC32" s="4">
        <v>5.8</v>
      </c>
      <c r="BD32" s="4">
        <v>6.4</v>
      </c>
      <c r="BE32" s="4">
        <v>10.8</v>
      </c>
      <c r="BF32" s="4">
        <v>6.9</v>
      </c>
      <c r="BG32" s="4">
        <v>5.2</v>
      </c>
      <c r="BH32" s="4">
        <v>9.2</v>
      </c>
      <c r="BI32" s="4">
        <v>4.2</v>
      </c>
      <c r="BJ32" s="4">
        <v>6</v>
      </c>
      <c r="BK32" s="4">
        <v>5</v>
      </c>
      <c r="BL32" s="4">
        <v>5</v>
      </c>
      <c r="BM32" s="4">
        <v>7.9</v>
      </c>
      <c r="BN32" s="4">
        <v>6.1</v>
      </c>
      <c r="BO32" s="4">
        <v>5</v>
      </c>
      <c r="BP32" s="4">
        <v>5.4</v>
      </c>
      <c r="BQ32" s="4">
        <v>9</v>
      </c>
      <c r="BR32" s="4"/>
      <c r="BS32" s="4"/>
      <c r="BT32" s="4"/>
      <c r="BU32" s="4"/>
      <c r="BV32" s="4"/>
      <c r="BW32" s="4"/>
      <c r="BY32" s="10">
        <f t="shared" si="0"/>
        <v>7.203333333333332</v>
      </c>
      <c r="BZ32" s="10">
        <f t="shared" si="1"/>
        <v>6.926666666666666</v>
      </c>
      <c r="CA32" s="10">
        <f t="shared" si="2"/>
        <v>6.793333333333334</v>
      </c>
      <c r="CB32" s="10">
        <f t="shared" si="3"/>
        <v>6.33</v>
      </c>
    </row>
    <row r="33" spans="1:80" ht="11.25">
      <c r="A33" s="5">
        <v>31</v>
      </c>
      <c r="B33" s="24">
        <v>13</v>
      </c>
      <c r="C33" s="15">
        <v>10.3</v>
      </c>
      <c r="D33" s="15">
        <v>9.1</v>
      </c>
      <c r="E33" s="15">
        <v>9.8</v>
      </c>
      <c r="F33" s="15">
        <v>13</v>
      </c>
      <c r="G33" s="15">
        <v>12.2</v>
      </c>
      <c r="H33" s="15">
        <v>8</v>
      </c>
      <c r="I33" s="15">
        <v>9.1</v>
      </c>
      <c r="J33" s="15">
        <v>10</v>
      </c>
      <c r="K33" s="4">
        <v>8</v>
      </c>
      <c r="L33" s="4">
        <v>5.5</v>
      </c>
      <c r="M33" s="4">
        <v>7.4</v>
      </c>
      <c r="N33" s="4">
        <v>7.2</v>
      </c>
      <c r="O33" s="4">
        <v>4.3</v>
      </c>
      <c r="P33" s="4">
        <v>7.7</v>
      </c>
      <c r="Q33" s="4">
        <v>8.2</v>
      </c>
      <c r="R33" s="4">
        <v>4.3</v>
      </c>
      <c r="S33" s="4">
        <v>6.8</v>
      </c>
      <c r="T33" s="4">
        <v>3.8</v>
      </c>
      <c r="U33" s="4">
        <v>7.7</v>
      </c>
      <c r="V33" s="4">
        <v>7</v>
      </c>
      <c r="W33" s="4">
        <v>3.5</v>
      </c>
      <c r="X33" s="4">
        <v>8.5</v>
      </c>
      <c r="Y33" s="4">
        <v>9.7</v>
      </c>
      <c r="Z33" s="4">
        <v>6.2</v>
      </c>
      <c r="AA33" s="4">
        <v>5.2</v>
      </c>
      <c r="AB33" s="4">
        <v>10</v>
      </c>
      <c r="AC33" s="4">
        <v>5</v>
      </c>
      <c r="AD33" s="4">
        <v>4.3</v>
      </c>
      <c r="AE33" s="4">
        <v>6.7</v>
      </c>
      <c r="AF33" s="4">
        <v>7.3</v>
      </c>
      <c r="AG33" s="4">
        <v>4.5</v>
      </c>
      <c r="AH33" s="4">
        <v>8.3</v>
      </c>
      <c r="AI33" s="4">
        <v>9.3</v>
      </c>
      <c r="AJ33" s="4">
        <v>7.3</v>
      </c>
      <c r="AK33" s="4">
        <v>3.8</v>
      </c>
      <c r="AL33" s="4">
        <v>10</v>
      </c>
      <c r="AM33" s="4">
        <v>3.3</v>
      </c>
      <c r="AN33" s="4">
        <v>3.5</v>
      </c>
      <c r="AO33" s="4">
        <v>7</v>
      </c>
      <c r="AP33" s="4">
        <v>9.5</v>
      </c>
      <c r="AQ33" s="4">
        <v>6.5</v>
      </c>
      <c r="AR33" s="4">
        <v>3.7</v>
      </c>
      <c r="AS33" s="4">
        <v>4.9</v>
      </c>
      <c r="AT33" s="4">
        <v>7.6</v>
      </c>
      <c r="AU33" s="4">
        <v>7.5</v>
      </c>
      <c r="AV33" s="4">
        <v>5.2</v>
      </c>
      <c r="AW33" s="4">
        <v>2.5</v>
      </c>
      <c r="AX33" s="4">
        <v>6.4</v>
      </c>
      <c r="AY33" s="4">
        <v>5</v>
      </c>
      <c r="AZ33" s="4">
        <v>3.8</v>
      </c>
      <c r="BA33" s="4">
        <v>7.1</v>
      </c>
      <c r="BB33" s="4">
        <v>9.9</v>
      </c>
      <c r="BC33" s="4">
        <v>4.4</v>
      </c>
      <c r="BD33" s="4">
        <v>6.6</v>
      </c>
      <c r="BE33" s="4">
        <v>11.6</v>
      </c>
      <c r="BF33" s="4">
        <v>7.8</v>
      </c>
      <c r="BG33" s="4">
        <v>5.3</v>
      </c>
      <c r="BH33" s="4">
        <v>5.9</v>
      </c>
      <c r="BI33" s="4">
        <v>6</v>
      </c>
      <c r="BJ33" s="4">
        <v>5.5</v>
      </c>
      <c r="BK33" s="4">
        <v>5.3</v>
      </c>
      <c r="BL33" s="4">
        <v>4.3</v>
      </c>
      <c r="BM33" s="4">
        <v>5.1</v>
      </c>
      <c r="BN33" s="4">
        <v>2.5</v>
      </c>
      <c r="BO33" s="4">
        <v>5.4</v>
      </c>
      <c r="BP33" s="4">
        <v>13.5</v>
      </c>
      <c r="BQ33" s="4">
        <v>6.7</v>
      </c>
      <c r="BR33" s="4"/>
      <c r="BS33" s="4"/>
      <c r="BT33" s="4"/>
      <c r="BU33" s="4"/>
      <c r="BV33" s="4"/>
      <c r="BW33" s="4"/>
      <c r="BY33" s="10">
        <f t="shared" si="0"/>
        <v>6.693333333333336</v>
      </c>
      <c r="BZ33" s="10">
        <f t="shared" si="1"/>
        <v>6.31</v>
      </c>
      <c r="CA33" s="10">
        <f>AVERAGE(AD33:BG33)</f>
        <v>6.353333333333334</v>
      </c>
      <c r="CB33" s="10">
        <f t="shared" si="3"/>
        <v>6.2</v>
      </c>
    </row>
    <row r="34" spans="1:80" ht="11.25">
      <c r="A34" s="1" t="s">
        <v>3</v>
      </c>
      <c r="B34" s="26">
        <f aca="true" t="shared" si="4" ref="B34:J34">AVERAGE(B3:B33)</f>
        <v>7.412903225806452</v>
      </c>
      <c r="C34" s="13">
        <f t="shared" si="4"/>
        <v>8.819354838709678</v>
      </c>
      <c r="D34" s="13">
        <f t="shared" si="4"/>
        <v>7.838709677419357</v>
      </c>
      <c r="E34" s="13">
        <f t="shared" si="4"/>
        <v>9.406451612903227</v>
      </c>
      <c r="F34" s="13">
        <f t="shared" si="4"/>
        <v>8.422580645161291</v>
      </c>
      <c r="G34" s="13">
        <f t="shared" si="4"/>
        <v>7.606451612903225</v>
      </c>
      <c r="H34" s="13">
        <f t="shared" si="4"/>
        <v>6.36451612903226</v>
      </c>
      <c r="I34" s="13">
        <f t="shared" si="4"/>
        <v>6.903225806451614</v>
      </c>
      <c r="J34" s="13">
        <f t="shared" si="4"/>
        <v>6.996774193548386</v>
      </c>
      <c r="K34" s="13">
        <f aca="true" t="shared" si="5" ref="K34:S34">AVERAGE(K3:K33)</f>
        <v>7.267741935483871</v>
      </c>
      <c r="L34" s="13">
        <f t="shared" si="5"/>
        <v>6.590322580645161</v>
      </c>
      <c r="M34" s="13">
        <f t="shared" si="5"/>
        <v>7.032258064516129</v>
      </c>
      <c r="N34" s="13">
        <f t="shared" si="5"/>
        <v>6.929032258064515</v>
      </c>
      <c r="O34" s="13">
        <f t="shared" si="5"/>
        <v>5.119354838709678</v>
      </c>
      <c r="P34" s="13">
        <f t="shared" si="5"/>
        <v>7.197741935483871</v>
      </c>
      <c r="Q34" s="13">
        <f t="shared" si="5"/>
        <v>7.199999999999999</v>
      </c>
      <c r="R34" s="13">
        <f t="shared" si="5"/>
        <v>7.538709677419355</v>
      </c>
      <c r="S34" s="13">
        <f t="shared" si="5"/>
        <v>6.738709677419357</v>
      </c>
      <c r="T34" s="13">
        <f aca="true" t="shared" si="6" ref="T34:AC34">AVERAGE(T3:T33)</f>
        <v>7.099999999999999</v>
      </c>
      <c r="U34" s="13">
        <f t="shared" si="6"/>
        <v>7.354838709677417</v>
      </c>
      <c r="V34" s="13">
        <f t="shared" si="6"/>
        <v>7.170967741935484</v>
      </c>
      <c r="W34" s="13">
        <f t="shared" si="6"/>
        <v>6.429032258064517</v>
      </c>
      <c r="X34" s="13">
        <f t="shared" si="6"/>
        <v>6.438709677419357</v>
      </c>
      <c r="Y34" s="13">
        <f t="shared" si="6"/>
        <v>7.396774193548388</v>
      </c>
      <c r="Z34" s="13">
        <f t="shared" si="6"/>
        <v>6.635483870967741</v>
      </c>
      <c r="AA34" s="13">
        <f t="shared" si="6"/>
        <v>6.106451612903224</v>
      </c>
      <c r="AB34" s="13">
        <f t="shared" si="6"/>
        <v>5.2935483870967746</v>
      </c>
      <c r="AC34" s="13">
        <f t="shared" si="6"/>
        <v>6.035483870967742</v>
      </c>
      <c r="AD34" s="13">
        <f aca="true" t="shared" si="7" ref="AD34:AM34">AVERAGE(AD3:AD33)</f>
        <v>5.65483870967742</v>
      </c>
      <c r="AE34" s="13">
        <f t="shared" si="7"/>
        <v>5.670967741935483</v>
      </c>
      <c r="AF34" s="13">
        <f t="shared" si="7"/>
        <v>7.196774193548387</v>
      </c>
      <c r="AG34" s="13">
        <f t="shared" si="7"/>
        <v>6.816129032258065</v>
      </c>
      <c r="AH34" s="13">
        <f t="shared" si="7"/>
        <v>6.4161290322580635</v>
      </c>
      <c r="AI34" s="13">
        <f t="shared" si="7"/>
        <v>6.23225806451613</v>
      </c>
      <c r="AJ34" s="13">
        <f t="shared" si="7"/>
        <v>5.841935483870969</v>
      </c>
      <c r="AK34" s="13">
        <f t="shared" si="7"/>
        <v>5.748387096774195</v>
      </c>
      <c r="AL34" s="13">
        <f t="shared" si="7"/>
        <v>6.1225806451612925</v>
      </c>
      <c r="AM34" s="13">
        <f t="shared" si="7"/>
        <v>5.945161290322583</v>
      </c>
      <c r="AN34" s="13">
        <f aca="true" t="shared" si="8" ref="AN34:BI34">AVERAGE(AN3:AN33)</f>
        <v>5.551612903225807</v>
      </c>
      <c r="AO34" s="13">
        <f t="shared" si="8"/>
        <v>6.138709677419353</v>
      </c>
      <c r="AP34" s="13">
        <f t="shared" si="8"/>
        <v>6.406451612903225</v>
      </c>
      <c r="AQ34" s="13">
        <f t="shared" si="8"/>
        <v>6.525806451612904</v>
      </c>
      <c r="AR34" s="13">
        <f t="shared" si="8"/>
        <v>6.277419354838708</v>
      </c>
      <c r="AS34" s="13">
        <f t="shared" si="8"/>
        <v>6.216129032258065</v>
      </c>
      <c r="AT34" s="13">
        <f t="shared" si="8"/>
        <v>5.580645161290324</v>
      </c>
      <c r="AU34" s="13">
        <f t="shared" si="8"/>
        <v>5.480645161290322</v>
      </c>
      <c r="AV34" s="13">
        <f t="shared" si="8"/>
        <v>6.7451612903225815</v>
      </c>
      <c r="AW34" s="13">
        <f t="shared" si="8"/>
        <v>6.383870967741936</v>
      </c>
      <c r="AX34" s="13">
        <f t="shared" si="8"/>
        <v>6.322580645161289</v>
      </c>
      <c r="AY34" s="13">
        <f t="shared" si="8"/>
        <v>5.464516129032259</v>
      </c>
      <c r="AZ34" s="13">
        <f t="shared" si="8"/>
        <v>6.312903225806451</v>
      </c>
      <c r="BA34" s="13">
        <f t="shared" si="8"/>
        <v>6.02258064516129</v>
      </c>
      <c r="BB34" s="13">
        <f t="shared" si="8"/>
        <v>7.219354838709678</v>
      </c>
      <c r="BC34" s="13">
        <f t="shared" si="8"/>
        <v>5.490322580645162</v>
      </c>
      <c r="BD34" s="13">
        <f t="shared" si="8"/>
        <v>5.364516129032259</v>
      </c>
      <c r="BE34" s="13">
        <f t="shared" si="8"/>
        <v>6.04516129032258</v>
      </c>
      <c r="BF34" s="13">
        <f t="shared" si="8"/>
        <v>5.761290322580644</v>
      </c>
      <c r="BG34" s="13">
        <f t="shared" si="8"/>
        <v>6.225806451612901</v>
      </c>
      <c r="BH34" s="13">
        <f t="shared" si="8"/>
        <v>6.058064516129031</v>
      </c>
      <c r="BI34" s="13">
        <f t="shared" si="8"/>
        <v>6.358064516129032</v>
      </c>
      <c r="BJ34" s="13">
        <f aca="true" t="shared" si="9" ref="BJ34:BP34">AVERAGE(BJ3:BJ33)</f>
        <v>6.132258064516129</v>
      </c>
      <c r="BK34" s="13">
        <f t="shared" si="9"/>
        <v>5.958064516129033</v>
      </c>
      <c r="BL34" s="13">
        <f t="shared" si="9"/>
        <v>5.658064516129033</v>
      </c>
      <c r="BM34" s="13">
        <f t="shared" si="9"/>
        <v>5.932258064516129</v>
      </c>
      <c r="BN34" s="13">
        <f t="shared" si="9"/>
        <v>5.729032258064515</v>
      </c>
      <c r="BO34" s="13">
        <f t="shared" si="9"/>
        <v>5.8419354838709685</v>
      </c>
      <c r="BP34" s="13">
        <f t="shared" si="9"/>
        <v>5.8903225806451625</v>
      </c>
      <c r="BQ34" s="13">
        <f>AVERAGE(BQ3:BQ33)</f>
        <v>5.712903225806452</v>
      </c>
      <c r="BR34" s="13"/>
      <c r="BS34" s="13"/>
      <c r="BT34" s="13"/>
      <c r="BU34" s="13"/>
      <c r="BV34" s="13"/>
      <c r="BW34" s="13"/>
      <c r="BY34" s="12">
        <f>AVERAGE(BY3:BY33)</f>
        <v>6.540569892473119</v>
      </c>
      <c r="BZ34" s="12">
        <f>AVERAGE(BZ3:BZ33)</f>
        <v>6.29709677419355</v>
      </c>
      <c r="CA34" s="12">
        <f>AVERAGE(CA3:CA33)</f>
        <v>6.106021505376342</v>
      </c>
      <c r="CB34" s="12">
        <f>AVERAGE(CB3:CB33)</f>
        <v>6.026881720430107</v>
      </c>
    </row>
    <row r="36" spans="1:77" ht="11.25">
      <c r="A36" s="17" t="s">
        <v>4</v>
      </c>
      <c r="B36" s="21">
        <f aca="true" t="shared" si="10" ref="B36:J36">MAX(B3:B33)</f>
        <v>14.8</v>
      </c>
      <c r="C36" s="18">
        <f t="shared" si="10"/>
        <v>12.7</v>
      </c>
      <c r="D36" s="18">
        <f t="shared" si="10"/>
        <v>19.8</v>
      </c>
      <c r="E36" s="18">
        <f t="shared" si="10"/>
        <v>16.9</v>
      </c>
      <c r="F36" s="18">
        <f t="shared" si="10"/>
        <v>16</v>
      </c>
      <c r="G36" s="18">
        <f t="shared" si="10"/>
        <v>14.5</v>
      </c>
      <c r="H36" s="18">
        <f t="shared" si="10"/>
        <v>11</v>
      </c>
      <c r="I36" s="18">
        <f t="shared" si="10"/>
        <v>12.5</v>
      </c>
      <c r="J36" s="18">
        <f t="shared" si="10"/>
        <v>11.5</v>
      </c>
      <c r="K36" s="18">
        <f aca="true" t="shared" si="11" ref="K36:Z36">MAX(K3:K33)</f>
        <v>11.7</v>
      </c>
      <c r="L36" s="18">
        <f t="shared" si="11"/>
        <v>10.8</v>
      </c>
      <c r="M36" s="18">
        <f t="shared" si="11"/>
        <v>11.8</v>
      </c>
      <c r="N36" s="18">
        <f t="shared" si="11"/>
        <v>13.7</v>
      </c>
      <c r="O36" s="18">
        <f t="shared" si="11"/>
        <v>12.3</v>
      </c>
      <c r="P36" s="18">
        <f t="shared" si="11"/>
        <v>11.5</v>
      </c>
      <c r="Q36" s="18">
        <f t="shared" si="11"/>
        <v>11.3</v>
      </c>
      <c r="R36" s="18">
        <f t="shared" si="11"/>
        <v>13.7</v>
      </c>
      <c r="S36" s="18">
        <f t="shared" si="11"/>
        <v>13.8</v>
      </c>
      <c r="T36" s="18">
        <f t="shared" si="11"/>
        <v>10.8</v>
      </c>
      <c r="U36" s="18">
        <f t="shared" si="11"/>
        <v>17.8</v>
      </c>
      <c r="V36" s="18">
        <f t="shared" si="11"/>
        <v>11</v>
      </c>
      <c r="W36" s="18">
        <f t="shared" si="11"/>
        <v>11.7</v>
      </c>
      <c r="X36" s="18">
        <f t="shared" si="11"/>
        <v>9.3</v>
      </c>
      <c r="Y36" s="18">
        <f t="shared" si="11"/>
        <v>14.3</v>
      </c>
      <c r="Z36" s="18">
        <f t="shared" si="11"/>
        <v>11</v>
      </c>
      <c r="AA36" s="18">
        <f aca="true" t="shared" si="12" ref="AA36:AP36">MAX(AA3:AA33)</f>
        <v>11.8</v>
      </c>
      <c r="AB36" s="18">
        <f t="shared" si="12"/>
        <v>10</v>
      </c>
      <c r="AC36" s="18">
        <f t="shared" si="12"/>
        <v>12.4</v>
      </c>
      <c r="AD36" s="18">
        <f t="shared" si="12"/>
        <v>11.7</v>
      </c>
      <c r="AE36" s="18">
        <f t="shared" si="12"/>
        <v>10.2</v>
      </c>
      <c r="AF36" s="18">
        <f t="shared" si="12"/>
        <v>14.5</v>
      </c>
      <c r="AG36" s="18">
        <f t="shared" si="12"/>
        <v>10.8</v>
      </c>
      <c r="AH36" s="18">
        <f t="shared" si="12"/>
        <v>9.3</v>
      </c>
      <c r="AI36" s="18">
        <f t="shared" si="12"/>
        <v>13.5</v>
      </c>
      <c r="AJ36" s="18">
        <f t="shared" si="12"/>
        <v>13.8</v>
      </c>
      <c r="AK36" s="18">
        <f t="shared" si="12"/>
        <v>10.7</v>
      </c>
      <c r="AL36" s="18">
        <f t="shared" si="12"/>
        <v>11.2</v>
      </c>
      <c r="AM36" s="18">
        <f t="shared" si="12"/>
        <v>11.2</v>
      </c>
      <c r="AN36" s="18">
        <f t="shared" si="12"/>
        <v>9.2</v>
      </c>
      <c r="AO36" s="18">
        <f t="shared" si="12"/>
        <v>9.7</v>
      </c>
      <c r="AP36" s="18">
        <f t="shared" si="12"/>
        <v>13.7</v>
      </c>
      <c r="AQ36" s="18">
        <f aca="true" t="shared" si="13" ref="AQ36:AV36">MAX(AQ3:AQ33)</f>
        <v>11</v>
      </c>
      <c r="AR36" s="18">
        <f t="shared" si="13"/>
        <v>10.8</v>
      </c>
      <c r="AS36" s="18">
        <f t="shared" si="13"/>
        <v>11.2</v>
      </c>
      <c r="AT36" s="18">
        <f t="shared" si="13"/>
        <v>10.5</v>
      </c>
      <c r="AU36" s="18">
        <f t="shared" si="13"/>
        <v>8.7</v>
      </c>
      <c r="AV36" s="18">
        <f t="shared" si="13"/>
        <v>11.9</v>
      </c>
      <c r="AW36" s="18">
        <f aca="true" t="shared" si="14" ref="AW36:BB36">MAX(AW3:AW33)</f>
        <v>14.4</v>
      </c>
      <c r="AX36" s="18">
        <f t="shared" si="14"/>
        <v>9.1</v>
      </c>
      <c r="AY36" s="18">
        <f t="shared" si="14"/>
        <v>10.5</v>
      </c>
      <c r="AZ36" s="18">
        <f t="shared" si="14"/>
        <v>12.8</v>
      </c>
      <c r="BA36" s="18">
        <f t="shared" si="14"/>
        <v>11.2</v>
      </c>
      <c r="BB36" s="18">
        <f t="shared" si="14"/>
        <v>11.5</v>
      </c>
      <c r="BC36" s="18">
        <f aca="true" t="shared" si="15" ref="BC36:BH36">MAX(BC3:BC33)</f>
        <v>11.5</v>
      </c>
      <c r="BD36" s="18">
        <f t="shared" si="15"/>
        <v>8.7</v>
      </c>
      <c r="BE36" s="18">
        <f t="shared" si="15"/>
        <v>11.6</v>
      </c>
      <c r="BF36" s="18">
        <f t="shared" si="15"/>
        <v>7.9</v>
      </c>
      <c r="BG36" s="18">
        <f t="shared" si="15"/>
        <v>9.6</v>
      </c>
      <c r="BH36" s="18">
        <f t="shared" si="15"/>
        <v>9.2</v>
      </c>
      <c r="BI36" s="18">
        <f aca="true" t="shared" si="16" ref="BI36:BN36">MAX(BI3:BI33)</f>
        <v>9.5</v>
      </c>
      <c r="BJ36" s="18">
        <f t="shared" si="16"/>
        <v>11.1</v>
      </c>
      <c r="BK36" s="18">
        <f t="shared" si="16"/>
        <v>11.4</v>
      </c>
      <c r="BL36" s="18">
        <f t="shared" si="16"/>
        <v>9.6</v>
      </c>
      <c r="BM36" s="18">
        <f t="shared" si="16"/>
        <v>10.3</v>
      </c>
      <c r="BN36" s="18">
        <f t="shared" si="16"/>
        <v>9.7</v>
      </c>
      <c r="BO36" s="18">
        <f>MAX(BO3:BO33)</f>
        <v>9.4</v>
      </c>
      <c r="BP36" s="18">
        <f>MAX(BP3:BP33)</f>
        <v>13.5</v>
      </c>
      <c r="BQ36" s="18">
        <f>MAX(BQ3:BQ33)</f>
        <v>9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3.2</v>
      </c>
      <c r="C37" s="20">
        <f t="shared" si="17"/>
        <v>4.4</v>
      </c>
      <c r="D37" s="20">
        <f t="shared" si="17"/>
        <v>3.4</v>
      </c>
      <c r="E37" s="20">
        <f t="shared" si="17"/>
        <v>5.4</v>
      </c>
      <c r="F37" s="20">
        <f t="shared" si="17"/>
        <v>4.6</v>
      </c>
      <c r="G37" s="20">
        <f t="shared" si="17"/>
        <v>3.6</v>
      </c>
      <c r="H37" s="20">
        <f t="shared" si="17"/>
        <v>3.4</v>
      </c>
      <c r="I37" s="20">
        <f t="shared" si="17"/>
        <v>3.4</v>
      </c>
      <c r="J37" s="20">
        <f t="shared" si="17"/>
        <v>4.2</v>
      </c>
      <c r="K37" s="20">
        <f aca="true" t="shared" si="18" ref="K37:Z37">MIN(K3:K33)</f>
        <v>4</v>
      </c>
      <c r="L37" s="20">
        <f t="shared" si="18"/>
        <v>3.8</v>
      </c>
      <c r="M37" s="20">
        <f t="shared" si="18"/>
        <v>3.2</v>
      </c>
      <c r="N37" s="20">
        <f t="shared" si="18"/>
        <v>3</v>
      </c>
      <c r="O37" s="20">
        <f t="shared" si="18"/>
        <v>2.7</v>
      </c>
      <c r="P37" s="20">
        <f t="shared" si="18"/>
        <v>3.5</v>
      </c>
      <c r="Q37" s="20">
        <f t="shared" si="18"/>
        <v>3.7</v>
      </c>
      <c r="R37" s="20">
        <f t="shared" si="18"/>
        <v>3.2</v>
      </c>
      <c r="S37" s="20">
        <f t="shared" si="18"/>
        <v>3.5</v>
      </c>
      <c r="T37" s="20">
        <f t="shared" si="18"/>
        <v>3.7</v>
      </c>
      <c r="U37" s="20">
        <f t="shared" si="18"/>
        <v>3.7</v>
      </c>
      <c r="V37" s="20">
        <f t="shared" si="18"/>
        <v>3.2</v>
      </c>
      <c r="W37" s="20">
        <f t="shared" si="18"/>
        <v>3.3</v>
      </c>
      <c r="X37" s="20">
        <f t="shared" si="18"/>
        <v>3.3</v>
      </c>
      <c r="Y37" s="20">
        <f t="shared" si="18"/>
        <v>3</v>
      </c>
      <c r="Z37" s="20">
        <f t="shared" si="18"/>
        <v>3</v>
      </c>
      <c r="AA37" s="20">
        <f aca="true" t="shared" si="19" ref="AA37:AP37">MIN(AA3:AA33)</f>
        <v>3</v>
      </c>
      <c r="AB37" s="20">
        <f t="shared" si="19"/>
        <v>2.5</v>
      </c>
      <c r="AC37" s="20">
        <f t="shared" si="19"/>
        <v>2</v>
      </c>
      <c r="AD37" s="20">
        <f t="shared" si="19"/>
        <v>3</v>
      </c>
      <c r="AE37" s="20">
        <f t="shared" si="19"/>
        <v>2.5</v>
      </c>
      <c r="AF37" s="20">
        <f t="shared" si="19"/>
        <v>3</v>
      </c>
      <c r="AG37" s="20">
        <f t="shared" si="19"/>
        <v>3.7</v>
      </c>
      <c r="AH37" s="20">
        <f t="shared" si="19"/>
        <v>2.3</v>
      </c>
      <c r="AI37" s="20">
        <f t="shared" si="19"/>
        <v>2.5</v>
      </c>
      <c r="AJ37" s="20">
        <f t="shared" si="19"/>
        <v>2.2</v>
      </c>
      <c r="AK37" s="20">
        <f t="shared" si="19"/>
        <v>2.3</v>
      </c>
      <c r="AL37" s="20">
        <f t="shared" si="19"/>
        <v>3</v>
      </c>
      <c r="AM37" s="20">
        <f t="shared" si="19"/>
        <v>2.7</v>
      </c>
      <c r="AN37" s="20">
        <f t="shared" si="19"/>
        <v>2.7</v>
      </c>
      <c r="AO37" s="20">
        <f t="shared" si="19"/>
        <v>2.8</v>
      </c>
      <c r="AP37" s="20">
        <f t="shared" si="19"/>
        <v>2.7</v>
      </c>
      <c r="AQ37" s="20">
        <f aca="true" t="shared" si="20" ref="AQ37:AV37">MIN(AQ3:AQ33)</f>
        <v>2.8</v>
      </c>
      <c r="AR37" s="20">
        <f t="shared" si="20"/>
        <v>2.3</v>
      </c>
      <c r="AS37" s="20">
        <f t="shared" si="20"/>
        <v>3.3</v>
      </c>
      <c r="AT37" s="20">
        <f t="shared" si="20"/>
        <v>2.8</v>
      </c>
      <c r="AU37" s="20">
        <f t="shared" si="20"/>
        <v>3.2</v>
      </c>
      <c r="AV37" s="20">
        <f t="shared" si="20"/>
        <v>4</v>
      </c>
      <c r="AW37" s="20">
        <f aca="true" t="shared" si="21" ref="AW37:BB37">MIN(AW3:AW33)</f>
        <v>2.5</v>
      </c>
      <c r="AX37" s="20">
        <f t="shared" si="21"/>
        <v>3.8</v>
      </c>
      <c r="AY37" s="20">
        <f t="shared" si="21"/>
        <v>3.2</v>
      </c>
      <c r="AZ37" s="20">
        <f t="shared" si="21"/>
        <v>3</v>
      </c>
      <c r="BA37" s="20">
        <f t="shared" si="21"/>
        <v>3.1</v>
      </c>
      <c r="BB37" s="20">
        <f t="shared" si="21"/>
        <v>3.1</v>
      </c>
      <c r="BC37" s="20">
        <f aca="true" t="shared" si="22" ref="BC37:BH37">MIN(BC3:BC33)</f>
        <v>2.6</v>
      </c>
      <c r="BD37" s="20">
        <f t="shared" si="22"/>
        <v>3</v>
      </c>
      <c r="BE37" s="20">
        <f t="shared" si="22"/>
        <v>3.1</v>
      </c>
      <c r="BF37" s="20">
        <f t="shared" si="22"/>
        <v>2.6</v>
      </c>
      <c r="BG37" s="20">
        <f t="shared" si="22"/>
        <v>3.8</v>
      </c>
      <c r="BH37" s="20">
        <f t="shared" si="22"/>
        <v>2.8</v>
      </c>
      <c r="BI37" s="20">
        <f aca="true" t="shared" si="23" ref="BI37:BN37">MIN(BI3:BI33)</f>
        <v>2.5</v>
      </c>
      <c r="BJ37" s="20">
        <f t="shared" si="23"/>
        <v>2.8</v>
      </c>
      <c r="BK37" s="20">
        <f t="shared" si="23"/>
        <v>2.9</v>
      </c>
      <c r="BL37" s="20">
        <f t="shared" si="23"/>
        <v>2.8</v>
      </c>
      <c r="BM37" s="20">
        <f t="shared" si="23"/>
        <v>2.6</v>
      </c>
      <c r="BN37" s="20">
        <f t="shared" si="23"/>
        <v>2.5</v>
      </c>
      <c r="BO37" s="20">
        <f>MIN(BO3:BO33)</f>
        <v>2.1</v>
      </c>
      <c r="BP37" s="20">
        <f>MIN(BP3:BP33)</f>
        <v>2.8</v>
      </c>
      <c r="BQ37" s="20">
        <f>MIN(BQ3:BQ33)</f>
        <v>3</v>
      </c>
      <c r="BR37" s="20"/>
      <c r="BS37" s="20"/>
      <c r="BT37" s="20"/>
      <c r="BU37" s="20"/>
      <c r="BV37" s="20"/>
      <c r="BW37" s="20"/>
      <c r="BY37" s="52">
        <f>STDEV(J3:AM33)</f>
        <v>2.34556315646029</v>
      </c>
      <c r="BZ37" s="52">
        <f>STDEV(T3:AW33)</f>
        <v>2.284449740080065</v>
      </c>
      <c r="CA37" s="52">
        <f>STDEV(AD3:BG33)</f>
        <v>2.1454601428388416</v>
      </c>
      <c r="CB37" s="52">
        <f>STDEV(AN3:BQ33)</f>
        <v>1.9498303746127374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54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3</v>
      </c>
      <c r="C42" s="76">
        <f aca="true" t="shared" si="24" ref="C42:BN42">COUNTIF(C3:C33,$B$40)</f>
        <v>9</v>
      </c>
      <c r="D42" s="76">
        <f t="shared" si="24"/>
        <v>5</v>
      </c>
      <c r="E42" s="76">
        <f t="shared" si="24"/>
        <v>10</v>
      </c>
      <c r="F42" s="76">
        <f t="shared" si="24"/>
        <v>6</v>
      </c>
      <c r="G42" s="76">
        <f t="shared" si="24"/>
        <v>9</v>
      </c>
      <c r="H42" s="76">
        <f t="shared" si="24"/>
        <v>2</v>
      </c>
      <c r="I42" s="76">
        <f t="shared" si="24"/>
        <v>5</v>
      </c>
      <c r="J42" s="76">
        <f t="shared" si="24"/>
        <v>2</v>
      </c>
      <c r="K42" s="76">
        <f t="shared" si="24"/>
        <v>5</v>
      </c>
      <c r="L42" s="76">
        <f t="shared" si="24"/>
        <v>2</v>
      </c>
      <c r="M42" s="76">
        <f t="shared" si="24"/>
        <v>3</v>
      </c>
      <c r="N42" s="76">
        <f t="shared" si="24"/>
        <v>3</v>
      </c>
      <c r="O42" s="76">
        <f t="shared" si="24"/>
        <v>2</v>
      </c>
      <c r="P42" s="76">
        <f t="shared" si="24"/>
        <v>2</v>
      </c>
      <c r="Q42" s="76">
        <f t="shared" si="24"/>
        <v>3</v>
      </c>
      <c r="R42" s="76">
        <f t="shared" si="24"/>
        <v>4</v>
      </c>
      <c r="S42" s="76">
        <f t="shared" si="24"/>
        <v>3</v>
      </c>
      <c r="T42" s="76">
        <f t="shared" si="24"/>
        <v>3</v>
      </c>
      <c r="U42" s="76">
        <f t="shared" si="24"/>
        <v>5</v>
      </c>
      <c r="V42" s="76">
        <f t="shared" si="24"/>
        <v>3</v>
      </c>
      <c r="W42" s="76">
        <f t="shared" si="24"/>
        <v>1</v>
      </c>
      <c r="X42" s="76">
        <f t="shared" si="24"/>
        <v>0</v>
      </c>
      <c r="Y42" s="76">
        <f t="shared" si="24"/>
        <v>5</v>
      </c>
      <c r="Z42" s="76">
        <f t="shared" si="24"/>
        <v>1</v>
      </c>
      <c r="AA42" s="76">
        <f t="shared" si="24"/>
        <v>2</v>
      </c>
      <c r="AB42" s="76">
        <f t="shared" si="24"/>
        <v>1</v>
      </c>
      <c r="AC42" s="76">
        <f t="shared" si="24"/>
        <v>3</v>
      </c>
      <c r="AD42" s="76">
        <f t="shared" si="24"/>
        <v>2</v>
      </c>
      <c r="AE42" s="76">
        <f t="shared" si="24"/>
        <v>1</v>
      </c>
      <c r="AF42" s="76">
        <f t="shared" si="24"/>
        <v>6</v>
      </c>
      <c r="AG42" s="76">
        <f t="shared" si="24"/>
        <v>3</v>
      </c>
      <c r="AH42" s="76">
        <f t="shared" si="24"/>
        <v>0</v>
      </c>
      <c r="AI42" s="76">
        <f t="shared" si="24"/>
        <v>3</v>
      </c>
      <c r="AJ42" s="76">
        <f t="shared" si="24"/>
        <v>1</v>
      </c>
      <c r="AK42" s="76">
        <f t="shared" si="24"/>
        <v>2</v>
      </c>
      <c r="AL42" s="76">
        <f t="shared" si="24"/>
        <v>2</v>
      </c>
      <c r="AM42" s="76">
        <f t="shared" si="24"/>
        <v>2</v>
      </c>
      <c r="AN42" s="76">
        <f t="shared" si="24"/>
        <v>0</v>
      </c>
      <c r="AO42" s="76">
        <f t="shared" si="24"/>
        <v>0</v>
      </c>
      <c r="AP42" s="76">
        <f t="shared" si="24"/>
        <v>3</v>
      </c>
      <c r="AQ42" s="76">
        <f t="shared" si="24"/>
        <v>3</v>
      </c>
      <c r="AR42" s="76">
        <f t="shared" si="24"/>
        <v>2</v>
      </c>
      <c r="AS42" s="76">
        <f t="shared" si="24"/>
        <v>1</v>
      </c>
      <c r="AT42" s="76">
        <f t="shared" si="24"/>
        <v>3</v>
      </c>
      <c r="AU42" s="76">
        <f t="shared" si="24"/>
        <v>0</v>
      </c>
      <c r="AV42" s="76">
        <f t="shared" si="24"/>
        <v>3</v>
      </c>
      <c r="AW42" s="76">
        <f t="shared" si="24"/>
        <v>1</v>
      </c>
      <c r="AX42" s="76">
        <f t="shared" si="24"/>
        <v>0</v>
      </c>
      <c r="AY42" s="76">
        <f t="shared" si="24"/>
        <v>1</v>
      </c>
      <c r="AZ42" s="76">
        <f t="shared" si="24"/>
        <v>2</v>
      </c>
      <c r="BA42" s="76">
        <f t="shared" si="24"/>
        <v>4</v>
      </c>
      <c r="BB42" s="76">
        <f t="shared" si="24"/>
        <v>4</v>
      </c>
      <c r="BC42" s="76">
        <f t="shared" si="24"/>
        <v>1</v>
      </c>
      <c r="BD42" s="76">
        <f t="shared" si="24"/>
        <v>0</v>
      </c>
      <c r="BE42" s="76">
        <f t="shared" si="24"/>
        <v>3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0</v>
      </c>
      <c r="BJ42" s="76">
        <f t="shared" si="24"/>
        <v>2</v>
      </c>
      <c r="BK42" s="76">
        <f t="shared" si="24"/>
        <v>1</v>
      </c>
      <c r="BL42" s="76">
        <f t="shared" si="24"/>
        <v>0</v>
      </c>
      <c r="BM42" s="76">
        <f t="shared" si="24"/>
        <v>1</v>
      </c>
      <c r="BN42" s="76">
        <f t="shared" si="24"/>
        <v>0</v>
      </c>
      <c r="BO42" s="76">
        <f>COUNTIF(BO3:BO33,$B$40)</f>
        <v>0</v>
      </c>
      <c r="BP42" s="76">
        <f>COUNTIF(BP3:BP33,$B$40)</f>
        <v>1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5">
        <f>AVERAGE(J42:AM42)</f>
        <v>2.5</v>
      </c>
      <c r="BZ42" s="95">
        <f>AVERAGE(T42:AW42)</f>
        <v>2.066666666666667</v>
      </c>
      <c r="CA42" s="95">
        <f>AVERAGE(AD42:BG42)</f>
        <v>1.7666666666666666</v>
      </c>
      <c r="CB42" s="95">
        <f>AVERAGE(AN42:BQ42)</f>
        <v>1.2</v>
      </c>
    </row>
    <row r="44" ht="10.5">
      <c r="A44" t="s">
        <v>25</v>
      </c>
    </row>
    <row r="45" spans="1:2" ht="10.5">
      <c r="A45">
        <v>1</v>
      </c>
      <c r="B45">
        <f>LARGE(B3:BW33,1)</f>
        <v>19.8</v>
      </c>
    </row>
    <row r="46" spans="1:2" ht="10.5">
      <c r="A46">
        <v>2</v>
      </c>
      <c r="B46">
        <f>LARGE(B3:BW33,2)</f>
        <v>17.8</v>
      </c>
    </row>
    <row r="47" spans="1:2" ht="10.5">
      <c r="A47">
        <v>3</v>
      </c>
      <c r="B47">
        <f>LARGE(B3:BW33,3)</f>
        <v>16.9</v>
      </c>
    </row>
    <row r="48" spans="1:2" ht="10.5">
      <c r="A48">
        <v>4</v>
      </c>
      <c r="B48">
        <f>LARGE(B3:BW33,4)</f>
        <v>16</v>
      </c>
    </row>
    <row r="49" spans="1:2" ht="10.5">
      <c r="A49">
        <v>5</v>
      </c>
      <c r="B49">
        <f>LARGE(B3:BW33,5)</f>
        <v>15.7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F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80" width="8.75390625" style="0" customWidth="1"/>
  </cols>
  <sheetData>
    <row r="1" spans="2:80" ht="10.5">
      <c r="B1" t="s">
        <v>46</v>
      </c>
      <c r="BY1" s="8" t="s">
        <v>6</v>
      </c>
      <c r="BZ1" s="8" t="s">
        <v>9</v>
      </c>
      <c r="CA1" s="8" t="s">
        <v>50</v>
      </c>
      <c r="CB1" s="8" t="s">
        <v>57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51</v>
      </c>
      <c r="CB2" s="9" t="s">
        <v>51</v>
      </c>
    </row>
    <row r="3" spans="1:80" ht="11.25">
      <c r="A3" s="5">
        <v>1</v>
      </c>
      <c r="B3" s="4">
        <f>'1月'!B34</f>
        <v>8.261290322580646</v>
      </c>
      <c r="C3" s="4">
        <f>'1月'!C34</f>
        <v>8.416129032258064</v>
      </c>
      <c r="D3" s="4">
        <f>'1月'!D34</f>
        <v>9.425806451612903</v>
      </c>
      <c r="E3" s="4">
        <f>'1月'!E34</f>
        <v>9.264516129032257</v>
      </c>
      <c r="F3" s="4">
        <f>'1月'!F34</f>
        <v>10.177419354838708</v>
      </c>
      <c r="G3" s="4">
        <f>'1月'!G34</f>
        <v>9.054838709677421</v>
      </c>
      <c r="H3" s="4">
        <f>'1月'!H34</f>
        <v>7.987096774193549</v>
      </c>
      <c r="I3" s="4">
        <f>'1月'!I34</f>
        <v>7.2774193548387105</v>
      </c>
      <c r="J3" s="4">
        <f>'1月'!J34</f>
        <v>6.9870967741935495</v>
      </c>
      <c r="K3" s="4">
        <f>'1月'!K34</f>
        <v>7.441935483870968</v>
      </c>
      <c r="L3" s="4">
        <f>'1月'!L34</f>
        <v>7.690322580645161</v>
      </c>
      <c r="M3" s="4">
        <f>'1月'!M34</f>
        <v>7.025806451612905</v>
      </c>
      <c r="N3" s="4">
        <f>'1月'!N34</f>
        <v>6.848387096774192</v>
      </c>
      <c r="O3" s="4">
        <f>'1月'!O34</f>
        <v>7.151612903225806</v>
      </c>
      <c r="P3" s="4">
        <f>'1月'!P34</f>
        <v>7.087096774193549</v>
      </c>
      <c r="Q3" s="4">
        <f>'1月'!Q34</f>
        <v>7.112903225806452</v>
      </c>
      <c r="R3" s="4">
        <f>'1月'!R34</f>
        <v>7.112903225806454</v>
      </c>
      <c r="S3" s="4">
        <f>'1月'!S34</f>
        <v>6.932258064516131</v>
      </c>
      <c r="T3" s="4">
        <f>'1月'!T34</f>
        <v>7.209677419354838</v>
      </c>
      <c r="U3" s="4">
        <f>'1月'!U34</f>
        <v>7.900000000000001</v>
      </c>
      <c r="V3" s="4">
        <f>'1月'!V34</f>
        <v>7.106451612903225</v>
      </c>
      <c r="W3" s="4">
        <f>'1月'!W34</f>
        <v>7.896774193548387</v>
      </c>
      <c r="X3" s="4">
        <f>'1月'!X34</f>
        <v>7.390322580645163</v>
      </c>
      <c r="Y3" s="4">
        <f>'1月'!Y34</f>
        <v>7.0032258064516135</v>
      </c>
      <c r="Z3" s="4">
        <f>'1月'!Z34</f>
        <v>7.154838709677421</v>
      </c>
      <c r="AA3" s="4">
        <f>'1月'!AA34</f>
        <v>7.596774193548389</v>
      </c>
      <c r="AB3" s="4">
        <f>'1月'!AB34</f>
        <v>6.393548387096775</v>
      </c>
      <c r="AC3" s="4">
        <f>'1月'!AC34</f>
        <v>6.270967741935484</v>
      </c>
      <c r="AD3" s="4">
        <f>'1月'!AD34</f>
        <v>5.4483870967741925</v>
      </c>
      <c r="AE3" s="4">
        <f>'1月'!AE34</f>
        <v>6.5774193548387085</v>
      </c>
      <c r="AF3" s="4">
        <f>'1月'!AF34</f>
        <v>6.361290322580647</v>
      </c>
      <c r="AG3" s="4">
        <f>'1月'!AG34</f>
        <v>6.990322580645163</v>
      </c>
      <c r="AH3" s="4">
        <f>'1月'!AH34</f>
        <v>6.9</v>
      </c>
      <c r="AI3" s="4">
        <f>'1月'!AI34</f>
        <v>6.022580645161289</v>
      </c>
      <c r="AJ3" s="4">
        <f>'1月'!AJ34</f>
        <v>6.612903225806451</v>
      </c>
      <c r="AK3" s="4">
        <f>'1月'!AK34</f>
        <v>6.135483870967741</v>
      </c>
      <c r="AL3" s="4">
        <f>'1月'!AL34</f>
        <v>6.435483870967742</v>
      </c>
      <c r="AM3" s="4">
        <f>'1月'!AM34</f>
        <v>6.148387096774194</v>
      </c>
      <c r="AN3" s="4">
        <f>'1月'!AN34</f>
        <v>6.641935483870967</v>
      </c>
      <c r="AO3" s="4">
        <f>'1月'!AO34</f>
        <v>5.81290322580645</v>
      </c>
      <c r="AP3" s="4">
        <f>'1月'!AP34</f>
        <v>6.533548387096773</v>
      </c>
      <c r="AQ3" s="4">
        <f>'1月'!AQ34</f>
        <v>6.316129032258063</v>
      </c>
      <c r="AR3" s="4">
        <f>'1月'!AR34</f>
        <v>6.780645161290321</v>
      </c>
      <c r="AS3" s="4">
        <f>'1月'!AS34</f>
        <v>6.14516129032258</v>
      </c>
      <c r="AT3" s="4">
        <f>'1月'!AT34</f>
        <v>6.7064516129032254</v>
      </c>
      <c r="AU3" s="4">
        <f>'1月'!AU34</f>
        <v>6.780645161290322</v>
      </c>
      <c r="AV3" s="4">
        <f>'1月'!AV34</f>
        <v>6.7870967741935475</v>
      </c>
      <c r="AW3" s="4">
        <f>'1月'!AW34</f>
        <v>6.135483870967743</v>
      </c>
      <c r="AX3" s="4">
        <f>'1月'!AX34</f>
        <v>7.377419354838711</v>
      </c>
      <c r="AY3" s="4">
        <f>'1月'!AY34</f>
        <v>7.219354838709679</v>
      </c>
      <c r="AZ3" s="4">
        <f>'1月'!AZ34</f>
        <v>6.880645161290324</v>
      </c>
      <c r="BA3" s="4">
        <f>'1月'!BA34</f>
        <v>5.600000000000001</v>
      </c>
      <c r="BB3" s="4">
        <f>'1月'!BB34</f>
        <v>6.609677419354839</v>
      </c>
      <c r="BC3" s="4">
        <f>'1月'!BC34</f>
        <v>5.877419354838709</v>
      </c>
      <c r="BD3" s="4">
        <f>'1月'!BD34</f>
        <v>5.890322580645159</v>
      </c>
      <c r="BE3" s="4">
        <f>'1月'!BE34</f>
        <v>5.512903225806453</v>
      </c>
      <c r="BF3" s="4">
        <f>'1月'!BF34</f>
        <v>5.9935483870967765</v>
      </c>
      <c r="BG3" s="4">
        <f>'1月'!BG34</f>
        <v>6.129032258064516</v>
      </c>
      <c r="BH3" s="4">
        <f>'1月'!BH34</f>
        <v>6.006451612903224</v>
      </c>
      <c r="BI3" s="4">
        <f>'1月'!BI34</f>
        <v>6.274193548387097</v>
      </c>
      <c r="BJ3" s="4">
        <f>'1月'!BJ34</f>
        <v>6.1096774193548375</v>
      </c>
      <c r="BK3" s="4">
        <f>'1月'!BK34</f>
        <v>5.748387096774192</v>
      </c>
      <c r="BL3" s="4">
        <f>'1月'!BL34</f>
        <v>6.638709677419355</v>
      </c>
      <c r="BM3" s="4">
        <f>'1月'!BM34</f>
        <v>5.774193548387098</v>
      </c>
      <c r="BN3" s="4">
        <f>'1月'!BN34</f>
        <v>6.583870967741935</v>
      </c>
      <c r="BO3" s="4">
        <f>'1月'!BO34</f>
        <v>6.309677419354839</v>
      </c>
      <c r="BP3" s="4">
        <f>'1月'!BP34</f>
        <v>6.919354838709677</v>
      </c>
      <c r="BQ3" s="4">
        <f>'1月'!BQ34</f>
        <v>5.903225806451613</v>
      </c>
      <c r="BR3" s="4"/>
      <c r="BS3" s="4"/>
      <c r="BT3" s="4"/>
      <c r="BU3" s="4"/>
      <c r="BV3" s="4"/>
      <c r="BW3" s="4"/>
      <c r="BY3" s="27">
        <f>AVERAGE(J3:AM3)</f>
        <v>6.898172043010755</v>
      </c>
      <c r="BZ3" s="27">
        <f>AVERAGE(T3:AW3)</f>
        <v>6.673161290322581</v>
      </c>
      <c r="CA3" s="27">
        <f>AVERAGE(AD3:BG3)</f>
        <v>6.3787526881720416</v>
      </c>
      <c r="CB3" s="27">
        <f>AVERAGE(AN3:BQ3)</f>
        <v>6.3332688172043</v>
      </c>
    </row>
    <row r="4" spans="1:80" ht="11.25">
      <c r="A4" s="5">
        <v>2</v>
      </c>
      <c r="B4" s="4" t="str">
        <f>'2月'!B34</f>
        <v>****</v>
      </c>
      <c r="C4" s="4">
        <f>'2月'!C34</f>
        <v>8.14642857142857</v>
      </c>
      <c r="D4" s="4">
        <f>'2月'!D34</f>
        <v>9.260714285714284</v>
      </c>
      <c r="E4" s="4">
        <f>'2月'!E34</f>
        <v>10.210344827586203</v>
      </c>
      <c r="F4" s="4">
        <f>'2月'!F34</f>
        <v>11.02142857142857</v>
      </c>
      <c r="G4" s="4">
        <f>'2月'!G34</f>
        <v>9.171428571428573</v>
      </c>
      <c r="H4" s="4">
        <f>'2月'!H34</f>
        <v>6.735714285714286</v>
      </c>
      <c r="I4" s="4">
        <f>'2月'!I34</f>
        <v>7.39655172413793</v>
      </c>
      <c r="J4" s="4">
        <f>'2月'!J34</f>
        <v>7.114285714285715</v>
      </c>
      <c r="K4" s="4">
        <f>'2月'!K34</f>
        <v>7.125000000000001</v>
      </c>
      <c r="L4" s="4">
        <f>'2月'!L34</f>
        <v>6.546428571428571</v>
      </c>
      <c r="M4" s="4">
        <f>'2月'!M34</f>
        <v>7.63793103448276</v>
      </c>
      <c r="N4" s="4">
        <f>'2月'!N34</f>
        <v>6.614285714285714</v>
      </c>
      <c r="O4" s="4">
        <f>'2月'!O34</f>
        <v>6.5</v>
      </c>
      <c r="P4" s="4">
        <f>'2月'!P34</f>
        <v>5.357142857142856</v>
      </c>
      <c r="Q4" s="4">
        <f>'2月'!Q34</f>
        <v>7.5551724137931044</v>
      </c>
      <c r="R4" s="4">
        <f>'2月'!R34</f>
        <v>7.07142857142857</v>
      </c>
      <c r="S4" s="4">
        <f>'2月'!S34</f>
        <v>7.728571428571425</v>
      </c>
      <c r="T4" s="4">
        <f>'2月'!T34</f>
        <v>6.7142857142857135</v>
      </c>
      <c r="U4" s="4">
        <f>'2月'!U34</f>
        <v>7.86206896551724</v>
      </c>
      <c r="V4" s="4">
        <f>'2月'!V34</f>
        <v>7.2250000000000005</v>
      </c>
      <c r="W4" s="4">
        <f>'2月'!W34</f>
        <v>7.489285714285716</v>
      </c>
      <c r="X4" s="4">
        <f>'2月'!X34</f>
        <v>7.328571428571428</v>
      </c>
      <c r="Y4" s="4">
        <f>'2月'!Y34</f>
        <v>7.2620689655172415</v>
      </c>
      <c r="Z4" s="4">
        <f>'2月'!Z34</f>
        <v>7.082142857142858</v>
      </c>
      <c r="AA4" s="4">
        <f>'2月'!AA34</f>
        <v>7.328571428571431</v>
      </c>
      <c r="AB4" s="4">
        <f>'2月'!AB34</f>
        <v>7.09642857142857</v>
      </c>
      <c r="AC4" s="4">
        <f>'2月'!AC34</f>
        <v>5.889655172413791</v>
      </c>
      <c r="AD4" s="4">
        <f>'2月'!AD34</f>
        <v>6</v>
      </c>
      <c r="AE4" s="4">
        <f>'2月'!AE34</f>
        <v>6.2250000000000005</v>
      </c>
      <c r="AF4" s="4">
        <f>'2月'!AF34</f>
        <v>6.860714285714285</v>
      </c>
      <c r="AG4" s="4">
        <f>'2月'!AG34</f>
        <v>6.796551724137931</v>
      </c>
      <c r="AH4" s="4">
        <f>'2月'!AH34</f>
        <v>7.771428571428571</v>
      </c>
      <c r="AI4" s="4">
        <f>'2月'!AI34</f>
        <v>5.928571428571429</v>
      </c>
      <c r="AJ4" s="4">
        <f>'2月'!AJ34</f>
        <v>6.114285714285714</v>
      </c>
      <c r="AK4" s="4">
        <f>'2月'!AK34</f>
        <v>6.3551724137931025</v>
      </c>
      <c r="AL4" s="4">
        <f>'2月'!AL34</f>
        <v>6.09642857142857</v>
      </c>
      <c r="AM4" s="4">
        <f>'2月'!AM34</f>
        <v>5.535714285714286</v>
      </c>
      <c r="AN4" s="4">
        <f>'2月'!AN34</f>
        <v>6.8571428571428585</v>
      </c>
      <c r="AO4" s="4">
        <f>'2月'!AO34</f>
        <v>6.69310344827586</v>
      </c>
      <c r="AP4" s="4">
        <f>'2月'!AP34</f>
        <v>6.5357142857142865</v>
      </c>
      <c r="AQ4" s="4">
        <f>'2月'!AQ34</f>
        <v>7.007142857142855</v>
      </c>
      <c r="AR4" s="4">
        <f>'2月'!AR34</f>
        <v>5.946428571428571</v>
      </c>
      <c r="AS4" s="4">
        <f>'2月'!AS34</f>
        <v>5.717241379310345</v>
      </c>
      <c r="AT4" s="4">
        <f>'2月'!AT34</f>
        <v>7.589285714285715</v>
      </c>
      <c r="AU4" s="4">
        <f>'2月'!AU34</f>
        <v>6.785714285714287</v>
      </c>
      <c r="AV4" s="4">
        <f>'2月'!AV34</f>
        <v>6.614285714285714</v>
      </c>
      <c r="AW4" s="4">
        <f>'2月'!AW34</f>
        <v>6.206896551724135</v>
      </c>
      <c r="AX4" s="4">
        <f>'2月'!AX34</f>
        <v>6.260714285714286</v>
      </c>
      <c r="AY4" s="4">
        <f>'2月'!AY34</f>
        <v>6.075</v>
      </c>
      <c r="AZ4" s="4">
        <f>'2月'!AZ34</f>
        <v>5.471428571428571</v>
      </c>
      <c r="BA4" s="4">
        <f>'2月'!BA34</f>
        <v>6.296551724137932</v>
      </c>
      <c r="BB4" s="4">
        <f>'2月'!BB34</f>
        <v>6.132142857142857</v>
      </c>
      <c r="BC4" s="4">
        <f>'2月'!BC34</f>
        <v>5.717857142857143</v>
      </c>
      <c r="BD4" s="4">
        <f>'2月'!BD34</f>
        <v>6.117857142857145</v>
      </c>
      <c r="BE4" s="4">
        <f>'2月'!BE34</f>
        <v>6.903448275862069</v>
      </c>
      <c r="BF4" s="4">
        <f>'2月'!BF34</f>
        <v>6.399999999999999</v>
      </c>
      <c r="BG4" s="4">
        <f>'2月'!BG34</f>
        <v>5.992857142857142</v>
      </c>
      <c r="BH4" s="4">
        <f>'2月'!BH34</f>
        <v>5.932142857142857</v>
      </c>
      <c r="BI4" s="4">
        <f>'2月'!BI34</f>
        <v>6.575862068965516</v>
      </c>
      <c r="BJ4" s="4">
        <f>'2月'!BJ34</f>
        <v>6.346428571428572</v>
      </c>
      <c r="BK4" s="4">
        <f>'2月'!BK34</f>
        <v>6.985714285714285</v>
      </c>
      <c r="BL4" s="4">
        <f>'2月'!BL34</f>
        <v>6.364285714285714</v>
      </c>
      <c r="BM4" s="4">
        <f>'2月'!BM34</f>
        <v>5.775862068965516</v>
      </c>
      <c r="BN4" s="4">
        <f>'2月'!BN34</f>
        <v>6.778571428571429</v>
      </c>
      <c r="BO4" s="4">
        <f>'2月'!BO34</f>
        <v>6.292857142857143</v>
      </c>
      <c r="BP4" s="4">
        <f>'2月'!BP34</f>
        <v>6.103571428571429</v>
      </c>
      <c r="BQ4" s="4">
        <f>'2月'!BQ34</f>
        <v>5.968965517241381</v>
      </c>
      <c r="BR4" s="4"/>
      <c r="BS4" s="4"/>
      <c r="BT4" s="4"/>
      <c r="BU4" s="4"/>
      <c r="BV4" s="4"/>
      <c r="BW4" s="4"/>
      <c r="BY4" s="27">
        <f aca="true" t="shared" si="0" ref="BY4:BY14">AVERAGE(J4:AM4)</f>
        <v>6.807073070607552</v>
      </c>
      <c r="BZ4" s="27">
        <f aca="true" t="shared" si="1" ref="BZ4:BZ14">AVERAGE(T4:AW4)</f>
        <v>6.6971633825944155</v>
      </c>
      <c r="CA4" s="27">
        <f aca="true" t="shared" si="2" ref="CA4:CA14">AVERAGE(AD4:BG4)</f>
        <v>6.3668226600985225</v>
      </c>
      <c r="CB4" s="27">
        <f aca="true" t="shared" si="3" ref="CB4:CB14">AVERAGE(AN4:BQ4)</f>
        <v>6.348169129720854</v>
      </c>
    </row>
    <row r="5" spans="1:80" ht="11.25">
      <c r="A5" s="5">
        <v>3</v>
      </c>
      <c r="B5" s="4" t="str">
        <f>'3月'!B34</f>
        <v>****</v>
      </c>
      <c r="C5" s="4">
        <f>'3月'!C34</f>
        <v>8.838709677419354</v>
      </c>
      <c r="D5" s="4">
        <f>'3月'!D34</f>
        <v>9.422580645161291</v>
      </c>
      <c r="E5" s="4">
        <f>'3月'!E34</f>
        <v>10.24193548387097</v>
      </c>
      <c r="F5" s="4">
        <f>'3月'!F34</f>
        <v>9.790322580645158</v>
      </c>
      <c r="G5" s="4">
        <f>'3月'!G34</f>
        <v>8.354838709677418</v>
      </c>
      <c r="H5" s="4">
        <f>'3月'!H34</f>
        <v>7.758064516129032</v>
      </c>
      <c r="I5" s="4">
        <f>'3月'!I34</f>
        <v>7.574193548387096</v>
      </c>
      <c r="J5" s="4">
        <f>'3月'!J34</f>
        <v>6.419354838709678</v>
      </c>
      <c r="K5" s="4">
        <f>'3月'!K34</f>
        <v>7.738709677419356</v>
      </c>
      <c r="L5" s="4">
        <f>'3月'!L34</f>
        <v>7.945161290322579</v>
      </c>
      <c r="M5" s="4">
        <f>'3月'!M34</f>
        <v>7.819354838709678</v>
      </c>
      <c r="N5" s="4">
        <f>'3月'!N34</f>
        <v>6.616129032258065</v>
      </c>
      <c r="O5" s="4">
        <f>'3月'!O34</f>
        <v>7.138709677419353</v>
      </c>
      <c r="P5" s="4">
        <f>'3月'!P34</f>
        <v>6.53225806451613</v>
      </c>
      <c r="Q5" s="4">
        <f>'3月'!Q34</f>
        <v>6.870967741935483</v>
      </c>
      <c r="R5" s="4">
        <f>'3月'!R34</f>
        <v>7.296774193548386</v>
      </c>
      <c r="S5" s="4">
        <f>'3月'!S34</f>
        <v>7.687096774193549</v>
      </c>
      <c r="T5" s="4">
        <f>'3月'!T34</f>
        <v>6.861290322580644</v>
      </c>
      <c r="U5" s="4">
        <f>'3月'!U34</f>
        <v>6.780645161290322</v>
      </c>
      <c r="V5" s="4">
        <f>'3月'!V34</f>
        <v>7.65483870967742</v>
      </c>
      <c r="W5" s="4">
        <f>'3月'!W34</f>
        <v>7.1645161290322585</v>
      </c>
      <c r="X5" s="4">
        <f>'3月'!X34</f>
        <v>6.8419354838709685</v>
      </c>
      <c r="Y5" s="4">
        <f>'3月'!Y34</f>
        <v>6.425806451612904</v>
      </c>
      <c r="Z5" s="4">
        <f>'3月'!Z34</f>
        <v>6.470967741935484</v>
      </c>
      <c r="AA5" s="4">
        <f>'3月'!AA34</f>
        <v>7.199999999999998</v>
      </c>
      <c r="AB5" s="4">
        <f>'3月'!AB34</f>
        <v>6.187096774193549</v>
      </c>
      <c r="AC5" s="4">
        <f>'3月'!AC34</f>
        <v>5.606451612903227</v>
      </c>
      <c r="AD5" s="4">
        <f>'3月'!AD34</f>
        <v>5.82258064516129</v>
      </c>
      <c r="AE5" s="4">
        <f>'3月'!AE34</f>
        <v>6.248387096774194</v>
      </c>
      <c r="AF5" s="4">
        <f>'3月'!AF34</f>
        <v>6.412903225806451</v>
      </c>
      <c r="AG5" s="4">
        <f>'3月'!AG34</f>
        <v>6.622580645161292</v>
      </c>
      <c r="AH5" s="4">
        <f>'3月'!AH34</f>
        <v>5.770967741935485</v>
      </c>
      <c r="AI5" s="4">
        <f>'3月'!AI34</f>
        <v>7.041935483870967</v>
      </c>
      <c r="AJ5" s="4">
        <f>'3月'!AJ34</f>
        <v>6.799999999999999</v>
      </c>
      <c r="AK5" s="4">
        <f>'3月'!AK34</f>
        <v>7.293548387096774</v>
      </c>
      <c r="AL5" s="4">
        <f>'3月'!AL34</f>
        <v>6.593548387096775</v>
      </c>
      <c r="AM5" s="4">
        <f>'3月'!AM34</f>
        <v>6.541935483870967</v>
      </c>
      <c r="AN5" s="4">
        <f>'3月'!AN34</f>
        <v>5.835483870967743</v>
      </c>
      <c r="AO5" s="4">
        <f>'3月'!AO34</f>
        <v>6.419354838709678</v>
      </c>
      <c r="AP5" s="4">
        <f>'3月'!AP34</f>
        <v>5.916129032258065</v>
      </c>
      <c r="AQ5" s="4">
        <f>'3月'!AQ34</f>
        <v>5.909677419354838</v>
      </c>
      <c r="AR5" s="4">
        <f>'3月'!AR34</f>
        <v>6.30967741935484</v>
      </c>
      <c r="AS5" s="4">
        <f>'3月'!AS34</f>
        <v>6.048387096774193</v>
      </c>
      <c r="AT5" s="4">
        <f>'3月'!AT34</f>
        <v>6.751612903225806</v>
      </c>
      <c r="AU5" s="4">
        <f>'3月'!AU34</f>
        <v>6.590322580645162</v>
      </c>
      <c r="AV5" s="4">
        <f>'3月'!AV34</f>
        <v>6.6580645161290315</v>
      </c>
      <c r="AW5" s="4">
        <f>'3月'!AW34</f>
        <v>6.76774193548387</v>
      </c>
      <c r="AX5" s="4">
        <f>'3月'!AX34</f>
        <v>6.496774193548388</v>
      </c>
      <c r="AY5" s="4">
        <f>'3月'!AY34</f>
        <v>6.767741935483872</v>
      </c>
      <c r="AZ5" s="4">
        <f>'3月'!AZ34</f>
        <v>6.380645161290323</v>
      </c>
      <c r="BA5" s="4">
        <f>'3月'!BA34</f>
        <v>5.725806451612901</v>
      </c>
      <c r="BB5" s="4">
        <f>'3月'!BB34</f>
        <v>5.7774193548387105</v>
      </c>
      <c r="BC5" s="4">
        <f>'3月'!BC34</f>
        <v>6.241935483870967</v>
      </c>
      <c r="BD5" s="4">
        <f>'3月'!BD34</f>
        <v>6.329032258064516</v>
      </c>
      <c r="BE5" s="4">
        <f>'3月'!BE34</f>
        <v>5.4225806451612915</v>
      </c>
      <c r="BF5" s="4">
        <f>'3月'!BF34</f>
        <v>6.219354838709678</v>
      </c>
      <c r="BG5" s="4">
        <f>'3月'!BG34</f>
        <v>6.82258064516129</v>
      </c>
      <c r="BH5" s="4">
        <f>'3月'!BH34</f>
        <v>6.351724137931035</v>
      </c>
      <c r="BI5" s="4">
        <f>'3月'!BI34</f>
        <v>7.093548387096773</v>
      </c>
      <c r="BJ5" s="4">
        <f>'3月'!BJ34</f>
        <v>7.1516129032258045</v>
      </c>
      <c r="BK5" s="4">
        <f>'3月'!BK34</f>
        <v>6.332258064516131</v>
      </c>
      <c r="BL5" s="4">
        <f>'3月'!BL34</f>
        <v>6.003225806451613</v>
      </c>
      <c r="BM5" s="4">
        <f>'3月'!BM34</f>
        <v>5.8000000000000025</v>
      </c>
      <c r="BN5" s="4">
        <f>'3月'!BN34</f>
        <v>6.13225806451613</v>
      </c>
      <c r="BO5" s="4">
        <f>'3月'!BO34</f>
        <v>6.693548387096773</v>
      </c>
      <c r="BP5" s="4">
        <f>'3月'!BP34</f>
        <v>6.054838709677419</v>
      </c>
      <c r="BQ5" s="4">
        <f>'3月'!BQ34</f>
        <v>6.832258064516129</v>
      </c>
      <c r="BR5" s="4"/>
      <c r="BS5" s="4"/>
      <c r="BT5" s="4"/>
      <c r="BU5" s="4"/>
      <c r="BV5" s="4"/>
      <c r="BW5" s="4"/>
      <c r="BY5" s="27">
        <f t="shared" si="0"/>
        <v>6.813548387096772</v>
      </c>
      <c r="BZ5" s="27">
        <f t="shared" si="1"/>
        <v>6.518279569892473</v>
      </c>
      <c r="CA5" s="27">
        <f t="shared" si="2"/>
        <v>6.351290322580647</v>
      </c>
      <c r="CB5" s="27">
        <f t="shared" si="3"/>
        <v>6.327853170189099</v>
      </c>
    </row>
    <row r="6" spans="1:80" ht="11.25">
      <c r="A6" s="5">
        <v>4</v>
      </c>
      <c r="B6" s="4" t="str">
        <f>'4月'!B34</f>
        <v>****</v>
      </c>
      <c r="C6" s="4">
        <f>'4月'!C34</f>
        <v>7.973333333333335</v>
      </c>
      <c r="D6" s="4">
        <f>'4月'!D34</f>
        <v>8.786666666666667</v>
      </c>
      <c r="E6" s="4">
        <f>'4月'!E34</f>
        <v>10.559999999999999</v>
      </c>
      <c r="F6" s="4">
        <f>'4月'!F34</f>
        <v>9.810000000000002</v>
      </c>
      <c r="G6" s="4">
        <f>'4月'!G34</f>
        <v>8.776666666666666</v>
      </c>
      <c r="H6" s="4">
        <f>'4月'!H34</f>
        <v>6.816666666666666</v>
      </c>
      <c r="I6" s="4">
        <f>'4月'!I34</f>
        <v>7.160000000000001</v>
      </c>
      <c r="J6" s="4">
        <f>'4月'!J34</f>
        <v>7.1</v>
      </c>
      <c r="K6" s="4">
        <f>'4月'!K34</f>
        <v>7.29</v>
      </c>
      <c r="L6" s="4">
        <f>'4月'!L34</f>
        <v>6.44</v>
      </c>
      <c r="M6" s="4">
        <f>'4月'!M34</f>
        <v>7.44</v>
      </c>
      <c r="N6" s="4">
        <f>'4月'!N34</f>
        <v>6.19</v>
      </c>
      <c r="O6" s="4">
        <f>'4月'!O34</f>
        <v>6.020000000000001</v>
      </c>
      <c r="P6" s="4">
        <f>'4月'!P34</f>
        <v>6.826666666666667</v>
      </c>
      <c r="Q6" s="4">
        <f>'4月'!Q34</f>
        <v>6.460000000000002</v>
      </c>
      <c r="R6" s="4">
        <f>'4月'!R34</f>
        <v>7.433333333333332</v>
      </c>
      <c r="S6" s="4">
        <f>'4月'!S34</f>
        <v>7.22</v>
      </c>
      <c r="T6" s="4">
        <f>'4月'!T34</f>
        <v>7.316666666666666</v>
      </c>
      <c r="U6" s="4">
        <f>'4月'!U34</f>
        <v>7.046666666666666</v>
      </c>
      <c r="V6" s="4">
        <f>'4月'!V34</f>
        <v>6.570000000000001</v>
      </c>
      <c r="W6" s="4">
        <f>'4月'!W34</f>
        <v>6.943333333333334</v>
      </c>
      <c r="X6" s="4">
        <f>'4月'!X34</f>
        <v>6.5533333333333355</v>
      </c>
      <c r="Y6" s="4">
        <f>'4月'!Y34</f>
        <v>6.666666666666666</v>
      </c>
      <c r="Z6" s="4">
        <f>'4月'!Z34</f>
        <v>7.526666666666668</v>
      </c>
      <c r="AA6" s="4">
        <f>'4月'!AA34</f>
        <v>6.893333333333332</v>
      </c>
      <c r="AB6" s="4">
        <f>'4月'!AB34</f>
        <v>6.53</v>
      </c>
      <c r="AC6" s="4">
        <f>'4月'!AC34</f>
        <v>6.323333333333334</v>
      </c>
      <c r="AD6" s="4">
        <f>'4月'!AD34</f>
        <v>5.763333333333333</v>
      </c>
      <c r="AE6" s="4">
        <f>'4月'!AE34</f>
        <v>7.063333333333334</v>
      </c>
      <c r="AF6" s="4">
        <f>'4月'!AF34</f>
        <v>6.033333333333331</v>
      </c>
      <c r="AG6" s="4">
        <f>'4月'!AG34</f>
        <v>5.683333333333335</v>
      </c>
      <c r="AH6" s="4">
        <f>'4月'!AH34</f>
        <v>6.076666666666666</v>
      </c>
      <c r="AI6" s="4">
        <f>'4月'!AI34</f>
        <v>6.203333333333331</v>
      </c>
      <c r="AJ6" s="4">
        <f>'4月'!AJ34</f>
        <v>5.83</v>
      </c>
      <c r="AK6" s="4">
        <f>'4月'!AK34</f>
        <v>5.9300000000000015</v>
      </c>
      <c r="AL6" s="4">
        <f>'4月'!AL34</f>
        <v>6.800000000000001</v>
      </c>
      <c r="AM6" s="4">
        <f>'4月'!AM34</f>
        <v>5.95</v>
      </c>
      <c r="AN6" s="4">
        <f>'4月'!AN34</f>
        <v>5.856666666666669</v>
      </c>
      <c r="AO6" s="4">
        <f>'4月'!AO34</f>
        <v>7.11</v>
      </c>
      <c r="AP6" s="4">
        <f>'4月'!AP34</f>
        <v>6.59</v>
      </c>
      <c r="AQ6" s="4">
        <f>'4月'!AQ34</f>
        <v>6.489999999999999</v>
      </c>
      <c r="AR6" s="4">
        <f>'4月'!AR34</f>
        <v>7.49</v>
      </c>
      <c r="AS6" s="4">
        <f>'4月'!AS34</f>
        <v>5.003333333333335</v>
      </c>
      <c r="AT6" s="4">
        <f>'4月'!AT34</f>
        <v>6.063333333333333</v>
      </c>
      <c r="AU6" s="4">
        <f>'4月'!AU34</f>
        <v>5.5633333333333335</v>
      </c>
      <c r="AV6" s="4">
        <f>'4月'!AV34</f>
        <v>6.366666666666666</v>
      </c>
      <c r="AW6" s="4">
        <f>'4月'!AW34</f>
        <v>6.3633333333333315</v>
      </c>
      <c r="AX6" s="4">
        <f>'4月'!AX34</f>
        <v>6.013333333333335</v>
      </c>
      <c r="AY6" s="4">
        <f>'4月'!AY34</f>
        <v>5.6</v>
      </c>
      <c r="AZ6" s="4">
        <f>'4月'!AZ34</f>
        <v>6.483333333333334</v>
      </c>
      <c r="BA6" s="4">
        <f>'4月'!BA34</f>
        <v>5.573333333333334</v>
      </c>
      <c r="BB6" s="4">
        <f>'4月'!BB34</f>
        <v>5.823333333333333</v>
      </c>
      <c r="BC6" s="4">
        <f>'4月'!BC34</f>
        <v>5.679999999999999</v>
      </c>
      <c r="BD6" s="4">
        <f>'4月'!BD34</f>
        <v>5.976666666666666</v>
      </c>
      <c r="BE6" s="4">
        <f>'4月'!BE34</f>
        <v>5.753333333333333</v>
      </c>
      <c r="BF6" s="4">
        <f>'4月'!BF34</f>
        <v>5.46</v>
      </c>
      <c r="BG6" s="4">
        <f>'4月'!BG34</f>
        <v>6.540000000000001</v>
      </c>
      <c r="BH6" s="4">
        <f>'4月'!BH34</f>
        <v>6.5933333333333355</v>
      </c>
      <c r="BI6" s="4">
        <f>'4月'!BI34</f>
        <v>6.386666666666667</v>
      </c>
      <c r="BJ6" s="4">
        <f>'4月'!BJ34</f>
        <v>6.92</v>
      </c>
      <c r="BK6" s="4">
        <f>'4月'!BK34</f>
        <v>5.486666666666669</v>
      </c>
      <c r="BL6" s="4">
        <f>'4月'!BL34</f>
        <v>5.98</v>
      </c>
      <c r="BM6" s="4">
        <f>'4月'!BM34</f>
        <v>6.406666666666667</v>
      </c>
      <c r="BN6" s="4">
        <f>'4月'!BN34</f>
        <v>6.486666666666664</v>
      </c>
      <c r="BO6" s="4">
        <f>'4月'!BO34</f>
        <v>6.813333333333333</v>
      </c>
      <c r="BP6" s="4">
        <f>'4月'!BP34</f>
        <v>6.536666666666667</v>
      </c>
      <c r="BQ6" s="4">
        <f>'4月'!BQ34</f>
        <v>6.569999999999999</v>
      </c>
      <c r="BR6" s="4"/>
      <c r="BS6" s="4"/>
      <c r="BT6" s="4"/>
      <c r="BU6" s="4"/>
      <c r="BV6" s="4"/>
      <c r="BW6" s="4"/>
      <c r="BY6" s="27">
        <f t="shared" si="0"/>
        <v>6.60411111111111</v>
      </c>
      <c r="BZ6" s="27">
        <f t="shared" si="1"/>
        <v>6.420000000000002</v>
      </c>
      <c r="CA6" s="27">
        <f t="shared" si="2"/>
        <v>6.104444444444443</v>
      </c>
      <c r="CB6" s="27">
        <f t="shared" si="3"/>
        <v>6.199333333333331</v>
      </c>
    </row>
    <row r="7" spans="1:80" ht="11.25">
      <c r="A7" s="5">
        <v>5</v>
      </c>
      <c r="B7" s="4">
        <f>'5月'!B34</f>
        <v>7.883870967741937</v>
      </c>
      <c r="C7" s="4">
        <f>'5月'!C34</f>
        <v>8.309677419354836</v>
      </c>
      <c r="D7" s="4">
        <f>'5月'!D34</f>
        <v>7.564516129032257</v>
      </c>
      <c r="E7" s="4">
        <f>'5月'!E34</f>
        <v>9.148387096774194</v>
      </c>
      <c r="F7" s="4">
        <f>'5月'!F34</f>
        <v>9.75483870967742</v>
      </c>
      <c r="G7" s="4">
        <f>'5月'!G34</f>
        <v>6.98709677419355</v>
      </c>
      <c r="H7" s="4">
        <f>'5月'!H34</f>
        <v>6.72258064516129</v>
      </c>
      <c r="I7" s="4">
        <f>'5月'!I34</f>
        <v>6.5</v>
      </c>
      <c r="J7" s="4">
        <f>'5月'!J34</f>
        <v>6.0032258064516135</v>
      </c>
      <c r="K7" s="4">
        <f>'5月'!K34</f>
        <v>6.506451612903224</v>
      </c>
      <c r="L7" s="4">
        <f>'5月'!L34</f>
        <v>6.541935483870967</v>
      </c>
      <c r="M7" s="4">
        <f>'5月'!M34</f>
        <v>6.816129032258064</v>
      </c>
      <c r="N7" s="4">
        <f>'5月'!N34</f>
        <v>5.796774193548386</v>
      </c>
      <c r="O7" s="4">
        <f>'5月'!O34</f>
        <v>5.603225806451613</v>
      </c>
      <c r="P7" s="4">
        <f>'5月'!P34</f>
        <v>5.448387096774194</v>
      </c>
      <c r="Q7" s="4">
        <f>'5月'!Q34</f>
        <v>6.432258064516129</v>
      </c>
      <c r="R7" s="4">
        <f>'5月'!R34</f>
        <v>5.951612903225804</v>
      </c>
      <c r="S7" s="4">
        <f>'5月'!S34</f>
        <v>6.061290322580645</v>
      </c>
      <c r="T7" s="4">
        <f>'5月'!T34</f>
        <v>5.900000000000001</v>
      </c>
      <c r="U7" s="4">
        <f>'5月'!U34</f>
        <v>6.532258064516129</v>
      </c>
      <c r="V7" s="4">
        <f>'5月'!V34</f>
        <v>6.167741935483871</v>
      </c>
      <c r="W7" s="4">
        <f>'5月'!W34</f>
        <v>5.874193548387097</v>
      </c>
      <c r="X7" s="4">
        <f>'5月'!X34</f>
        <v>5.96774193548387</v>
      </c>
      <c r="Y7" s="4">
        <f>'5月'!Y34</f>
        <v>6.0935483870967735</v>
      </c>
      <c r="Z7" s="4">
        <f>'5月'!Z34</f>
        <v>6.551612903225808</v>
      </c>
      <c r="AA7" s="4">
        <f>'5月'!AA34</f>
        <v>5.077419354838709</v>
      </c>
      <c r="AB7" s="4">
        <f>'5月'!AB34</f>
        <v>5.958064516129035</v>
      </c>
      <c r="AC7" s="4">
        <f>'5月'!AC34</f>
        <v>5.912903225806452</v>
      </c>
      <c r="AD7" s="4">
        <f>'5月'!AD34</f>
        <v>5.706451612903226</v>
      </c>
      <c r="AE7" s="4">
        <f>'5月'!AE34</f>
        <v>5.4</v>
      </c>
      <c r="AF7" s="4">
        <f>'5月'!AF34</f>
        <v>6.1483870967741945</v>
      </c>
      <c r="AG7" s="4">
        <f>'5月'!AG34</f>
        <v>5.6096774193548375</v>
      </c>
      <c r="AH7" s="4">
        <f>'5月'!AH34</f>
        <v>5.593548387096775</v>
      </c>
      <c r="AI7" s="4">
        <f>'5月'!AI34</f>
        <v>5.429032258064518</v>
      </c>
      <c r="AJ7" s="4">
        <f>'5月'!AJ34</f>
        <v>5.5612903225806445</v>
      </c>
      <c r="AK7" s="4">
        <f>'5月'!AK34</f>
        <v>5.709677419354841</v>
      </c>
      <c r="AL7" s="4">
        <f>'5月'!AL34</f>
        <v>5.5193548387096785</v>
      </c>
      <c r="AM7" s="4">
        <f>'5月'!AM34</f>
        <v>4.9709677419354845</v>
      </c>
      <c r="AN7" s="4">
        <f>'5月'!AN34</f>
        <v>5.474193548387095</v>
      </c>
      <c r="AO7" s="4">
        <f>'5月'!AO34</f>
        <v>5.900967741935484</v>
      </c>
      <c r="AP7" s="4">
        <f>'5月'!AP34</f>
        <v>5.854838709677419</v>
      </c>
      <c r="AQ7" s="4">
        <f>'5月'!AQ34</f>
        <v>5.5580645161290345</v>
      </c>
      <c r="AR7" s="4">
        <f>'5月'!AR34</f>
        <v>5.48709677419355</v>
      </c>
      <c r="AS7" s="4">
        <f>'5月'!AS34</f>
        <v>4.429032258064516</v>
      </c>
      <c r="AT7" s="4">
        <f>'5月'!AT34</f>
        <v>5.477419354838709</v>
      </c>
      <c r="AU7" s="4">
        <f>'5月'!AU34</f>
        <v>5.596774193548385</v>
      </c>
      <c r="AV7" s="4">
        <f>'5月'!AV34</f>
        <v>5.487096774193548</v>
      </c>
      <c r="AW7" s="4">
        <f>'5月'!AW34</f>
        <v>4.883870967741935</v>
      </c>
      <c r="AX7" s="4">
        <f>'5月'!AX34</f>
        <v>5.487096774193549</v>
      </c>
      <c r="AY7" s="4">
        <f>'5月'!AY34</f>
        <v>5.474193548387097</v>
      </c>
      <c r="AZ7" s="4">
        <f>'5月'!AZ34</f>
        <v>4.616129032258065</v>
      </c>
      <c r="BA7" s="4">
        <f>'5月'!BA34</f>
        <v>4.893548387096775</v>
      </c>
      <c r="BB7" s="4">
        <f>'5月'!BB34</f>
        <v>5.741935483870966</v>
      </c>
      <c r="BC7" s="4">
        <f>'5月'!BC34</f>
        <v>4.935483870967742</v>
      </c>
      <c r="BD7" s="4">
        <f>'5月'!BD34</f>
        <v>5.364516129032258</v>
      </c>
      <c r="BE7" s="4">
        <f>'5月'!BE34</f>
        <v>4.83225806451613</v>
      </c>
      <c r="BF7" s="4">
        <f>'5月'!BF34</f>
        <v>5.296774193548386</v>
      </c>
      <c r="BG7" s="4">
        <f>'5月'!BG34</f>
        <v>4.945161290322581</v>
      </c>
      <c r="BH7" s="4">
        <f>'5月'!BH34</f>
        <v>6.335483870967742</v>
      </c>
      <c r="BI7" s="4">
        <f>'5月'!BI34</f>
        <v>5.330000000000001</v>
      </c>
      <c r="BJ7" s="4">
        <f>'5月'!BJ34</f>
        <v>5.429032258064517</v>
      </c>
      <c r="BK7" s="4">
        <f>'5月'!BK34</f>
        <v>5.822580645161291</v>
      </c>
      <c r="BL7" s="4">
        <f>'5月'!BL34</f>
        <v>5.635483870967741</v>
      </c>
      <c r="BM7" s="4">
        <f>'5月'!BM34</f>
        <v>5.848387096774193</v>
      </c>
      <c r="BN7" s="4">
        <f>'5月'!BN34</f>
        <v>5.219354838709679</v>
      </c>
      <c r="BO7" s="4">
        <f>'5月'!BO34</f>
        <v>6.164516129032257</v>
      </c>
      <c r="BP7" s="4">
        <f>'5月'!BP34</f>
        <v>5.522580645161292</v>
      </c>
      <c r="BQ7" s="4">
        <f>'5月'!BQ34</f>
        <v>5.822580645161291</v>
      </c>
      <c r="BR7" s="4"/>
      <c r="BS7" s="4"/>
      <c r="BT7" s="4"/>
      <c r="BU7" s="4"/>
      <c r="BV7" s="4"/>
      <c r="BW7" s="4"/>
      <c r="BY7" s="27">
        <f t="shared" si="0"/>
        <v>5.894838709677419</v>
      </c>
      <c r="BZ7" s="27">
        <f t="shared" si="1"/>
        <v>5.661107526881722</v>
      </c>
      <c r="CA7" s="27">
        <f t="shared" si="2"/>
        <v>5.379494623655915</v>
      </c>
      <c r="CB7" s="27">
        <f t="shared" si="3"/>
        <v>5.4288817204301045</v>
      </c>
    </row>
    <row r="8" spans="1:80" ht="11.25">
      <c r="A8" s="5">
        <v>6</v>
      </c>
      <c r="B8" s="4">
        <f>'6月'!B34</f>
        <v>6.619999999999999</v>
      </c>
      <c r="C8" s="4">
        <f>'6月'!C34</f>
        <v>8.56</v>
      </c>
      <c r="D8" s="4">
        <f>'6月'!D34</f>
        <v>7.796666666666665</v>
      </c>
      <c r="E8" s="4">
        <f>'6月'!E34</f>
        <v>9.15</v>
      </c>
      <c r="F8" s="4">
        <f>'6月'!F34</f>
        <v>9.289999999999997</v>
      </c>
      <c r="G8" s="4">
        <f>'6月'!G34</f>
        <v>6.453333333333333</v>
      </c>
      <c r="H8" s="4">
        <f>'6月'!H34</f>
        <v>5.0233333333333325</v>
      </c>
      <c r="I8" s="4">
        <f>'6月'!I34</f>
        <v>4.813333333333334</v>
      </c>
      <c r="J8" s="4">
        <f>'6月'!J34</f>
        <v>5.926666666666667</v>
      </c>
      <c r="K8" s="4">
        <f>'6月'!K34</f>
        <v>6.156666666666667</v>
      </c>
      <c r="L8" s="4">
        <f>'6月'!L34</f>
        <v>6.223333333333333</v>
      </c>
      <c r="M8" s="4">
        <f>'6月'!M34</f>
        <v>5.429999999999998</v>
      </c>
      <c r="N8" s="4">
        <f>'6月'!N34</f>
        <v>4.766666666666667</v>
      </c>
      <c r="O8" s="4">
        <f>'6月'!O34</f>
        <v>5.59</v>
      </c>
      <c r="P8" s="4">
        <f>'6月'!P34</f>
        <v>5.676666666666667</v>
      </c>
      <c r="Q8" s="4">
        <f>'6月'!Q34</f>
        <v>5.499999999999998</v>
      </c>
      <c r="R8" s="4">
        <f>'6月'!R34</f>
        <v>5.553333333333332</v>
      </c>
      <c r="S8" s="4">
        <f>'6月'!S34</f>
        <v>4.919999999999999</v>
      </c>
      <c r="T8" s="4">
        <f>'6月'!T34</f>
        <v>5.210000000000002</v>
      </c>
      <c r="U8" s="4">
        <f>'6月'!U34</f>
        <v>5.39</v>
      </c>
      <c r="V8" s="4">
        <f>'6月'!V34</f>
        <v>5.796666666666666</v>
      </c>
      <c r="W8" s="4">
        <f>'6月'!W34</f>
        <v>5.21</v>
      </c>
      <c r="X8" s="4">
        <f>'6月'!X34</f>
        <v>5.196666666666668</v>
      </c>
      <c r="Y8" s="4">
        <f>'6月'!Y34</f>
        <v>5.083333333333333</v>
      </c>
      <c r="Z8" s="4">
        <f>'6月'!Z34</f>
        <v>5.503333333333332</v>
      </c>
      <c r="AA8" s="4">
        <f>'6月'!AA34</f>
        <v>5.99</v>
      </c>
      <c r="AB8" s="4">
        <f>'6月'!AB34</f>
        <v>4.726666666666666</v>
      </c>
      <c r="AC8" s="4">
        <f>'6月'!AC34</f>
        <v>4.906666666666666</v>
      </c>
      <c r="AD8" s="4">
        <f>'6月'!AD34</f>
        <v>4.09</v>
      </c>
      <c r="AE8" s="4">
        <f>'6月'!AE34</f>
        <v>5.253333333333332</v>
      </c>
      <c r="AF8" s="4">
        <f>'6月'!AF34</f>
        <v>5.156666666666668</v>
      </c>
      <c r="AG8" s="4">
        <f>'6月'!AG34</f>
        <v>4.743333333333333</v>
      </c>
      <c r="AH8" s="4">
        <f>'6月'!AH34</f>
        <v>4.743333333333335</v>
      </c>
      <c r="AI8" s="4">
        <f>'6月'!AI34</f>
        <v>4.81</v>
      </c>
      <c r="AJ8" s="4">
        <f>'6月'!AJ34</f>
        <v>5.606666666666668</v>
      </c>
      <c r="AK8" s="4">
        <f>'6月'!AK34</f>
        <v>5.026666666666666</v>
      </c>
      <c r="AL8" s="4">
        <f>'6月'!AL34</f>
        <v>5.193333333333336</v>
      </c>
      <c r="AM8" s="4">
        <f>'6月'!AM34</f>
        <v>5.11</v>
      </c>
      <c r="AN8" s="4">
        <f>'6月'!AN34</f>
        <v>4.703333333333333</v>
      </c>
      <c r="AO8" s="4">
        <f>'6月'!AO34</f>
        <v>4.594666666666667</v>
      </c>
      <c r="AP8" s="4">
        <f>'6月'!AP34</f>
        <v>4.636666666666667</v>
      </c>
      <c r="AQ8" s="4">
        <f>'6月'!AQ34</f>
        <v>4.733333333333333</v>
      </c>
      <c r="AR8" s="4">
        <f>'6月'!AR34</f>
        <v>4.8100000000000005</v>
      </c>
      <c r="AS8" s="4">
        <f>'6月'!AS34</f>
        <v>4.946666666666666</v>
      </c>
      <c r="AT8" s="4">
        <f>'6月'!AT34</f>
        <v>5.1</v>
      </c>
      <c r="AU8" s="4">
        <f>'6月'!AU34</f>
        <v>5.076666666666668</v>
      </c>
      <c r="AV8" s="4">
        <f>'6月'!AV34</f>
        <v>5.040000000000002</v>
      </c>
      <c r="AW8" s="4">
        <f>'6月'!AW34</f>
        <v>4.766666666666667</v>
      </c>
      <c r="AX8" s="4">
        <f>'6月'!AX34</f>
        <v>4.783333333333333</v>
      </c>
      <c r="AY8" s="4">
        <f>'6月'!AY34</f>
        <v>4.989999999999999</v>
      </c>
      <c r="AZ8" s="4">
        <f>'6月'!AZ34</f>
        <v>4.113333333333334</v>
      </c>
      <c r="BA8" s="4">
        <f>'6月'!BA34</f>
        <v>4.599999999999999</v>
      </c>
      <c r="BB8" s="4">
        <f>'6月'!BB34</f>
        <v>4.113333333333333</v>
      </c>
      <c r="BC8" s="4">
        <f>'6月'!BC34</f>
        <v>4.356666666666667</v>
      </c>
      <c r="BD8" s="4">
        <f>'6月'!BD34</f>
        <v>4.6933333333333325</v>
      </c>
      <c r="BE8" s="4">
        <f>'6月'!BE34</f>
        <v>4.3</v>
      </c>
      <c r="BF8" s="4">
        <f>'6月'!BF34</f>
        <v>4.493333333333333</v>
      </c>
      <c r="BG8" s="4">
        <f>'6月'!BG34</f>
        <v>4.383333333333334</v>
      </c>
      <c r="BH8" s="4">
        <f>'6月'!BH34</f>
        <v>4.593333333333333</v>
      </c>
      <c r="BI8" s="4">
        <f>'6月'!BI34</f>
        <v>6.113333333333332</v>
      </c>
      <c r="BJ8" s="4">
        <f>'6月'!BJ34</f>
        <v>4.986666666666667</v>
      </c>
      <c r="BK8" s="4">
        <f>'6月'!BK34</f>
        <v>4.8100000000000005</v>
      </c>
      <c r="BL8" s="4">
        <f>'6月'!BL34</f>
        <v>4.55</v>
      </c>
      <c r="BM8" s="4">
        <f>'6月'!BM34</f>
        <v>4.976666666666666</v>
      </c>
      <c r="BN8" s="4">
        <f>'6月'!BN34</f>
        <v>4.706666666666666</v>
      </c>
      <c r="BO8" s="4">
        <f>'6月'!BO34</f>
        <v>5.603333333333334</v>
      </c>
      <c r="BP8" s="4">
        <f>'6月'!BP34</f>
        <v>5.616666666666665</v>
      </c>
      <c r="BQ8" s="4">
        <f>'6月'!BQ34</f>
        <v>5.72</v>
      </c>
      <c r="BR8" s="4"/>
      <c r="BS8" s="4"/>
      <c r="BT8" s="4"/>
      <c r="BU8" s="4"/>
      <c r="BV8" s="4"/>
      <c r="BW8" s="4"/>
      <c r="BY8" s="27">
        <f t="shared" si="0"/>
        <v>5.2829999999999995</v>
      </c>
      <c r="BZ8" s="27">
        <f t="shared" si="1"/>
        <v>5.03848888888889</v>
      </c>
      <c r="CA8" s="27">
        <f t="shared" si="2"/>
        <v>4.765600000000001</v>
      </c>
      <c r="CB8" s="27">
        <f t="shared" si="3"/>
        <v>4.830377777777778</v>
      </c>
    </row>
    <row r="9" spans="1:80" ht="11.25">
      <c r="A9" s="5">
        <v>7</v>
      </c>
      <c r="B9" s="4">
        <f>'7月'!B34</f>
        <v>6.241935483870968</v>
      </c>
      <c r="C9" s="4">
        <f>'7月'!C34</f>
        <v>7.667741935483872</v>
      </c>
      <c r="D9" s="4">
        <f>'7月'!D34</f>
        <v>6.051612903225805</v>
      </c>
      <c r="E9" s="4">
        <f>'7月'!E34</f>
        <v>7.56451612903226</v>
      </c>
      <c r="F9" s="4">
        <f>'7月'!F34</f>
        <v>6.867741935483871</v>
      </c>
      <c r="G9" s="4">
        <f>'7月'!G34</f>
        <v>7.074193548387097</v>
      </c>
      <c r="H9" s="4">
        <f>'7月'!H34</f>
        <v>5.325806451612904</v>
      </c>
      <c r="I9" s="4">
        <f>'7月'!I34</f>
        <v>4.838709677419356</v>
      </c>
      <c r="J9" s="4">
        <f>'7月'!J34</f>
        <v>5.738709677419355</v>
      </c>
      <c r="K9" s="4">
        <f>'7月'!K34</f>
        <v>5.9</v>
      </c>
      <c r="L9" s="4">
        <f>'7月'!L34</f>
        <v>5.8838709677419345</v>
      </c>
      <c r="M9" s="4">
        <f>'7月'!M34</f>
        <v>5.832258064516129</v>
      </c>
      <c r="N9" s="4">
        <f>'7月'!N34</f>
        <v>5.032258064516129</v>
      </c>
      <c r="O9" s="4">
        <f>'7月'!O34</f>
        <v>4.780645161290322</v>
      </c>
      <c r="P9" s="4">
        <f>'7月'!P34</f>
        <v>4.896774193548389</v>
      </c>
      <c r="Q9" s="4">
        <f>'7月'!Q34</f>
        <v>4.97741935483871</v>
      </c>
      <c r="R9" s="4">
        <f>'7月'!R34</f>
        <v>5.535483870967741</v>
      </c>
      <c r="S9" s="4">
        <f>'7月'!S34</f>
        <v>5.319354838709677</v>
      </c>
      <c r="T9" s="4">
        <f>'7月'!T34</f>
        <v>4.419354838709677</v>
      </c>
      <c r="U9" s="4">
        <f>'7月'!U34</f>
        <v>5.9645161290322575</v>
      </c>
      <c r="V9" s="4">
        <f>'7月'!V34</f>
        <v>4.983870967741935</v>
      </c>
      <c r="W9" s="4">
        <f>'7月'!W34</f>
        <v>5.0935483870967735</v>
      </c>
      <c r="X9" s="4">
        <f>'7月'!X34</f>
        <v>4.945161290322581</v>
      </c>
      <c r="Y9" s="4">
        <f>'7月'!Y34</f>
        <v>5.141935483870967</v>
      </c>
      <c r="Z9" s="4">
        <f>'7月'!Z34</f>
        <v>4.7548387096774185</v>
      </c>
      <c r="AA9" s="4">
        <f>'7月'!AA34</f>
        <v>4.7870967741935475</v>
      </c>
      <c r="AB9" s="4">
        <f>'7月'!AB34</f>
        <v>4.70967741935484</v>
      </c>
      <c r="AC9" s="4">
        <f>'7月'!AC34</f>
        <v>5.041935483870966</v>
      </c>
      <c r="AD9" s="4">
        <f>'7月'!AD34</f>
        <v>4.380645161290323</v>
      </c>
      <c r="AE9" s="4">
        <f>'7月'!AE34</f>
        <v>5.116129032258065</v>
      </c>
      <c r="AF9" s="4">
        <f>'7月'!AF34</f>
        <v>4.906451612903225</v>
      </c>
      <c r="AG9" s="4">
        <f>'7月'!AG34</f>
        <v>3.7806451612903227</v>
      </c>
      <c r="AH9" s="4">
        <f>'7月'!AH34</f>
        <v>4.2612903225806456</v>
      </c>
      <c r="AI9" s="4">
        <f>'7月'!AI34</f>
        <v>4.32258064516129</v>
      </c>
      <c r="AJ9" s="4">
        <f>'7月'!AJ34</f>
        <v>4.877419354838711</v>
      </c>
      <c r="AK9" s="4">
        <f>'7月'!AK34</f>
        <v>5.106451612903224</v>
      </c>
      <c r="AL9" s="4">
        <f>'7月'!AL34</f>
        <v>4.538709677419354</v>
      </c>
      <c r="AM9" s="4">
        <f>'7月'!AM34</f>
        <v>4.509677419354838</v>
      </c>
      <c r="AN9" s="4">
        <f>'7月'!AN34</f>
        <v>4.870967741935484</v>
      </c>
      <c r="AO9" s="4">
        <f>'7月'!AO34</f>
        <v>4.074193548387096</v>
      </c>
      <c r="AP9" s="4">
        <f>'7月'!AP34</f>
        <v>5.445161290322582</v>
      </c>
      <c r="AQ9" s="4">
        <f>'7月'!AQ34</f>
        <v>4.27741935483871</v>
      </c>
      <c r="AR9" s="4">
        <f>'7月'!AR34</f>
        <v>4.348387096774195</v>
      </c>
      <c r="AS9" s="4">
        <f>'7月'!AS34</f>
        <v>5.209677419354838</v>
      </c>
      <c r="AT9" s="4">
        <f>'7月'!AT34</f>
        <v>4.341935483870968</v>
      </c>
      <c r="AU9" s="4">
        <f>'7月'!AU34</f>
        <v>4.6580645161290315</v>
      </c>
      <c r="AV9" s="4">
        <f>'7月'!AV34</f>
        <v>5.893548387096776</v>
      </c>
      <c r="AW9" s="4">
        <f>'7月'!AW34</f>
        <v>5.467741935483871</v>
      </c>
      <c r="AX9" s="4">
        <f>'7月'!AX34</f>
        <v>5.2709677419354835</v>
      </c>
      <c r="AY9" s="4">
        <f>'7月'!AY34</f>
        <v>5.193548387096774</v>
      </c>
      <c r="AZ9" s="4">
        <f>'7月'!AZ34</f>
        <v>4.716129032258064</v>
      </c>
      <c r="BA9" s="4">
        <f>'7月'!BA34</f>
        <v>4.616129032258064</v>
      </c>
      <c r="BB9" s="4">
        <f>'7月'!BB34</f>
        <v>4.396774193548388</v>
      </c>
      <c r="BC9" s="4">
        <f>'7月'!BC34</f>
        <v>4.035483870967742</v>
      </c>
      <c r="BD9" s="4">
        <f>'7月'!BD34</f>
        <v>4.296774193548388</v>
      </c>
      <c r="BE9" s="4">
        <f>'7月'!BE34</f>
        <v>3.8032258064516125</v>
      </c>
      <c r="BF9" s="4">
        <f>'7月'!BF34</f>
        <v>5.2</v>
      </c>
      <c r="BG9" s="4">
        <f>'7月'!BG34</f>
        <v>4.280645161290321</v>
      </c>
      <c r="BH9" s="4">
        <f>'7月'!BH34</f>
        <v>5.196774193548386</v>
      </c>
      <c r="BI9" s="4">
        <f>'7月'!BI34</f>
        <v>5.203225806451614</v>
      </c>
      <c r="BJ9" s="4">
        <f>'7月'!BJ34</f>
        <v>4.603225806451613</v>
      </c>
      <c r="BK9" s="4">
        <f>'7月'!BK34</f>
        <v>4.645161290322581</v>
      </c>
      <c r="BL9" s="4">
        <f>'7月'!BL34</f>
        <v>4.293548387096773</v>
      </c>
      <c r="BM9" s="4">
        <f>'7月'!BM34</f>
        <v>5.009677419354839</v>
      </c>
      <c r="BN9" s="4">
        <f>'7月'!BN34</f>
        <v>4.458064516129033</v>
      </c>
      <c r="BO9" s="4">
        <f>'7月'!BO34</f>
        <v>5.47741935483871</v>
      </c>
      <c r="BP9" s="4">
        <f>'7月'!BP34</f>
        <v>5.2387096774193544</v>
      </c>
      <c r="BQ9" s="4">
        <f>'7月'!BQ34</f>
        <v>5.583870967741935</v>
      </c>
      <c r="BR9" s="4"/>
      <c r="BS9" s="4"/>
      <c r="BT9" s="4"/>
      <c r="BU9" s="4"/>
      <c r="BV9" s="4"/>
      <c r="BW9" s="4"/>
      <c r="BY9" s="27">
        <f t="shared" si="0"/>
        <v>4.984623655913977</v>
      </c>
      <c r="BZ9" s="27">
        <f t="shared" si="1"/>
        <v>4.807634408602151</v>
      </c>
      <c r="CA9" s="27">
        <f t="shared" si="2"/>
        <v>4.673225806451612</v>
      </c>
      <c r="CB9" s="27">
        <f t="shared" si="3"/>
        <v>4.803548387096774</v>
      </c>
    </row>
    <row r="10" spans="1:80" ht="11.25">
      <c r="A10" s="5">
        <v>8</v>
      </c>
      <c r="B10" s="4">
        <f>'8月'!B34</f>
        <v>8.790322580645162</v>
      </c>
      <c r="C10" s="4">
        <f>'8月'!C34</f>
        <v>6.577419354838709</v>
      </c>
      <c r="D10" s="4">
        <f>'8月'!D34</f>
        <v>7.354838709677416</v>
      </c>
      <c r="E10" s="4">
        <f>'8月'!E34</f>
        <v>7.129032258064518</v>
      </c>
      <c r="F10" s="4">
        <f>'8月'!F34</f>
        <v>6.354838709677421</v>
      </c>
      <c r="G10" s="4">
        <f>'8月'!G34</f>
        <v>6.3999999999999995</v>
      </c>
      <c r="H10" s="4">
        <f>'8月'!H34</f>
        <v>5.63225806451613</v>
      </c>
      <c r="I10" s="4">
        <f>'8月'!I34</f>
        <v>6.583870967741935</v>
      </c>
      <c r="J10" s="4">
        <f>'8月'!J34</f>
        <v>5.635483870967742</v>
      </c>
      <c r="K10" s="4">
        <f>'8月'!K34</f>
        <v>6.445161290322581</v>
      </c>
      <c r="L10" s="4">
        <f>'8月'!L34</f>
        <v>5.329032258064517</v>
      </c>
      <c r="M10" s="4">
        <f>'8月'!M34</f>
        <v>5.767741935483871</v>
      </c>
      <c r="N10" s="4">
        <f>'8月'!N34</f>
        <v>4.538709677419354</v>
      </c>
      <c r="O10" s="4">
        <f>'8月'!O34</f>
        <v>4.990322580645161</v>
      </c>
      <c r="P10" s="4">
        <f>'8月'!P34</f>
        <v>5.464516129032258</v>
      </c>
      <c r="Q10" s="4">
        <f>'8月'!Q34</f>
        <v>5.409677419354838</v>
      </c>
      <c r="R10" s="4">
        <f>'8月'!R34</f>
        <v>4.8161290322580665</v>
      </c>
      <c r="S10" s="4">
        <f>'8月'!S34</f>
        <v>5.59032258064516</v>
      </c>
      <c r="T10" s="4">
        <f>'8月'!T34</f>
        <v>5.6658064516129025</v>
      </c>
      <c r="U10" s="4">
        <f>'8月'!U34</f>
        <v>6.061290322580645</v>
      </c>
      <c r="V10" s="4">
        <f>'8月'!V34</f>
        <v>5.309677419354838</v>
      </c>
      <c r="W10" s="4">
        <f>'8月'!W34</f>
        <v>5.290322580645162</v>
      </c>
      <c r="X10" s="4">
        <f>'8月'!X34</f>
        <v>4.964516129032258</v>
      </c>
      <c r="Y10" s="4">
        <f>'8月'!Y34</f>
        <v>5.661290322580643</v>
      </c>
      <c r="Z10" s="4">
        <f>'8月'!Z34</f>
        <v>5.79032258064516</v>
      </c>
      <c r="AA10" s="4">
        <f>'8月'!AA34</f>
        <v>5.47741935483871</v>
      </c>
      <c r="AB10" s="4">
        <f>'8月'!AB34</f>
        <v>5.351612903225806</v>
      </c>
      <c r="AC10" s="4">
        <f>'8月'!AC34</f>
        <v>5.351612903225806</v>
      </c>
      <c r="AD10" s="4">
        <f>'8月'!AD34</f>
        <v>5.374193548387097</v>
      </c>
      <c r="AE10" s="4">
        <f>'8月'!AE34</f>
        <v>4.829032258064517</v>
      </c>
      <c r="AF10" s="4">
        <f>'8月'!AF34</f>
        <v>5.306451612903226</v>
      </c>
      <c r="AG10" s="4">
        <f>'8月'!AG34</f>
        <v>4.945161290322581</v>
      </c>
      <c r="AH10" s="4">
        <f>'8月'!AH34</f>
        <v>4.8419354838709685</v>
      </c>
      <c r="AI10" s="4">
        <f>'8月'!AI34</f>
        <v>4.725806451612903</v>
      </c>
      <c r="AJ10" s="4">
        <f>'8月'!AJ34</f>
        <v>4.906451612903225</v>
      </c>
      <c r="AK10" s="4">
        <f>'8月'!AK34</f>
        <v>4.451612903225805</v>
      </c>
      <c r="AL10" s="4">
        <f>'8月'!AL34</f>
        <v>5.09032258064516</v>
      </c>
      <c r="AM10" s="4">
        <f>'8月'!AM34</f>
        <v>5.661290322580645</v>
      </c>
      <c r="AN10" s="4">
        <f>'8月'!AN34</f>
        <v>5.264516129032258</v>
      </c>
      <c r="AO10" s="4">
        <f>'8月'!AO34</f>
        <v>5.08709677419355</v>
      </c>
      <c r="AP10" s="4">
        <f>'8月'!AP34</f>
        <v>5.325806451612902</v>
      </c>
      <c r="AQ10" s="4">
        <f>'8月'!AQ34</f>
        <v>4.829032258064517</v>
      </c>
      <c r="AR10" s="4">
        <f>'8月'!AR34</f>
        <v>4.525806451612903</v>
      </c>
      <c r="AS10" s="4">
        <f>'8月'!AS34</f>
        <v>5.706451612903227</v>
      </c>
      <c r="AT10" s="4">
        <f>'8月'!AT34</f>
        <v>5.025806451612904</v>
      </c>
      <c r="AU10" s="4">
        <f>'8月'!AU34</f>
        <v>4.3999999999999995</v>
      </c>
      <c r="AV10" s="4">
        <f>'8月'!AV34</f>
        <v>4.60967741935484</v>
      </c>
      <c r="AW10" s="4">
        <f>'8月'!AW34</f>
        <v>4.380645161290322</v>
      </c>
      <c r="AX10" s="4">
        <f>'8月'!AX34</f>
        <v>5.112903225806453</v>
      </c>
      <c r="AY10" s="4">
        <f>'8月'!AY34</f>
        <v>4.974193548387098</v>
      </c>
      <c r="AZ10" s="4">
        <f>'8月'!AZ34</f>
        <v>4.425806451612902</v>
      </c>
      <c r="BA10" s="4">
        <f>'8月'!BA34</f>
        <v>5.1645161290322585</v>
      </c>
      <c r="BB10" s="4">
        <f>'8月'!BB34</f>
        <v>4.477419354838708</v>
      </c>
      <c r="BC10" s="4">
        <f>'8月'!BC34</f>
        <v>4.04516129032258</v>
      </c>
      <c r="BD10" s="4">
        <f>'8月'!BD34</f>
        <v>4.561290322580645</v>
      </c>
      <c r="BE10" s="4">
        <f>'8月'!BE34</f>
        <v>4.451612903225806</v>
      </c>
      <c r="BF10" s="4">
        <f>'8月'!BF34</f>
        <v>4.445161290322581</v>
      </c>
      <c r="BG10" s="4">
        <f>'8月'!BG34</f>
        <v>4.448387096774194</v>
      </c>
      <c r="BH10" s="4">
        <f>'8月'!BH34</f>
        <v>4.667741935483871</v>
      </c>
      <c r="BI10" s="4">
        <f>'8月'!BI34</f>
        <v>4.364516129032259</v>
      </c>
      <c r="BJ10" s="4">
        <f>'8月'!BJ34</f>
        <v>4.367741935483871</v>
      </c>
      <c r="BK10" s="4">
        <f>'8月'!BK34</f>
        <v>5.216129032258063</v>
      </c>
      <c r="BL10" s="4">
        <f>'8月'!BL34</f>
        <v>5.487096774193548</v>
      </c>
      <c r="BM10" s="4">
        <f>'8月'!BM34</f>
        <v>6.048387096774195</v>
      </c>
      <c r="BN10" s="4">
        <f>'8月'!BN34</f>
        <v>4.996774193548388</v>
      </c>
      <c r="BO10" s="4">
        <f>'8月'!BO34</f>
        <v>6.183870967741934</v>
      </c>
      <c r="BP10" s="4">
        <f>'8月'!BP34</f>
        <v>4.7935483870967746</v>
      </c>
      <c r="BQ10" s="4">
        <f>'8月'!BQ34</f>
        <v>5.303225806451613</v>
      </c>
      <c r="BR10" s="4"/>
      <c r="BS10" s="4"/>
      <c r="BT10" s="4"/>
      <c r="BU10" s="4"/>
      <c r="BV10" s="4"/>
      <c r="BW10" s="4"/>
      <c r="BY10" s="27">
        <f t="shared" si="0"/>
        <v>5.301440860215053</v>
      </c>
      <c r="BZ10" s="27">
        <f t="shared" si="1"/>
        <v>5.140365591397851</v>
      </c>
      <c r="CA10" s="27">
        <f t="shared" si="2"/>
        <v>4.846451612903224</v>
      </c>
      <c r="CB10" s="27">
        <f t="shared" si="3"/>
        <v>4.889677419354839</v>
      </c>
    </row>
    <row r="11" spans="1:80" ht="11.25">
      <c r="A11" s="5">
        <v>9</v>
      </c>
      <c r="B11" s="4">
        <f>'9月'!B34</f>
        <v>7.833333333333334</v>
      </c>
      <c r="C11" s="4">
        <f>'9月'!C34</f>
        <v>7.873333333333333</v>
      </c>
      <c r="D11" s="4">
        <f>'9月'!D34</f>
        <v>8.446666666666667</v>
      </c>
      <c r="E11" s="4">
        <f>'9月'!E34</f>
        <v>8.976666666666668</v>
      </c>
      <c r="F11" s="4">
        <f>'9月'!F34</f>
        <v>7.066666666666667</v>
      </c>
      <c r="G11" s="4">
        <f>'9月'!G34</f>
        <v>7.086666666666667</v>
      </c>
      <c r="H11" s="4">
        <f>'9月'!H34</f>
        <v>5.793333333333333</v>
      </c>
      <c r="I11" s="4">
        <f>'9月'!I34</f>
        <v>5.263333333333334</v>
      </c>
      <c r="J11" s="4">
        <f>'9月'!J34</f>
        <v>6.346666666666667</v>
      </c>
      <c r="K11" s="4">
        <f>'9月'!K34</f>
        <v>5.563333333333333</v>
      </c>
      <c r="L11" s="4">
        <f>'9月'!L34</f>
        <v>5.5233333333333325</v>
      </c>
      <c r="M11" s="4">
        <f>'9月'!M34</f>
        <v>6.199999999999998</v>
      </c>
      <c r="N11" s="4">
        <f>'9月'!N34</f>
        <v>5.489999999999999</v>
      </c>
      <c r="O11" s="4">
        <f>'9月'!O34</f>
        <v>5.070000000000001</v>
      </c>
      <c r="P11" s="4">
        <f>'9月'!P34</f>
        <v>7.13</v>
      </c>
      <c r="Q11" s="4">
        <f>'9月'!Q34</f>
        <v>6.059999999999999</v>
      </c>
      <c r="R11" s="4">
        <f>'9月'!R34</f>
        <v>5.656666666666667</v>
      </c>
      <c r="S11" s="4">
        <f>'9月'!S34</f>
        <v>5.800000000000001</v>
      </c>
      <c r="T11" s="4">
        <f>'9月'!T34</f>
        <v>6.956666666666668</v>
      </c>
      <c r="U11" s="4">
        <f>'9月'!U34</f>
        <v>5.539999999999997</v>
      </c>
      <c r="V11" s="4">
        <f>'9月'!V34</f>
        <v>5.6433333333333335</v>
      </c>
      <c r="W11" s="4">
        <f>'9月'!W34</f>
        <v>5.396666666666666</v>
      </c>
      <c r="X11" s="4">
        <f>'9月'!X34</f>
        <v>5.0566666666666675</v>
      </c>
      <c r="Y11" s="4">
        <f>'9月'!Y34</f>
        <v>6.190000000000001</v>
      </c>
      <c r="Z11" s="4">
        <f>'9月'!Z34</f>
        <v>6.279999999999999</v>
      </c>
      <c r="AA11" s="4">
        <f>'9月'!AA34</f>
        <v>5.380000000000002</v>
      </c>
      <c r="AB11" s="4">
        <f>'9月'!AB34</f>
        <v>5.126666666666666</v>
      </c>
      <c r="AC11" s="4">
        <f>'9月'!AC34</f>
        <v>5.28</v>
      </c>
      <c r="AD11" s="4">
        <f>'9月'!AD34</f>
        <v>4.856666666666667</v>
      </c>
      <c r="AE11" s="4">
        <f>'9月'!AE34</f>
        <v>5.896666666666666</v>
      </c>
      <c r="AF11" s="4">
        <f>'9月'!AF34</f>
        <v>5.203333333333334</v>
      </c>
      <c r="AG11" s="4">
        <f>'9月'!AG34</f>
        <v>4.7733333333333325</v>
      </c>
      <c r="AH11" s="4">
        <f>'9月'!AH34</f>
        <v>5.883333333333332</v>
      </c>
      <c r="AI11" s="4">
        <f>'9月'!AI34</f>
        <v>4.753333333333334</v>
      </c>
      <c r="AJ11" s="4">
        <f>'9月'!AJ34</f>
        <v>5.570000000000001</v>
      </c>
      <c r="AK11" s="4">
        <f>'9月'!AK34</f>
        <v>5.8100000000000005</v>
      </c>
      <c r="AL11" s="4">
        <f>'9月'!AL34</f>
        <v>5.030000000000001</v>
      </c>
      <c r="AM11" s="4">
        <f>'9月'!AM34</f>
        <v>5.170000000000001</v>
      </c>
      <c r="AN11" s="4">
        <f>'9月'!AN34</f>
        <v>5.52</v>
      </c>
      <c r="AO11" s="4">
        <f>'9月'!AO34</f>
        <v>5.646666666666666</v>
      </c>
      <c r="AP11" s="4">
        <f>'9月'!AP34</f>
        <v>4.97</v>
      </c>
      <c r="AQ11" s="4">
        <f>'9月'!AQ34</f>
        <v>5.456666666666666</v>
      </c>
      <c r="AR11" s="4">
        <f>'9月'!AR34</f>
        <v>4.673333333333333</v>
      </c>
      <c r="AS11" s="4">
        <f>'9月'!AS34</f>
        <v>5.099999999999999</v>
      </c>
      <c r="AT11" s="4">
        <f>'9月'!AT34</f>
        <v>5.503333333333334</v>
      </c>
      <c r="AU11" s="4">
        <f>'9月'!AU34</f>
        <v>5.736666666666667</v>
      </c>
      <c r="AV11" s="4">
        <f>'9月'!AV34</f>
        <v>5.286666666666666</v>
      </c>
      <c r="AW11" s="4">
        <f>'9月'!AW34</f>
        <v>5.42</v>
      </c>
      <c r="AX11" s="4">
        <f>'9月'!AX34</f>
        <v>5.080000000000001</v>
      </c>
      <c r="AY11" s="4">
        <f>'9月'!AY34</f>
        <v>4.586666666666667</v>
      </c>
      <c r="AZ11" s="4">
        <f>'9月'!AZ34</f>
        <v>5.3100000000000005</v>
      </c>
      <c r="BA11" s="4">
        <f>'9月'!BA34</f>
        <v>5.0600000000000005</v>
      </c>
      <c r="BB11" s="4">
        <f>'9月'!BB34</f>
        <v>5.2200000000000015</v>
      </c>
      <c r="BC11" s="4">
        <f>'9月'!BC34</f>
        <v>5.213333333333335</v>
      </c>
      <c r="BD11" s="4">
        <f>'9月'!BD34</f>
        <v>5.053333333333333</v>
      </c>
      <c r="BE11" s="4">
        <f>'9月'!BE34</f>
        <v>4.6800000000000015</v>
      </c>
      <c r="BF11" s="4">
        <f>'9月'!BF34</f>
        <v>4.906666666666666</v>
      </c>
      <c r="BG11" s="4">
        <f>'9月'!BG34</f>
        <v>5.536666666666667</v>
      </c>
      <c r="BH11" s="4">
        <f>'9月'!BH34</f>
        <v>5.22</v>
      </c>
      <c r="BI11" s="4">
        <f>'9月'!BI34</f>
        <v>5.3966666666666665</v>
      </c>
      <c r="BJ11" s="4">
        <f>'9月'!BJ34</f>
        <v>5.203333333333332</v>
      </c>
      <c r="BK11" s="4">
        <f>'9月'!BK34</f>
        <v>5.229999999999999</v>
      </c>
      <c r="BL11" s="4">
        <f>'9月'!BL34</f>
        <v>5.14</v>
      </c>
      <c r="BM11" s="4">
        <f>'9月'!BM34</f>
        <v>5.246666666666668</v>
      </c>
      <c r="BN11" s="4">
        <f>'9月'!BN34</f>
        <v>4.870000000000001</v>
      </c>
      <c r="BO11" s="4">
        <f>'9月'!BO34</f>
        <v>5.2766666666666655</v>
      </c>
      <c r="BP11" s="4">
        <f>'9月'!BP34</f>
        <v>5.513333333333333</v>
      </c>
      <c r="BQ11" s="4">
        <f>'9月'!BQ34</f>
        <v>6.226666666666666</v>
      </c>
      <c r="BR11" s="4"/>
      <c r="BS11" s="4"/>
      <c r="BT11" s="4"/>
      <c r="BU11" s="4"/>
      <c r="BV11" s="4"/>
      <c r="BW11" s="4"/>
      <c r="BY11" s="27">
        <f t="shared" si="0"/>
        <v>5.621222222222221</v>
      </c>
      <c r="BZ11" s="27">
        <f t="shared" si="1"/>
        <v>5.436999999999999</v>
      </c>
      <c r="CA11" s="27">
        <f t="shared" si="2"/>
        <v>5.230222222222222</v>
      </c>
      <c r="CB11" s="27">
        <f t="shared" si="3"/>
        <v>5.242777777777777</v>
      </c>
    </row>
    <row r="12" spans="1:80" ht="11.25">
      <c r="A12" s="5">
        <v>10</v>
      </c>
      <c r="B12" s="4">
        <f>'10月'!B34</f>
        <v>7.325806451612903</v>
      </c>
      <c r="C12" s="4">
        <f>'10月'!C34</f>
        <v>7.86451612903226</v>
      </c>
      <c r="D12" s="4">
        <f>'10月'!D34</f>
        <v>9.596774193548388</v>
      </c>
      <c r="E12" s="4">
        <f>'10月'!E34</f>
        <v>9.193548387096774</v>
      </c>
      <c r="F12" s="4">
        <f>'10月'!F34</f>
        <v>7.461290322580644</v>
      </c>
      <c r="G12" s="4">
        <f>'10月'!G34</f>
        <v>6.764516129032257</v>
      </c>
      <c r="H12" s="4">
        <f>'10月'!H34</f>
        <v>6.529032258064515</v>
      </c>
      <c r="I12" s="4">
        <f>'10月'!I34</f>
        <v>6.958064516129032</v>
      </c>
      <c r="J12" s="4">
        <f>'10月'!J34</f>
        <v>6.761290322580645</v>
      </c>
      <c r="K12" s="4">
        <f>'10月'!K34</f>
        <v>6.048387096774193</v>
      </c>
      <c r="L12" s="4">
        <f>'10月'!L34</f>
        <v>7.016129032258066</v>
      </c>
      <c r="M12" s="4">
        <f>'10月'!M34</f>
        <v>6.44516129032258</v>
      </c>
      <c r="N12" s="4">
        <f>'10月'!N34</f>
        <v>5.72258064516129</v>
      </c>
      <c r="O12" s="4">
        <f>'10月'!O34</f>
        <v>4.306451612903226</v>
      </c>
      <c r="P12" s="4">
        <f>'10月'!P34</f>
        <v>6.680645161290323</v>
      </c>
      <c r="Q12" s="4">
        <f>'10月'!Q34</f>
        <v>6.516129032258063</v>
      </c>
      <c r="R12" s="4">
        <f>'10月'!R34</f>
        <v>6.800000000000001</v>
      </c>
      <c r="S12" s="4">
        <f>'10月'!S34</f>
        <v>5.6645161290322585</v>
      </c>
      <c r="T12" s="4">
        <f>'10月'!T34</f>
        <v>5.483870967741938</v>
      </c>
      <c r="U12" s="4">
        <f>'10月'!U34</f>
        <v>5.622580645161291</v>
      </c>
      <c r="V12" s="4">
        <f>'10月'!V34</f>
        <v>5.6</v>
      </c>
      <c r="W12" s="4">
        <f>'10月'!W34</f>
        <v>5.851612903225808</v>
      </c>
      <c r="X12" s="4">
        <f>'10月'!X34</f>
        <v>6.116129032258065</v>
      </c>
      <c r="Y12" s="4">
        <f>'10月'!Y34</f>
        <v>6.44193548387097</v>
      </c>
      <c r="Z12" s="4">
        <f>'10月'!Z34</f>
        <v>5.580645161290323</v>
      </c>
      <c r="AA12" s="4">
        <f>'10月'!AA34</f>
        <v>5.712903225806451</v>
      </c>
      <c r="AB12" s="4">
        <f>'10月'!AB34</f>
        <v>5.354838709677421</v>
      </c>
      <c r="AC12" s="4">
        <f>'10月'!AC34</f>
        <v>5.516129032258063</v>
      </c>
      <c r="AD12" s="4">
        <f>'10月'!AD34</f>
        <v>5.3677419354838705</v>
      </c>
      <c r="AE12" s="4">
        <f>'10月'!AE34</f>
        <v>5.683870967741935</v>
      </c>
      <c r="AF12" s="4">
        <f>'10月'!AF34</f>
        <v>5.219354838709677</v>
      </c>
      <c r="AG12" s="4">
        <f>'10月'!AG34</f>
        <v>5.703225806451611</v>
      </c>
      <c r="AH12" s="4">
        <f>'10月'!AH34</f>
        <v>5.570967741935483</v>
      </c>
      <c r="AI12" s="4">
        <f>'10月'!AI34</f>
        <v>5.351612903225807</v>
      </c>
      <c r="AJ12" s="4">
        <f>'10月'!AJ34</f>
        <v>5.083870967741937</v>
      </c>
      <c r="AK12" s="4">
        <f>'10月'!AK34</f>
        <v>5.312903225806451</v>
      </c>
      <c r="AL12" s="4">
        <f>'10月'!AL34</f>
        <v>5.683870967741936</v>
      </c>
      <c r="AM12" s="4">
        <f>'10月'!AM34</f>
        <v>5.0032258064516135</v>
      </c>
      <c r="AN12" s="4">
        <f>'10月'!AN34</f>
        <v>5.493548387096774</v>
      </c>
      <c r="AO12" s="4">
        <f>'10月'!AO34</f>
        <v>5.941935483870969</v>
      </c>
      <c r="AP12" s="4">
        <f>'10月'!AP34</f>
        <v>5.183870967741936</v>
      </c>
      <c r="AQ12" s="4">
        <f>'10月'!AQ34</f>
        <v>5.690322580645161</v>
      </c>
      <c r="AR12" s="4">
        <f>'10月'!AR34</f>
        <v>5.106451612903224</v>
      </c>
      <c r="AS12" s="4">
        <f>'10月'!AS34</f>
        <v>4.874193548387097</v>
      </c>
      <c r="AT12" s="4">
        <f>'10月'!AT34</f>
        <v>5.625806451612903</v>
      </c>
      <c r="AU12" s="4">
        <f>'10月'!AU34</f>
        <v>5.203225806451612</v>
      </c>
      <c r="AV12" s="4">
        <f>'10月'!AV34</f>
        <v>5.451612903225806</v>
      </c>
      <c r="AW12" s="4">
        <f>'10月'!AW34</f>
        <v>4.925806451612902</v>
      </c>
      <c r="AX12" s="4">
        <f>'10月'!AX34</f>
        <v>5.548387096774195</v>
      </c>
      <c r="AY12" s="4">
        <f>'10月'!AY34</f>
        <v>5.425806451612905</v>
      </c>
      <c r="AZ12" s="4">
        <f>'10月'!AZ34</f>
        <v>4.587096774193549</v>
      </c>
      <c r="BA12" s="4">
        <f>'10月'!BA34</f>
        <v>5.438709677419354</v>
      </c>
      <c r="BB12" s="4">
        <f>'10月'!BB34</f>
        <v>4.719354838709679</v>
      </c>
      <c r="BC12" s="4">
        <f>'10月'!BC34</f>
        <v>5.941935483870966</v>
      </c>
      <c r="BD12" s="4">
        <f>'10月'!BD34</f>
        <v>4.719354838709677</v>
      </c>
      <c r="BE12" s="4">
        <f>'10月'!BE34</f>
        <v>4.516129032258063</v>
      </c>
      <c r="BF12" s="4">
        <f>'10月'!BF34</f>
        <v>5.090322580645161</v>
      </c>
      <c r="BG12" s="4">
        <f>'10月'!BG34</f>
        <v>5.229032258064515</v>
      </c>
      <c r="BH12" s="4">
        <f>'10月'!BH34</f>
        <v>5.261290322580644</v>
      </c>
      <c r="BI12" s="4">
        <f>'10月'!BI34</f>
        <v>6.258064516129032</v>
      </c>
      <c r="BJ12" s="4">
        <f>'10月'!BJ34</f>
        <v>6.538709677419356</v>
      </c>
      <c r="BK12" s="4">
        <f>'10月'!BK34</f>
        <v>5.5193548387096785</v>
      </c>
      <c r="BL12" s="4">
        <f>'10月'!BL34</f>
        <v>5.958064516129031</v>
      </c>
      <c r="BM12" s="4">
        <f>'10月'!BM34</f>
        <v>5.003225806451612</v>
      </c>
      <c r="BN12" s="4">
        <f>'10月'!BN34</f>
        <v>5.364516129032259</v>
      </c>
      <c r="BO12" s="4">
        <f>'10月'!BO34</f>
        <v>5.916129032258064</v>
      </c>
      <c r="BP12" s="4">
        <f>'10月'!BP34</f>
        <v>6.216129032258063</v>
      </c>
      <c r="BQ12" s="4">
        <f>'10月'!BQ34</f>
        <v>5.525806451612902</v>
      </c>
      <c r="BR12" s="4"/>
      <c r="BS12" s="4"/>
      <c r="BT12" s="4"/>
      <c r="BU12" s="4"/>
      <c r="BV12" s="4"/>
      <c r="BW12" s="4"/>
      <c r="BY12" s="27">
        <f t="shared" si="0"/>
        <v>5.774086021505377</v>
      </c>
      <c r="BZ12" s="27">
        <f t="shared" si="1"/>
        <v>5.491935483870967</v>
      </c>
      <c r="CA12" s="27">
        <f t="shared" si="2"/>
        <v>5.289784946236559</v>
      </c>
      <c r="CB12" s="27">
        <f t="shared" si="3"/>
        <v>5.4091397849462375</v>
      </c>
    </row>
    <row r="13" spans="1:80" s="16" customFormat="1" ht="11.25">
      <c r="A13" s="14">
        <v>11</v>
      </c>
      <c r="B13" s="15">
        <f>'11月'!B34</f>
        <v>7.733333333333334</v>
      </c>
      <c r="C13" s="15">
        <f>'11月'!C34</f>
        <v>8.810000000000002</v>
      </c>
      <c r="D13" s="15">
        <f>'11月'!D34</f>
        <v>6.49</v>
      </c>
      <c r="E13" s="15">
        <f>'11月'!E34</f>
        <v>9.073333333333334</v>
      </c>
      <c r="F13" s="15">
        <f>'11月'!F34</f>
        <v>7.8566666666666665</v>
      </c>
      <c r="G13" s="15">
        <f>'11月'!G34</f>
        <v>6.116666666666668</v>
      </c>
      <c r="H13" s="15">
        <f>'11月'!H34</f>
        <v>6.14</v>
      </c>
      <c r="I13" s="15">
        <f>'11月'!I34</f>
        <v>5.703333333333333</v>
      </c>
      <c r="J13" s="15">
        <f>'11月'!J34</f>
        <v>7.610000000000001</v>
      </c>
      <c r="K13" s="15">
        <f>'11月'!K34</f>
        <v>6.430000000000003</v>
      </c>
      <c r="L13" s="15">
        <f>'11月'!L34</f>
        <v>5.790000000000001</v>
      </c>
      <c r="M13" s="15">
        <f>'11月'!M34</f>
        <v>6.296666666666668</v>
      </c>
      <c r="N13" s="15">
        <f>'11月'!N34</f>
        <v>7.030000000000002</v>
      </c>
      <c r="O13" s="15">
        <f>'11月'!O34</f>
        <v>5.113333333333335</v>
      </c>
      <c r="P13" s="15">
        <f>'11月'!P34</f>
        <v>6.633333333333332</v>
      </c>
      <c r="Q13" s="15">
        <f>'11月'!Q34</f>
        <v>6</v>
      </c>
      <c r="R13" s="15">
        <f>'11月'!R34</f>
        <v>5.929999999999999</v>
      </c>
      <c r="S13" s="15">
        <f>'11月'!S34</f>
        <v>6.463333333333334</v>
      </c>
      <c r="T13" s="15">
        <f>'11月'!T34</f>
        <v>5.956666666666667</v>
      </c>
      <c r="U13" s="15">
        <f>'11月'!U34</f>
        <v>7.056666666666666</v>
      </c>
      <c r="V13" s="15">
        <f>'11月'!V34</f>
        <v>6.893333333333333</v>
      </c>
      <c r="W13" s="15">
        <f>'11月'!W34</f>
        <v>6.016666666666667</v>
      </c>
      <c r="X13" s="15">
        <f>'11月'!X34</f>
        <v>7.013333333333334</v>
      </c>
      <c r="Y13" s="15">
        <f>'11月'!Y34</f>
        <v>6.533333333333331</v>
      </c>
      <c r="Z13" s="15">
        <f>'11月'!Z34</f>
        <v>6.1899999999999995</v>
      </c>
      <c r="AA13" s="15">
        <f>'11月'!AA34</f>
        <v>6.050000000000001</v>
      </c>
      <c r="AB13" s="15">
        <f>'11月'!AB34</f>
        <v>5.91</v>
      </c>
      <c r="AC13" s="15">
        <f>'11月'!AC34</f>
        <v>5.256666666666665</v>
      </c>
      <c r="AD13" s="15">
        <f>'11月'!AD34</f>
        <v>5.159999999999999</v>
      </c>
      <c r="AE13" s="15">
        <f>'11月'!AE34</f>
        <v>5.6433333333333335</v>
      </c>
      <c r="AF13" s="15">
        <f>'11月'!AF34</f>
        <v>6.076666666666667</v>
      </c>
      <c r="AG13" s="15">
        <f>'11月'!AG34</f>
        <v>5.199999999999998</v>
      </c>
      <c r="AH13" s="15">
        <f>'11月'!AH34</f>
        <v>5.713333333333334</v>
      </c>
      <c r="AI13" s="15">
        <f>'11月'!AI34</f>
        <v>4.5600000000000005</v>
      </c>
      <c r="AJ13" s="15">
        <f>'11月'!AJ34</f>
        <v>6.236666666666667</v>
      </c>
      <c r="AK13" s="15">
        <f>'11月'!AK34</f>
        <v>6.883333333333335</v>
      </c>
      <c r="AL13" s="15">
        <f>'11月'!AL34</f>
        <v>5.263333333333333</v>
      </c>
      <c r="AM13" s="15">
        <f>'11月'!AM34</f>
        <v>5.3966666666666665</v>
      </c>
      <c r="AN13" s="15">
        <f>'11月'!AN34</f>
        <v>4.966666666666666</v>
      </c>
      <c r="AO13" s="15">
        <f>'11月'!AO34</f>
        <v>5.493333333333334</v>
      </c>
      <c r="AP13" s="15">
        <f>'11月'!AP34</f>
        <v>5.2266666666666675</v>
      </c>
      <c r="AQ13" s="15">
        <f>'11月'!AQ34</f>
        <v>5.6866666666666665</v>
      </c>
      <c r="AR13" s="15">
        <f>'11月'!AR34</f>
        <v>6.456666666666668</v>
      </c>
      <c r="AS13" s="15">
        <f>'11月'!AS34</f>
        <v>5.993333333333334</v>
      </c>
      <c r="AT13" s="15">
        <f>'11月'!AT34</f>
        <v>5.793333333333334</v>
      </c>
      <c r="AU13" s="15">
        <f>'11月'!AU34</f>
        <v>6.096666666666667</v>
      </c>
      <c r="AV13" s="15">
        <f>'11月'!AV34</f>
        <v>5.466666666666666</v>
      </c>
      <c r="AW13" s="15">
        <f>'11月'!AW34</f>
        <v>5.820000000000001</v>
      </c>
      <c r="AX13" s="15">
        <f>'11月'!AX34</f>
        <v>5.966666666666666</v>
      </c>
      <c r="AY13" s="15">
        <f>'11月'!AY34</f>
        <v>6.343333333333333</v>
      </c>
      <c r="AZ13" s="15">
        <f>'11月'!AZ34</f>
        <v>4.97</v>
      </c>
      <c r="BA13" s="15">
        <f>'11月'!BA34</f>
        <v>5.010000000000001</v>
      </c>
      <c r="BB13" s="15">
        <f>'11月'!BB34</f>
        <v>4.793333333333334</v>
      </c>
      <c r="BC13" s="15">
        <f>'11月'!BC34</f>
        <v>5.126666666666667</v>
      </c>
      <c r="BD13" s="15">
        <f>'11月'!BD34</f>
        <v>4.846666666666667</v>
      </c>
      <c r="BE13" s="15">
        <f>'11月'!BE34</f>
        <v>5.763333333333333</v>
      </c>
      <c r="BF13" s="15">
        <f>'11月'!BF34</f>
        <v>5.1066666666666665</v>
      </c>
      <c r="BG13" s="15">
        <f>'11月'!BG34</f>
        <v>5.446666666666668</v>
      </c>
      <c r="BH13" s="15">
        <f>'11月'!BH34</f>
        <v>5.113333333333333</v>
      </c>
      <c r="BI13" s="15">
        <f>'11月'!BI34</f>
        <v>5.886666666666668</v>
      </c>
      <c r="BJ13" s="15">
        <f>'11月'!BJ34</f>
        <v>6.0600000000000005</v>
      </c>
      <c r="BK13" s="15">
        <f>'11月'!BK34</f>
        <v>5.663333333333333</v>
      </c>
      <c r="BL13" s="15">
        <f>'11月'!BL34</f>
        <v>5.626666666666668</v>
      </c>
      <c r="BM13" s="15">
        <f>'11月'!BM34</f>
        <v>5.476666666666668</v>
      </c>
      <c r="BN13" s="15">
        <f>'11月'!BN34</f>
        <v>5.63</v>
      </c>
      <c r="BO13" s="15">
        <f>'11月'!BO34</f>
        <v>4.693333333333333</v>
      </c>
      <c r="BP13" s="15">
        <f>'11月'!BP34</f>
        <v>5.4399999999999995</v>
      </c>
      <c r="BQ13" s="15">
        <f>'11月'!BQ34</f>
        <v>6.356666666666667</v>
      </c>
      <c r="BR13" s="15"/>
      <c r="BS13" s="15"/>
      <c r="BT13" s="15"/>
      <c r="BU13" s="15"/>
      <c r="BV13" s="15"/>
      <c r="BW13" s="15"/>
      <c r="BY13" s="27">
        <f t="shared" si="0"/>
        <v>6.076888888888889</v>
      </c>
      <c r="BZ13" s="27">
        <f t="shared" si="1"/>
        <v>5.867</v>
      </c>
      <c r="CA13" s="27">
        <f t="shared" si="2"/>
        <v>5.550222222222221</v>
      </c>
      <c r="CB13" s="27">
        <f t="shared" si="3"/>
        <v>5.544</v>
      </c>
    </row>
    <row r="14" spans="1:80" ht="11.25">
      <c r="A14" s="5">
        <v>12</v>
      </c>
      <c r="B14" s="4">
        <f>'12月'!B34</f>
        <v>7.412903225806452</v>
      </c>
      <c r="C14" s="4">
        <f>'12月'!C34</f>
        <v>8.819354838709678</v>
      </c>
      <c r="D14" s="4">
        <f>'12月'!D34</f>
        <v>7.838709677419357</v>
      </c>
      <c r="E14" s="4">
        <f>'12月'!E34</f>
        <v>9.406451612903227</v>
      </c>
      <c r="F14" s="4">
        <f>'12月'!F34</f>
        <v>8.422580645161291</v>
      </c>
      <c r="G14" s="4">
        <f>'12月'!G34</f>
        <v>7.606451612903225</v>
      </c>
      <c r="H14" s="4">
        <f>'12月'!H34</f>
        <v>6.36451612903226</v>
      </c>
      <c r="I14" s="4">
        <f>'12月'!I34</f>
        <v>6.903225806451614</v>
      </c>
      <c r="J14" s="4">
        <f>'12月'!J34</f>
        <v>6.996774193548386</v>
      </c>
      <c r="K14" s="4">
        <f>'12月'!K34</f>
        <v>7.267741935483871</v>
      </c>
      <c r="L14" s="4">
        <f>'12月'!L34</f>
        <v>6.590322580645161</v>
      </c>
      <c r="M14" s="4">
        <f>'12月'!M34</f>
        <v>7.032258064516129</v>
      </c>
      <c r="N14" s="4">
        <f>'12月'!N34</f>
        <v>6.929032258064515</v>
      </c>
      <c r="O14" s="4">
        <f>'12月'!O34</f>
        <v>5.119354838709678</v>
      </c>
      <c r="P14" s="4">
        <f>'12月'!P34</f>
        <v>7.197741935483871</v>
      </c>
      <c r="Q14" s="4">
        <f>'12月'!Q34</f>
        <v>7.199999999999999</v>
      </c>
      <c r="R14" s="4">
        <f>'12月'!R34</f>
        <v>7.538709677419355</v>
      </c>
      <c r="S14" s="4">
        <f>'12月'!S34</f>
        <v>6.738709677419357</v>
      </c>
      <c r="T14" s="4">
        <f>'12月'!T34</f>
        <v>7.099999999999999</v>
      </c>
      <c r="U14" s="4">
        <f>'12月'!U34</f>
        <v>7.354838709677417</v>
      </c>
      <c r="V14" s="4">
        <f>'12月'!V34</f>
        <v>7.170967741935484</v>
      </c>
      <c r="W14" s="4">
        <f>'12月'!W34</f>
        <v>6.429032258064517</v>
      </c>
      <c r="X14" s="4">
        <f>'12月'!X34</f>
        <v>6.438709677419357</v>
      </c>
      <c r="Y14" s="4">
        <f>'12月'!Y34</f>
        <v>7.396774193548388</v>
      </c>
      <c r="Z14" s="4">
        <f>'12月'!Z34</f>
        <v>6.635483870967741</v>
      </c>
      <c r="AA14" s="4">
        <f>'12月'!AA34</f>
        <v>6.106451612903224</v>
      </c>
      <c r="AB14" s="4">
        <f>'12月'!AB34</f>
        <v>5.2935483870967746</v>
      </c>
      <c r="AC14" s="4">
        <f>'12月'!AC34</f>
        <v>6.035483870967742</v>
      </c>
      <c r="AD14" s="4">
        <f>'12月'!AD34</f>
        <v>5.65483870967742</v>
      </c>
      <c r="AE14" s="4">
        <f>'12月'!AE34</f>
        <v>5.670967741935483</v>
      </c>
      <c r="AF14" s="4">
        <f>'12月'!AF34</f>
        <v>7.196774193548387</v>
      </c>
      <c r="AG14" s="4">
        <f>'12月'!AG34</f>
        <v>6.816129032258065</v>
      </c>
      <c r="AH14" s="4">
        <f>'12月'!AH34</f>
        <v>6.4161290322580635</v>
      </c>
      <c r="AI14" s="4">
        <f>'12月'!AI34</f>
        <v>6.23225806451613</v>
      </c>
      <c r="AJ14" s="4">
        <f>'12月'!AJ34</f>
        <v>5.841935483870969</v>
      </c>
      <c r="AK14" s="4">
        <f>'12月'!AK34</f>
        <v>5.748387096774195</v>
      </c>
      <c r="AL14" s="4">
        <f>'12月'!AL34</f>
        <v>6.1225806451612925</v>
      </c>
      <c r="AM14" s="4">
        <f>'12月'!AM34</f>
        <v>5.945161290322583</v>
      </c>
      <c r="AN14" s="4">
        <f>'12月'!AN34</f>
        <v>5.551612903225807</v>
      </c>
      <c r="AO14" s="4">
        <f>'12月'!AO34</f>
        <v>6.138709677419353</v>
      </c>
      <c r="AP14" s="4">
        <f>'12月'!AP34</f>
        <v>6.406451612903225</v>
      </c>
      <c r="AQ14" s="4">
        <f>'12月'!AQ34</f>
        <v>6.525806451612904</v>
      </c>
      <c r="AR14" s="4">
        <f>'12月'!AR34</f>
        <v>6.277419354838708</v>
      </c>
      <c r="AS14" s="4">
        <f>'12月'!AS34</f>
        <v>6.216129032258065</v>
      </c>
      <c r="AT14" s="4">
        <f>'12月'!AT34</f>
        <v>5.580645161290324</v>
      </c>
      <c r="AU14" s="4">
        <f>'12月'!AU34</f>
        <v>5.480645161290322</v>
      </c>
      <c r="AV14" s="4">
        <f>'12月'!AV34</f>
        <v>6.7451612903225815</v>
      </c>
      <c r="AW14" s="4">
        <f>'12月'!AW34</f>
        <v>6.383870967741936</v>
      </c>
      <c r="AX14" s="4">
        <f>'12月'!AX34</f>
        <v>6.322580645161289</v>
      </c>
      <c r="AY14" s="4">
        <f>'12月'!AY34</f>
        <v>5.464516129032259</v>
      </c>
      <c r="AZ14" s="4">
        <f>'12月'!AZ34</f>
        <v>6.312903225806451</v>
      </c>
      <c r="BA14" s="4">
        <f>'12月'!BA34</f>
        <v>6.02258064516129</v>
      </c>
      <c r="BB14" s="4">
        <f>'12月'!BB34</f>
        <v>7.219354838709678</v>
      </c>
      <c r="BC14" s="4">
        <f>'12月'!BC34</f>
        <v>5.490322580645162</v>
      </c>
      <c r="BD14" s="4">
        <f>'12月'!BD34</f>
        <v>5.364516129032259</v>
      </c>
      <c r="BE14" s="4">
        <f>'12月'!BE34</f>
        <v>6.04516129032258</v>
      </c>
      <c r="BF14" s="4">
        <f>'12月'!BF34</f>
        <v>5.761290322580644</v>
      </c>
      <c r="BG14" s="4">
        <f>'12月'!BG34</f>
        <v>6.225806451612901</v>
      </c>
      <c r="BH14" s="4">
        <f>'12月'!BH34</f>
        <v>6.058064516129031</v>
      </c>
      <c r="BI14" s="4">
        <f>'12月'!BI34</f>
        <v>6.358064516129032</v>
      </c>
      <c r="BJ14" s="4">
        <f>'12月'!BJ34</f>
        <v>6.132258064516129</v>
      </c>
      <c r="BK14" s="4">
        <f>'12月'!BK34</f>
        <v>5.958064516129033</v>
      </c>
      <c r="BL14" s="4">
        <f>'12月'!BL34</f>
        <v>5.658064516129033</v>
      </c>
      <c r="BM14" s="4">
        <f>'12月'!BM34</f>
        <v>5.932258064516129</v>
      </c>
      <c r="BN14" s="4">
        <f>'12月'!BN34</f>
        <v>5.729032258064515</v>
      </c>
      <c r="BO14" s="4">
        <f>'12月'!BO34</f>
        <v>5.8419354838709685</v>
      </c>
      <c r="BP14" s="4">
        <f>'12月'!BP34</f>
        <v>5.8903225806451625</v>
      </c>
      <c r="BQ14" s="4">
        <f>'12月'!BQ34</f>
        <v>5.712903225806452</v>
      </c>
      <c r="BR14" s="4"/>
      <c r="BS14" s="4"/>
      <c r="BT14" s="4"/>
      <c r="BU14" s="4"/>
      <c r="BV14" s="4"/>
      <c r="BW14" s="4"/>
      <c r="BY14" s="27">
        <f t="shared" si="0"/>
        <v>6.540569892473116</v>
      </c>
      <c r="BZ14" s="27">
        <f t="shared" si="1"/>
        <v>6.297096774193549</v>
      </c>
      <c r="CA14" s="27">
        <f t="shared" si="2"/>
        <v>6.106021505376345</v>
      </c>
      <c r="CB14" s="27">
        <f t="shared" si="3"/>
        <v>6.026881720430108</v>
      </c>
    </row>
    <row r="15" spans="1:80" ht="11.25">
      <c r="A15" s="56" t="s">
        <v>8</v>
      </c>
      <c r="B15" s="57">
        <f aca="true" t="shared" si="4" ref="B15:J15">AVERAGE(B3:B14)</f>
        <v>7.566977299880526</v>
      </c>
      <c r="C15" s="57">
        <f t="shared" si="4"/>
        <v>8.154720302099335</v>
      </c>
      <c r="D15" s="57">
        <f t="shared" si="4"/>
        <v>8.16962941628264</v>
      </c>
      <c r="E15" s="57">
        <f t="shared" si="4"/>
        <v>9.159894327030033</v>
      </c>
      <c r="F15" s="57">
        <f t="shared" si="4"/>
        <v>8.656149513568868</v>
      </c>
      <c r="G15" s="57">
        <f t="shared" si="4"/>
        <v>7.4872247823860745</v>
      </c>
      <c r="H15" s="57">
        <f t="shared" si="4"/>
        <v>6.402366871479774</v>
      </c>
      <c r="I15" s="57">
        <f t="shared" si="4"/>
        <v>6.41433629959214</v>
      </c>
      <c r="J15" s="57">
        <f t="shared" si="4"/>
        <v>6.553296210957502</v>
      </c>
      <c r="K15" s="57">
        <f aca="true" t="shared" si="5" ref="K15:S15">AVERAGE(K3:K14)</f>
        <v>6.659448924731183</v>
      </c>
      <c r="L15" s="57">
        <f t="shared" si="5"/>
        <v>6.459989119303636</v>
      </c>
      <c r="M15" s="57">
        <f t="shared" si="5"/>
        <v>6.645275614880731</v>
      </c>
      <c r="N15" s="57">
        <f t="shared" si="5"/>
        <v>5.964568612391193</v>
      </c>
      <c r="O15" s="57">
        <f t="shared" si="5"/>
        <v>5.615304659498208</v>
      </c>
      <c r="P15" s="57">
        <f t="shared" si="5"/>
        <v>6.2442690732206865</v>
      </c>
      <c r="Q15" s="57">
        <f t="shared" si="5"/>
        <v>6.341210604375232</v>
      </c>
      <c r="R15" s="57">
        <f t="shared" si="5"/>
        <v>6.391364567332308</v>
      </c>
      <c r="S15" s="57">
        <f t="shared" si="5"/>
        <v>6.343787762416794</v>
      </c>
      <c r="T15" s="57">
        <f aca="true" t="shared" si="6" ref="T15:AC15">AVERAGE(T3:T14)</f>
        <v>6.232857142857142</v>
      </c>
      <c r="U15" s="57">
        <f t="shared" si="6"/>
        <v>6.592627610925721</v>
      </c>
      <c r="V15" s="57">
        <f t="shared" si="6"/>
        <v>6.343490143369176</v>
      </c>
      <c r="W15" s="57">
        <f t="shared" si="6"/>
        <v>6.221329365079366</v>
      </c>
      <c r="X15" s="57">
        <f t="shared" si="6"/>
        <v>6.151090629800308</v>
      </c>
      <c r="Y15" s="57">
        <f t="shared" si="6"/>
        <v>6.3249932023235695</v>
      </c>
      <c r="Z15" s="57">
        <f t="shared" si="6"/>
        <v>6.293404377880186</v>
      </c>
      <c r="AA15" s="57">
        <f t="shared" si="6"/>
        <v>6.133330773169483</v>
      </c>
      <c r="AB15" s="57">
        <f t="shared" si="6"/>
        <v>5.719845750128009</v>
      </c>
      <c r="AC15" s="57">
        <f t="shared" si="6"/>
        <v>5.615983809170683</v>
      </c>
      <c r="AD15" s="57">
        <f aca="true" t="shared" si="7" ref="AD15:AM15">AVERAGE(AD3:AD14)</f>
        <v>5.302069892473118</v>
      </c>
      <c r="AE15" s="57">
        <f t="shared" si="7"/>
        <v>5.800622759856631</v>
      </c>
      <c r="AF15" s="57">
        <f t="shared" si="7"/>
        <v>5.906860599078342</v>
      </c>
      <c r="AG15" s="57">
        <f t="shared" si="7"/>
        <v>5.638691138301817</v>
      </c>
      <c r="AH15" s="57">
        <f t="shared" si="7"/>
        <v>5.795244495647721</v>
      </c>
      <c r="AI15" s="57">
        <f t="shared" si="7"/>
        <v>5.44842037890425</v>
      </c>
      <c r="AJ15" s="57">
        <f t="shared" si="7"/>
        <v>5.753457501280082</v>
      </c>
      <c r="AK15" s="57">
        <f t="shared" si="7"/>
        <v>5.813603077493511</v>
      </c>
      <c r="AL15" s="57">
        <f t="shared" si="7"/>
        <v>5.697247183819765</v>
      </c>
      <c r="AM15" s="57">
        <f t="shared" si="7"/>
        <v>5.495252176139274</v>
      </c>
      <c r="AN15" s="57">
        <f aca="true" t="shared" si="8" ref="AN15:AZ15">AVERAGE(AN3:AN14)</f>
        <v>5.586338965693805</v>
      </c>
      <c r="AO15" s="57">
        <f t="shared" si="8"/>
        <v>5.742744283772091</v>
      </c>
      <c r="AP15" s="57">
        <f t="shared" si="8"/>
        <v>5.71873783922171</v>
      </c>
      <c r="AQ15" s="57">
        <f t="shared" si="8"/>
        <v>5.706688428059395</v>
      </c>
      <c r="AR15" s="57">
        <f t="shared" si="8"/>
        <v>5.68432603686636</v>
      </c>
      <c r="AS15" s="57">
        <f t="shared" si="8"/>
        <v>5.449133914225683</v>
      </c>
      <c r="AT15" s="57">
        <f t="shared" si="8"/>
        <v>5.796580261136712</v>
      </c>
      <c r="AU15" s="57">
        <f t="shared" si="8"/>
        <v>5.664060419866871</v>
      </c>
      <c r="AV15" s="57">
        <f t="shared" si="8"/>
        <v>5.867211981566821</v>
      </c>
      <c r="AW15" s="57">
        <f t="shared" si="8"/>
        <v>5.626838153503893</v>
      </c>
      <c r="AX15" s="57">
        <f t="shared" si="8"/>
        <v>5.810014720942141</v>
      </c>
      <c r="AY15" s="57">
        <f t="shared" si="8"/>
        <v>5.67619623655914</v>
      </c>
      <c r="AZ15" s="57">
        <f t="shared" si="8"/>
        <v>5.355620839733743</v>
      </c>
      <c r="BA15" s="57">
        <f aca="true" t="shared" si="9" ref="BA15:BF15">AVERAGE(BA3:BA14)</f>
        <v>5.333431281670992</v>
      </c>
      <c r="BB15" s="57">
        <f t="shared" si="9"/>
        <v>5.418673195084486</v>
      </c>
      <c r="BC15" s="57">
        <f t="shared" si="9"/>
        <v>5.22185547875064</v>
      </c>
      <c r="BD15" s="57">
        <f t="shared" si="9"/>
        <v>5.26780529953917</v>
      </c>
      <c r="BE15" s="57">
        <f t="shared" si="9"/>
        <v>5.165332159189223</v>
      </c>
      <c r="BF15" s="57">
        <f t="shared" si="9"/>
        <v>5.364426523297492</v>
      </c>
      <c r="BG15" s="57">
        <f aca="true" t="shared" si="10" ref="BG15:BL15">AVERAGE(BG3:BG14)</f>
        <v>5.4983474142345115</v>
      </c>
      <c r="BH15" s="57">
        <f t="shared" si="10"/>
        <v>5.610806120557233</v>
      </c>
      <c r="BI15" s="57">
        <f t="shared" si="10"/>
        <v>5.936734025460388</v>
      </c>
      <c r="BJ15" s="57">
        <f t="shared" si="10"/>
        <v>5.820723886328724</v>
      </c>
      <c r="BK15" s="57">
        <f t="shared" si="10"/>
        <v>5.618137480798772</v>
      </c>
      <c r="BL15" s="57">
        <f t="shared" si="10"/>
        <v>5.611262160778288</v>
      </c>
      <c r="BM15" s="57">
        <f>AVERAGE(BM3:BM14)</f>
        <v>5.60822148065752</v>
      </c>
      <c r="BN15" s="57">
        <f>AVERAGE(BN3:BN14)</f>
        <v>5.57964797747056</v>
      </c>
      <c r="BO15" s="57">
        <f>AVERAGE(BO3:BO14)</f>
        <v>5.938885048643112</v>
      </c>
      <c r="BP15" s="57">
        <f>AVERAGE(BP3:BP14)</f>
        <v>5.820476830517154</v>
      </c>
      <c r="BQ15" s="57">
        <f>AVERAGE(BQ3:BQ14)</f>
        <v>5.960514151526389</v>
      </c>
      <c r="BR15" s="57"/>
      <c r="BS15" s="57"/>
      <c r="BT15" s="57"/>
      <c r="BU15" s="57"/>
      <c r="BV15" s="57"/>
      <c r="BW15" s="57"/>
      <c r="BY15" s="58">
        <f>AVERAGE(BY3:BY14)</f>
        <v>6.049964571893521</v>
      </c>
      <c r="BZ15" s="58">
        <f>AVERAGE(BZ3:BZ14)</f>
        <v>5.83743607638705</v>
      </c>
      <c r="CA15" s="58">
        <f>AVERAGE(CA3:CA14)</f>
        <v>5.586861087863646</v>
      </c>
      <c r="CB15" s="58">
        <f>AVERAGE(CB3:CB14)</f>
        <v>5.615325753188434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3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45</v>
      </c>
      <c r="BY1" s="81" t="s">
        <v>38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15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>
        <f>'1月'!B36</f>
        <v>14.2</v>
      </c>
      <c r="C3" s="4">
        <f>'1月'!C36</f>
        <v>13.5</v>
      </c>
      <c r="D3" s="4">
        <f>'1月'!D36</f>
        <v>15.2</v>
      </c>
      <c r="E3" s="4">
        <f>'1月'!E36</f>
        <v>13.6</v>
      </c>
      <c r="F3" s="4">
        <f>'1月'!F36</f>
        <v>17.1</v>
      </c>
      <c r="G3" s="4">
        <f>'1月'!G36</f>
        <v>16.6</v>
      </c>
      <c r="H3" s="4">
        <f>'1月'!H36</f>
        <v>12</v>
      </c>
      <c r="I3" s="4">
        <f>'1月'!I36</f>
        <v>11.8</v>
      </c>
      <c r="J3" s="4">
        <f>'1月'!J36</f>
        <v>14.5</v>
      </c>
      <c r="K3" s="4">
        <f>'1月'!K36</f>
        <v>11.8</v>
      </c>
      <c r="L3" s="4">
        <f>'1月'!L36</f>
        <v>12.7</v>
      </c>
      <c r="M3" s="4">
        <f>'1月'!M36</f>
        <v>16</v>
      </c>
      <c r="N3" s="4">
        <f>'1月'!N36</f>
        <v>15</v>
      </c>
      <c r="O3" s="4">
        <f>'1月'!O36</f>
        <v>13.7</v>
      </c>
      <c r="P3" s="4">
        <f>'1月'!P36</f>
        <v>10.5</v>
      </c>
      <c r="Q3" s="4">
        <f>'1月'!Q36</f>
        <v>12.8</v>
      </c>
      <c r="R3" s="4">
        <f>'1月'!R36</f>
        <v>11.3</v>
      </c>
      <c r="S3" s="4">
        <f>'1月'!S36</f>
        <v>15.5</v>
      </c>
      <c r="T3" s="4">
        <f>'1月'!T36</f>
        <v>12.8</v>
      </c>
      <c r="U3" s="4">
        <f>'1月'!U36</f>
        <v>16.3</v>
      </c>
      <c r="V3" s="4">
        <f>'1月'!V36</f>
        <v>12.5</v>
      </c>
      <c r="W3" s="4">
        <f>'1月'!W36</f>
        <v>17</v>
      </c>
      <c r="X3" s="4">
        <f>'1月'!X36</f>
        <v>12</v>
      </c>
      <c r="Y3" s="4">
        <f>'1月'!Y36</f>
        <v>10.3</v>
      </c>
      <c r="Z3" s="4">
        <f>'1月'!Z36</f>
        <v>10.7</v>
      </c>
      <c r="AA3" s="4">
        <f>'1月'!AA36</f>
        <v>13.8</v>
      </c>
      <c r="AB3" s="4">
        <f>'1月'!AB36</f>
        <v>11.8</v>
      </c>
      <c r="AC3" s="4">
        <f>'1月'!AC36</f>
        <v>11.2</v>
      </c>
      <c r="AD3" s="4">
        <f>'1月'!AD36</f>
        <v>11.5</v>
      </c>
      <c r="AE3" s="4">
        <f>'1月'!AE36</f>
        <v>14.2</v>
      </c>
      <c r="AF3" s="4">
        <f>'1月'!AF36</f>
        <v>9.3</v>
      </c>
      <c r="AG3" s="4">
        <f>'1月'!AG36</f>
        <v>12.3</v>
      </c>
      <c r="AH3" s="4">
        <f>'1月'!AH36</f>
        <v>10.7</v>
      </c>
      <c r="AI3" s="4">
        <f>'1月'!AI36</f>
        <v>11.8</v>
      </c>
      <c r="AJ3" s="4">
        <f>'1月'!AJ36</f>
        <v>10.2</v>
      </c>
      <c r="AK3" s="4">
        <f>'1月'!AK36</f>
        <v>9.3</v>
      </c>
      <c r="AL3" s="4">
        <f>'1月'!AL36</f>
        <v>11</v>
      </c>
      <c r="AM3" s="4">
        <f>'1月'!AM36</f>
        <v>9.8</v>
      </c>
      <c r="AN3" s="4">
        <f>'1月'!AN36</f>
        <v>14</v>
      </c>
      <c r="AO3" s="4">
        <f>'1月'!AO36</f>
        <v>10.2</v>
      </c>
      <c r="AP3" s="4">
        <f>'1月'!AP36</f>
        <v>11.7</v>
      </c>
      <c r="AQ3" s="4">
        <f>'1月'!AQ36</f>
        <v>10.5</v>
      </c>
      <c r="AR3" s="4">
        <f>'1月'!AR36</f>
        <v>12.2</v>
      </c>
      <c r="AS3" s="4">
        <f>'1月'!AS36</f>
        <v>9.7</v>
      </c>
      <c r="AT3" s="4">
        <f>'1月'!AT36</f>
        <v>10.6</v>
      </c>
      <c r="AU3" s="4">
        <f>'1月'!AU36</f>
        <v>11.9</v>
      </c>
      <c r="AV3" s="4">
        <f>'1月'!AV36</f>
        <v>9.2</v>
      </c>
      <c r="AW3" s="4">
        <f>'1月'!AW36</f>
        <v>12.1</v>
      </c>
      <c r="AX3" s="4">
        <f>'1月'!AX36</f>
        <v>10.9</v>
      </c>
      <c r="AY3" s="4">
        <f>'1月'!AY36</f>
        <v>12.7</v>
      </c>
      <c r="AZ3" s="4">
        <f>'1月'!AZ36</f>
        <v>11.8</v>
      </c>
      <c r="BA3" s="4">
        <f>'1月'!BA36</f>
        <v>9.5</v>
      </c>
      <c r="BB3" s="4">
        <f>'1月'!BB36</f>
        <v>11.9</v>
      </c>
      <c r="BC3" s="4">
        <f>'1月'!BC36</f>
        <v>10.8</v>
      </c>
      <c r="BD3" s="4">
        <f>'1月'!BD36</f>
        <v>18.1</v>
      </c>
      <c r="BE3" s="4">
        <f>'1月'!BE36</f>
        <v>11.5</v>
      </c>
      <c r="BF3" s="4">
        <f>'1月'!BF36</f>
        <v>11.3</v>
      </c>
      <c r="BG3" s="4">
        <f>'1月'!BG36</f>
        <v>12</v>
      </c>
      <c r="BH3" s="4">
        <f>'1月'!BH36</f>
        <v>8.6</v>
      </c>
      <c r="BI3" s="4">
        <f>'1月'!BI36</f>
        <v>9.6</v>
      </c>
      <c r="BJ3" s="4">
        <f>'1月'!BJ36</f>
        <v>10.1</v>
      </c>
      <c r="BK3" s="4">
        <f>'1月'!BK36</f>
        <v>9.1</v>
      </c>
      <c r="BL3" s="4">
        <f>'1月'!BL36</f>
        <v>11.3</v>
      </c>
      <c r="BM3" s="4">
        <f>'1月'!BM36</f>
        <v>15.3</v>
      </c>
      <c r="BN3" s="4">
        <f>'1月'!BN36</f>
        <v>9.7</v>
      </c>
      <c r="BO3" s="4">
        <f>'1月'!BO36</f>
        <v>11.8</v>
      </c>
      <c r="BP3" s="4">
        <f>'1月'!BP36</f>
        <v>13</v>
      </c>
      <c r="BQ3" s="4">
        <f>'1月'!BQ36</f>
        <v>9.9</v>
      </c>
      <c r="BR3" s="4"/>
      <c r="BS3" s="4"/>
      <c r="BT3" s="4"/>
      <c r="BU3" s="4"/>
      <c r="BV3" s="4"/>
      <c r="BW3" s="4"/>
      <c r="BY3" s="70">
        <f aca="true" t="shared" si="0" ref="BY3:BY15">MAX(B3:BW3)</f>
        <v>18.1</v>
      </c>
      <c r="BZ3" s="62">
        <f aca="true" t="shared" si="1" ref="BZ3:BZ15">INDEX($B$2:$BW$2,,CC3)</f>
        <v>2007</v>
      </c>
      <c r="CA3" s="63">
        <v>1</v>
      </c>
      <c r="CC3" s="54">
        <f aca="true" t="shared" si="2" ref="CC3:CC15">MATCH(BY3,B3:BW3,0)</f>
        <v>55</v>
      </c>
    </row>
    <row r="4" spans="1:81" ht="11.25">
      <c r="A4" s="5">
        <v>2</v>
      </c>
      <c r="B4" s="4" t="s">
        <v>39</v>
      </c>
      <c r="C4" s="4">
        <f>'2月'!C36</f>
        <v>15.5</v>
      </c>
      <c r="D4" s="4">
        <f>'2月'!D36</f>
        <v>17.7</v>
      </c>
      <c r="E4" s="4">
        <f>'2月'!E36</f>
        <v>15.7</v>
      </c>
      <c r="F4" s="4">
        <f>'2月'!F36</f>
        <v>19.9</v>
      </c>
      <c r="G4" s="4">
        <f>'2月'!G36</f>
        <v>18</v>
      </c>
      <c r="H4" s="4">
        <f>'2月'!H36</f>
        <v>11.7</v>
      </c>
      <c r="I4" s="4">
        <f>'2月'!I36</f>
        <v>14</v>
      </c>
      <c r="J4" s="4">
        <f>'2月'!J36</f>
        <v>12.4</v>
      </c>
      <c r="K4" s="4">
        <f>'2月'!K36</f>
        <v>13</v>
      </c>
      <c r="L4" s="4">
        <f>'2月'!L36</f>
        <v>10</v>
      </c>
      <c r="M4" s="4">
        <f>'2月'!M36</f>
        <v>12.2</v>
      </c>
      <c r="N4" s="4">
        <f>'2月'!N36</f>
        <v>11.3</v>
      </c>
      <c r="O4" s="4">
        <f>'2月'!O36</f>
        <v>14.2</v>
      </c>
      <c r="P4" s="4">
        <f>'2月'!P36</f>
        <v>10.5</v>
      </c>
      <c r="Q4" s="4">
        <f>'2月'!Q36</f>
        <v>18</v>
      </c>
      <c r="R4" s="4">
        <f>'2月'!R36</f>
        <v>14.2</v>
      </c>
      <c r="S4" s="4">
        <f>'2月'!S36</f>
        <v>16</v>
      </c>
      <c r="T4" s="4">
        <f>'2月'!T36</f>
        <v>10.7</v>
      </c>
      <c r="U4" s="4">
        <f>'2月'!U36</f>
        <v>12.5</v>
      </c>
      <c r="V4" s="4">
        <f>'2月'!V36</f>
        <v>14.5</v>
      </c>
      <c r="W4" s="4">
        <f>'2月'!W36</f>
        <v>13.5</v>
      </c>
      <c r="X4" s="4">
        <f>'2月'!X36</f>
        <v>13</v>
      </c>
      <c r="Y4" s="4">
        <f>'2月'!Y36</f>
        <v>12.2</v>
      </c>
      <c r="Z4" s="4">
        <f>'2月'!Z36</f>
        <v>11.3</v>
      </c>
      <c r="AA4" s="4">
        <f>'2月'!AA36</f>
        <v>13.3</v>
      </c>
      <c r="AB4" s="4">
        <f>'2月'!AB36</f>
        <v>11.2</v>
      </c>
      <c r="AC4" s="4">
        <f>'2月'!AC36</f>
        <v>10</v>
      </c>
      <c r="AD4" s="4">
        <f>'2月'!AD36</f>
        <v>11.2</v>
      </c>
      <c r="AE4" s="4">
        <f>'2月'!AE36</f>
        <v>10.5</v>
      </c>
      <c r="AF4" s="4">
        <f>'2月'!AF36</f>
        <v>11.5</v>
      </c>
      <c r="AG4" s="4">
        <f>'2月'!AG36</f>
        <v>10.3</v>
      </c>
      <c r="AH4" s="4">
        <f>'2月'!AH36</f>
        <v>15.7</v>
      </c>
      <c r="AI4" s="4">
        <f>'2月'!AI36</f>
        <v>10.8</v>
      </c>
      <c r="AJ4" s="4">
        <f>'2月'!AJ36</f>
        <v>11</v>
      </c>
      <c r="AK4" s="4">
        <f>'2月'!AK36</f>
        <v>10.5</v>
      </c>
      <c r="AL4" s="4">
        <f>'2月'!AL36</f>
        <v>8.5</v>
      </c>
      <c r="AM4" s="4">
        <f>'2月'!AM36</f>
        <v>11.2</v>
      </c>
      <c r="AN4" s="4">
        <f>'2月'!AN36</f>
        <v>13.8</v>
      </c>
      <c r="AO4" s="4">
        <f>'2月'!AO36</f>
        <v>11.7</v>
      </c>
      <c r="AP4" s="4">
        <f>'2月'!AP36</f>
        <v>13</v>
      </c>
      <c r="AQ4" s="4">
        <f>'2月'!AQ36</f>
        <v>14.7</v>
      </c>
      <c r="AR4" s="4">
        <f>'2月'!AR36</f>
        <v>11.3</v>
      </c>
      <c r="AS4" s="4">
        <f>'2月'!AS36</f>
        <v>14.5</v>
      </c>
      <c r="AT4" s="4">
        <f>'2月'!AT36</f>
        <v>15.2</v>
      </c>
      <c r="AU4" s="4">
        <f>'2月'!AU36</f>
        <v>11</v>
      </c>
      <c r="AV4" s="4">
        <f>'2月'!AV36</f>
        <v>15.5</v>
      </c>
      <c r="AW4" s="4">
        <f>'2月'!AW36</f>
        <v>9.7</v>
      </c>
      <c r="AX4" s="4">
        <f>'2月'!AX36</f>
        <v>10.3</v>
      </c>
      <c r="AY4" s="4">
        <f>'2月'!AY36</f>
        <v>12.1</v>
      </c>
      <c r="AZ4" s="4">
        <f>'2月'!AZ36</f>
        <v>11.6</v>
      </c>
      <c r="BA4" s="4">
        <f>'2月'!BA36</f>
        <v>12.9</v>
      </c>
      <c r="BB4" s="4">
        <f>'2月'!BB36</f>
        <v>9.4</v>
      </c>
      <c r="BC4" s="4">
        <f>'2月'!BC36</f>
        <v>9.5</v>
      </c>
      <c r="BD4" s="4">
        <f>'2月'!BD36</f>
        <v>10.8</v>
      </c>
      <c r="BE4" s="4">
        <f>'2月'!BE36</f>
        <v>15.6</v>
      </c>
      <c r="BF4" s="4">
        <f>'2月'!BF36</f>
        <v>11.4</v>
      </c>
      <c r="BG4" s="4">
        <f>'2月'!BG36</f>
        <v>11</v>
      </c>
      <c r="BH4" s="4">
        <f>'2月'!BH36</f>
        <v>9.5</v>
      </c>
      <c r="BI4" s="4">
        <f>'2月'!BI36</f>
        <v>12.1</v>
      </c>
      <c r="BJ4" s="4">
        <f>'2月'!BJ36</f>
        <v>10.7</v>
      </c>
      <c r="BK4" s="4">
        <f>'2月'!BK36</f>
        <v>13.8</v>
      </c>
      <c r="BL4" s="4">
        <f>'2月'!BL36</f>
        <v>13.2</v>
      </c>
      <c r="BM4" s="4">
        <f>'2月'!BM36</f>
        <v>9.7</v>
      </c>
      <c r="BN4" s="4">
        <f>'2月'!BN36</f>
        <v>10</v>
      </c>
      <c r="BO4" s="4">
        <f>'2月'!BO36</f>
        <v>9.5</v>
      </c>
      <c r="BP4" s="4">
        <f>'2月'!BP36</f>
        <v>9.8</v>
      </c>
      <c r="BQ4" s="4">
        <f>'2月'!BQ36</f>
        <v>10.1</v>
      </c>
      <c r="BR4" s="4"/>
      <c r="BS4" s="4"/>
      <c r="BT4" s="4"/>
      <c r="BU4" s="4"/>
      <c r="BV4" s="4"/>
      <c r="BW4" s="4"/>
      <c r="BY4" s="70">
        <f t="shared" si="0"/>
        <v>19.9</v>
      </c>
      <c r="BZ4" s="62">
        <f t="shared" si="1"/>
        <v>1957</v>
      </c>
      <c r="CA4" s="63">
        <v>2</v>
      </c>
      <c r="CC4" s="54">
        <f t="shared" si="2"/>
        <v>5</v>
      </c>
    </row>
    <row r="5" spans="1:81" ht="11.25">
      <c r="A5" s="5">
        <v>3</v>
      </c>
      <c r="B5" s="4" t="s">
        <v>39</v>
      </c>
      <c r="C5" s="4">
        <f>'3月'!C36</f>
        <v>14.5</v>
      </c>
      <c r="D5" s="4">
        <f>'3月'!D36</f>
        <v>19</v>
      </c>
      <c r="E5" s="4">
        <f>'3月'!E36</f>
        <v>17.4</v>
      </c>
      <c r="F5" s="4">
        <f>'3月'!F36</f>
        <v>19.1</v>
      </c>
      <c r="G5" s="4">
        <f>'3月'!G36</f>
        <v>14.2</v>
      </c>
      <c r="H5" s="4">
        <f>'3月'!H36</f>
        <v>13.5</v>
      </c>
      <c r="I5" s="4">
        <f>'3月'!I36</f>
        <v>12.2</v>
      </c>
      <c r="J5" s="4">
        <f>'3月'!J36</f>
        <v>13</v>
      </c>
      <c r="K5" s="4">
        <f>'3月'!K36</f>
        <v>12.5</v>
      </c>
      <c r="L5" s="4">
        <f>'3月'!L36</f>
        <v>21.7</v>
      </c>
      <c r="M5" s="4">
        <f>'3月'!M36</f>
        <v>12.9</v>
      </c>
      <c r="N5" s="4">
        <f>'3月'!N36</f>
        <v>10.8</v>
      </c>
      <c r="O5" s="4">
        <f>'3月'!O36</f>
        <v>16</v>
      </c>
      <c r="P5" s="4">
        <f>'3月'!P36</f>
        <v>12.3</v>
      </c>
      <c r="Q5" s="4">
        <f>'3月'!Q36</f>
        <v>14</v>
      </c>
      <c r="R5" s="4">
        <f>'3月'!R36</f>
        <v>19.3</v>
      </c>
      <c r="S5" s="4">
        <f>'3月'!S36</f>
        <v>16.7</v>
      </c>
      <c r="T5" s="4">
        <f>'3月'!T36</f>
        <v>13.2</v>
      </c>
      <c r="U5" s="4">
        <f>'3月'!U36</f>
        <v>15</v>
      </c>
      <c r="V5" s="4">
        <f>'3月'!V36</f>
        <v>14.7</v>
      </c>
      <c r="W5" s="4">
        <f>'3月'!W36</f>
        <v>15</v>
      </c>
      <c r="X5" s="4">
        <f>'3月'!X36</f>
        <v>11.7</v>
      </c>
      <c r="Y5" s="4">
        <f>'3月'!Y36</f>
        <v>9.2</v>
      </c>
      <c r="Z5" s="4">
        <f>'3月'!Z36</f>
        <v>10.7</v>
      </c>
      <c r="AA5" s="4">
        <f>'3月'!AA36</f>
        <v>14.3</v>
      </c>
      <c r="AB5" s="4">
        <f>'3月'!AB36</f>
        <v>10.3</v>
      </c>
      <c r="AC5" s="4">
        <f>'3月'!AC36</f>
        <v>10.8</v>
      </c>
      <c r="AD5" s="4">
        <f>'3月'!AD36</f>
        <v>11</v>
      </c>
      <c r="AE5" s="4">
        <f>'3月'!AE36</f>
        <v>11.5</v>
      </c>
      <c r="AF5" s="4">
        <f>'3月'!AF36</f>
        <v>12.7</v>
      </c>
      <c r="AG5" s="4">
        <f>'3月'!AG36</f>
        <v>12.7</v>
      </c>
      <c r="AH5" s="4">
        <f>'3月'!AH36</f>
        <v>10.5</v>
      </c>
      <c r="AI5" s="4">
        <f>'3月'!AI36</f>
        <v>13</v>
      </c>
      <c r="AJ5" s="4">
        <f>'3月'!AJ36</f>
        <v>12</v>
      </c>
      <c r="AK5" s="4">
        <f>'3月'!AK36</f>
        <v>13.3</v>
      </c>
      <c r="AL5" s="4">
        <f>'3月'!AL36</f>
        <v>11.7</v>
      </c>
      <c r="AM5" s="4">
        <f>'3月'!AM36</f>
        <v>12</v>
      </c>
      <c r="AN5" s="4">
        <f>'3月'!AN36</f>
        <v>10.5</v>
      </c>
      <c r="AO5" s="4">
        <f>'3月'!AO36</f>
        <v>12.3</v>
      </c>
      <c r="AP5" s="4">
        <f>'3月'!AP36</f>
        <v>10.5</v>
      </c>
      <c r="AQ5" s="4">
        <f>'3月'!AQ36</f>
        <v>10.3</v>
      </c>
      <c r="AR5" s="4">
        <f>'3月'!AR36</f>
        <v>13.3</v>
      </c>
      <c r="AS5" s="4">
        <f>'3月'!AS36</f>
        <v>13.3</v>
      </c>
      <c r="AT5" s="4">
        <f>'3月'!AT36</f>
        <v>12.2</v>
      </c>
      <c r="AU5" s="4">
        <f>'3月'!AU36</f>
        <v>11.8</v>
      </c>
      <c r="AV5" s="4">
        <f>'3月'!AV36</f>
        <v>12</v>
      </c>
      <c r="AW5" s="4">
        <f>'3月'!AW36</f>
        <v>11.4</v>
      </c>
      <c r="AX5" s="4">
        <f>'3月'!AX36</f>
        <v>12.6</v>
      </c>
      <c r="AY5" s="4">
        <f>'3月'!AY36</f>
        <v>12.2</v>
      </c>
      <c r="AZ5" s="4">
        <f>'3月'!AZ36</f>
        <v>14.6</v>
      </c>
      <c r="BA5" s="4">
        <f>'3月'!BA36</f>
        <v>9</v>
      </c>
      <c r="BB5" s="4">
        <f>'3月'!BB36</f>
        <v>10.5</v>
      </c>
      <c r="BC5" s="4">
        <f>'3月'!BC36</f>
        <v>15</v>
      </c>
      <c r="BD5" s="4">
        <f>'3月'!BD36</f>
        <v>10.8</v>
      </c>
      <c r="BE5" s="4">
        <f>'3月'!BE36</f>
        <v>9.6</v>
      </c>
      <c r="BF5" s="4">
        <f>'3月'!BF36</f>
        <v>11.3</v>
      </c>
      <c r="BG5" s="4">
        <f>'3月'!BG36</f>
        <v>11.6</v>
      </c>
      <c r="BH5" s="4">
        <f>'3月'!BH36</f>
        <v>10.1</v>
      </c>
      <c r="BI5" s="4">
        <f>'3月'!BI36</f>
        <v>12.8</v>
      </c>
      <c r="BJ5" s="4">
        <f>'3月'!BJ36</f>
        <v>14.5</v>
      </c>
      <c r="BK5" s="4">
        <f>'3月'!BK36</f>
        <v>9.4</v>
      </c>
      <c r="BL5" s="4">
        <f>'3月'!BL36</f>
        <v>11.1</v>
      </c>
      <c r="BM5" s="4">
        <f>'3月'!BM36</f>
        <v>8.9</v>
      </c>
      <c r="BN5" s="4">
        <f>'3月'!BN36</f>
        <v>10.5</v>
      </c>
      <c r="BO5" s="4">
        <f>'3月'!BO36</f>
        <v>10.6</v>
      </c>
      <c r="BP5" s="4">
        <f>'3月'!BP36</f>
        <v>9.2</v>
      </c>
      <c r="BQ5" s="4">
        <f>'3月'!BQ36</f>
        <v>10.8</v>
      </c>
      <c r="BR5" s="4"/>
      <c r="BS5" s="4"/>
      <c r="BT5" s="4"/>
      <c r="BU5" s="4"/>
      <c r="BV5" s="4"/>
      <c r="BW5" s="4"/>
      <c r="BY5" s="70">
        <f t="shared" si="0"/>
        <v>21.7</v>
      </c>
      <c r="BZ5" s="62">
        <f t="shared" si="1"/>
        <v>1963</v>
      </c>
      <c r="CA5" s="63">
        <v>3</v>
      </c>
      <c r="CC5" s="54">
        <f t="shared" si="2"/>
        <v>11</v>
      </c>
    </row>
    <row r="6" spans="1:81" ht="11.25">
      <c r="A6" s="5">
        <v>4</v>
      </c>
      <c r="B6" s="4" t="s">
        <v>39</v>
      </c>
      <c r="C6" s="4">
        <f>'4月'!C36</f>
        <v>14.2</v>
      </c>
      <c r="D6" s="4">
        <f>'4月'!D36</f>
        <v>14.9</v>
      </c>
      <c r="E6" s="4">
        <f>'4月'!E36</f>
        <v>14.9</v>
      </c>
      <c r="F6" s="4">
        <f>'4月'!F36</f>
        <v>13.5</v>
      </c>
      <c r="G6" s="4">
        <f>'4月'!G36</f>
        <v>15.3</v>
      </c>
      <c r="H6" s="4">
        <f>'4月'!H36</f>
        <v>12.7</v>
      </c>
      <c r="I6" s="4">
        <f>'4月'!I36</f>
        <v>13</v>
      </c>
      <c r="J6" s="4">
        <f>'4月'!J36</f>
        <v>12</v>
      </c>
      <c r="K6" s="4">
        <f>'4月'!K36</f>
        <v>11.2</v>
      </c>
      <c r="L6" s="4">
        <f>'4月'!L36</f>
        <v>11.8</v>
      </c>
      <c r="M6" s="4">
        <f>'4月'!M36</f>
        <v>12.4</v>
      </c>
      <c r="N6" s="4">
        <f>'4月'!N36</f>
        <v>12.3</v>
      </c>
      <c r="O6" s="4">
        <f>'4月'!O36</f>
        <v>9</v>
      </c>
      <c r="P6" s="4">
        <f>'4月'!P36</f>
        <v>12.3</v>
      </c>
      <c r="Q6" s="4">
        <f>'4月'!Q36</f>
        <v>15</v>
      </c>
      <c r="R6" s="4">
        <f>'4月'!R36</f>
        <v>14</v>
      </c>
      <c r="S6" s="4">
        <f>'4月'!S36</f>
        <v>11.7</v>
      </c>
      <c r="T6" s="4">
        <f>'4月'!T36</f>
        <v>13.8</v>
      </c>
      <c r="U6" s="4">
        <f>'4月'!U36</f>
        <v>12.5</v>
      </c>
      <c r="V6" s="4">
        <f>'4月'!V36</f>
        <v>10.8</v>
      </c>
      <c r="W6" s="4">
        <f>'4月'!W36</f>
        <v>12.3</v>
      </c>
      <c r="X6" s="4">
        <f>'4月'!X36</f>
        <v>14.2</v>
      </c>
      <c r="Y6" s="4">
        <f>'4月'!Y36</f>
        <v>11.5</v>
      </c>
      <c r="Z6" s="4">
        <f>'4月'!Z36</f>
        <v>12.3</v>
      </c>
      <c r="AA6" s="4">
        <f>'4月'!AA36</f>
        <v>14.8</v>
      </c>
      <c r="AB6" s="4">
        <f>'4月'!AB36</f>
        <v>12</v>
      </c>
      <c r="AC6" s="4">
        <f>'4月'!AC36</f>
        <v>12</v>
      </c>
      <c r="AD6" s="4">
        <f>'4月'!AD36</f>
        <v>10.3</v>
      </c>
      <c r="AE6" s="4">
        <f>'4月'!AE36</f>
        <v>13.8</v>
      </c>
      <c r="AF6" s="4">
        <f>'4月'!AF36</f>
        <v>10.5</v>
      </c>
      <c r="AG6" s="4">
        <f>'4月'!AG36</f>
        <v>10.2</v>
      </c>
      <c r="AH6" s="4">
        <f>'4月'!AH36</f>
        <v>11</v>
      </c>
      <c r="AI6" s="4">
        <f>'4月'!AI36</f>
        <v>11</v>
      </c>
      <c r="AJ6" s="4">
        <f>'4月'!AJ36</f>
        <v>11.3</v>
      </c>
      <c r="AK6" s="4">
        <f>'4月'!AK36</f>
        <v>12.3</v>
      </c>
      <c r="AL6" s="4">
        <f>'4月'!AL36</f>
        <v>11.4</v>
      </c>
      <c r="AM6" s="4">
        <f>'4月'!AM36</f>
        <v>11.2</v>
      </c>
      <c r="AN6" s="4">
        <f>'4月'!AN36</f>
        <v>13.8</v>
      </c>
      <c r="AO6" s="4">
        <f>'4月'!AO36</f>
        <v>12.7</v>
      </c>
      <c r="AP6" s="4">
        <f>'4月'!AP36</f>
        <v>10.2</v>
      </c>
      <c r="AQ6" s="4">
        <f>'4月'!AQ36</f>
        <v>15.2</v>
      </c>
      <c r="AR6" s="4">
        <f>'4月'!AR36</f>
        <v>13.5</v>
      </c>
      <c r="AS6" s="4">
        <f>'4月'!AS36</f>
        <v>11.7</v>
      </c>
      <c r="AT6" s="4">
        <f>'4月'!AT36</f>
        <v>10.2</v>
      </c>
      <c r="AU6" s="4">
        <f>'4月'!AU36</f>
        <v>10.7</v>
      </c>
      <c r="AV6" s="4">
        <f>'4月'!AV36</f>
        <v>12.8</v>
      </c>
      <c r="AW6" s="4">
        <f>'4月'!AW36</f>
        <v>11</v>
      </c>
      <c r="AX6" s="4">
        <f>'4月'!AX36</f>
        <v>8.9</v>
      </c>
      <c r="AY6" s="4">
        <f>'4月'!AY36</f>
        <v>11</v>
      </c>
      <c r="AZ6" s="4">
        <f>'4月'!AZ36</f>
        <v>10.6</v>
      </c>
      <c r="BA6" s="4">
        <f>'4月'!BA36</f>
        <v>9.6</v>
      </c>
      <c r="BB6" s="4">
        <f>'4月'!BB36</f>
        <v>9.7</v>
      </c>
      <c r="BC6" s="4">
        <f>'4月'!BC36</f>
        <v>9.2</v>
      </c>
      <c r="BD6" s="4">
        <f>'4月'!BD36</f>
        <v>10.6</v>
      </c>
      <c r="BE6" s="4">
        <f>'4月'!BE36</f>
        <v>10.7</v>
      </c>
      <c r="BF6" s="4">
        <f>'4月'!BF36</f>
        <v>9.4</v>
      </c>
      <c r="BG6" s="4">
        <f>'4月'!BG36</f>
        <v>11.7</v>
      </c>
      <c r="BH6" s="4">
        <f>'4月'!BH36</f>
        <v>12.2</v>
      </c>
      <c r="BI6" s="4">
        <f>'4月'!BI36</f>
        <v>11.2</v>
      </c>
      <c r="BJ6" s="4">
        <f>'4月'!BJ36</f>
        <v>13.3</v>
      </c>
      <c r="BK6" s="4">
        <f>'4月'!BK36</f>
        <v>10.9</v>
      </c>
      <c r="BL6" s="4">
        <f>'4月'!BL36</f>
        <v>9.9</v>
      </c>
      <c r="BM6" s="4">
        <f>'4月'!BM36</f>
        <v>11.2</v>
      </c>
      <c r="BN6" s="4">
        <f>'4月'!BN36</f>
        <v>13.6</v>
      </c>
      <c r="BO6" s="4">
        <f>'4月'!BO36</f>
        <v>12.7</v>
      </c>
      <c r="BP6" s="4">
        <f>'4月'!BP36</f>
        <v>9.9</v>
      </c>
      <c r="BQ6" s="4">
        <f>'4月'!BQ36</f>
        <v>13.1</v>
      </c>
      <c r="BR6" s="4"/>
      <c r="BS6" s="4"/>
      <c r="BT6" s="4"/>
      <c r="BU6" s="4"/>
      <c r="BV6" s="4"/>
      <c r="BW6" s="4"/>
      <c r="BY6" s="70">
        <f t="shared" si="0"/>
        <v>15.3</v>
      </c>
      <c r="BZ6" s="62">
        <f t="shared" si="1"/>
        <v>1958</v>
      </c>
      <c r="CA6" s="63">
        <v>4</v>
      </c>
      <c r="CC6" s="54">
        <f t="shared" si="2"/>
        <v>6</v>
      </c>
    </row>
    <row r="7" spans="1:81" ht="11.25">
      <c r="A7" s="5">
        <v>5</v>
      </c>
      <c r="B7" s="4">
        <f>'5月'!B36</f>
        <v>13.4</v>
      </c>
      <c r="C7" s="4">
        <f>'5月'!C36</f>
        <v>14.5</v>
      </c>
      <c r="D7" s="4">
        <f>'5月'!D36</f>
        <v>11.2</v>
      </c>
      <c r="E7" s="4">
        <f>'5月'!E36</f>
        <v>13.7</v>
      </c>
      <c r="F7" s="4">
        <f>'5月'!F36</f>
        <v>16.1</v>
      </c>
      <c r="G7" s="4">
        <f>'5月'!G36</f>
        <v>10</v>
      </c>
      <c r="H7" s="4">
        <f>'5月'!H36</f>
        <v>11.2</v>
      </c>
      <c r="I7" s="4">
        <f>'5月'!I36</f>
        <v>11.2</v>
      </c>
      <c r="J7" s="4">
        <f>'5月'!J36</f>
        <v>10</v>
      </c>
      <c r="K7" s="4">
        <f>'5月'!K36</f>
        <v>12.5</v>
      </c>
      <c r="L7" s="4">
        <f>'5月'!L36</f>
        <v>10.3</v>
      </c>
      <c r="M7" s="4">
        <f>'5月'!M36</f>
        <v>10.5</v>
      </c>
      <c r="N7" s="4">
        <f>'5月'!N36</f>
        <v>13.2</v>
      </c>
      <c r="O7" s="4">
        <f>'5月'!O36</f>
        <v>12.5</v>
      </c>
      <c r="P7" s="4">
        <f>'5月'!P36</f>
        <v>9.7</v>
      </c>
      <c r="Q7" s="4">
        <f>'5月'!Q36</f>
        <v>13.7</v>
      </c>
      <c r="R7" s="4">
        <f>'5月'!R36</f>
        <v>11</v>
      </c>
      <c r="S7" s="4">
        <f>'5月'!S36</f>
        <v>10.2</v>
      </c>
      <c r="T7" s="4">
        <f>'5月'!T36</f>
        <v>10.7</v>
      </c>
      <c r="U7" s="4">
        <f>'5月'!U36</f>
        <v>12.3</v>
      </c>
      <c r="V7" s="4">
        <f>'5月'!V36</f>
        <v>10.3</v>
      </c>
      <c r="W7" s="4">
        <f>'5月'!W36</f>
        <v>11</v>
      </c>
      <c r="X7" s="4">
        <f>'5月'!X36</f>
        <v>10</v>
      </c>
      <c r="Y7" s="4">
        <f>'5月'!Y36</f>
        <v>11</v>
      </c>
      <c r="Z7" s="4">
        <f>'5月'!Z36</f>
        <v>12.7</v>
      </c>
      <c r="AA7" s="4">
        <f>'5月'!AA36</f>
        <v>9.3</v>
      </c>
      <c r="AB7" s="4">
        <f>'5月'!AB36</f>
        <v>13</v>
      </c>
      <c r="AC7" s="4">
        <f>'5月'!AC36</f>
        <v>10</v>
      </c>
      <c r="AD7" s="4">
        <f>'5月'!AD36</f>
        <v>9.2</v>
      </c>
      <c r="AE7" s="4">
        <f>'5月'!AE36</f>
        <v>9.7</v>
      </c>
      <c r="AF7" s="4">
        <f>'5月'!AF36</f>
        <v>10.2</v>
      </c>
      <c r="AG7" s="4">
        <f>'5月'!AG36</f>
        <v>10</v>
      </c>
      <c r="AH7" s="4">
        <f>'5月'!AH36</f>
        <v>9.8</v>
      </c>
      <c r="AI7" s="4">
        <f>'5月'!AI36</f>
        <v>8.5</v>
      </c>
      <c r="AJ7" s="4">
        <f>'5月'!AJ36</f>
        <v>10</v>
      </c>
      <c r="AK7" s="4">
        <f>'5月'!AK36</f>
        <v>10.8</v>
      </c>
      <c r="AL7" s="4">
        <f>'5月'!AL36</f>
        <v>9.5</v>
      </c>
      <c r="AM7" s="4">
        <f>'5月'!AM36</f>
        <v>10</v>
      </c>
      <c r="AN7" s="4">
        <f>'5月'!AN36</f>
        <v>9.8</v>
      </c>
      <c r="AO7" s="4">
        <f>'5月'!AO36</f>
        <v>11.2</v>
      </c>
      <c r="AP7" s="4">
        <f>'5月'!AP36</f>
        <v>10.3</v>
      </c>
      <c r="AQ7" s="4">
        <f>'5月'!AQ36</f>
        <v>10.8</v>
      </c>
      <c r="AR7" s="4">
        <f>'5月'!AR36</f>
        <v>10</v>
      </c>
      <c r="AS7" s="4">
        <f>'5月'!AS36</f>
        <v>11.3</v>
      </c>
      <c r="AT7" s="4">
        <f>'5月'!AT36</f>
        <v>11.7</v>
      </c>
      <c r="AU7" s="4">
        <f>'5月'!AU36</f>
        <v>10.4</v>
      </c>
      <c r="AV7" s="4">
        <f>'5月'!AV36</f>
        <v>10.7</v>
      </c>
      <c r="AW7" s="4">
        <f>'5月'!AW36</f>
        <v>7.3</v>
      </c>
      <c r="AX7" s="4">
        <f>'5月'!AX36</f>
        <v>9</v>
      </c>
      <c r="AY7" s="4">
        <f>'5月'!AY36</f>
        <v>9.4</v>
      </c>
      <c r="AZ7" s="4">
        <f>'5月'!AZ36</f>
        <v>8.7</v>
      </c>
      <c r="BA7" s="4">
        <f>'5月'!BA36</f>
        <v>11</v>
      </c>
      <c r="BB7" s="4">
        <f>'5月'!BB36</f>
        <v>10.1</v>
      </c>
      <c r="BC7" s="4">
        <f>'5月'!BC36</f>
        <v>7.6</v>
      </c>
      <c r="BD7" s="4">
        <f>'5月'!BD36</f>
        <v>13.3</v>
      </c>
      <c r="BE7" s="4">
        <f>'5月'!BE36</f>
        <v>6.9</v>
      </c>
      <c r="BF7" s="4">
        <f>'5月'!BF36</f>
        <v>9.2</v>
      </c>
      <c r="BG7" s="4">
        <f>'5月'!BG36</f>
        <v>7.9</v>
      </c>
      <c r="BH7" s="4">
        <f>'5月'!BH36</f>
        <v>13.7</v>
      </c>
      <c r="BI7" s="4">
        <f>'5月'!BI36</f>
        <v>10.3</v>
      </c>
      <c r="BJ7" s="4">
        <f>'5月'!BJ36</f>
        <v>8.5</v>
      </c>
      <c r="BK7" s="4">
        <f>'5月'!BK36</f>
        <v>11.7</v>
      </c>
      <c r="BL7" s="4">
        <f>'5月'!BL36</f>
        <v>9.2</v>
      </c>
      <c r="BM7" s="4">
        <f>'5月'!BM36</f>
        <v>9.8</v>
      </c>
      <c r="BN7" s="4">
        <f>'5月'!BN36</f>
        <v>9.8</v>
      </c>
      <c r="BO7" s="4">
        <f>'5月'!BO36</f>
        <v>8.9</v>
      </c>
      <c r="BP7" s="4">
        <f>'5月'!BP36</f>
        <v>9.8</v>
      </c>
      <c r="BQ7" s="4">
        <f>'5月'!BQ36</f>
        <v>10.4</v>
      </c>
      <c r="BR7" s="4"/>
      <c r="BS7" s="4"/>
      <c r="BT7" s="4"/>
      <c r="BU7" s="4"/>
      <c r="BV7" s="4"/>
      <c r="BW7" s="4"/>
      <c r="BY7" s="70">
        <f t="shared" si="0"/>
        <v>16.1</v>
      </c>
      <c r="BZ7" s="62">
        <f t="shared" si="1"/>
        <v>1957</v>
      </c>
      <c r="CA7" s="63">
        <v>5</v>
      </c>
      <c r="CC7" s="54">
        <f t="shared" si="2"/>
        <v>5</v>
      </c>
    </row>
    <row r="8" spans="1:81" ht="11.25">
      <c r="A8" s="5">
        <v>6</v>
      </c>
      <c r="B8" s="4">
        <f>'6月'!B36</f>
        <v>12.5</v>
      </c>
      <c r="C8" s="4">
        <f>'6月'!C36</f>
        <v>16</v>
      </c>
      <c r="D8" s="4">
        <f>'6月'!D36</f>
        <v>17.1</v>
      </c>
      <c r="E8" s="4">
        <f>'6月'!E36</f>
        <v>13.7</v>
      </c>
      <c r="F8" s="4">
        <f>'6月'!F36</f>
        <v>15.8</v>
      </c>
      <c r="G8" s="4">
        <f>'6月'!G36</f>
        <v>12.4</v>
      </c>
      <c r="H8" s="4">
        <f>'6月'!H36</f>
        <v>10.1</v>
      </c>
      <c r="I8" s="4">
        <f>'6月'!I36</f>
        <v>8.9</v>
      </c>
      <c r="J8" s="4">
        <f>'6月'!J36</f>
        <v>9.8</v>
      </c>
      <c r="K8" s="4">
        <f>'6月'!K36</f>
        <v>9.6</v>
      </c>
      <c r="L8" s="4">
        <f>'6月'!L36</f>
        <v>10.1</v>
      </c>
      <c r="M8" s="4">
        <f>'6月'!M36</f>
        <v>10.7</v>
      </c>
      <c r="N8" s="4">
        <f>'6月'!N36</f>
        <v>10</v>
      </c>
      <c r="O8" s="4">
        <f>'6月'!O36</f>
        <v>15</v>
      </c>
      <c r="P8" s="4">
        <f>'6月'!P36</f>
        <v>11.3</v>
      </c>
      <c r="Q8" s="4">
        <f>'6月'!Q36</f>
        <v>9.2</v>
      </c>
      <c r="R8" s="4">
        <f>'6月'!R36</f>
        <v>10.7</v>
      </c>
      <c r="S8" s="4">
        <f>'6月'!S36</f>
        <v>10.5</v>
      </c>
      <c r="T8" s="4">
        <f>'6月'!T36</f>
        <v>7.8</v>
      </c>
      <c r="U8" s="4">
        <f>'6月'!U36</f>
        <v>11.5</v>
      </c>
      <c r="V8" s="4">
        <f>'6月'!V36</f>
        <v>10.5</v>
      </c>
      <c r="W8" s="4">
        <f>'6月'!W36</f>
        <v>8.3</v>
      </c>
      <c r="X8" s="4">
        <f>'6月'!X36</f>
        <v>11.7</v>
      </c>
      <c r="Y8" s="4">
        <f>'6月'!Y36</f>
        <v>9.8</v>
      </c>
      <c r="Z8" s="4">
        <f>'6月'!Z36</f>
        <v>8.5</v>
      </c>
      <c r="AA8" s="4">
        <f>'6月'!AA36</f>
        <v>12.5</v>
      </c>
      <c r="AB8" s="4">
        <f>'6月'!AB36</f>
        <v>7</v>
      </c>
      <c r="AC8" s="4">
        <f>'6月'!AC36</f>
        <v>8.3</v>
      </c>
      <c r="AD8" s="4">
        <f>'6月'!AD36</f>
        <v>8.2</v>
      </c>
      <c r="AE8" s="4">
        <f>'6月'!AE36</f>
        <v>9.3</v>
      </c>
      <c r="AF8" s="4">
        <f>'6月'!AF36</f>
        <v>8.2</v>
      </c>
      <c r="AG8" s="4">
        <f>'6月'!AG36</f>
        <v>6.8</v>
      </c>
      <c r="AH8" s="4">
        <f>'6月'!AH36</f>
        <v>8.7</v>
      </c>
      <c r="AI8" s="4">
        <f>'6月'!AI36</f>
        <v>8.8</v>
      </c>
      <c r="AJ8" s="4">
        <f>'6月'!AJ36</f>
        <v>13</v>
      </c>
      <c r="AK8" s="4">
        <f>'6月'!AK36</f>
        <v>9.8</v>
      </c>
      <c r="AL8" s="4">
        <f>'6月'!AL36</f>
        <v>12.5</v>
      </c>
      <c r="AM8" s="4">
        <f>'6月'!AM36</f>
        <v>9.7</v>
      </c>
      <c r="AN8" s="4">
        <f>'6月'!AN36</f>
        <v>8.5</v>
      </c>
      <c r="AO8" s="4">
        <f>'6月'!AO36</f>
        <v>12</v>
      </c>
      <c r="AP8" s="4">
        <f>'6月'!AP36</f>
        <v>8</v>
      </c>
      <c r="AQ8" s="4">
        <f>'6月'!AQ36</f>
        <v>9.2</v>
      </c>
      <c r="AR8" s="4">
        <f>'6月'!AR36</f>
        <v>8.7</v>
      </c>
      <c r="AS8" s="4">
        <f>'6月'!AS36</f>
        <v>12.7</v>
      </c>
      <c r="AT8" s="4">
        <f>'6月'!AT36</f>
        <v>9.9</v>
      </c>
      <c r="AU8" s="4">
        <f>'6月'!AU36</f>
        <v>8.7</v>
      </c>
      <c r="AV8" s="4">
        <f>'6月'!AV36</f>
        <v>8.7</v>
      </c>
      <c r="AW8" s="4">
        <f>'6月'!AW36</f>
        <v>9.8</v>
      </c>
      <c r="AX8" s="4">
        <f>'6月'!AX36</f>
        <v>7.4</v>
      </c>
      <c r="AY8" s="4">
        <f>'6月'!AY36</f>
        <v>8.2</v>
      </c>
      <c r="AZ8" s="4">
        <f>'6月'!AZ36</f>
        <v>7.3</v>
      </c>
      <c r="BA8" s="4">
        <f>'6月'!BA36</f>
        <v>8.8</v>
      </c>
      <c r="BB8" s="4">
        <f>'6月'!BB36</f>
        <v>5.9</v>
      </c>
      <c r="BC8" s="4">
        <f>'6月'!BC36</f>
        <v>9.1</v>
      </c>
      <c r="BD8" s="4">
        <f>'6月'!BD36</f>
        <v>11</v>
      </c>
      <c r="BE8" s="4">
        <f>'6月'!BE36</f>
        <v>7.5</v>
      </c>
      <c r="BF8" s="4">
        <f>'6月'!BF36</f>
        <v>6.7</v>
      </c>
      <c r="BG8" s="4">
        <f>'6月'!BG36</f>
        <v>6.4</v>
      </c>
      <c r="BH8" s="4">
        <f>'6月'!BH36</f>
        <v>8.2</v>
      </c>
      <c r="BI8" s="4">
        <f>'6月'!BI36</f>
        <v>10.7</v>
      </c>
      <c r="BJ8" s="4">
        <f>'6月'!BJ36</f>
        <v>9.3</v>
      </c>
      <c r="BK8" s="4">
        <f>'6月'!BK36</f>
        <v>8.9</v>
      </c>
      <c r="BL8" s="4">
        <f>'6月'!BL36</f>
        <v>7.7</v>
      </c>
      <c r="BM8" s="4">
        <f>'6月'!BM36</f>
        <v>10.8</v>
      </c>
      <c r="BN8" s="4">
        <f>'6月'!BN36</f>
        <v>8</v>
      </c>
      <c r="BO8" s="4">
        <f>'6月'!BO36</f>
        <v>11.3</v>
      </c>
      <c r="BP8" s="4">
        <f>'6月'!BP36</f>
        <v>8.8</v>
      </c>
      <c r="BQ8" s="4">
        <f>'6月'!BQ36</f>
        <v>12.7</v>
      </c>
      <c r="BR8" s="4"/>
      <c r="BS8" s="4"/>
      <c r="BT8" s="4"/>
      <c r="BU8" s="4"/>
      <c r="BV8" s="4"/>
      <c r="BW8" s="4"/>
      <c r="BY8" s="70">
        <f t="shared" si="0"/>
        <v>17.1</v>
      </c>
      <c r="BZ8" s="62">
        <f t="shared" si="1"/>
        <v>1955</v>
      </c>
      <c r="CA8" s="63">
        <v>6</v>
      </c>
      <c r="CC8" s="54">
        <f t="shared" si="2"/>
        <v>3</v>
      </c>
    </row>
    <row r="9" spans="1:81" ht="11.25">
      <c r="A9" s="5">
        <v>7</v>
      </c>
      <c r="B9" s="4">
        <f>'7月'!B36</f>
        <v>11.2</v>
      </c>
      <c r="C9" s="4">
        <f>'7月'!C36</f>
        <v>11.8</v>
      </c>
      <c r="D9" s="4">
        <f>'7月'!D36</f>
        <v>12.2</v>
      </c>
      <c r="E9" s="4">
        <f>'7月'!E36</f>
        <v>11.6</v>
      </c>
      <c r="F9" s="4">
        <f>'7月'!F36</f>
        <v>17</v>
      </c>
      <c r="G9" s="4">
        <f>'7月'!G36</f>
        <v>19.6</v>
      </c>
      <c r="H9" s="4">
        <f>'7月'!H36</f>
        <v>8.4</v>
      </c>
      <c r="I9" s="4">
        <f>'7月'!I36</f>
        <v>7.6</v>
      </c>
      <c r="J9" s="4">
        <f>'7月'!J36</f>
        <v>8.2</v>
      </c>
      <c r="K9" s="4">
        <f>'7月'!K36</f>
        <v>8.5</v>
      </c>
      <c r="L9" s="4">
        <f>'7月'!L36</f>
        <v>8.9</v>
      </c>
      <c r="M9" s="4">
        <f>'7月'!M36</f>
        <v>11</v>
      </c>
      <c r="N9" s="4">
        <f>'7月'!N36</f>
        <v>9.3</v>
      </c>
      <c r="O9" s="4">
        <f>'7月'!O36</f>
        <v>7.3</v>
      </c>
      <c r="P9" s="4">
        <f>'7月'!P36</f>
        <v>10.2</v>
      </c>
      <c r="Q9" s="4">
        <f>'7月'!Q36</f>
        <v>8.3</v>
      </c>
      <c r="R9" s="4">
        <f>'7月'!R36</f>
        <v>11.8</v>
      </c>
      <c r="S9" s="4">
        <f>'7月'!S36</f>
        <v>9.7</v>
      </c>
      <c r="T9" s="4">
        <f>'7月'!T36</f>
        <v>7.8</v>
      </c>
      <c r="U9" s="4">
        <f>'7月'!U36</f>
        <v>10.3</v>
      </c>
      <c r="V9" s="4">
        <f>'7月'!V36</f>
        <v>10.7</v>
      </c>
      <c r="W9" s="4">
        <f>'7月'!W36</f>
        <v>10</v>
      </c>
      <c r="X9" s="4">
        <f>'7月'!X36</f>
        <v>8.8</v>
      </c>
      <c r="Y9" s="4">
        <f>'7月'!Y36</f>
        <v>9.7</v>
      </c>
      <c r="Z9" s="4">
        <f>'7月'!Z36</f>
        <v>9</v>
      </c>
      <c r="AA9" s="4">
        <f>'7月'!AA36</f>
        <v>8</v>
      </c>
      <c r="AB9" s="4">
        <f>'7月'!AB36</f>
        <v>7.8</v>
      </c>
      <c r="AC9" s="4">
        <f>'7月'!AC36</f>
        <v>8.8</v>
      </c>
      <c r="AD9" s="4">
        <f>'7月'!AD36</f>
        <v>7.7</v>
      </c>
      <c r="AE9" s="4">
        <f>'7月'!AE36</f>
        <v>7.7</v>
      </c>
      <c r="AF9" s="4">
        <f>'7月'!AF36</f>
        <v>9</v>
      </c>
      <c r="AG9" s="4">
        <f>'7月'!AG36</f>
        <v>6.2</v>
      </c>
      <c r="AH9" s="4">
        <f>'7月'!AH36</f>
        <v>12</v>
      </c>
      <c r="AI9" s="4">
        <f>'7月'!AI36</f>
        <v>7.2</v>
      </c>
      <c r="AJ9" s="4">
        <f>'7月'!AJ36</f>
        <v>11.3</v>
      </c>
      <c r="AK9" s="4">
        <f>'7月'!AK36</f>
        <v>10</v>
      </c>
      <c r="AL9" s="4">
        <f>'7月'!AL36</f>
        <v>7.3</v>
      </c>
      <c r="AM9" s="4">
        <f>'7月'!AM36</f>
        <v>7.3</v>
      </c>
      <c r="AN9" s="4">
        <f>'7月'!AN36</f>
        <v>10.7</v>
      </c>
      <c r="AO9" s="4">
        <f>'7月'!AO36</f>
        <v>9.2</v>
      </c>
      <c r="AP9" s="4">
        <f>'7月'!AP36</f>
        <v>10.2</v>
      </c>
      <c r="AQ9" s="4">
        <f>'7月'!AQ36</f>
        <v>8.3</v>
      </c>
      <c r="AR9" s="4">
        <f>'7月'!AR36</f>
        <v>11.5</v>
      </c>
      <c r="AS9" s="4">
        <f>'7月'!AS36</f>
        <v>11.3</v>
      </c>
      <c r="AT9" s="4">
        <f>'7月'!AT36</f>
        <v>8</v>
      </c>
      <c r="AU9" s="4">
        <f>'7月'!AU36</f>
        <v>7.6</v>
      </c>
      <c r="AV9" s="4">
        <f>'7月'!AV36</f>
        <v>8.4</v>
      </c>
      <c r="AW9" s="4">
        <f>'7月'!AW36</f>
        <v>13</v>
      </c>
      <c r="AX9" s="4">
        <f>'7月'!AX36</f>
        <v>8.9</v>
      </c>
      <c r="AY9" s="4">
        <f>'7月'!AY36</f>
        <v>11.9</v>
      </c>
      <c r="AZ9" s="4">
        <f>'7月'!AZ36</f>
        <v>9.3</v>
      </c>
      <c r="BA9" s="4">
        <f>'7月'!BA36</f>
        <v>6.5</v>
      </c>
      <c r="BB9" s="4">
        <f>'7月'!BB36</f>
        <v>10.2</v>
      </c>
      <c r="BC9" s="4">
        <f>'7月'!BC36</f>
        <v>7.3</v>
      </c>
      <c r="BD9" s="4">
        <f>'7月'!BD36</f>
        <v>9.7</v>
      </c>
      <c r="BE9" s="4">
        <f>'7月'!BE36</f>
        <v>6.2</v>
      </c>
      <c r="BF9" s="4">
        <f>'7月'!BF36</f>
        <v>8.6</v>
      </c>
      <c r="BG9" s="4">
        <f>'7月'!BG36</f>
        <v>9.3</v>
      </c>
      <c r="BH9" s="4">
        <f>'7月'!BH36</f>
        <v>12.6</v>
      </c>
      <c r="BI9" s="4">
        <f>'7月'!BI36</f>
        <v>9.3</v>
      </c>
      <c r="BJ9" s="4">
        <f>'7月'!BJ36</f>
        <v>7.5</v>
      </c>
      <c r="BK9" s="4">
        <f>'7月'!BK36</f>
        <v>9.6</v>
      </c>
      <c r="BL9" s="4">
        <f>'7月'!BL36</f>
        <v>8</v>
      </c>
      <c r="BM9" s="4">
        <f>'7月'!BM36</f>
        <v>8.8</v>
      </c>
      <c r="BN9" s="4">
        <f>'7月'!BN36</f>
        <v>7.9</v>
      </c>
      <c r="BO9" s="4">
        <f>'7月'!BO36</f>
        <v>10.9</v>
      </c>
      <c r="BP9" s="4">
        <f>'7月'!BP36</f>
        <v>9.2</v>
      </c>
      <c r="BQ9" s="4">
        <f>'7月'!BQ36</f>
        <v>10.7</v>
      </c>
      <c r="BR9" s="4"/>
      <c r="BS9" s="4"/>
      <c r="BT9" s="4"/>
      <c r="BU9" s="4"/>
      <c r="BV9" s="4"/>
      <c r="BW9" s="4"/>
      <c r="BY9" s="70">
        <f t="shared" si="0"/>
        <v>19.6</v>
      </c>
      <c r="BZ9" s="62">
        <f t="shared" si="1"/>
        <v>1958</v>
      </c>
      <c r="CA9" s="63">
        <v>7</v>
      </c>
      <c r="CC9" s="54">
        <f t="shared" si="2"/>
        <v>6</v>
      </c>
    </row>
    <row r="10" spans="1:81" ht="11.25">
      <c r="A10" s="5">
        <v>8</v>
      </c>
      <c r="B10" s="4">
        <f>'8月'!B36</f>
        <v>14.7</v>
      </c>
      <c r="C10" s="4">
        <f>'8月'!C36</f>
        <v>10.5</v>
      </c>
      <c r="D10" s="4">
        <f>'8月'!D36</f>
        <v>11.5</v>
      </c>
      <c r="E10" s="4">
        <f>'8月'!E36</f>
        <v>13.7</v>
      </c>
      <c r="F10" s="4">
        <f>'8月'!F36</f>
        <v>10.8</v>
      </c>
      <c r="G10" s="4">
        <f>'8月'!G36</f>
        <v>10.3</v>
      </c>
      <c r="H10" s="4">
        <f>'8月'!H36</f>
        <v>11.3</v>
      </c>
      <c r="I10" s="4">
        <f>'8月'!I36</f>
        <v>12.9</v>
      </c>
      <c r="J10" s="4">
        <f>'8月'!J36</f>
        <v>8.5</v>
      </c>
      <c r="K10" s="4">
        <f>'8月'!K36</f>
        <v>11.8</v>
      </c>
      <c r="L10" s="4">
        <f>'8月'!L36</f>
        <v>7.6</v>
      </c>
      <c r="M10" s="4">
        <f>'8月'!M36</f>
        <v>8.2</v>
      </c>
      <c r="N10" s="4">
        <f>'8月'!N36</f>
        <v>7.3</v>
      </c>
      <c r="O10" s="4">
        <f>'8月'!O36</f>
        <v>8</v>
      </c>
      <c r="P10" s="4">
        <f>'8月'!P36</f>
        <v>10</v>
      </c>
      <c r="Q10" s="4">
        <f>'8月'!Q36</f>
        <v>12.5</v>
      </c>
      <c r="R10" s="4">
        <f>'8月'!R36</f>
        <v>10.5</v>
      </c>
      <c r="S10" s="4">
        <f>'8月'!S36</f>
        <v>9.8</v>
      </c>
      <c r="T10" s="4">
        <f>'8月'!T36</f>
        <v>15.2</v>
      </c>
      <c r="U10" s="4">
        <f>'8月'!U36</f>
        <v>14.7</v>
      </c>
      <c r="V10" s="4">
        <f>'8月'!V36</f>
        <v>11</v>
      </c>
      <c r="W10" s="4">
        <f>'8月'!W36</f>
        <v>10.8</v>
      </c>
      <c r="X10" s="4">
        <f>'8月'!X36</f>
        <v>10.2</v>
      </c>
      <c r="Y10" s="4">
        <f>'8月'!Y36</f>
        <v>9.7</v>
      </c>
      <c r="Z10" s="4">
        <f>'8月'!Z36</f>
        <v>12</v>
      </c>
      <c r="AA10" s="4">
        <f>'8月'!AA36</f>
        <v>10.5</v>
      </c>
      <c r="AB10" s="4">
        <f>'8月'!AB36</f>
        <v>10.5</v>
      </c>
      <c r="AC10" s="4">
        <f>'8月'!AC36</f>
        <v>8.7</v>
      </c>
      <c r="AD10" s="4">
        <f>'8月'!AD36</f>
        <v>12.7</v>
      </c>
      <c r="AE10" s="4">
        <f>'8月'!AE36</f>
        <v>11.2</v>
      </c>
      <c r="AF10" s="4">
        <f>'8月'!AF36</f>
        <v>9.5</v>
      </c>
      <c r="AG10" s="4">
        <f>'8月'!AG36</f>
        <v>10.7</v>
      </c>
      <c r="AH10" s="4">
        <f>'8月'!AH36</f>
        <v>11.5</v>
      </c>
      <c r="AI10" s="4">
        <f>'8月'!AI36</f>
        <v>9.5</v>
      </c>
      <c r="AJ10" s="4">
        <f>'8月'!AJ36</f>
        <v>10.2</v>
      </c>
      <c r="AK10" s="4">
        <f>'8月'!AK36</f>
        <v>8.8</v>
      </c>
      <c r="AL10" s="4">
        <f>'8月'!AL36</f>
        <v>14</v>
      </c>
      <c r="AM10" s="4">
        <f>'8月'!AM36</f>
        <v>9.8</v>
      </c>
      <c r="AN10" s="4">
        <f>'8月'!AN36</f>
        <v>8.8</v>
      </c>
      <c r="AO10" s="4">
        <f>'8月'!AO36</f>
        <v>9.2</v>
      </c>
      <c r="AP10" s="4">
        <f>'8月'!AP36</f>
        <v>13.7</v>
      </c>
      <c r="AQ10" s="4">
        <f>'8月'!AQ36</f>
        <v>9.5</v>
      </c>
      <c r="AR10" s="4">
        <f>'8月'!AR36</f>
        <v>9.2</v>
      </c>
      <c r="AS10" s="4">
        <f>'8月'!AS36</f>
        <v>8.5</v>
      </c>
      <c r="AT10" s="4">
        <f>'8月'!AT36</f>
        <v>9.7</v>
      </c>
      <c r="AU10" s="4">
        <f>'8月'!AU36</f>
        <v>6.7</v>
      </c>
      <c r="AV10" s="4">
        <f>'8月'!AV36</f>
        <v>7</v>
      </c>
      <c r="AW10" s="4">
        <f>'8月'!AW36</f>
        <v>8.5</v>
      </c>
      <c r="AX10" s="4">
        <f>'8月'!AX36</f>
        <v>8.2</v>
      </c>
      <c r="AY10" s="4">
        <f>'8月'!AY36</f>
        <v>8.5</v>
      </c>
      <c r="AZ10" s="4">
        <f>'8月'!AZ36</f>
        <v>7.4</v>
      </c>
      <c r="BA10" s="4">
        <f>'8月'!BA36</f>
        <v>11.1</v>
      </c>
      <c r="BB10" s="4">
        <f>'8月'!BB36</f>
        <v>10</v>
      </c>
      <c r="BC10" s="4">
        <f>'8月'!BC36</f>
        <v>6.3</v>
      </c>
      <c r="BD10" s="4">
        <f>'8月'!BD36</f>
        <v>8.9</v>
      </c>
      <c r="BE10" s="4">
        <f>'8月'!BE36</f>
        <v>9.5</v>
      </c>
      <c r="BF10" s="4">
        <f>'8月'!BF36</f>
        <v>9.3</v>
      </c>
      <c r="BG10" s="4">
        <f>'8月'!BG36</f>
        <v>8.7</v>
      </c>
      <c r="BH10" s="4">
        <f>'8月'!BH36</f>
        <v>8.2</v>
      </c>
      <c r="BI10" s="4">
        <f>'8月'!BI36</f>
        <v>8.7</v>
      </c>
      <c r="BJ10" s="4">
        <f>'8月'!BJ36</f>
        <v>6.9</v>
      </c>
      <c r="BK10" s="4">
        <f>'8月'!BK36</f>
        <v>11.3</v>
      </c>
      <c r="BL10" s="4">
        <f>'8月'!BL36</f>
        <v>10.4</v>
      </c>
      <c r="BM10" s="4">
        <f>'8月'!BM36</f>
        <v>11.6</v>
      </c>
      <c r="BN10" s="4">
        <f>'8月'!BN36</f>
        <v>7.9</v>
      </c>
      <c r="BO10" s="4">
        <f>'8月'!BO36</f>
        <v>11.5</v>
      </c>
      <c r="BP10" s="4">
        <f>'8月'!BP36</f>
        <v>7.5</v>
      </c>
      <c r="BQ10" s="4">
        <f>'8月'!BQ36</f>
        <v>8.2</v>
      </c>
      <c r="BR10" s="4"/>
      <c r="BS10" s="4"/>
      <c r="BT10" s="4"/>
      <c r="BU10" s="4"/>
      <c r="BV10" s="4"/>
      <c r="BW10" s="4"/>
      <c r="BY10" s="70">
        <f t="shared" si="0"/>
        <v>15.2</v>
      </c>
      <c r="BZ10" s="62">
        <f t="shared" si="1"/>
        <v>1971</v>
      </c>
      <c r="CA10" s="63">
        <v>8</v>
      </c>
      <c r="CC10" s="54">
        <f t="shared" si="2"/>
        <v>19</v>
      </c>
    </row>
    <row r="11" spans="1:81" ht="11.25">
      <c r="A11" s="5">
        <v>9</v>
      </c>
      <c r="B11" s="4">
        <f>'9月'!B36</f>
        <v>18.4</v>
      </c>
      <c r="C11" s="4">
        <f>'9月'!C36</f>
        <v>18</v>
      </c>
      <c r="D11" s="4">
        <f>'9月'!D36</f>
        <v>13.5</v>
      </c>
      <c r="E11" s="4">
        <f>'9月'!E36</f>
        <v>17.1</v>
      </c>
      <c r="F11" s="4">
        <f>'9月'!F36</f>
        <v>11.3</v>
      </c>
      <c r="G11" s="4">
        <f>'9月'!G36</f>
        <v>16.9</v>
      </c>
      <c r="H11" s="4">
        <f>'9月'!H36</f>
        <v>18.4</v>
      </c>
      <c r="I11" s="4">
        <f>'9月'!I36</f>
        <v>8.7</v>
      </c>
      <c r="J11" s="4">
        <f>'9月'!J36</f>
        <v>13.2</v>
      </c>
      <c r="K11" s="4">
        <f>'9月'!K36</f>
        <v>7.8</v>
      </c>
      <c r="L11" s="4">
        <f>'9月'!L36</f>
        <v>8.7</v>
      </c>
      <c r="M11" s="4">
        <f>'9月'!M36</f>
        <v>13.5</v>
      </c>
      <c r="N11" s="4">
        <f>'9月'!N36</f>
        <v>13.8</v>
      </c>
      <c r="O11" s="4">
        <f>'9月'!O36</f>
        <v>12</v>
      </c>
      <c r="P11" s="4">
        <f>'9月'!P36</f>
        <v>16.5</v>
      </c>
      <c r="Q11" s="4">
        <f>'9月'!Q36</f>
        <v>11.7</v>
      </c>
      <c r="R11" s="4">
        <f>'9月'!R36</f>
        <v>15.3</v>
      </c>
      <c r="S11" s="4">
        <f>'9月'!S36</f>
        <v>10</v>
      </c>
      <c r="T11" s="4">
        <f>'9月'!T36</f>
        <v>17.4</v>
      </c>
      <c r="U11" s="4">
        <f>'9月'!U36</f>
        <v>12.7</v>
      </c>
      <c r="V11" s="4">
        <f>'9月'!V36</f>
        <v>12.7</v>
      </c>
      <c r="W11" s="4">
        <f>'9月'!W36</f>
        <v>8.5</v>
      </c>
      <c r="X11" s="4">
        <f>'9月'!X36</f>
        <v>8.3</v>
      </c>
      <c r="Y11" s="4">
        <f>'9月'!Y36</f>
        <v>9.7</v>
      </c>
      <c r="Z11" s="4">
        <f>'9月'!Z36</f>
        <v>13.7</v>
      </c>
      <c r="AA11" s="4">
        <f>'9月'!AA36</f>
        <v>9.2</v>
      </c>
      <c r="AB11" s="4">
        <f>'9月'!AB36</f>
        <v>9</v>
      </c>
      <c r="AC11" s="4">
        <f>'9月'!AC36</f>
        <v>9.7</v>
      </c>
      <c r="AD11" s="4">
        <f>'9月'!AD36</f>
        <v>11</v>
      </c>
      <c r="AE11" s="4">
        <f>'9月'!AE36</f>
        <v>11.2</v>
      </c>
      <c r="AF11" s="4">
        <f>'9月'!AF36</f>
        <v>12.8</v>
      </c>
      <c r="AG11" s="4">
        <f>'9月'!AG36</f>
        <v>8.2</v>
      </c>
      <c r="AH11" s="4">
        <f>'9月'!AH36</f>
        <v>14</v>
      </c>
      <c r="AI11" s="4">
        <f>'9月'!AI36</f>
        <v>8.8</v>
      </c>
      <c r="AJ11" s="4">
        <f>'9月'!AJ36</f>
        <v>11.5</v>
      </c>
      <c r="AK11" s="4">
        <f>'9月'!AK36</f>
        <v>10.3</v>
      </c>
      <c r="AL11" s="4">
        <f>'9月'!AL36</f>
        <v>10</v>
      </c>
      <c r="AM11" s="4">
        <f>'9月'!AM36</f>
        <v>10.5</v>
      </c>
      <c r="AN11" s="4">
        <f>'9月'!AN36</f>
        <v>12.7</v>
      </c>
      <c r="AO11" s="4">
        <f>'9月'!AO36</f>
        <v>11.7</v>
      </c>
      <c r="AP11" s="4">
        <f>'9月'!AP36</f>
        <v>8.3</v>
      </c>
      <c r="AQ11" s="4">
        <f>'9月'!AQ36</f>
        <v>10.2</v>
      </c>
      <c r="AR11" s="4">
        <f>'9月'!AR36</f>
        <v>12</v>
      </c>
      <c r="AS11" s="4">
        <f>'9月'!AS36</f>
        <v>16.5</v>
      </c>
      <c r="AT11" s="4">
        <f>'9月'!AT36</f>
        <v>8.9</v>
      </c>
      <c r="AU11" s="4">
        <f>'9月'!AU36</f>
        <v>11.4</v>
      </c>
      <c r="AV11" s="4">
        <f>'9月'!AV36</f>
        <v>10.3</v>
      </c>
      <c r="AW11" s="4">
        <f>'9月'!AW36</f>
        <v>8.6</v>
      </c>
      <c r="AX11" s="4">
        <f>'9月'!AX36</f>
        <v>9.6</v>
      </c>
      <c r="AY11" s="4">
        <f>'9月'!AY36</f>
        <v>6.9</v>
      </c>
      <c r="AZ11" s="4">
        <f>'9月'!AZ36</f>
        <v>10.9</v>
      </c>
      <c r="BA11" s="4">
        <f>'9月'!BA36</f>
        <v>10.7</v>
      </c>
      <c r="BB11" s="4">
        <f>'9月'!BB36</f>
        <v>11.9</v>
      </c>
      <c r="BC11" s="4">
        <f>'9月'!BC36</f>
        <v>8.1</v>
      </c>
      <c r="BD11" s="4">
        <f>'9月'!BD36</f>
        <v>11.4</v>
      </c>
      <c r="BE11" s="4">
        <f>'9月'!BE36</f>
        <v>10.5</v>
      </c>
      <c r="BF11" s="4">
        <f>'9月'!BF36</f>
        <v>7.6</v>
      </c>
      <c r="BG11" s="4">
        <f>'9月'!BG36</f>
        <v>12.8</v>
      </c>
      <c r="BH11" s="4">
        <f>'9月'!BH36</f>
        <v>11.7</v>
      </c>
      <c r="BI11" s="4">
        <f>'9月'!BI36</f>
        <v>10</v>
      </c>
      <c r="BJ11" s="4">
        <f>'9月'!BJ36</f>
        <v>11.1</v>
      </c>
      <c r="BK11" s="4">
        <f>'9月'!BK36</f>
        <v>9.2</v>
      </c>
      <c r="BL11" s="4">
        <f>'9月'!BL36</f>
        <v>8.7</v>
      </c>
      <c r="BM11" s="4">
        <f>'9月'!BM36</f>
        <v>11</v>
      </c>
      <c r="BN11" s="4">
        <f>'9月'!BN36</f>
        <v>10.3</v>
      </c>
      <c r="BO11" s="4">
        <f>'9月'!BO36</f>
        <v>11.5</v>
      </c>
      <c r="BP11" s="4">
        <f>'9月'!BP36</f>
        <v>16.3</v>
      </c>
      <c r="BQ11" s="4">
        <f>'9月'!BQ36</f>
        <v>11.1</v>
      </c>
      <c r="BR11" s="4"/>
      <c r="BS11" s="4"/>
      <c r="BT11" s="4"/>
      <c r="BU11" s="4"/>
      <c r="BV11" s="4"/>
      <c r="BW11" s="4"/>
      <c r="BY11" s="70">
        <f t="shared" si="0"/>
        <v>18.4</v>
      </c>
      <c r="BZ11" s="62">
        <f t="shared" si="1"/>
        <v>1953</v>
      </c>
      <c r="CA11" s="63">
        <v>9</v>
      </c>
      <c r="CC11" s="54">
        <f t="shared" si="2"/>
        <v>1</v>
      </c>
    </row>
    <row r="12" spans="1:81" ht="11.25">
      <c r="A12" s="5">
        <v>10</v>
      </c>
      <c r="B12" s="4">
        <f>'10月'!B36</f>
        <v>10.8</v>
      </c>
      <c r="C12" s="4">
        <f>'10月'!C36</f>
        <v>14.2</v>
      </c>
      <c r="D12" s="4">
        <f>'10月'!D36</f>
        <v>18.7</v>
      </c>
      <c r="E12" s="4">
        <f>'10月'!E36</f>
        <v>13.5</v>
      </c>
      <c r="F12" s="4">
        <f>'10月'!F36</f>
        <v>12</v>
      </c>
      <c r="G12" s="4">
        <f>'10月'!G36</f>
        <v>10.8</v>
      </c>
      <c r="H12" s="4">
        <f>'10月'!H36</f>
        <v>15.3</v>
      </c>
      <c r="I12" s="4">
        <f>'10月'!I36</f>
        <v>14.4</v>
      </c>
      <c r="J12" s="4">
        <f>'10月'!J36</f>
        <v>16.6</v>
      </c>
      <c r="K12" s="4">
        <f>'10月'!K36</f>
        <v>9.6</v>
      </c>
      <c r="L12" s="4">
        <f>'10月'!L36</f>
        <v>14.5</v>
      </c>
      <c r="M12" s="4">
        <f>'10月'!M36</f>
        <v>14</v>
      </c>
      <c r="N12" s="4">
        <f>'10月'!N36</f>
        <v>10.7</v>
      </c>
      <c r="O12" s="4">
        <f>'10月'!O36</f>
        <v>8.8</v>
      </c>
      <c r="P12" s="4">
        <f>'10月'!P36</f>
        <v>17.2</v>
      </c>
      <c r="Q12" s="4">
        <f>'10月'!Q36</f>
        <v>15.3</v>
      </c>
      <c r="R12" s="4">
        <f>'10月'!R36</f>
        <v>13</v>
      </c>
      <c r="S12" s="4">
        <f>'10月'!S36</f>
        <v>9.7</v>
      </c>
      <c r="T12" s="4">
        <f>'10月'!T36</f>
        <v>9</v>
      </c>
      <c r="U12" s="4">
        <f>'10月'!U36</f>
        <v>10.3</v>
      </c>
      <c r="V12" s="4">
        <f>'10月'!V36</f>
        <v>10.3</v>
      </c>
      <c r="W12" s="4">
        <f>'10月'!W36</f>
        <v>10.3</v>
      </c>
      <c r="X12" s="4">
        <f>'10月'!X36</f>
        <v>11.5</v>
      </c>
      <c r="Y12" s="4">
        <f>'10月'!Y36</f>
        <v>11.8</v>
      </c>
      <c r="Z12" s="4">
        <f>'10月'!Z36</f>
        <v>8.5</v>
      </c>
      <c r="AA12" s="4">
        <f>'10月'!AA36</f>
        <v>10.3</v>
      </c>
      <c r="AB12" s="4">
        <f>'10月'!AB36</f>
        <v>13</v>
      </c>
      <c r="AC12" s="4">
        <f>'10月'!AC36</f>
        <v>10</v>
      </c>
      <c r="AD12" s="4">
        <f>'10月'!AD36</f>
        <v>13.8</v>
      </c>
      <c r="AE12" s="4">
        <f>'10月'!AE36</f>
        <v>12.3</v>
      </c>
      <c r="AF12" s="4">
        <f>'10月'!AF36</f>
        <v>11.5</v>
      </c>
      <c r="AG12" s="4">
        <f>'10月'!AG36</f>
        <v>9.8</v>
      </c>
      <c r="AH12" s="4">
        <f>'10月'!AH36</f>
        <v>10.8</v>
      </c>
      <c r="AI12" s="4">
        <f>'10月'!AI36</f>
        <v>9.8</v>
      </c>
      <c r="AJ12" s="4">
        <f>'10月'!AJ36</f>
        <v>10.7</v>
      </c>
      <c r="AK12" s="4">
        <f>'10月'!AK36</f>
        <v>12.2</v>
      </c>
      <c r="AL12" s="4">
        <f>'10月'!AL36</f>
        <v>9.5</v>
      </c>
      <c r="AM12" s="4">
        <f>'10月'!AM36</f>
        <v>8.8</v>
      </c>
      <c r="AN12" s="4">
        <f>'10月'!AN36</f>
        <v>12.5</v>
      </c>
      <c r="AO12" s="4">
        <f>'10月'!AO36</f>
        <v>14</v>
      </c>
      <c r="AP12" s="4">
        <f>'10月'!AP36</f>
        <v>8.8</v>
      </c>
      <c r="AQ12" s="4">
        <f>'10月'!AQ36</f>
        <v>9.2</v>
      </c>
      <c r="AR12" s="4">
        <f>'10月'!AR36</f>
        <v>10.2</v>
      </c>
      <c r="AS12" s="4">
        <f>'10月'!AS36</f>
        <v>9.7</v>
      </c>
      <c r="AT12" s="4">
        <f>'10月'!AT36</f>
        <v>11.6</v>
      </c>
      <c r="AU12" s="4">
        <f>'10月'!AU36</f>
        <v>10.2</v>
      </c>
      <c r="AV12" s="4">
        <f>'10月'!AV36</f>
        <v>9.1</v>
      </c>
      <c r="AW12" s="4">
        <f>'10月'!AW36</f>
        <v>8.2</v>
      </c>
      <c r="AX12" s="4">
        <f>'10月'!AX36</f>
        <v>8.6</v>
      </c>
      <c r="AY12" s="4">
        <f>'10月'!AY36</f>
        <v>14</v>
      </c>
      <c r="AZ12" s="4">
        <f>'10月'!AZ36</f>
        <v>8.4</v>
      </c>
      <c r="BA12" s="4">
        <f>'10月'!BA36</f>
        <v>13.8</v>
      </c>
      <c r="BB12" s="4">
        <f>'10月'!BB36</f>
        <v>7.5</v>
      </c>
      <c r="BC12" s="4">
        <f>'10月'!BC36</f>
        <v>13.3</v>
      </c>
      <c r="BD12" s="4">
        <f>'10月'!BD36</f>
        <v>7.9</v>
      </c>
      <c r="BE12" s="4">
        <f>'10月'!BE36</f>
        <v>6.8</v>
      </c>
      <c r="BF12" s="4">
        <f>'10月'!BF36</f>
        <v>12.8</v>
      </c>
      <c r="BG12" s="4">
        <f>'10月'!BG36</f>
        <v>9.3</v>
      </c>
      <c r="BH12" s="4">
        <f>'10月'!BH36</f>
        <v>8</v>
      </c>
      <c r="BI12" s="4">
        <f>'10月'!BI36</f>
        <v>12.1</v>
      </c>
      <c r="BJ12" s="4">
        <f>'10月'!BJ36</f>
        <v>16</v>
      </c>
      <c r="BK12" s="4">
        <f>'10月'!BK36</f>
        <v>11.8</v>
      </c>
      <c r="BL12" s="4">
        <f>'10月'!BL36</f>
        <v>11.6</v>
      </c>
      <c r="BM12" s="4">
        <f>'10月'!BM36</f>
        <v>8.6</v>
      </c>
      <c r="BN12" s="4">
        <f>'10月'!BN36</f>
        <v>10.7</v>
      </c>
      <c r="BO12" s="4">
        <f>'10月'!BO36</f>
        <v>14.9</v>
      </c>
      <c r="BP12" s="4">
        <f>'10月'!BP36</f>
        <v>13.3</v>
      </c>
      <c r="BQ12" s="4">
        <f>'10月'!BQ36</f>
        <v>9.9</v>
      </c>
      <c r="BR12" s="4"/>
      <c r="BS12" s="4"/>
      <c r="BT12" s="4"/>
      <c r="BU12" s="4"/>
      <c r="BV12" s="4"/>
      <c r="BW12" s="4"/>
      <c r="BY12" s="70">
        <f t="shared" si="0"/>
        <v>18.7</v>
      </c>
      <c r="BZ12" s="62">
        <f t="shared" si="1"/>
        <v>1955</v>
      </c>
      <c r="CA12" s="63">
        <v>10</v>
      </c>
      <c r="CC12" s="54">
        <f t="shared" si="2"/>
        <v>3</v>
      </c>
    </row>
    <row r="13" spans="1:81" s="16" customFormat="1" ht="11.25">
      <c r="A13" s="14">
        <v>11</v>
      </c>
      <c r="B13" s="15">
        <f>'11月'!B36</f>
        <v>12.5</v>
      </c>
      <c r="C13" s="15">
        <f>'11月'!C36</f>
        <v>19.9</v>
      </c>
      <c r="D13" s="15">
        <f>'11月'!D36</f>
        <v>10.3</v>
      </c>
      <c r="E13" s="15">
        <f>'11月'!E36</f>
        <v>18</v>
      </c>
      <c r="F13" s="15">
        <f>'11月'!F36</f>
        <v>15.2</v>
      </c>
      <c r="G13" s="15">
        <f>'11月'!G36</f>
        <v>9.3</v>
      </c>
      <c r="H13" s="15">
        <f>'11月'!H36</f>
        <v>12</v>
      </c>
      <c r="I13" s="15">
        <f>'11月'!I36</f>
        <v>9.1</v>
      </c>
      <c r="J13" s="15">
        <f>'11月'!J36</f>
        <v>11.5</v>
      </c>
      <c r="K13" s="15">
        <f>'11月'!K36</f>
        <v>10</v>
      </c>
      <c r="L13" s="15">
        <f>'11月'!L36</f>
        <v>10.5</v>
      </c>
      <c r="M13" s="15">
        <f>'11月'!M36</f>
        <v>10.3</v>
      </c>
      <c r="N13" s="15">
        <f>'11月'!N36</f>
        <v>12.7</v>
      </c>
      <c r="O13" s="15">
        <f>'11月'!O36</f>
        <v>9.7</v>
      </c>
      <c r="P13" s="15">
        <f>'11月'!P36</f>
        <v>14.3</v>
      </c>
      <c r="Q13" s="15">
        <f>'11月'!Q36</f>
        <v>10</v>
      </c>
      <c r="R13" s="15">
        <f>'11月'!R36</f>
        <v>10</v>
      </c>
      <c r="S13" s="15">
        <f>'11月'!S36</f>
        <v>14.6</v>
      </c>
      <c r="T13" s="15">
        <f>'11月'!T36</f>
        <v>9.3</v>
      </c>
      <c r="U13" s="15">
        <f>'11月'!U36</f>
        <v>12.3</v>
      </c>
      <c r="V13" s="15">
        <f>'11月'!V36</f>
        <v>11.7</v>
      </c>
      <c r="W13" s="15">
        <f>'11月'!W36</f>
        <v>12.7</v>
      </c>
      <c r="X13" s="15">
        <f>'11月'!X36</f>
        <v>14.7</v>
      </c>
      <c r="Y13" s="15">
        <f>'11月'!Y36</f>
        <v>9.7</v>
      </c>
      <c r="Z13" s="15">
        <f>'11月'!Z36</f>
        <v>9.2</v>
      </c>
      <c r="AA13" s="15">
        <f>'11月'!AA36</f>
        <v>10.2</v>
      </c>
      <c r="AB13" s="15">
        <f>'11月'!AB36</f>
        <v>12.5</v>
      </c>
      <c r="AC13" s="15">
        <f>'11月'!AC36</f>
        <v>8.8</v>
      </c>
      <c r="AD13" s="15">
        <f>'11月'!AD36</f>
        <v>8.2</v>
      </c>
      <c r="AE13" s="15">
        <f>'11月'!AE36</f>
        <v>8.8</v>
      </c>
      <c r="AF13" s="15">
        <f>'11月'!AF36</f>
        <v>11</v>
      </c>
      <c r="AG13" s="15">
        <f>'11月'!AG36</f>
        <v>9.7</v>
      </c>
      <c r="AH13" s="15">
        <f>'11月'!AH36</f>
        <v>9.7</v>
      </c>
      <c r="AI13" s="15">
        <f>'11月'!AI36</f>
        <v>10.7</v>
      </c>
      <c r="AJ13" s="15">
        <f>'11月'!AJ36</f>
        <v>10.3</v>
      </c>
      <c r="AK13" s="15">
        <f>'11月'!AK36</f>
        <v>11.7</v>
      </c>
      <c r="AL13" s="15">
        <f>'11月'!AL36</f>
        <v>8.2</v>
      </c>
      <c r="AM13" s="15">
        <f>'11月'!AM36</f>
        <v>9.8</v>
      </c>
      <c r="AN13" s="15">
        <f>'11月'!AN36</f>
        <v>12.3</v>
      </c>
      <c r="AO13" s="15">
        <f>'11月'!AO36</f>
        <v>11.8</v>
      </c>
      <c r="AP13" s="15">
        <f>'11月'!AP36</f>
        <v>8.8</v>
      </c>
      <c r="AQ13" s="15">
        <f>'11月'!AQ36</f>
        <v>11.2</v>
      </c>
      <c r="AR13" s="15">
        <f>'11月'!AR36</f>
        <v>10.3</v>
      </c>
      <c r="AS13" s="15">
        <f>'11月'!AS36</f>
        <v>12.9</v>
      </c>
      <c r="AT13" s="15">
        <f>'11月'!AT36</f>
        <v>11.2</v>
      </c>
      <c r="AU13" s="15">
        <f>'11月'!AU36</f>
        <v>10.4</v>
      </c>
      <c r="AV13" s="15">
        <f>'11月'!AV36</f>
        <v>9.1</v>
      </c>
      <c r="AW13" s="15">
        <f>'11月'!AW36</f>
        <v>9</v>
      </c>
      <c r="AX13" s="15">
        <f>'11月'!AX36</f>
        <v>10.7</v>
      </c>
      <c r="AY13" s="15">
        <f>'11月'!AY36</f>
        <v>11</v>
      </c>
      <c r="AZ13" s="15">
        <f>'11月'!AZ36</f>
        <v>8.1</v>
      </c>
      <c r="BA13" s="15">
        <f>'11月'!BA36</f>
        <v>9.9</v>
      </c>
      <c r="BB13" s="15">
        <f>'11月'!BB36</f>
        <v>7.7</v>
      </c>
      <c r="BC13" s="15">
        <f>'11月'!BC36</f>
        <v>10.9</v>
      </c>
      <c r="BD13" s="15">
        <f>'11月'!BD36</f>
        <v>11.1</v>
      </c>
      <c r="BE13" s="15">
        <f>'11月'!BE36</f>
        <v>9.8</v>
      </c>
      <c r="BF13" s="15">
        <f>'11月'!BF36</f>
        <v>9.8</v>
      </c>
      <c r="BG13" s="15">
        <f>'11月'!BG36</f>
        <v>10</v>
      </c>
      <c r="BH13" s="15">
        <f>'11月'!BH36</f>
        <v>8</v>
      </c>
      <c r="BI13" s="15">
        <f>'11月'!BI36</f>
        <v>8.5</v>
      </c>
      <c r="BJ13" s="15">
        <f>'11月'!BJ36</f>
        <v>9.4</v>
      </c>
      <c r="BK13" s="15">
        <f>'11月'!BK36</f>
        <v>11.4</v>
      </c>
      <c r="BL13" s="15">
        <f>'11月'!BL36</f>
        <v>10.2</v>
      </c>
      <c r="BM13" s="15">
        <f>'11月'!BM36</f>
        <v>9.1</v>
      </c>
      <c r="BN13" s="15">
        <f>'11月'!BN36</f>
        <v>9.3</v>
      </c>
      <c r="BO13" s="15">
        <f>'11月'!BO36</f>
        <v>7.9</v>
      </c>
      <c r="BP13" s="15">
        <f>'11月'!BP36</f>
        <v>8.6</v>
      </c>
      <c r="BQ13" s="15">
        <f>'11月'!BQ36</f>
        <v>10.4</v>
      </c>
      <c r="BR13" s="15"/>
      <c r="BS13" s="15"/>
      <c r="BT13" s="15"/>
      <c r="BU13" s="15"/>
      <c r="BV13" s="15"/>
      <c r="BW13" s="15"/>
      <c r="BY13" s="70">
        <f t="shared" si="0"/>
        <v>19.9</v>
      </c>
      <c r="BZ13" s="62">
        <f t="shared" si="1"/>
        <v>1954</v>
      </c>
      <c r="CA13" s="63">
        <v>11</v>
      </c>
      <c r="CC13" s="64">
        <f t="shared" si="2"/>
        <v>2</v>
      </c>
    </row>
    <row r="14" spans="1:81" ht="11.25">
      <c r="A14" s="5">
        <v>12</v>
      </c>
      <c r="B14" s="4">
        <f>'12月'!B36</f>
        <v>14.8</v>
      </c>
      <c r="C14" s="4">
        <f>'12月'!C36</f>
        <v>12.7</v>
      </c>
      <c r="D14" s="4">
        <f>'12月'!D36</f>
        <v>19.8</v>
      </c>
      <c r="E14" s="4">
        <f>'12月'!E36</f>
        <v>16.9</v>
      </c>
      <c r="F14" s="4">
        <f>'12月'!F36</f>
        <v>16</v>
      </c>
      <c r="G14" s="4">
        <f>'12月'!G36</f>
        <v>14.5</v>
      </c>
      <c r="H14" s="4">
        <f>'12月'!H36</f>
        <v>11</v>
      </c>
      <c r="I14" s="4">
        <f>'12月'!I36</f>
        <v>12.5</v>
      </c>
      <c r="J14" s="4">
        <f>'12月'!J36</f>
        <v>11.5</v>
      </c>
      <c r="K14" s="4">
        <f>'12月'!K36</f>
        <v>11.7</v>
      </c>
      <c r="L14" s="4">
        <f>'12月'!L36</f>
        <v>10.8</v>
      </c>
      <c r="M14" s="4">
        <f>'12月'!M36</f>
        <v>11.8</v>
      </c>
      <c r="N14" s="4">
        <f>'12月'!N36</f>
        <v>13.7</v>
      </c>
      <c r="O14" s="4">
        <f>'12月'!O36</f>
        <v>12.3</v>
      </c>
      <c r="P14" s="4">
        <f>'12月'!P36</f>
        <v>11.5</v>
      </c>
      <c r="Q14" s="4">
        <f>'12月'!Q36</f>
        <v>11.3</v>
      </c>
      <c r="R14" s="4">
        <f>'12月'!R36</f>
        <v>13.7</v>
      </c>
      <c r="S14" s="4">
        <f>'12月'!S36</f>
        <v>13.8</v>
      </c>
      <c r="T14" s="4">
        <f>'12月'!T36</f>
        <v>10.8</v>
      </c>
      <c r="U14" s="4">
        <f>'12月'!U36</f>
        <v>17.8</v>
      </c>
      <c r="V14" s="4">
        <f>'12月'!V36</f>
        <v>11</v>
      </c>
      <c r="W14" s="4">
        <f>'12月'!W36</f>
        <v>11.7</v>
      </c>
      <c r="X14" s="4">
        <f>'12月'!X36</f>
        <v>9.3</v>
      </c>
      <c r="Y14" s="4">
        <f>'12月'!Y36</f>
        <v>14.3</v>
      </c>
      <c r="Z14" s="4">
        <f>'12月'!Z36</f>
        <v>11</v>
      </c>
      <c r="AA14" s="4">
        <f>'12月'!AA36</f>
        <v>11.8</v>
      </c>
      <c r="AB14" s="4">
        <f>'12月'!AB36</f>
        <v>10</v>
      </c>
      <c r="AC14" s="4">
        <f>'12月'!AC36</f>
        <v>12.4</v>
      </c>
      <c r="AD14" s="4">
        <f>'12月'!AD36</f>
        <v>11.7</v>
      </c>
      <c r="AE14" s="4">
        <f>'12月'!AE36</f>
        <v>10.2</v>
      </c>
      <c r="AF14" s="4">
        <f>'12月'!AF36</f>
        <v>14.5</v>
      </c>
      <c r="AG14" s="4">
        <f>'12月'!AG36</f>
        <v>10.8</v>
      </c>
      <c r="AH14" s="4">
        <f>'12月'!AH36</f>
        <v>9.3</v>
      </c>
      <c r="AI14" s="4">
        <f>'12月'!AI36</f>
        <v>13.5</v>
      </c>
      <c r="AJ14" s="4">
        <f>'12月'!AJ36</f>
        <v>13.8</v>
      </c>
      <c r="AK14" s="4">
        <f>'12月'!AK36</f>
        <v>10.7</v>
      </c>
      <c r="AL14" s="4">
        <f>'12月'!AL36</f>
        <v>11.2</v>
      </c>
      <c r="AM14" s="4">
        <f>'12月'!AM36</f>
        <v>11.2</v>
      </c>
      <c r="AN14" s="4">
        <f>'12月'!AN36</f>
        <v>9.2</v>
      </c>
      <c r="AO14" s="4">
        <f>'12月'!AO36</f>
        <v>9.7</v>
      </c>
      <c r="AP14" s="4">
        <f>'12月'!AP36</f>
        <v>13.7</v>
      </c>
      <c r="AQ14" s="4">
        <f>'12月'!AQ36</f>
        <v>11</v>
      </c>
      <c r="AR14" s="4">
        <f>'12月'!AR36</f>
        <v>10.8</v>
      </c>
      <c r="AS14" s="4">
        <f>'12月'!AS36</f>
        <v>11.2</v>
      </c>
      <c r="AT14" s="4">
        <f>'12月'!AT36</f>
        <v>10.5</v>
      </c>
      <c r="AU14" s="4">
        <f>'12月'!AU36</f>
        <v>8.7</v>
      </c>
      <c r="AV14" s="4">
        <f>'12月'!AV36</f>
        <v>11.9</v>
      </c>
      <c r="AW14" s="4">
        <f>'12月'!AW36</f>
        <v>14.4</v>
      </c>
      <c r="AX14" s="4">
        <f>'12月'!AX36</f>
        <v>9.1</v>
      </c>
      <c r="AY14" s="4">
        <f>'12月'!AY36</f>
        <v>10.5</v>
      </c>
      <c r="AZ14" s="4">
        <f>'12月'!AZ36</f>
        <v>12.8</v>
      </c>
      <c r="BA14" s="4">
        <f>'12月'!BA36</f>
        <v>11.2</v>
      </c>
      <c r="BB14" s="4">
        <f>'12月'!BB36</f>
        <v>11.5</v>
      </c>
      <c r="BC14" s="4">
        <f>'12月'!BC36</f>
        <v>11.5</v>
      </c>
      <c r="BD14" s="4">
        <f>'12月'!BD36</f>
        <v>8.7</v>
      </c>
      <c r="BE14" s="4">
        <f>'12月'!BE36</f>
        <v>11.6</v>
      </c>
      <c r="BF14" s="4">
        <f>'12月'!BF36</f>
        <v>7.9</v>
      </c>
      <c r="BG14" s="4">
        <f>'12月'!BG36</f>
        <v>9.6</v>
      </c>
      <c r="BH14" s="4">
        <f>'12月'!BH36</f>
        <v>9.2</v>
      </c>
      <c r="BI14" s="4">
        <f>'12月'!BI36</f>
        <v>9.5</v>
      </c>
      <c r="BJ14" s="4">
        <f>'12月'!BJ36</f>
        <v>11.1</v>
      </c>
      <c r="BK14" s="4">
        <f>'12月'!BK36</f>
        <v>11.4</v>
      </c>
      <c r="BL14" s="4">
        <f>'12月'!BL36</f>
        <v>9.6</v>
      </c>
      <c r="BM14" s="4">
        <f>'12月'!BM36</f>
        <v>10.3</v>
      </c>
      <c r="BN14" s="4">
        <f>'12月'!BN36</f>
        <v>9.7</v>
      </c>
      <c r="BO14" s="4">
        <f>'12月'!BO36</f>
        <v>9.4</v>
      </c>
      <c r="BP14" s="4">
        <f>'12月'!BP36</f>
        <v>13.5</v>
      </c>
      <c r="BQ14" s="4">
        <f>'12月'!BQ36</f>
        <v>9</v>
      </c>
      <c r="BR14" s="4"/>
      <c r="BS14" s="4"/>
      <c r="BT14" s="4"/>
      <c r="BU14" s="4"/>
      <c r="BV14" s="4"/>
      <c r="BW14" s="4"/>
      <c r="BY14" s="70">
        <f t="shared" si="0"/>
        <v>19.8</v>
      </c>
      <c r="BZ14" s="62">
        <f t="shared" si="1"/>
        <v>1955</v>
      </c>
      <c r="CA14" s="63">
        <v>12</v>
      </c>
      <c r="CC14" s="54">
        <f t="shared" si="2"/>
        <v>3</v>
      </c>
    </row>
    <row r="15" spans="1:81" ht="11.25">
      <c r="A15" s="56" t="s">
        <v>48</v>
      </c>
      <c r="B15" s="57">
        <f>MAX(B3:B14)</f>
        <v>18.4</v>
      </c>
      <c r="C15" s="57">
        <f aca="true" t="shared" si="3" ref="C15:BF15">MAX(C3:C14)</f>
        <v>19.9</v>
      </c>
      <c r="D15" s="57">
        <f t="shared" si="3"/>
        <v>19.8</v>
      </c>
      <c r="E15" s="57">
        <f t="shared" si="3"/>
        <v>18</v>
      </c>
      <c r="F15" s="57">
        <f t="shared" si="3"/>
        <v>19.9</v>
      </c>
      <c r="G15" s="57">
        <f t="shared" si="3"/>
        <v>19.6</v>
      </c>
      <c r="H15" s="57">
        <f t="shared" si="3"/>
        <v>18.4</v>
      </c>
      <c r="I15" s="57">
        <f t="shared" si="3"/>
        <v>14.4</v>
      </c>
      <c r="J15" s="57">
        <f t="shared" si="3"/>
        <v>16.6</v>
      </c>
      <c r="K15" s="57">
        <f t="shared" si="3"/>
        <v>13</v>
      </c>
      <c r="L15" s="57">
        <f t="shared" si="3"/>
        <v>21.7</v>
      </c>
      <c r="M15" s="57">
        <f t="shared" si="3"/>
        <v>16</v>
      </c>
      <c r="N15" s="57">
        <f t="shared" si="3"/>
        <v>15</v>
      </c>
      <c r="O15" s="57">
        <f t="shared" si="3"/>
        <v>16</v>
      </c>
      <c r="P15" s="57">
        <f t="shared" si="3"/>
        <v>17.2</v>
      </c>
      <c r="Q15" s="57">
        <f t="shared" si="3"/>
        <v>18</v>
      </c>
      <c r="R15" s="57">
        <f t="shared" si="3"/>
        <v>19.3</v>
      </c>
      <c r="S15" s="57">
        <f t="shared" si="3"/>
        <v>16.7</v>
      </c>
      <c r="T15" s="57">
        <f t="shared" si="3"/>
        <v>17.4</v>
      </c>
      <c r="U15" s="57">
        <f t="shared" si="3"/>
        <v>17.8</v>
      </c>
      <c r="V15" s="57">
        <f t="shared" si="3"/>
        <v>14.7</v>
      </c>
      <c r="W15" s="57">
        <f t="shared" si="3"/>
        <v>17</v>
      </c>
      <c r="X15" s="57">
        <f t="shared" si="3"/>
        <v>14.7</v>
      </c>
      <c r="Y15" s="57">
        <f t="shared" si="3"/>
        <v>14.3</v>
      </c>
      <c r="Z15" s="57">
        <f t="shared" si="3"/>
        <v>13.7</v>
      </c>
      <c r="AA15" s="57">
        <f t="shared" si="3"/>
        <v>14.8</v>
      </c>
      <c r="AB15" s="57">
        <f t="shared" si="3"/>
        <v>13</v>
      </c>
      <c r="AC15" s="57">
        <f t="shared" si="3"/>
        <v>12.4</v>
      </c>
      <c r="AD15" s="57">
        <f t="shared" si="3"/>
        <v>13.8</v>
      </c>
      <c r="AE15" s="57">
        <f t="shared" si="3"/>
        <v>14.2</v>
      </c>
      <c r="AF15" s="57">
        <f t="shared" si="3"/>
        <v>14.5</v>
      </c>
      <c r="AG15" s="57">
        <f t="shared" si="3"/>
        <v>12.7</v>
      </c>
      <c r="AH15" s="57">
        <f t="shared" si="3"/>
        <v>15.7</v>
      </c>
      <c r="AI15" s="57">
        <f t="shared" si="3"/>
        <v>13.5</v>
      </c>
      <c r="AJ15" s="57">
        <f t="shared" si="3"/>
        <v>13.8</v>
      </c>
      <c r="AK15" s="57">
        <f t="shared" si="3"/>
        <v>13.3</v>
      </c>
      <c r="AL15" s="57">
        <f t="shared" si="3"/>
        <v>14</v>
      </c>
      <c r="AM15" s="57">
        <f t="shared" si="3"/>
        <v>12</v>
      </c>
      <c r="AN15" s="57">
        <f t="shared" si="3"/>
        <v>14</v>
      </c>
      <c r="AO15" s="57">
        <f t="shared" si="3"/>
        <v>14</v>
      </c>
      <c r="AP15" s="57">
        <f t="shared" si="3"/>
        <v>13.7</v>
      </c>
      <c r="AQ15" s="57">
        <f t="shared" si="3"/>
        <v>15.2</v>
      </c>
      <c r="AR15" s="57">
        <f t="shared" si="3"/>
        <v>13.5</v>
      </c>
      <c r="AS15" s="57">
        <f t="shared" si="3"/>
        <v>16.5</v>
      </c>
      <c r="AT15" s="57">
        <f t="shared" si="3"/>
        <v>15.2</v>
      </c>
      <c r="AU15" s="57">
        <f t="shared" si="3"/>
        <v>11.9</v>
      </c>
      <c r="AV15" s="57">
        <f t="shared" si="3"/>
        <v>15.5</v>
      </c>
      <c r="AW15" s="57">
        <f t="shared" si="3"/>
        <v>14.4</v>
      </c>
      <c r="AX15" s="57">
        <f t="shared" si="3"/>
        <v>12.6</v>
      </c>
      <c r="AY15" s="57">
        <f t="shared" si="3"/>
        <v>14</v>
      </c>
      <c r="AZ15" s="57">
        <f t="shared" si="3"/>
        <v>14.6</v>
      </c>
      <c r="BA15" s="57">
        <f t="shared" si="3"/>
        <v>13.8</v>
      </c>
      <c r="BB15" s="57">
        <f t="shared" si="3"/>
        <v>11.9</v>
      </c>
      <c r="BC15" s="57">
        <f t="shared" si="3"/>
        <v>15</v>
      </c>
      <c r="BD15" s="57">
        <f t="shared" si="3"/>
        <v>18.1</v>
      </c>
      <c r="BE15" s="57">
        <f t="shared" si="3"/>
        <v>15.6</v>
      </c>
      <c r="BF15" s="57">
        <f t="shared" si="3"/>
        <v>12.8</v>
      </c>
      <c r="BG15" s="57">
        <f aca="true" t="shared" si="4" ref="BG15:BL15">MAX(BG3:BG14)</f>
        <v>12.8</v>
      </c>
      <c r="BH15" s="57">
        <f t="shared" si="4"/>
        <v>13.7</v>
      </c>
      <c r="BI15" s="57">
        <f t="shared" si="4"/>
        <v>12.8</v>
      </c>
      <c r="BJ15" s="57">
        <f t="shared" si="4"/>
        <v>16</v>
      </c>
      <c r="BK15" s="57">
        <f t="shared" si="4"/>
        <v>13.8</v>
      </c>
      <c r="BL15" s="57">
        <f t="shared" si="4"/>
        <v>13.2</v>
      </c>
      <c r="BM15" s="57">
        <f>MAX(BM3:BM14)</f>
        <v>15.3</v>
      </c>
      <c r="BN15" s="57">
        <f>MAX(BN3:BN14)</f>
        <v>13.6</v>
      </c>
      <c r="BO15" s="57">
        <f>MAX(BO3:BO14)</f>
        <v>14.9</v>
      </c>
      <c r="BP15" s="57">
        <f>MAX(BP3:BP14)</f>
        <v>16.3</v>
      </c>
      <c r="BQ15" s="57">
        <f>MAX(BQ3:BQ14)</f>
        <v>13.1</v>
      </c>
      <c r="BR15" s="57"/>
      <c r="BS15" s="57"/>
      <c r="BT15" s="57"/>
      <c r="BU15" s="57"/>
      <c r="BV15" s="57"/>
      <c r="BW15" s="57"/>
      <c r="BY15" s="71">
        <f t="shared" si="0"/>
        <v>21.7</v>
      </c>
      <c r="BZ15" s="66">
        <f t="shared" si="1"/>
        <v>1963</v>
      </c>
      <c r="CC15" s="54">
        <f t="shared" si="2"/>
        <v>11</v>
      </c>
    </row>
    <row r="33" ht="10.5">
      <c r="BD33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W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47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23</v>
      </c>
      <c r="BZ2" s="59" t="s">
        <v>13</v>
      </c>
      <c r="CA2" s="60" t="s">
        <v>0</v>
      </c>
      <c r="CC2" s="54" t="s">
        <v>16</v>
      </c>
    </row>
    <row r="3" spans="1:81" ht="11.25">
      <c r="A3" s="5">
        <v>1</v>
      </c>
      <c r="B3" s="78">
        <f>'1月'!B42</f>
        <v>7</v>
      </c>
      <c r="C3" s="78">
        <f>'1月'!C42</f>
        <v>6</v>
      </c>
      <c r="D3" s="78">
        <f>'1月'!D42</f>
        <v>13</v>
      </c>
      <c r="E3" s="78">
        <f>'1月'!E42</f>
        <v>13</v>
      </c>
      <c r="F3" s="78">
        <f>'1月'!F42</f>
        <v>13</v>
      </c>
      <c r="G3" s="78">
        <f>'1月'!G42</f>
        <v>10</v>
      </c>
      <c r="H3" s="78">
        <f>'1月'!H42</f>
        <v>7</v>
      </c>
      <c r="I3" s="78">
        <f>'1月'!I42</f>
        <v>3</v>
      </c>
      <c r="J3" s="78">
        <f>'1月'!J42</f>
        <v>2</v>
      </c>
      <c r="K3" s="78">
        <f>'1月'!K42</f>
        <v>4</v>
      </c>
      <c r="L3" s="78">
        <f>'1月'!L42</f>
        <v>5</v>
      </c>
      <c r="M3" s="78">
        <f>'1月'!M42</f>
        <v>3</v>
      </c>
      <c r="N3" s="78">
        <f>'1月'!N42</f>
        <v>3</v>
      </c>
      <c r="O3" s="78">
        <f>'1月'!O42</f>
        <v>5</v>
      </c>
      <c r="P3" s="78">
        <f>'1月'!P42</f>
        <v>3</v>
      </c>
      <c r="Q3" s="78">
        <f>'1月'!Q42</f>
        <v>4</v>
      </c>
      <c r="R3" s="78">
        <f>'1月'!R42</f>
        <v>2</v>
      </c>
      <c r="S3" s="78">
        <f>'1月'!S42</f>
        <v>1</v>
      </c>
      <c r="T3" s="78">
        <f>'1月'!T42</f>
        <v>6</v>
      </c>
      <c r="U3" s="78">
        <f>'1月'!U42</f>
        <v>9</v>
      </c>
      <c r="V3" s="78">
        <f>'1月'!V42</f>
        <v>6</v>
      </c>
      <c r="W3" s="78">
        <f>'1月'!W42</f>
        <v>6</v>
      </c>
      <c r="X3" s="78">
        <f>'1月'!X42</f>
        <v>5</v>
      </c>
      <c r="Y3" s="78">
        <f>'1月'!Y42</f>
        <v>3</v>
      </c>
      <c r="Z3" s="78">
        <f>'1月'!Z42</f>
        <v>1</v>
      </c>
      <c r="AA3" s="78">
        <f>'1月'!AA42</f>
        <v>6</v>
      </c>
      <c r="AB3" s="78">
        <f>'1月'!AB42</f>
        <v>1</v>
      </c>
      <c r="AC3" s="78">
        <f>'1月'!AC42</f>
        <v>1</v>
      </c>
      <c r="AD3" s="78">
        <f>'1月'!AD42</f>
        <v>2</v>
      </c>
      <c r="AE3" s="78">
        <f>'1月'!AE42</f>
        <v>3</v>
      </c>
      <c r="AF3" s="78">
        <f>'1月'!AF42</f>
        <v>0</v>
      </c>
      <c r="AG3" s="78">
        <f>'1月'!AG42</f>
        <v>4</v>
      </c>
      <c r="AH3" s="78">
        <f>'1月'!AH42</f>
        <v>1</v>
      </c>
      <c r="AI3" s="78">
        <f>'1月'!AI42</f>
        <v>2</v>
      </c>
      <c r="AJ3" s="78">
        <f>'1月'!AJ42</f>
        <v>2</v>
      </c>
      <c r="AK3" s="78">
        <f>'1月'!AK42</f>
        <v>0</v>
      </c>
      <c r="AL3" s="78">
        <f>'1月'!AL42</f>
        <v>2</v>
      </c>
      <c r="AM3" s="78">
        <f>'1月'!AM42</f>
        <v>0</v>
      </c>
      <c r="AN3" s="78">
        <f>'1月'!AN42</f>
        <v>2</v>
      </c>
      <c r="AO3" s="78">
        <f>'1月'!AO42</f>
        <v>1</v>
      </c>
      <c r="AP3" s="78">
        <f>'1月'!AP42</f>
        <v>4</v>
      </c>
      <c r="AQ3" s="78">
        <f>'1月'!AQ42</f>
        <v>2</v>
      </c>
      <c r="AR3" s="78">
        <f>'1月'!AR42</f>
        <v>3</v>
      </c>
      <c r="AS3" s="78">
        <f>'1月'!AS42</f>
        <v>0</v>
      </c>
      <c r="AT3" s="78">
        <f>'1月'!AT42</f>
        <v>2</v>
      </c>
      <c r="AU3" s="78">
        <f>'1月'!AU42</f>
        <v>1</v>
      </c>
      <c r="AV3" s="78">
        <f>'1月'!AV42</f>
        <v>0</v>
      </c>
      <c r="AW3" s="78">
        <f>'1月'!AW42</f>
        <v>3</v>
      </c>
      <c r="AX3" s="78">
        <f>'1月'!AX42</f>
        <v>5</v>
      </c>
      <c r="AY3" s="78">
        <f>'1月'!AY42</f>
        <v>2</v>
      </c>
      <c r="AZ3" s="78">
        <f>'1月'!AZ42</f>
        <v>2</v>
      </c>
      <c r="BA3" s="78">
        <f>'1月'!BA42</f>
        <v>0</v>
      </c>
      <c r="BB3" s="78">
        <f>'1月'!BB42</f>
        <v>3</v>
      </c>
      <c r="BC3" s="78">
        <f>'1月'!BC42</f>
        <v>1</v>
      </c>
      <c r="BD3" s="78">
        <f>'1月'!BD42</f>
        <v>2</v>
      </c>
      <c r="BE3" s="78">
        <f>'1月'!BE42</f>
        <v>2</v>
      </c>
      <c r="BF3" s="78">
        <f>'1月'!BF42</f>
        <v>2</v>
      </c>
      <c r="BG3" s="78">
        <f>'1月'!BG42</f>
        <v>3</v>
      </c>
      <c r="BH3" s="78">
        <f>'1月'!BH42</f>
        <v>0</v>
      </c>
      <c r="BI3" s="78">
        <f>'1月'!BI42</f>
        <v>0</v>
      </c>
      <c r="BJ3" s="78">
        <f>'1月'!BJ42</f>
        <v>2</v>
      </c>
      <c r="BK3" s="78">
        <f>'1月'!BK42</f>
        <v>0</v>
      </c>
      <c r="BL3" s="78">
        <f>'1月'!BL42</f>
        <v>4</v>
      </c>
      <c r="BM3" s="78">
        <f>'1月'!BM42</f>
        <v>1</v>
      </c>
      <c r="BN3" s="78">
        <f>'1月'!BN42</f>
        <v>0</v>
      </c>
      <c r="BO3" s="78">
        <f>'1月'!BO42</f>
        <v>2</v>
      </c>
      <c r="BP3" s="78">
        <f>'1月'!BP42</f>
        <v>2</v>
      </c>
      <c r="BQ3" s="78">
        <f>'1月'!BQ42</f>
        <v>0</v>
      </c>
      <c r="BR3" s="78"/>
      <c r="BS3" s="78"/>
      <c r="BT3" s="78"/>
      <c r="BU3" s="78"/>
      <c r="BV3" s="78"/>
      <c r="BW3" s="78"/>
      <c r="BY3" s="61">
        <f>MAX(B3:BW3)</f>
        <v>13</v>
      </c>
      <c r="BZ3" s="62">
        <f aca="true" t="shared" si="0" ref="BZ3:BZ15">INDEX($B$2:$BW$2,,CC3)</f>
        <v>1955</v>
      </c>
      <c r="CA3" s="63">
        <v>1</v>
      </c>
      <c r="CC3" s="54">
        <f aca="true" t="shared" si="1" ref="CC3:CC15">MATCH(BY3,B3:BW3,0)</f>
        <v>3</v>
      </c>
    </row>
    <row r="4" spans="1:81" ht="11.25">
      <c r="A4" s="5">
        <v>2</v>
      </c>
      <c r="B4" s="78" t="s">
        <v>39</v>
      </c>
      <c r="C4" s="78">
        <f>'2月'!C42</f>
        <v>4</v>
      </c>
      <c r="D4" s="78">
        <f>'2月'!D42</f>
        <v>7</v>
      </c>
      <c r="E4" s="78">
        <f>'2月'!E42</f>
        <v>15</v>
      </c>
      <c r="F4" s="78">
        <f>'2月'!F42</f>
        <v>15</v>
      </c>
      <c r="G4" s="78">
        <f>'2月'!G42</f>
        <v>11</v>
      </c>
      <c r="H4" s="78">
        <f>'2月'!H42</f>
        <v>3</v>
      </c>
      <c r="I4" s="78">
        <f>'2月'!I42</f>
        <v>4</v>
      </c>
      <c r="J4" s="78">
        <f>'2月'!J42</f>
        <v>4</v>
      </c>
      <c r="K4" s="78">
        <f>'2月'!K42</f>
        <v>2</v>
      </c>
      <c r="L4" s="78">
        <f>'2月'!L42</f>
        <v>1</v>
      </c>
      <c r="M4" s="78">
        <f>'2月'!M42</f>
        <v>4</v>
      </c>
      <c r="N4" s="78">
        <f>'2月'!N42</f>
        <v>3</v>
      </c>
      <c r="O4" s="78">
        <f>'2月'!O42</f>
        <v>3</v>
      </c>
      <c r="P4" s="78">
        <f>'2月'!P42</f>
        <v>2</v>
      </c>
      <c r="Q4" s="78">
        <f>'2月'!Q42</f>
        <v>3</v>
      </c>
      <c r="R4" s="78">
        <f>'2月'!R42</f>
        <v>2</v>
      </c>
      <c r="S4" s="78">
        <f>'2月'!S42</f>
        <v>6</v>
      </c>
      <c r="T4" s="78">
        <f>'2月'!T42</f>
        <v>1</v>
      </c>
      <c r="U4" s="78">
        <f>'2月'!U42</f>
        <v>3</v>
      </c>
      <c r="V4" s="78">
        <f>'2月'!V42</f>
        <v>3</v>
      </c>
      <c r="W4" s="78">
        <f>'2月'!W42</f>
        <v>5</v>
      </c>
      <c r="X4" s="78">
        <f>'2月'!X42</f>
        <v>4</v>
      </c>
      <c r="Y4" s="78">
        <f>'2月'!Y42</f>
        <v>7</v>
      </c>
      <c r="Z4" s="78">
        <f>'2月'!Z42</f>
        <v>2</v>
      </c>
      <c r="AA4" s="78">
        <f>'2月'!AA42</f>
        <v>3</v>
      </c>
      <c r="AB4" s="78">
        <f>'2月'!AB42</f>
        <v>3</v>
      </c>
      <c r="AC4" s="78">
        <f>'2月'!AC42</f>
        <v>1</v>
      </c>
      <c r="AD4" s="78">
        <f>'2月'!AD42</f>
        <v>3</v>
      </c>
      <c r="AE4" s="78">
        <f>'2月'!AE42</f>
        <v>2</v>
      </c>
      <c r="AF4" s="78">
        <f>'2月'!AF42</f>
        <v>2</v>
      </c>
      <c r="AG4" s="78">
        <f>'2月'!AG42</f>
        <v>1</v>
      </c>
      <c r="AH4" s="78">
        <f>'2月'!AH42</f>
        <v>6</v>
      </c>
      <c r="AI4" s="78">
        <f>'2月'!AI42</f>
        <v>3</v>
      </c>
      <c r="AJ4" s="78">
        <f>'2月'!AJ42</f>
        <v>2</v>
      </c>
      <c r="AK4" s="78">
        <f>'2月'!AK42</f>
        <v>1</v>
      </c>
      <c r="AL4" s="78">
        <f>'2月'!AL42</f>
        <v>0</v>
      </c>
      <c r="AM4" s="78">
        <f>'2月'!AM42</f>
        <v>1</v>
      </c>
      <c r="AN4" s="78">
        <f>'2月'!AN42</f>
        <v>1</v>
      </c>
      <c r="AO4" s="78">
        <f>'2月'!AO42</f>
        <v>4</v>
      </c>
      <c r="AP4" s="78">
        <f>'2月'!AP42</f>
        <v>2</v>
      </c>
      <c r="AQ4" s="78">
        <f>'2月'!AQ42</f>
        <v>2</v>
      </c>
      <c r="AR4" s="78">
        <f>'2月'!AR42</f>
        <v>1</v>
      </c>
      <c r="AS4" s="78">
        <f>'2月'!AS42</f>
        <v>1</v>
      </c>
      <c r="AT4" s="78">
        <f>'2月'!AT42</f>
        <v>5</v>
      </c>
      <c r="AU4" s="78">
        <f>'2月'!AU42</f>
        <v>2</v>
      </c>
      <c r="AV4" s="78">
        <f>'2月'!AV42</f>
        <v>3</v>
      </c>
      <c r="AW4" s="78">
        <f>'2月'!AW42</f>
        <v>0</v>
      </c>
      <c r="AX4" s="78">
        <f>'2月'!AX42</f>
        <v>1</v>
      </c>
      <c r="AY4" s="78">
        <f>'2月'!AY42</f>
        <v>2</v>
      </c>
      <c r="AZ4" s="78">
        <f>'2月'!AZ42</f>
        <v>1</v>
      </c>
      <c r="BA4" s="78">
        <f>'2月'!BA42</f>
        <v>4</v>
      </c>
      <c r="BB4" s="78">
        <f>'2月'!BB42</f>
        <v>0</v>
      </c>
      <c r="BC4" s="78">
        <f>'2月'!BC42</f>
        <v>0</v>
      </c>
      <c r="BD4" s="78">
        <f>'2月'!BD42</f>
        <v>1</v>
      </c>
      <c r="BE4" s="78">
        <f>'2月'!BE42</f>
        <v>3</v>
      </c>
      <c r="BF4" s="78">
        <f>'2月'!BF42</f>
        <v>5</v>
      </c>
      <c r="BG4" s="78">
        <f>'2月'!BG42</f>
        <v>1</v>
      </c>
      <c r="BH4" s="78">
        <f>'2月'!BH42</f>
        <v>0</v>
      </c>
      <c r="BI4" s="78">
        <f>'2月'!BI42</f>
        <v>3</v>
      </c>
      <c r="BJ4" s="78">
        <f>'2月'!BJ42</f>
        <v>2</v>
      </c>
      <c r="BK4" s="78">
        <f>'2月'!BK42</f>
        <v>6</v>
      </c>
      <c r="BL4" s="78">
        <f>'2月'!BL42</f>
        <v>4</v>
      </c>
      <c r="BM4" s="78">
        <f>'2月'!BM42</f>
        <v>0</v>
      </c>
      <c r="BN4" s="78">
        <f>'2月'!BN42</f>
        <v>1</v>
      </c>
      <c r="BO4" s="78">
        <f>'2月'!BO42</f>
        <v>0</v>
      </c>
      <c r="BP4" s="78">
        <f>'2月'!BP42</f>
        <v>0</v>
      </c>
      <c r="BQ4" s="78">
        <f>'2月'!BQ42</f>
        <v>1</v>
      </c>
      <c r="BR4" s="78"/>
      <c r="BS4" s="78"/>
      <c r="BT4" s="78"/>
      <c r="BU4" s="78"/>
      <c r="BV4" s="78"/>
      <c r="BW4" s="78"/>
      <c r="BY4" s="61">
        <f aca="true" t="shared" si="2" ref="BY4:BY15">MAX(B4:BW4)</f>
        <v>15</v>
      </c>
      <c r="BZ4" s="62">
        <f t="shared" si="0"/>
        <v>1956</v>
      </c>
      <c r="CA4" s="63">
        <v>2</v>
      </c>
      <c r="CC4" s="54">
        <f t="shared" si="1"/>
        <v>4</v>
      </c>
    </row>
    <row r="5" spans="1:81" ht="11.25">
      <c r="A5" s="5">
        <v>3</v>
      </c>
      <c r="B5" s="78" t="s">
        <v>39</v>
      </c>
      <c r="C5" s="78">
        <f>'3月'!C42</f>
        <v>6</v>
      </c>
      <c r="D5" s="78">
        <f>'3月'!D42</f>
        <v>11</v>
      </c>
      <c r="E5" s="78">
        <f>'3月'!E42</f>
        <v>14</v>
      </c>
      <c r="F5" s="78">
        <f>'3月'!F42</f>
        <v>15</v>
      </c>
      <c r="G5" s="78">
        <f>'3月'!G42</f>
        <v>9</v>
      </c>
      <c r="H5" s="78">
        <f>'3月'!H42</f>
        <v>7</v>
      </c>
      <c r="I5" s="78">
        <f>'3月'!I42</f>
        <v>6</v>
      </c>
      <c r="J5" s="78">
        <f>'3月'!J42</f>
        <v>3</v>
      </c>
      <c r="K5" s="78">
        <f>'3月'!K42</f>
        <v>3</v>
      </c>
      <c r="L5" s="78">
        <f>'3月'!L42</f>
        <v>5</v>
      </c>
      <c r="M5" s="78">
        <f>'3月'!M42</f>
        <v>7</v>
      </c>
      <c r="N5" s="78">
        <f>'3月'!N42</f>
        <v>2</v>
      </c>
      <c r="O5" s="78">
        <f>'3月'!O42</f>
        <v>4</v>
      </c>
      <c r="P5" s="78">
        <f>'3月'!P42</f>
        <v>3</v>
      </c>
      <c r="Q5" s="78">
        <f>'3月'!Q42</f>
        <v>3</v>
      </c>
      <c r="R5" s="78">
        <f>'3月'!R42</f>
        <v>3</v>
      </c>
      <c r="S5" s="78">
        <f>'3月'!S42</f>
        <v>6</v>
      </c>
      <c r="T5" s="78">
        <f>'3月'!T42</f>
        <v>4</v>
      </c>
      <c r="U5" s="78">
        <f>'3月'!U42</f>
        <v>2</v>
      </c>
      <c r="V5" s="78">
        <f>'3月'!V42</f>
        <v>6</v>
      </c>
      <c r="W5" s="78">
        <f>'3月'!W42</f>
        <v>2</v>
      </c>
      <c r="X5" s="78">
        <f>'3月'!X42</f>
        <v>3</v>
      </c>
      <c r="Y5" s="78">
        <f>'3月'!Y42</f>
        <v>0</v>
      </c>
      <c r="Z5" s="78">
        <f>'3月'!Z42</f>
        <v>1</v>
      </c>
      <c r="AA5" s="78">
        <f>'3月'!AA42</f>
        <v>7</v>
      </c>
      <c r="AB5" s="78">
        <f>'3月'!AB42</f>
        <v>1</v>
      </c>
      <c r="AC5" s="78">
        <f>'3月'!AC42</f>
        <v>3</v>
      </c>
      <c r="AD5" s="78">
        <f>'3月'!AD42</f>
        <v>1</v>
      </c>
      <c r="AE5" s="78">
        <f>'3月'!AE42</f>
        <v>2</v>
      </c>
      <c r="AF5" s="78">
        <f>'3月'!AF42</f>
        <v>2</v>
      </c>
      <c r="AG5" s="78">
        <f>'3月'!AG42</f>
        <v>5</v>
      </c>
      <c r="AH5" s="78">
        <f>'3月'!AH42</f>
        <v>1</v>
      </c>
      <c r="AI5" s="78">
        <f>'3月'!AI42</f>
        <v>4</v>
      </c>
      <c r="AJ5" s="78">
        <f>'3月'!AJ42</f>
        <v>5</v>
      </c>
      <c r="AK5" s="78">
        <f>'3月'!AK42</f>
        <v>6</v>
      </c>
      <c r="AL5" s="78">
        <f>'3月'!AL42</f>
        <v>4</v>
      </c>
      <c r="AM5" s="78">
        <f>'3月'!AM42</f>
        <v>2</v>
      </c>
      <c r="AN5" s="78">
        <f>'3月'!AN42</f>
        <v>1</v>
      </c>
      <c r="AO5" s="78">
        <f>'3月'!AO42</f>
        <v>3</v>
      </c>
      <c r="AP5" s="78">
        <f>'3月'!AP42</f>
        <v>2</v>
      </c>
      <c r="AQ5" s="78">
        <f>'3月'!AQ42</f>
        <v>2</v>
      </c>
      <c r="AR5" s="78">
        <f>'3月'!AR42</f>
        <v>3</v>
      </c>
      <c r="AS5" s="78">
        <f>'3月'!AS42</f>
        <v>1</v>
      </c>
      <c r="AT5" s="78">
        <f>'3月'!AT42</f>
        <v>3</v>
      </c>
      <c r="AU5" s="78">
        <f>'3月'!AU42</f>
        <v>4</v>
      </c>
      <c r="AV5" s="78">
        <f>'3月'!AV42</f>
        <v>2</v>
      </c>
      <c r="AW5" s="78">
        <f>'3月'!AW42</f>
        <v>1</v>
      </c>
      <c r="AX5" s="78">
        <f>'3月'!AX42</f>
        <v>2</v>
      </c>
      <c r="AY5" s="78">
        <f>'3月'!AY42</f>
        <v>2</v>
      </c>
      <c r="AZ5" s="78">
        <f>'3月'!AZ42</f>
        <v>2</v>
      </c>
      <c r="BA5" s="78">
        <f>'3月'!BA42</f>
        <v>0</v>
      </c>
      <c r="BB5" s="78">
        <f>'3月'!BB42</f>
        <v>1</v>
      </c>
      <c r="BC5" s="78">
        <f>'3月'!BC42</f>
        <v>2</v>
      </c>
      <c r="BD5" s="78">
        <f>'3月'!BD42</f>
        <v>1</v>
      </c>
      <c r="BE5" s="78">
        <f>'3月'!BE42</f>
        <v>0</v>
      </c>
      <c r="BF5" s="78">
        <f>'3月'!BF42</f>
        <v>2</v>
      </c>
      <c r="BG5" s="78">
        <f>'3月'!BG42</f>
        <v>3</v>
      </c>
      <c r="BH5" s="78">
        <f>'3月'!BH42</f>
        <v>1</v>
      </c>
      <c r="BI5" s="78">
        <f>'3月'!BI42</f>
        <v>4</v>
      </c>
      <c r="BJ5" s="78">
        <f>'3月'!BJ42</f>
        <v>6</v>
      </c>
      <c r="BK5" s="78">
        <f>'3月'!BK42</f>
        <v>0</v>
      </c>
      <c r="BL5" s="78">
        <f>'3月'!BL42</f>
        <v>2</v>
      </c>
      <c r="BM5" s="78">
        <f>'3月'!BM42</f>
        <v>0</v>
      </c>
      <c r="BN5" s="78">
        <f>'3月'!BN42</f>
        <v>1</v>
      </c>
      <c r="BO5" s="78">
        <f>'3月'!BO42</f>
        <v>1</v>
      </c>
      <c r="BP5" s="78">
        <f>'3月'!BP42</f>
        <v>0</v>
      </c>
      <c r="BQ5" s="78">
        <f>'3月'!BQ42</f>
        <v>3</v>
      </c>
      <c r="BR5" s="78"/>
      <c r="BS5" s="78"/>
      <c r="BT5" s="78"/>
      <c r="BU5" s="78"/>
      <c r="BV5" s="78"/>
      <c r="BW5" s="78"/>
      <c r="BY5" s="61">
        <f t="shared" si="2"/>
        <v>15</v>
      </c>
      <c r="BZ5" s="62">
        <f t="shared" si="0"/>
        <v>1957</v>
      </c>
      <c r="CA5" s="63">
        <v>3</v>
      </c>
      <c r="CC5" s="54">
        <f t="shared" si="1"/>
        <v>5</v>
      </c>
    </row>
    <row r="6" spans="1:81" ht="11.25">
      <c r="A6" s="5">
        <v>4</v>
      </c>
      <c r="B6" s="78" t="s">
        <v>39</v>
      </c>
      <c r="C6" s="78">
        <f>'4月'!C42</f>
        <v>5</v>
      </c>
      <c r="D6" s="78">
        <f>'4月'!D42</f>
        <v>10</v>
      </c>
      <c r="E6" s="78">
        <f>'4月'!E42</f>
        <v>17</v>
      </c>
      <c r="F6" s="78">
        <f>'4月'!F42</f>
        <v>14</v>
      </c>
      <c r="G6" s="78">
        <f>'4月'!G42</f>
        <v>7</v>
      </c>
      <c r="H6" s="78">
        <f>'4月'!H42</f>
        <v>4</v>
      </c>
      <c r="I6" s="78">
        <f>'4月'!I42</f>
        <v>4</v>
      </c>
      <c r="J6" s="78">
        <f>'4月'!J42</f>
        <v>3</v>
      </c>
      <c r="K6" s="78">
        <f>'4月'!K42</f>
        <v>3</v>
      </c>
      <c r="L6" s="78">
        <f>'4月'!L42</f>
        <v>2</v>
      </c>
      <c r="M6" s="78">
        <f>'4月'!M42</f>
        <v>4</v>
      </c>
      <c r="N6" s="78">
        <f>'4月'!N42</f>
        <v>1</v>
      </c>
      <c r="O6" s="78">
        <f>'4月'!O42</f>
        <v>0</v>
      </c>
      <c r="P6" s="78">
        <f>'4月'!P42</f>
        <v>3</v>
      </c>
      <c r="Q6" s="78">
        <f>'4月'!Q42</f>
        <v>2</v>
      </c>
      <c r="R6" s="78">
        <f>'4月'!R42</f>
        <v>6</v>
      </c>
      <c r="S6" s="78">
        <f>'4月'!S42</f>
        <v>5</v>
      </c>
      <c r="T6" s="78">
        <f>'4月'!T42</f>
        <v>5</v>
      </c>
      <c r="U6" s="78">
        <f>'4月'!U42</f>
        <v>7</v>
      </c>
      <c r="V6" s="78">
        <f>'4月'!V42</f>
        <v>1</v>
      </c>
      <c r="W6" s="78">
        <f>'4月'!W42</f>
        <v>3</v>
      </c>
      <c r="X6" s="78">
        <f>'4月'!X42</f>
        <v>5</v>
      </c>
      <c r="Y6" s="78">
        <f>'4月'!Y42</f>
        <v>2</v>
      </c>
      <c r="Z6" s="78">
        <f>'4月'!Z42</f>
        <v>6</v>
      </c>
      <c r="AA6" s="78">
        <f>'4月'!AA42</f>
        <v>3</v>
      </c>
      <c r="AB6" s="78">
        <f>'4月'!AB42</f>
        <v>2</v>
      </c>
      <c r="AC6" s="78">
        <f>'4月'!AC42</f>
        <v>3</v>
      </c>
      <c r="AD6" s="78">
        <f>'4月'!AD42</f>
        <v>1</v>
      </c>
      <c r="AE6" s="78">
        <f>'4月'!AE42</f>
        <v>6</v>
      </c>
      <c r="AF6" s="78">
        <f>'4月'!AF42</f>
        <v>1</v>
      </c>
      <c r="AG6" s="78">
        <f>'4月'!AG42</f>
        <v>2</v>
      </c>
      <c r="AH6" s="78">
        <f>'4月'!AH42</f>
        <v>1</v>
      </c>
      <c r="AI6" s="78">
        <f>'4月'!AI42</f>
        <v>3</v>
      </c>
      <c r="AJ6" s="78">
        <f>'4月'!AJ42</f>
        <v>2</v>
      </c>
      <c r="AK6" s="78">
        <f>'4月'!AK42</f>
        <v>2</v>
      </c>
      <c r="AL6" s="78">
        <f>'4月'!AL42</f>
        <v>3</v>
      </c>
      <c r="AM6" s="78">
        <f>'4月'!AM42</f>
        <v>1</v>
      </c>
      <c r="AN6" s="78">
        <f>'4月'!AN42</f>
        <v>1</v>
      </c>
      <c r="AO6" s="78">
        <f>'4月'!AO42</f>
        <v>4</v>
      </c>
      <c r="AP6" s="78">
        <f>'4月'!AP42</f>
        <v>3</v>
      </c>
      <c r="AQ6" s="78">
        <f>'4月'!AQ42</f>
        <v>4</v>
      </c>
      <c r="AR6" s="78">
        <f>'4月'!AR42</f>
        <v>4</v>
      </c>
      <c r="AS6" s="78">
        <f>'4月'!AS42</f>
        <v>1</v>
      </c>
      <c r="AT6" s="78">
        <f>'4月'!AT42</f>
        <v>1</v>
      </c>
      <c r="AU6" s="78">
        <f>'4月'!AU42</f>
        <v>1</v>
      </c>
      <c r="AV6" s="78">
        <f>'4月'!AV42</f>
        <v>2</v>
      </c>
      <c r="AW6" s="78">
        <f>'4月'!AW42</f>
        <v>2</v>
      </c>
      <c r="AX6" s="78">
        <f>'4月'!AX42</f>
        <v>0</v>
      </c>
      <c r="AY6" s="78">
        <f>'4月'!AY42</f>
        <v>1</v>
      </c>
      <c r="AZ6" s="78">
        <f>'4月'!AZ42</f>
        <v>2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2</v>
      </c>
      <c r="BE6" s="78">
        <f>'4月'!BE42</f>
        <v>4</v>
      </c>
      <c r="BF6" s="78">
        <f>'4月'!BF42</f>
        <v>0</v>
      </c>
      <c r="BG6" s="78">
        <f>'4月'!BG42</f>
        <v>2</v>
      </c>
      <c r="BH6" s="78">
        <f>'4月'!BH42</f>
        <v>3</v>
      </c>
      <c r="BI6" s="78">
        <f>'4月'!BI42</f>
        <v>2</v>
      </c>
      <c r="BJ6" s="78">
        <f>'4月'!BJ42</f>
        <v>3</v>
      </c>
      <c r="BK6" s="78">
        <f>'4月'!BK42</f>
        <v>1</v>
      </c>
      <c r="BL6" s="78">
        <f>'4月'!BL42</f>
        <v>0</v>
      </c>
      <c r="BM6" s="78">
        <f>'4月'!BM42</f>
        <v>1</v>
      </c>
      <c r="BN6" s="78">
        <f>'4月'!BN42</f>
        <v>1</v>
      </c>
      <c r="BO6" s="78">
        <f>'4月'!BO42</f>
        <v>3</v>
      </c>
      <c r="BP6" s="78">
        <f>'4月'!BP42</f>
        <v>0</v>
      </c>
      <c r="BQ6" s="78">
        <f>'4月'!BQ42</f>
        <v>2</v>
      </c>
      <c r="BR6" s="78"/>
      <c r="BS6" s="78"/>
      <c r="BT6" s="78"/>
      <c r="BU6" s="78"/>
      <c r="BV6" s="78"/>
      <c r="BW6" s="78"/>
      <c r="BY6" s="61">
        <f t="shared" si="2"/>
        <v>17</v>
      </c>
      <c r="BZ6" s="62">
        <f t="shared" si="0"/>
        <v>1956</v>
      </c>
      <c r="CA6" s="63">
        <v>4</v>
      </c>
      <c r="CC6" s="54">
        <f t="shared" si="1"/>
        <v>4</v>
      </c>
    </row>
    <row r="7" spans="1:81" ht="11.25">
      <c r="A7" s="5">
        <v>5</v>
      </c>
      <c r="B7" s="78">
        <f>'5月'!B42</f>
        <v>5</v>
      </c>
      <c r="C7" s="78">
        <f>'5月'!C42</f>
        <v>8</v>
      </c>
      <c r="D7" s="78">
        <f>'5月'!D42</f>
        <v>4</v>
      </c>
      <c r="E7" s="78">
        <f>'5月'!E42</f>
        <v>9</v>
      </c>
      <c r="F7" s="78">
        <f>'5月'!F42</f>
        <v>14</v>
      </c>
      <c r="G7" s="78">
        <f>'5月'!G42</f>
        <v>2</v>
      </c>
      <c r="H7" s="78">
        <f>'5月'!H42</f>
        <v>2</v>
      </c>
      <c r="I7" s="78">
        <f>'5月'!I42</f>
        <v>3</v>
      </c>
      <c r="J7" s="78">
        <f>'5月'!J42</f>
        <v>1</v>
      </c>
      <c r="K7" s="78">
        <f>'5月'!K42</f>
        <v>2</v>
      </c>
      <c r="L7" s="78">
        <f>'5月'!L42</f>
        <v>1</v>
      </c>
      <c r="M7" s="78">
        <f>'5月'!M42</f>
        <v>2</v>
      </c>
      <c r="N7" s="78">
        <f>'5月'!N42</f>
        <v>2</v>
      </c>
      <c r="O7" s="78">
        <f>'5月'!O42</f>
        <v>2</v>
      </c>
      <c r="P7" s="78">
        <f>'5月'!P42</f>
        <v>0</v>
      </c>
      <c r="Q7" s="78">
        <f>'5月'!Q42</f>
        <v>2</v>
      </c>
      <c r="R7" s="78">
        <f>'5月'!R42</f>
        <v>1</v>
      </c>
      <c r="S7" s="78">
        <f>'5月'!S42</f>
        <v>1</v>
      </c>
      <c r="T7" s="78">
        <f>'5月'!T42</f>
        <v>1</v>
      </c>
      <c r="U7" s="78">
        <f>'5月'!U42</f>
        <v>3</v>
      </c>
      <c r="V7" s="78">
        <f>'5月'!V42</f>
        <v>1</v>
      </c>
      <c r="W7" s="78">
        <f>'5月'!W42</f>
        <v>1</v>
      </c>
      <c r="X7" s="78">
        <f>'5月'!X42</f>
        <v>1</v>
      </c>
      <c r="Y7" s="78">
        <f>'5月'!Y42</f>
        <v>2</v>
      </c>
      <c r="Z7" s="78">
        <f>'5月'!Z42</f>
        <v>4</v>
      </c>
      <c r="AA7" s="78">
        <f>'5月'!AA42</f>
        <v>0</v>
      </c>
      <c r="AB7" s="78">
        <f>'5月'!AB42</f>
        <v>2</v>
      </c>
      <c r="AC7" s="78">
        <f>'5月'!AC42</f>
        <v>1</v>
      </c>
      <c r="AD7" s="78">
        <f>'5月'!AD42</f>
        <v>0</v>
      </c>
      <c r="AE7" s="78">
        <f>'5月'!AE42</f>
        <v>0</v>
      </c>
      <c r="AF7" s="78">
        <f>'5月'!AF42</f>
        <v>1</v>
      </c>
      <c r="AG7" s="78">
        <f>'5月'!AG42</f>
        <v>1</v>
      </c>
      <c r="AH7" s="78">
        <f>'5月'!AH42</f>
        <v>0</v>
      </c>
      <c r="AI7" s="78">
        <f>'5月'!AI42</f>
        <v>0</v>
      </c>
      <c r="AJ7" s="78">
        <f>'5月'!AJ42</f>
        <v>1</v>
      </c>
      <c r="AK7" s="78">
        <f>'5月'!AK42</f>
        <v>2</v>
      </c>
      <c r="AL7" s="78">
        <f>'5月'!AL42</f>
        <v>0</v>
      </c>
      <c r="AM7" s="78">
        <f>'5月'!AM42</f>
        <v>1</v>
      </c>
      <c r="AN7" s="78">
        <f>'5月'!AN42</f>
        <v>0</v>
      </c>
      <c r="AO7" s="78">
        <f>'5月'!AO42</f>
        <v>1</v>
      </c>
      <c r="AP7" s="78">
        <f>'5月'!AP42</f>
        <v>2</v>
      </c>
      <c r="AQ7" s="78">
        <f>'5月'!AQ42</f>
        <v>1</v>
      </c>
      <c r="AR7" s="78">
        <f>'5月'!AR42</f>
        <v>1</v>
      </c>
      <c r="AS7" s="78">
        <f>'5月'!AS42</f>
        <v>1</v>
      </c>
      <c r="AT7" s="78">
        <f>'5月'!AT42</f>
        <v>1</v>
      </c>
      <c r="AU7" s="78">
        <f>'5月'!AU42</f>
        <v>1</v>
      </c>
      <c r="AV7" s="78">
        <f>'5月'!AV42</f>
        <v>1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1</v>
      </c>
      <c r="BB7" s="78">
        <f>'5月'!BB42</f>
        <v>1</v>
      </c>
      <c r="BC7" s="78">
        <f>'5月'!BC42</f>
        <v>0</v>
      </c>
      <c r="BD7" s="78">
        <f>'5月'!BD42</f>
        <v>1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5</v>
      </c>
      <c r="BI7" s="78">
        <f>'5月'!BI42</f>
        <v>1</v>
      </c>
      <c r="BJ7" s="78">
        <f>'5月'!BJ42</f>
        <v>0</v>
      </c>
      <c r="BK7" s="78">
        <f>'5月'!BK42</f>
        <v>1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1</v>
      </c>
      <c r="BR7" s="78"/>
      <c r="BS7" s="78"/>
      <c r="BT7" s="78"/>
      <c r="BU7" s="78"/>
      <c r="BV7" s="78"/>
      <c r="BW7" s="78"/>
      <c r="BY7" s="61">
        <f t="shared" si="2"/>
        <v>14</v>
      </c>
      <c r="BZ7" s="62">
        <f t="shared" si="0"/>
        <v>1957</v>
      </c>
      <c r="CA7" s="63">
        <v>5</v>
      </c>
      <c r="CC7" s="54">
        <f t="shared" si="1"/>
        <v>5</v>
      </c>
    </row>
    <row r="8" spans="1:81" ht="11.25">
      <c r="A8" s="5">
        <v>6</v>
      </c>
      <c r="B8" s="78">
        <f>'6月'!B42</f>
        <v>2</v>
      </c>
      <c r="C8" s="78">
        <f>'6月'!C42</f>
        <v>10</v>
      </c>
      <c r="D8" s="78">
        <f>'6月'!D42</f>
        <v>5</v>
      </c>
      <c r="E8" s="78">
        <f>'6月'!E42</f>
        <v>10</v>
      </c>
      <c r="F8" s="78">
        <f>'6月'!F42</f>
        <v>10</v>
      </c>
      <c r="G8" s="78">
        <f>'6月'!G42</f>
        <v>1</v>
      </c>
      <c r="H8" s="78">
        <f>'6月'!H42</f>
        <v>1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1</v>
      </c>
      <c r="M8" s="78">
        <f>'6月'!M42</f>
        <v>1</v>
      </c>
      <c r="N8" s="78">
        <f>'6月'!N42</f>
        <v>1</v>
      </c>
      <c r="O8" s="78">
        <f>'6月'!O42</f>
        <v>2</v>
      </c>
      <c r="P8" s="78">
        <f>'6月'!P42</f>
        <v>3</v>
      </c>
      <c r="Q8" s="78">
        <f>'6月'!Q42</f>
        <v>0</v>
      </c>
      <c r="R8" s="78">
        <f>'6月'!R42</f>
        <v>1</v>
      </c>
      <c r="S8" s="78">
        <f>'6月'!S42</f>
        <v>1</v>
      </c>
      <c r="T8" s="78">
        <f>'6月'!T42</f>
        <v>0</v>
      </c>
      <c r="U8" s="78">
        <f>'6月'!U42</f>
        <v>1</v>
      </c>
      <c r="V8" s="78">
        <f>'6月'!V42</f>
        <v>2</v>
      </c>
      <c r="W8" s="78">
        <f>'6月'!W42</f>
        <v>0</v>
      </c>
      <c r="X8" s="78">
        <f>'6月'!X42</f>
        <v>1</v>
      </c>
      <c r="Y8" s="78">
        <f>'6月'!Y42</f>
        <v>0</v>
      </c>
      <c r="Z8" s="78">
        <f>'6月'!Z42</f>
        <v>0</v>
      </c>
      <c r="AA8" s="78">
        <f>'6月'!AA42</f>
        <v>2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2</v>
      </c>
      <c r="AK8" s="78">
        <f>'6月'!AK42</f>
        <v>0</v>
      </c>
      <c r="AL8" s="78">
        <f>'6月'!AL42</f>
        <v>1</v>
      </c>
      <c r="AM8" s="78">
        <f>'6月'!AM42</f>
        <v>0</v>
      </c>
      <c r="AN8" s="78">
        <f>'6月'!AN42</f>
        <v>0</v>
      </c>
      <c r="AO8" s="78">
        <f>'6月'!AO42</f>
        <v>1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1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1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1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1</v>
      </c>
      <c r="BN8" s="78">
        <f>'6月'!BN42</f>
        <v>0</v>
      </c>
      <c r="BO8" s="78">
        <f>'6月'!BO42</f>
        <v>1</v>
      </c>
      <c r="BP8" s="78">
        <f>'6月'!BP42</f>
        <v>0</v>
      </c>
      <c r="BQ8" s="78">
        <f>'6月'!BQ42</f>
        <v>2</v>
      </c>
      <c r="BR8" s="78"/>
      <c r="BS8" s="78"/>
      <c r="BT8" s="78"/>
      <c r="BU8" s="78"/>
      <c r="BV8" s="78"/>
      <c r="BW8" s="78"/>
      <c r="BY8" s="61">
        <f t="shared" si="2"/>
        <v>10</v>
      </c>
      <c r="BZ8" s="62">
        <f t="shared" si="0"/>
        <v>1954</v>
      </c>
      <c r="CA8" s="63">
        <v>6</v>
      </c>
      <c r="CC8" s="54">
        <f t="shared" si="1"/>
        <v>2</v>
      </c>
    </row>
    <row r="9" spans="1:81" ht="11.25">
      <c r="A9" s="5">
        <v>7</v>
      </c>
      <c r="B9" s="78">
        <f>'7月'!B42</f>
        <v>2</v>
      </c>
      <c r="C9" s="78">
        <f>'7月'!C42</f>
        <v>6</v>
      </c>
      <c r="D9" s="78">
        <f>'7月'!D42</f>
        <v>2</v>
      </c>
      <c r="E9" s="78">
        <f>'7月'!E42</f>
        <v>2</v>
      </c>
      <c r="F9" s="78">
        <f>'7月'!F42</f>
        <v>4</v>
      </c>
      <c r="G9" s="78">
        <f>'7月'!G42</f>
        <v>2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2</v>
      </c>
      <c r="N9" s="78">
        <f>'7月'!N42</f>
        <v>0</v>
      </c>
      <c r="O9" s="78">
        <f>'7月'!O42</f>
        <v>0</v>
      </c>
      <c r="P9" s="78">
        <f>'7月'!P42</f>
        <v>1</v>
      </c>
      <c r="Q9" s="78">
        <f>'7月'!Q42</f>
        <v>0</v>
      </c>
      <c r="R9" s="78">
        <f>'7月'!R42</f>
        <v>2</v>
      </c>
      <c r="S9" s="78">
        <f>'7月'!S42</f>
        <v>0</v>
      </c>
      <c r="T9" s="78">
        <f>'7月'!T42</f>
        <v>0</v>
      </c>
      <c r="U9" s="78">
        <f>'7月'!U42</f>
        <v>1</v>
      </c>
      <c r="V9" s="78">
        <f>'7月'!V42</f>
        <v>1</v>
      </c>
      <c r="W9" s="78">
        <f>'7月'!W42</f>
        <v>1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1</v>
      </c>
      <c r="AI9" s="78">
        <f>'7月'!AI42</f>
        <v>0</v>
      </c>
      <c r="AJ9" s="78">
        <f>'7月'!AJ42</f>
        <v>2</v>
      </c>
      <c r="AK9" s="78">
        <f>'7月'!AK42</f>
        <v>1</v>
      </c>
      <c r="AL9" s="78">
        <f>'7月'!AL42</f>
        <v>0</v>
      </c>
      <c r="AM9" s="78">
        <f>'7月'!AM42</f>
        <v>0</v>
      </c>
      <c r="AN9" s="78">
        <f>'7月'!AN42</f>
        <v>1</v>
      </c>
      <c r="AO9" s="78">
        <f>'7月'!AO42</f>
        <v>0</v>
      </c>
      <c r="AP9" s="78">
        <f>'7月'!AP42</f>
        <v>1</v>
      </c>
      <c r="AQ9" s="78">
        <f>'7月'!AQ42</f>
        <v>0</v>
      </c>
      <c r="AR9" s="78">
        <f>'7月'!AR42</f>
        <v>2</v>
      </c>
      <c r="AS9" s="78">
        <f>'7月'!AS42</f>
        <v>1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1</v>
      </c>
      <c r="AX9" s="78">
        <f>'7月'!AX42</f>
        <v>0</v>
      </c>
      <c r="AY9" s="78">
        <f>'7月'!AY42</f>
        <v>1</v>
      </c>
      <c r="AZ9" s="78">
        <f>'7月'!AZ42</f>
        <v>0</v>
      </c>
      <c r="BA9" s="78">
        <f>'7月'!BA42</f>
        <v>0</v>
      </c>
      <c r="BB9" s="78">
        <f>'7月'!BB42</f>
        <v>1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1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3</v>
      </c>
      <c r="BP9" s="78">
        <f>'7月'!BP42</f>
        <v>0</v>
      </c>
      <c r="BQ9" s="78">
        <f>'7月'!BQ42</f>
        <v>1</v>
      </c>
      <c r="BR9" s="78"/>
      <c r="BS9" s="78"/>
      <c r="BT9" s="78"/>
      <c r="BU9" s="78"/>
      <c r="BV9" s="78"/>
      <c r="BW9" s="78"/>
      <c r="BY9" s="61">
        <f t="shared" si="2"/>
        <v>6</v>
      </c>
      <c r="BZ9" s="62">
        <f t="shared" si="0"/>
        <v>1954</v>
      </c>
      <c r="CA9" s="63">
        <v>7</v>
      </c>
      <c r="CC9" s="54">
        <f t="shared" si="1"/>
        <v>2</v>
      </c>
    </row>
    <row r="10" spans="1:81" ht="11.25">
      <c r="A10" s="5">
        <v>8</v>
      </c>
      <c r="B10" s="78">
        <f>'8月'!B42</f>
        <v>9</v>
      </c>
      <c r="C10" s="78">
        <f>'8月'!C42</f>
        <v>2</v>
      </c>
      <c r="D10" s="78">
        <f>'8月'!D42</f>
        <v>4</v>
      </c>
      <c r="E10" s="78">
        <f>'8月'!E42</f>
        <v>4</v>
      </c>
      <c r="F10" s="78">
        <f>'8月'!F42</f>
        <v>1</v>
      </c>
      <c r="G10" s="78">
        <f>'8月'!G42</f>
        <v>1</v>
      </c>
      <c r="H10" s="78">
        <f>'8月'!H42</f>
        <v>1</v>
      </c>
      <c r="I10" s="78">
        <f>'8月'!I42</f>
        <v>2</v>
      </c>
      <c r="J10" s="78">
        <f>'8月'!J42</f>
        <v>0</v>
      </c>
      <c r="K10" s="78">
        <f>'8月'!K42</f>
        <v>1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1</v>
      </c>
      <c r="Q10" s="78">
        <f>'8月'!Q42</f>
        <v>3</v>
      </c>
      <c r="R10" s="78">
        <f>'8月'!R42</f>
        <v>1</v>
      </c>
      <c r="S10" s="78">
        <f>'8月'!S42</f>
        <v>0</v>
      </c>
      <c r="T10" s="78">
        <f>'8月'!T42</f>
        <v>1</v>
      </c>
      <c r="U10" s="78">
        <f>'8月'!U42</f>
        <v>2</v>
      </c>
      <c r="V10" s="78">
        <f>'8月'!V42</f>
        <v>2</v>
      </c>
      <c r="W10" s="78">
        <f>'8月'!W42</f>
        <v>1</v>
      </c>
      <c r="X10" s="78">
        <f>'8月'!X42</f>
        <v>1</v>
      </c>
      <c r="Y10" s="78">
        <f>'8月'!Y42</f>
        <v>0</v>
      </c>
      <c r="Z10" s="78">
        <f>'8月'!Z42</f>
        <v>3</v>
      </c>
      <c r="AA10" s="78">
        <f>'8月'!AA42</f>
        <v>1</v>
      </c>
      <c r="AB10" s="78">
        <f>'8月'!AB42</f>
        <v>1</v>
      </c>
      <c r="AC10" s="78">
        <f>'8月'!AC42</f>
        <v>0</v>
      </c>
      <c r="AD10" s="78">
        <f>'8月'!AD42</f>
        <v>1</v>
      </c>
      <c r="AE10" s="78">
        <f>'8月'!AE42</f>
        <v>1</v>
      </c>
      <c r="AF10" s="78">
        <f>'8月'!AF42</f>
        <v>0</v>
      </c>
      <c r="AG10" s="78">
        <f>'8月'!AG42</f>
        <v>1</v>
      </c>
      <c r="AH10" s="78">
        <f>'8月'!AH42</f>
        <v>1</v>
      </c>
      <c r="AI10" s="78">
        <f>'8月'!AI42</f>
        <v>0</v>
      </c>
      <c r="AJ10" s="78">
        <f>'8月'!AJ42</f>
        <v>1</v>
      </c>
      <c r="AK10" s="78">
        <f>'8月'!AK42</f>
        <v>0</v>
      </c>
      <c r="AL10" s="78">
        <f>'8月'!AL42</f>
        <v>1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1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1</v>
      </c>
      <c r="BB10" s="78">
        <f>'8月'!BB42</f>
        <v>1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1</v>
      </c>
      <c r="BL10" s="78">
        <f>'8月'!BL42</f>
        <v>1</v>
      </c>
      <c r="BM10" s="78">
        <f>'8月'!BM42</f>
        <v>4</v>
      </c>
      <c r="BN10" s="78">
        <f>'8月'!BN42</f>
        <v>0</v>
      </c>
      <c r="BO10" s="78">
        <f>'8月'!BO42</f>
        <v>3</v>
      </c>
      <c r="BP10" s="78">
        <f>'8月'!BP42</f>
        <v>0</v>
      </c>
      <c r="BQ10" s="78">
        <f>'8月'!BQ42</f>
        <v>0</v>
      </c>
      <c r="BR10" s="78"/>
      <c r="BS10" s="78"/>
      <c r="BT10" s="78"/>
      <c r="BU10" s="78"/>
      <c r="BV10" s="78"/>
      <c r="BW10" s="78"/>
      <c r="BY10" s="61">
        <f t="shared" si="2"/>
        <v>9</v>
      </c>
      <c r="BZ10" s="62">
        <f t="shared" si="0"/>
        <v>1953</v>
      </c>
      <c r="CA10" s="63">
        <v>8</v>
      </c>
      <c r="CC10" s="54">
        <f t="shared" si="1"/>
        <v>1</v>
      </c>
    </row>
    <row r="11" spans="1:81" ht="11.25">
      <c r="A11" s="5">
        <v>9</v>
      </c>
      <c r="B11" s="78">
        <f>'9月'!B42</f>
        <v>4</v>
      </c>
      <c r="C11" s="78">
        <f>'9月'!C42</f>
        <v>6</v>
      </c>
      <c r="D11" s="78">
        <f>'9月'!D42</f>
        <v>9</v>
      </c>
      <c r="E11" s="78">
        <f>'9月'!E42</f>
        <v>9</v>
      </c>
      <c r="F11" s="78">
        <f>'9月'!F42</f>
        <v>2</v>
      </c>
      <c r="G11" s="78">
        <f>'9月'!G42</f>
        <v>5</v>
      </c>
      <c r="H11" s="78">
        <f>'9月'!H42</f>
        <v>2</v>
      </c>
      <c r="I11" s="78">
        <f>'9月'!I42</f>
        <v>0</v>
      </c>
      <c r="J11" s="78">
        <f>'9月'!J42</f>
        <v>1</v>
      </c>
      <c r="K11" s="78">
        <f>'9月'!K42</f>
        <v>0</v>
      </c>
      <c r="L11" s="78">
        <f>'9月'!L42</f>
        <v>0</v>
      </c>
      <c r="M11" s="78">
        <f>'9月'!M42</f>
        <v>1</v>
      </c>
      <c r="N11" s="78">
        <f>'9月'!N42</f>
        <v>3</v>
      </c>
      <c r="O11" s="78">
        <f>'9月'!O42</f>
        <v>1</v>
      </c>
      <c r="P11" s="78">
        <f>'9月'!P42</f>
        <v>3</v>
      </c>
      <c r="Q11" s="78">
        <f>'9月'!Q42</f>
        <v>3</v>
      </c>
      <c r="R11" s="78">
        <f>'9月'!R42</f>
        <v>2</v>
      </c>
      <c r="S11" s="78">
        <f>'9月'!S42</f>
        <v>1</v>
      </c>
      <c r="T11" s="78">
        <f>'9月'!T42</f>
        <v>2</v>
      </c>
      <c r="U11" s="78">
        <f>'9月'!U42</f>
        <v>1</v>
      </c>
      <c r="V11" s="78">
        <f>'9月'!V42</f>
        <v>1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4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1</v>
      </c>
      <c r="AE11" s="78">
        <f>'9月'!AE42</f>
        <v>1</v>
      </c>
      <c r="AF11" s="78">
        <f>'9月'!AF42</f>
        <v>2</v>
      </c>
      <c r="AG11" s="78">
        <f>'9月'!AG42</f>
        <v>0</v>
      </c>
      <c r="AH11" s="78">
        <f>'9月'!AH42</f>
        <v>1</v>
      </c>
      <c r="AI11" s="78">
        <f>'9月'!AI42</f>
        <v>0</v>
      </c>
      <c r="AJ11" s="78">
        <f>'9月'!AJ42</f>
        <v>2</v>
      </c>
      <c r="AK11" s="78">
        <f>'9月'!AK42</f>
        <v>1</v>
      </c>
      <c r="AL11" s="78">
        <f>'9月'!AL42</f>
        <v>1</v>
      </c>
      <c r="AM11" s="78">
        <f>'9月'!AM42</f>
        <v>1</v>
      </c>
      <c r="AN11" s="78">
        <f>'9月'!AN42</f>
        <v>1</v>
      </c>
      <c r="AO11" s="78">
        <f>'9月'!AO42</f>
        <v>1</v>
      </c>
      <c r="AP11" s="78">
        <f>'9月'!AP42</f>
        <v>0</v>
      </c>
      <c r="AQ11" s="78">
        <f>'9月'!AQ42</f>
        <v>1</v>
      </c>
      <c r="AR11" s="78">
        <f>'9月'!AR42</f>
        <v>1</v>
      </c>
      <c r="AS11" s="78">
        <f>'9月'!AS42</f>
        <v>2</v>
      </c>
      <c r="AT11" s="78">
        <f>'9月'!AT42</f>
        <v>0</v>
      </c>
      <c r="AU11" s="78">
        <f>'9月'!AU42</f>
        <v>1</v>
      </c>
      <c r="AV11" s="78">
        <f>'9月'!AV42</f>
        <v>1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2</v>
      </c>
      <c r="BA11" s="78">
        <f>'9月'!BA42</f>
        <v>1</v>
      </c>
      <c r="BB11" s="78">
        <f>'9月'!BB42</f>
        <v>1</v>
      </c>
      <c r="BC11" s="78">
        <f>'9月'!BC42</f>
        <v>0</v>
      </c>
      <c r="BD11" s="78">
        <f>'9月'!BD42</f>
        <v>1</v>
      </c>
      <c r="BE11" s="78">
        <f>'9月'!BE42</f>
        <v>1</v>
      </c>
      <c r="BF11" s="78">
        <f>'9月'!BF42</f>
        <v>0</v>
      </c>
      <c r="BG11" s="78">
        <f>'9月'!BG42</f>
        <v>1</v>
      </c>
      <c r="BH11" s="78">
        <f>'9月'!BH42</f>
        <v>2</v>
      </c>
      <c r="BI11" s="78">
        <f>'9月'!BI42</f>
        <v>1</v>
      </c>
      <c r="BJ11" s="78">
        <f>'9月'!BJ42</f>
        <v>1</v>
      </c>
      <c r="BK11" s="78">
        <f>'9月'!BK42</f>
        <v>0</v>
      </c>
      <c r="BL11" s="78">
        <f>'9月'!BL42</f>
        <v>0</v>
      </c>
      <c r="BM11" s="78">
        <f>'9月'!BM42</f>
        <v>1</v>
      </c>
      <c r="BN11" s="78">
        <f>'9月'!BN42</f>
        <v>1</v>
      </c>
      <c r="BO11" s="78">
        <f>'9月'!BO42</f>
        <v>1</v>
      </c>
      <c r="BP11" s="78">
        <f>'9月'!BP42</f>
        <v>2</v>
      </c>
      <c r="BQ11" s="78">
        <f>'9月'!BQ42</f>
        <v>1</v>
      </c>
      <c r="BR11" s="78"/>
      <c r="BS11" s="78"/>
      <c r="BT11" s="78"/>
      <c r="BU11" s="78"/>
      <c r="BV11" s="78"/>
      <c r="BW11" s="78"/>
      <c r="BY11" s="61">
        <f t="shared" si="2"/>
        <v>9</v>
      </c>
      <c r="BZ11" s="62">
        <f t="shared" si="0"/>
        <v>1955</v>
      </c>
      <c r="CA11" s="63">
        <v>9</v>
      </c>
      <c r="CC11" s="54">
        <f t="shared" si="1"/>
        <v>3</v>
      </c>
    </row>
    <row r="12" spans="1:81" ht="11.25">
      <c r="A12" s="5">
        <v>10</v>
      </c>
      <c r="B12" s="78">
        <f>'10月'!B42</f>
        <v>3</v>
      </c>
      <c r="C12" s="78">
        <f>'10月'!C42</f>
        <v>5</v>
      </c>
      <c r="D12" s="78">
        <f>'10月'!D42</f>
        <v>14</v>
      </c>
      <c r="E12" s="78">
        <f>'10月'!E42</f>
        <v>9</v>
      </c>
      <c r="F12" s="78">
        <f>'10月'!F42</f>
        <v>7</v>
      </c>
      <c r="G12" s="78">
        <f>'10月'!G42</f>
        <v>2</v>
      </c>
      <c r="H12" s="78">
        <f>'10月'!H42</f>
        <v>4</v>
      </c>
      <c r="I12" s="78">
        <f>'10月'!I42</f>
        <v>3</v>
      </c>
      <c r="J12" s="78">
        <f>'10月'!J42</f>
        <v>4</v>
      </c>
      <c r="K12" s="78">
        <f>'10月'!K42</f>
        <v>0</v>
      </c>
      <c r="L12" s="78">
        <f>'10月'!L42</f>
        <v>4</v>
      </c>
      <c r="M12" s="78">
        <f>'10月'!M42</f>
        <v>1</v>
      </c>
      <c r="N12" s="78">
        <f>'10月'!N42</f>
        <v>1</v>
      </c>
      <c r="O12" s="78">
        <f>'10月'!O42</f>
        <v>0</v>
      </c>
      <c r="P12" s="78">
        <f>'10月'!P42</f>
        <v>3</v>
      </c>
      <c r="Q12" s="78">
        <f>'10月'!Q42</f>
        <v>4</v>
      </c>
      <c r="R12" s="78">
        <f>'10月'!R42</f>
        <v>1</v>
      </c>
      <c r="S12" s="78">
        <f>'10月'!S42</f>
        <v>0</v>
      </c>
      <c r="T12" s="78">
        <f>'10月'!T42</f>
        <v>0</v>
      </c>
      <c r="U12" s="78">
        <f>'10月'!U42</f>
        <v>1</v>
      </c>
      <c r="V12" s="78">
        <f>'10月'!V42</f>
        <v>2</v>
      </c>
      <c r="W12" s="78">
        <f>'10月'!W42</f>
        <v>2</v>
      </c>
      <c r="X12" s="78">
        <f>'10月'!X42</f>
        <v>2</v>
      </c>
      <c r="Y12" s="78">
        <f>'10月'!Y42</f>
        <v>5</v>
      </c>
      <c r="Z12" s="78">
        <f>'10月'!Z42</f>
        <v>0</v>
      </c>
      <c r="AA12" s="78">
        <f>'10月'!AA42</f>
        <v>1</v>
      </c>
      <c r="AB12" s="78">
        <f>'10月'!AB42</f>
        <v>2</v>
      </c>
      <c r="AC12" s="78">
        <f>'10月'!AC42</f>
        <v>1</v>
      </c>
      <c r="AD12" s="78">
        <f>'10月'!AD42</f>
        <v>2</v>
      </c>
      <c r="AE12" s="78">
        <f>'10月'!AE42</f>
        <v>2</v>
      </c>
      <c r="AF12" s="78">
        <f>'10月'!AF42</f>
        <v>2</v>
      </c>
      <c r="AG12" s="78">
        <f>'10月'!AG42</f>
        <v>0</v>
      </c>
      <c r="AH12" s="78">
        <f>'10月'!AH42</f>
        <v>2</v>
      </c>
      <c r="AI12" s="78">
        <f>'10月'!AI42</f>
        <v>0</v>
      </c>
      <c r="AJ12" s="78">
        <f>'10月'!AJ42</f>
        <v>2</v>
      </c>
      <c r="AK12" s="78">
        <f>'10月'!AK42</f>
        <v>2</v>
      </c>
      <c r="AL12" s="78">
        <f>'10月'!AL42</f>
        <v>0</v>
      </c>
      <c r="AM12" s="78">
        <f>'10月'!AM42</f>
        <v>0</v>
      </c>
      <c r="AN12" s="78">
        <f>'10月'!AN42</f>
        <v>3</v>
      </c>
      <c r="AO12" s="78">
        <f>'10月'!AO42</f>
        <v>4</v>
      </c>
      <c r="AP12" s="78">
        <f>'10月'!AP42</f>
        <v>0</v>
      </c>
      <c r="AQ12" s="78">
        <f>'10月'!AQ42</f>
        <v>0</v>
      </c>
      <c r="AR12" s="78">
        <f>'10月'!AR42</f>
        <v>1</v>
      </c>
      <c r="AS12" s="78">
        <f>'10月'!AS42</f>
        <v>0</v>
      </c>
      <c r="AT12" s="78">
        <f>'10月'!AT42</f>
        <v>2</v>
      </c>
      <c r="AU12" s="78">
        <f>'10月'!AU42</f>
        <v>1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1</v>
      </c>
      <c r="AZ12" s="78">
        <f>'10月'!AZ42</f>
        <v>0</v>
      </c>
      <c r="BA12" s="78">
        <f>'10月'!BA42</f>
        <v>2</v>
      </c>
      <c r="BB12" s="78">
        <f>'10月'!BB42</f>
        <v>0</v>
      </c>
      <c r="BC12" s="78">
        <f>'10月'!BC42</f>
        <v>3</v>
      </c>
      <c r="BD12" s="78">
        <f>'10月'!BD42</f>
        <v>0</v>
      </c>
      <c r="BE12" s="78">
        <f>'10月'!BE42</f>
        <v>0</v>
      </c>
      <c r="BF12" s="78">
        <f>'10月'!BF42</f>
        <v>2</v>
      </c>
      <c r="BG12" s="78">
        <f>'10月'!BG42</f>
        <v>0</v>
      </c>
      <c r="BH12" s="78">
        <f>'10月'!BH42</f>
        <v>0</v>
      </c>
      <c r="BI12" s="78">
        <f>'10月'!BI42</f>
        <v>2</v>
      </c>
      <c r="BJ12" s="78">
        <f>'10月'!BJ42</f>
        <v>4</v>
      </c>
      <c r="BK12" s="78">
        <f>'10月'!BK42</f>
        <v>1</v>
      </c>
      <c r="BL12" s="78">
        <f>'10月'!BL42</f>
        <v>2</v>
      </c>
      <c r="BM12" s="78">
        <f>'10月'!BM42</f>
        <v>0</v>
      </c>
      <c r="BN12" s="78">
        <f>'10月'!BN42</f>
        <v>2</v>
      </c>
      <c r="BO12" s="78">
        <f>'10月'!BO42</f>
        <v>1</v>
      </c>
      <c r="BP12" s="78">
        <f>'10月'!BP42</f>
        <v>4</v>
      </c>
      <c r="BQ12" s="78">
        <f>'10月'!BQ42</f>
        <v>0</v>
      </c>
      <c r="BR12" s="78"/>
      <c r="BS12" s="78"/>
      <c r="BT12" s="78"/>
      <c r="BU12" s="78"/>
      <c r="BV12" s="78"/>
      <c r="BW12" s="78"/>
      <c r="BY12" s="61">
        <f t="shared" si="2"/>
        <v>14</v>
      </c>
      <c r="BZ12" s="62">
        <f t="shared" si="0"/>
        <v>1955</v>
      </c>
      <c r="CA12" s="63">
        <v>10</v>
      </c>
      <c r="CC12" s="54">
        <f t="shared" si="1"/>
        <v>3</v>
      </c>
    </row>
    <row r="13" spans="1:81" s="16" customFormat="1" ht="11.25">
      <c r="A13" s="14">
        <v>11</v>
      </c>
      <c r="B13" s="79">
        <f>'11月'!B42</f>
        <v>4</v>
      </c>
      <c r="C13" s="79">
        <f>'11月'!C42</f>
        <v>8</v>
      </c>
      <c r="D13" s="79">
        <f>'11月'!D42</f>
        <v>2</v>
      </c>
      <c r="E13" s="79">
        <f>'11月'!E42</f>
        <v>10</v>
      </c>
      <c r="F13" s="79">
        <f>'11月'!F42</f>
        <v>7</v>
      </c>
      <c r="G13" s="79">
        <f>'11月'!G42</f>
        <v>0</v>
      </c>
      <c r="H13" s="79">
        <f>'11月'!H42</f>
        <v>1</v>
      </c>
      <c r="I13" s="79">
        <f>'11月'!I42</f>
        <v>0</v>
      </c>
      <c r="J13" s="79">
        <f>'11月'!J42</f>
        <v>4</v>
      </c>
      <c r="K13" s="79">
        <f>'11月'!K42</f>
        <v>1</v>
      </c>
      <c r="L13" s="79">
        <f>'11月'!L42</f>
        <v>1</v>
      </c>
      <c r="M13" s="79">
        <f>'11月'!M42</f>
        <v>1</v>
      </c>
      <c r="N13" s="79">
        <f>'11月'!N42</f>
        <v>4</v>
      </c>
      <c r="O13" s="79">
        <f>'11月'!O42</f>
        <v>0</v>
      </c>
      <c r="P13" s="79">
        <f>'11月'!P42</f>
        <v>4</v>
      </c>
      <c r="Q13" s="79">
        <f>'11月'!Q42</f>
        <v>1</v>
      </c>
      <c r="R13" s="79">
        <f>'11月'!R42</f>
        <v>1</v>
      </c>
      <c r="S13" s="79">
        <f>'11月'!S42</f>
        <v>5</v>
      </c>
      <c r="T13" s="79">
        <f>'11月'!T42</f>
        <v>0</v>
      </c>
      <c r="U13" s="79">
        <f>'11月'!U42</f>
        <v>4</v>
      </c>
      <c r="V13" s="79">
        <f>'11月'!V42</f>
        <v>3</v>
      </c>
      <c r="W13" s="79">
        <f>'11月'!W42</f>
        <v>3</v>
      </c>
      <c r="X13" s="79">
        <f>'11月'!X42</f>
        <v>4</v>
      </c>
      <c r="Y13" s="79">
        <f>'11月'!Y42</f>
        <v>0</v>
      </c>
      <c r="Z13" s="79">
        <f>'11月'!Z42</f>
        <v>0</v>
      </c>
      <c r="AA13" s="79">
        <f>'11月'!AA42</f>
        <v>1</v>
      </c>
      <c r="AB13" s="79">
        <f>'11月'!AB42</f>
        <v>1</v>
      </c>
      <c r="AC13" s="79">
        <f>'11月'!AC42</f>
        <v>0</v>
      </c>
      <c r="AD13" s="79">
        <f>'11月'!AD42</f>
        <v>0</v>
      </c>
      <c r="AE13" s="79">
        <f>'11月'!AE42</f>
        <v>0</v>
      </c>
      <c r="AF13" s="79">
        <f>'11月'!AF42</f>
        <v>2</v>
      </c>
      <c r="AG13" s="79">
        <f>'11月'!AG42</f>
        <v>0</v>
      </c>
      <c r="AH13" s="79">
        <f>'11月'!AH42</f>
        <v>0</v>
      </c>
      <c r="AI13" s="79">
        <f>'11月'!AI42</f>
        <v>1</v>
      </c>
      <c r="AJ13" s="79">
        <f>'11月'!AJ42</f>
        <v>1</v>
      </c>
      <c r="AK13" s="79">
        <f>'11月'!AK42</f>
        <v>2</v>
      </c>
      <c r="AL13" s="79">
        <f>'11月'!AL42</f>
        <v>0</v>
      </c>
      <c r="AM13" s="79">
        <f>'11月'!AM42</f>
        <v>0</v>
      </c>
      <c r="AN13" s="79">
        <f>'11月'!AN42</f>
        <v>1</v>
      </c>
      <c r="AO13" s="79">
        <f>'11月'!AO42</f>
        <v>4</v>
      </c>
      <c r="AP13" s="79">
        <f>'11月'!AP42</f>
        <v>0</v>
      </c>
      <c r="AQ13" s="79">
        <f>'11月'!AQ42</f>
        <v>2</v>
      </c>
      <c r="AR13" s="79">
        <f>'11月'!AR42</f>
        <v>1</v>
      </c>
      <c r="AS13" s="79">
        <f>'11月'!AS42</f>
        <v>1</v>
      </c>
      <c r="AT13" s="79">
        <f>'11月'!AT42</f>
        <v>3</v>
      </c>
      <c r="AU13" s="79">
        <f>'11月'!AU42</f>
        <v>1</v>
      </c>
      <c r="AV13" s="79">
        <f>'11月'!AV42</f>
        <v>0</v>
      </c>
      <c r="AW13" s="79">
        <f>'11月'!AW42</f>
        <v>0</v>
      </c>
      <c r="AX13" s="79">
        <f>'11月'!AX42</f>
        <v>1</v>
      </c>
      <c r="AY13" s="79">
        <f>'11月'!AY42</f>
        <v>2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2</v>
      </c>
      <c r="BD13" s="79">
        <f>'11月'!BD42</f>
        <v>1</v>
      </c>
      <c r="BE13" s="79">
        <f>'11月'!BE42</f>
        <v>0</v>
      </c>
      <c r="BF13" s="79">
        <f>'11月'!BF42</f>
        <v>0</v>
      </c>
      <c r="BG13" s="79">
        <f>'11月'!BG42</f>
        <v>1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1</v>
      </c>
      <c r="BL13" s="79">
        <f>'11月'!BL42</f>
        <v>1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1</v>
      </c>
      <c r="BR13" s="79"/>
      <c r="BS13" s="79"/>
      <c r="BT13" s="79"/>
      <c r="BU13" s="79"/>
      <c r="BV13" s="79"/>
      <c r="BW13" s="79"/>
      <c r="BY13" s="61">
        <f t="shared" si="2"/>
        <v>10</v>
      </c>
      <c r="BZ13" s="62">
        <f t="shared" si="0"/>
        <v>1956</v>
      </c>
      <c r="CA13" s="63">
        <v>11</v>
      </c>
      <c r="CC13" s="64">
        <f t="shared" si="1"/>
        <v>4</v>
      </c>
    </row>
    <row r="14" spans="1:81" ht="11.25">
      <c r="A14" s="5">
        <v>12</v>
      </c>
      <c r="B14" s="78">
        <f>'12月'!B42</f>
        <v>3</v>
      </c>
      <c r="C14" s="78">
        <f>'12月'!C42</f>
        <v>9</v>
      </c>
      <c r="D14" s="78">
        <f>'12月'!D42</f>
        <v>5</v>
      </c>
      <c r="E14" s="78">
        <f>'12月'!E42</f>
        <v>10</v>
      </c>
      <c r="F14" s="78">
        <f>'12月'!F42</f>
        <v>6</v>
      </c>
      <c r="G14" s="78">
        <f>'12月'!G42</f>
        <v>9</v>
      </c>
      <c r="H14" s="78">
        <f>'12月'!H42</f>
        <v>2</v>
      </c>
      <c r="I14" s="78">
        <f>'12月'!I42</f>
        <v>5</v>
      </c>
      <c r="J14" s="78">
        <f>'12月'!J42</f>
        <v>2</v>
      </c>
      <c r="K14" s="78">
        <f>'12月'!K42</f>
        <v>5</v>
      </c>
      <c r="L14" s="78">
        <f>'12月'!L42</f>
        <v>2</v>
      </c>
      <c r="M14" s="78">
        <f>'12月'!M42</f>
        <v>3</v>
      </c>
      <c r="N14" s="78">
        <f>'12月'!N42</f>
        <v>3</v>
      </c>
      <c r="O14" s="78">
        <f>'12月'!O42</f>
        <v>2</v>
      </c>
      <c r="P14" s="78">
        <f>'12月'!P42</f>
        <v>2</v>
      </c>
      <c r="Q14" s="78">
        <f>'12月'!Q42</f>
        <v>3</v>
      </c>
      <c r="R14" s="78">
        <f>'12月'!R42</f>
        <v>4</v>
      </c>
      <c r="S14" s="78">
        <f>'12月'!S42</f>
        <v>3</v>
      </c>
      <c r="T14" s="78">
        <f>'12月'!T42</f>
        <v>3</v>
      </c>
      <c r="U14" s="78">
        <f>'12月'!U42</f>
        <v>5</v>
      </c>
      <c r="V14" s="78">
        <f>'12月'!V42</f>
        <v>3</v>
      </c>
      <c r="W14" s="78">
        <f>'12月'!W42</f>
        <v>1</v>
      </c>
      <c r="X14" s="78">
        <f>'12月'!X42</f>
        <v>0</v>
      </c>
      <c r="Y14" s="78">
        <f>'12月'!Y42</f>
        <v>5</v>
      </c>
      <c r="Z14" s="78">
        <f>'12月'!Z42</f>
        <v>1</v>
      </c>
      <c r="AA14" s="78">
        <f>'12月'!AA42</f>
        <v>2</v>
      </c>
      <c r="AB14" s="78">
        <f>'12月'!AB42</f>
        <v>1</v>
      </c>
      <c r="AC14" s="78">
        <f>'12月'!AC42</f>
        <v>3</v>
      </c>
      <c r="AD14" s="78">
        <f>'12月'!AD42</f>
        <v>2</v>
      </c>
      <c r="AE14" s="78">
        <f>'12月'!AE42</f>
        <v>1</v>
      </c>
      <c r="AF14" s="78">
        <f>'12月'!AF42</f>
        <v>6</v>
      </c>
      <c r="AG14" s="78">
        <f>'12月'!AG42</f>
        <v>3</v>
      </c>
      <c r="AH14" s="78">
        <f>'12月'!AH42</f>
        <v>0</v>
      </c>
      <c r="AI14" s="78">
        <f>'12月'!AI42</f>
        <v>3</v>
      </c>
      <c r="AJ14" s="78">
        <f>'12月'!AJ42</f>
        <v>1</v>
      </c>
      <c r="AK14" s="78">
        <f>'12月'!AK42</f>
        <v>2</v>
      </c>
      <c r="AL14" s="78">
        <f>'12月'!AL42</f>
        <v>2</v>
      </c>
      <c r="AM14" s="78">
        <f>'12月'!AM42</f>
        <v>2</v>
      </c>
      <c r="AN14" s="78">
        <f>'12月'!AN42</f>
        <v>0</v>
      </c>
      <c r="AO14" s="78">
        <f>'12月'!AO42</f>
        <v>0</v>
      </c>
      <c r="AP14" s="78">
        <f>'12月'!AP42</f>
        <v>3</v>
      </c>
      <c r="AQ14" s="78">
        <f>'12月'!AQ42</f>
        <v>3</v>
      </c>
      <c r="AR14" s="78">
        <f>'12月'!AR42</f>
        <v>2</v>
      </c>
      <c r="AS14" s="78">
        <f>'12月'!AS42</f>
        <v>1</v>
      </c>
      <c r="AT14" s="78">
        <f>'12月'!AT42</f>
        <v>3</v>
      </c>
      <c r="AU14" s="78">
        <f>'12月'!AU42</f>
        <v>0</v>
      </c>
      <c r="AV14" s="78">
        <f>'12月'!AV42</f>
        <v>3</v>
      </c>
      <c r="AW14" s="78">
        <f>'12月'!AW42</f>
        <v>1</v>
      </c>
      <c r="AX14" s="78">
        <f>'12月'!AX42</f>
        <v>0</v>
      </c>
      <c r="AY14" s="78">
        <f>'12月'!AY42</f>
        <v>1</v>
      </c>
      <c r="AZ14" s="78">
        <f>'12月'!AZ42</f>
        <v>2</v>
      </c>
      <c r="BA14" s="78">
        <f>'12月'!BA42</f>
        <v>4</v>
      </c>
      <c r="BB14" s="78">
        <f>'12月'!BB42</f>
        <v>4</v>
      </c>
      <c r="BC14" s="78">
        <f>'12月'!BC42</f>
        <v>1</v>
      </c>
      <c r="BD14" s="78">
        <f>'12月'!BD42</f>
        <v>0</v>
      </c>
      <c r="BE14" s="78">
        <f>'12月'!BE42</f>
        <v>3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2</v>
      </c>
      <c r="BK14" s="78">
        <f>'12月'!BK42</f>
        <v>1</v>
      </c>
      <c r="BL14" s="78">
        <f>'12月'!BL42</f>
        <v>0</v>
      </c>
      <c r="BM14" s="78">
        <f>'12月'!BM42</f>
        <v>1</v>
      </c>
      <c r="BN14" s="78">
        <f>'12月'!BN42</f>
        <v>0</v>
      </c>
      <c r="BO14" s="78">
        <f>'12月'!BO42</f>
        <v>0</v>
      </c>
      <c r="BP14" s="78">
        <f>'12月'!BP42</f>
        <v>1</v>
      </c>
      <c r="BQ14" s="78">
        <f>'12月'!BQ42</f>
        <v>0</v>
      </c>
      <c r="BR14" s="78"/>
      <c r="BS14" s="78"/>
      <c r="BT14" s="78"/>
      <c r="BU14" s="78"/>
      <c r="BV14" s="78"/>
      <c r="BW14" s="78"/>
      <c r="BY14" s="61">
        <f t="shared" si="2"/>
        <v>10</v>
      </c>
      <c r="BZ14" s="62">
        <f t="shared" si="0"/>
        <v>1956</v>
      </c>
      <c r="CA14" s="63">
        <v>12</v>
      </c>
      <c r="CC14" s="54">
        <f t="shared" si="1"/>
        <v>4</v>
      </c>
    </row>
    <row r="15" spans="1:81" ht="11.25">
      <c r="A15" s="56" t="s">
        <v>22</v>
      </c>
      <c r="B15" s="80">
        <f>SUM(B3:B14)</f>
        <v>39</v>
      </c>
      <c r="C15" s="80">
        <f aca="true" t="shared" si="3" ref="C15:BF15">SUM(C3:C14)</f>
        <v>75</v>
      </c>
      <c r="D15" s="80">
        <f t="shared" si="3"/>
        <v>86</v>
      </c>
      <c r="E15" s="80">
        <f t="shared" si="3"/>
        <v>122</v>
      </c>
      <c r="F15" s="80">
        <f t="shared" si="3"/>
        <v>108</v>
      </c>
      <c r="G15" s="80">
        <f t="shared" si="3"/>
        <v>59</v>
      </c>
      <c r="H15" s="80">
        <f t="shared" si="3"/>
        <v>34</v>
      </c>
      <c r="I15" s="80">
        <f t="shared" si="3"/>
        <v>30</v>
      </c>
      <c r="J15" s="80">
        <f t="shared" si="3"/>
        <v>24</v>
      </c>
      <c r="K15" s="80">
        <f t="shared" si="3"/>
        <v>21</v>
      </c>
      <c r="L15" s="80">
        <f t="shared" si="3"/>
        <v>22</v>
      </c>
      <c r="M15" s="80">
        <f t="shared" si="3"/>
        <v>29</v>
      </c>
      <c r="N15" s="80">
        <f t="shared" si="3"/>
        <v>23</v>
      </c>
      <c r="O15" s="80">
        <f t="shared" si="3"/>
        <v>19</v>
      </c>
      <c r="P15" s="80">
        <f t="shared" si="3"/>
        <v>28</v>
      </c>
      <c r="Q15" s="80">
        <f t="shared" si="3"/>
        <v>28</v>
      </c>
      <c r="R15" s="80">
        <f t="shared" si="3"/>
        <v>26</v>
      </c>
      <c r="S15" s="80">
        <f t="shared" si="3"/>
        <v>29</v>
      </c>
      <c r="T15" s="80">
        <f t="shared" si="3"/>
        <v>23</v>
      </c>
      <c r="U15" s="80">
        <f t="shared" si="3"/>
        <v>39</v>
      </c>
      <c r="V15" s="80">
        <f t="shared" si="3"/>
        <v>31</v>
      </c>
      <c r="W15" s="80">
        <f t="shared" si="3"/>
        <v>25</v>
      </c>
      <c r="X15" s="80">
        <f t="shared" si="3"/>
        <v>26</v>
      </c>
      <c r="Y15" s="80">
        <f t="shared" si="3"/>
        <v>24</v>
      </c>
      <c r="Z15" s="80">
        <f t="shared" si="3"/>
        <v>22</v>
      </c>
      <c r="AA15" s="80">
        <f t="shared" si="3"/>
        <v>26</v>
      </c>
      <c r="AB15" s="80">
        <f t="shared" si="3"/>
        <v>14</v>
      </c>
      <c r="AC15" s="80">
        <f t="shared" si="3"/>
        <v>13</v>
      </c>
      <c r="AD15" s="80">
        <f t="shared" si="3"/>
        <v>13</v>
      </c>
      <c r="AE15" s="80">
        <f t="shared" si="3"/>
        <v>18</v>
      </c>
      <c r="AF15" s="80">
        <f t="shared" si="3"/>
        <v>18</v>
      </c>
      <c r="AG15" s="80">
        <f t="shared" si="3"/>
        <v>17</v>
      </c>
      <c r="AH15" s="80">
        <f t="shared" si="3"/>
        <v>14</v>
      </c>
      <c r="AI15" s="80">
        <f t="shared" si="3"/>
        <v>16</v>
      </c>
      <c r="AJ15" s="80">
        <f t="shared" si="3"/>
        <v>23</v>
      </c>
      <c r="AK15" s="80">
        <f t="shared" si="3"/>
        <v>19</v>
      </c>
      <c r="AL15" s="80">
        <f t="shared" si="3"/>
        <v>14</v>
      </c>
      <c r="AM15" s="80">
        <f t="shared" si="3"/>
        <v>8</v>
      </c>
      <c r="AN15" s="80">
        <f t="shared" si="3"/>
        <v>11</v>
      </c>
      <c r="AO15" s="80">
        <f t="shared" si="3"/>
        <v>23</v>
      </c>
      <c r="AP15" s="80">
        <f t="shared" si="3"/>
        <v>18</v>
      </c>
      <c r="AQ15" s="80">
        <f t="shared" si="3"/>
        <v>17</v>
      </c>
      <c r="AR15" s="80">
        <f t="shared" si="3"/>
        <v>19</v>
      </c>
      <c r="AS15" s="80">
        <f t="shared" si="3"/>
        <v>10</v>
      </c>
      <c r="AT15" s="80">
        <f t="shared" si="3"/>
        <v>20</v>
      </c>
      <c r="AU15" s="80">
        <f t="shared" si="3"/>
        <v>12</v>
      </c>
      <c r="AV15" s="80">
        <f t="shared" si="3"/>
        <v>12</v>
      </c>
      <c r="AW15" s="80">
        <f t="shared" si="3"/>
        <v>8</v>
      </c>
      <c r="AX15" s="80">
        <f t="shared" si="3"/>
        <v>9</v>
      </c>
      <c r="AY15" s="80">
        <f t="shared" si="3"/>
        <v>12</v>
      </c>
      <c r="AZ15" s="80">
        <f t="shared" si="3"/>
        <v>11</v>
      </c>
      <c r="BA15" s="80">
        <f t="shared" si="3"/>
        <v>13</v>
      </c>
      <c r="BB15" s="80">
        <f t="shared" si="3"/>
        <v>12</v>
      </c>
      <c r="BC15" s="80">
        <f t="shared" si="3"/>
        <v>9</v>
      </c>
      <c r="BD15" s="80">
        <f t="shared" si="3"/>
        <v>10</v>
      </c>
      <c r="BE15" s="80">
        <f t="shared" si="3"/>
        <v>13</v>
      </c>
      <c r="BF15" s="80">
        <f t="shared" si="3"/>
        <v>11</v>
      </c>
      <c r="BG15" s="80">
        <f aca="true" t="shared" si="4" ref="BG15:BL15">SUM(BG3:BG14)</f>
        <v>11</v>
      </c>
      <c r="BH15" s="80">
        <f t="shared" si="4"/>
        <v>12</v>
      </c>
      <c r="BI15" s="80">
        <f t="shared" si="4"/>
        <v>14</v>
      </c>
      <c r="BJ15" s="80">
        <f t="shared" si="4"/>
        <v>20</v>
      </c>
      <c r="BK15" s="80">
        <f t="shared" si="4"/>
        <v>12</v>
      </c>
      <c r="BL15" s="80">
        <f t="shared" si="4"/>
        <v>14</v>
      </c>
      <c r="BM15" s="80">
        <f>SUM(BM3:BM14)</f>
        <v>9</v>
      </c>
      <c r="BN15" s="80">
        <f>SUM(BN3:BN14)</f>
        <v>6</v>
      </c>
      <c r="BO15" s="80">
        <f>SUM(BO3:BO14)</f>
        <v>15</v>
      </c>
      <c r="BP15" s="80">
        <f>SUM(BP3:BP14)</f>
        <v>9</v>
      </c>
      <c r="BQ15" s="80">
        <f>SUM(BQ3:BQ14)</f>
        <v>12</v>
      </c>
      <c r="BR15" s="80"/>
      <c r="BS15" s="80"/>
      <c r="BT15" s="80"/>
      <c r="BU15" s="80"/>
      <c r="BV15" s="80"/>
      <c r="BW15" s="80"/>
      <c r="BY15" s="65">
        <f t="shared" si="2"/>
        <v>122</v>
      </c>
      <c r="BZ15" s="66">
        <f t="shared" si="0"/>
        <v>1956</v>
      </c>
      <c r="CC15" s="54">
        <f t="shared" si="1"/>
        <v>4</v>
      </c>
    </row>
    <row r="17" spans="77:78" ht="10.5">
      <c r="BY17" t="s">
        <v>42</v>
      </c>
      <c r="BZ17"/>
    </row>
    <row r="18" spans="77:78" ht="11.25" thickBot="1">
      <c r="BY18"/>
      <c r="BZ18" t="s">
        <v>17</v>
      </c>
    </row>
    <row r="19" spans="1:79" ht="11.25" thickBot="1">
      <c r="A19" t="s">
        <v>41</v>
      </c>
      <c r="BY19" s="67" t="s">
        <v>18</v>
      </c>
      <c r="BZ19" s="68" t="s">
        <v>44</v>
      </c>
      <c r="CA19" s="69" t="s">
        <v>43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"/>
    </sheetView>
  </sheetViews>
  <sheetFormatPr defaultColWidth="6.75390625" defaultRowHeight="12"/>
  <cols>
    <col min="1" max="8" width="6.75390625" style="0" customWidth="1"/>
    <col min="9" max="9" width="7.375" style="0" bestFit="1" customWidth="1"/>
  </cols>
  <sheetData>
    <row r="1" ht="10.5">
      <c r="A1" t="s">
        <v>49</v>
      </c>
    </row>
    <row r="2" spans="1:13" ht="10.5">
      <c r="A2" s="2" t="s">
        <v>0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</row>
    <row r="3" spans="1:13" ht="11.25">
      <c r="A3" s="14">
        <v>1</v>
      </c>
      <c r="B3" s="15">
        <f>'1月'!$B$45</f>
        <v>18.1</v>
      </c>
      <c r="C3" s="15">
        <f>'2月'!$B$45</f>
        <v>19.9</v>
      </c>
      <c r="D3" s="15">
        <f>'3月'!$B$45</f>
        <v>21.7</v>
      </c>
      <c r="E3" s="15">
        <f>'4月'!$B$45</f>
        <v>15.3</v>
      </c>
      <c r="F3" s="15">
        <f>'5月'!$B$45</f>
        <v>16.1</v>
      </c>
      <c r="G3" s="15">
        <f>'6月'!$B$45</f>
        <v>17.1</v>
      </c>
      <c r="H3" s="15">
        <f>'7月'!$B$45</f>
        <v>19.6</v>
      </c>
      <c r="I3" s="15">
        <f>'8月'!$B$45</f>
        <v>15.2</v>
      </c>
      <c r="J3" s="15">
        <f>'9月'!$B$45</f>
        <v>18.4</v>
      </c>
      <c r="K3" s="15">
        <f>'10月'!$B$45</f>
        <v>18.7</v>
      </c>
      <c r="L3" s="15">
        <f>'11月'!$B$45</f>
        <v>19.9</v>
      </c>
      <c r="M3" s="15">
        <f>'12月'!$B$45</f>
        <v>19.8</v>
      </c>
    </row>
    <row r="4" spans="1:13" ht="11.25">
      <c r="A4" s="14">
        <v>2</v>
      </c>
      <c r="B4" s="15">
        <f>'1月'!$B$46</f>
        <v>17.1</v>
      </c>
      <c r="C4" s="15">
        <f>'2月'!$B$46</f>
        <v>19.3</v>
      </c>
      <c r="D4" s="15">
        <f>'3月'!$B$46</f>
        <v>19.3</v>
      </c>
      <c r="E4" s="15">
        <f>'4月'!$B$46</f>
        <v>15.2</v>
      </c>
      <c r="F4" s="15">
        <f>'5月'!$B$46</f>
        <v>14.5</v>
      </c>
      <c r="G4" s="15">
        <f>'6月'!$B$46</f>
        <v>16</v>
      </c>
      <c r="H4" s="15">
        <f>'7月'!$B$46</f>
        <v>17</v>
      </c>
      <c r="I4" s="15">
        <f>'8月'!$B$46</f>
        <v>14.7</v>
      </c>
      <c r="J4" s="15">
        <f>'9月'!$B$46</f>
        <v>18.4</v>
      </c>
      <c r="K4" s="15">
        <f>'10月'!$B$46</f>
        <v>17.2</v>
      </c>
      <c r="L4" s="15">
        <f>'11月'!$B$46</f>
        <v>18</v>
      </c>
      <c r="M4" s="15">
        <f>'12月'!$B$46</f>
        <v>17.8</v>
      </c>
    </row>
    <row r="5" spans="1:13" ht="11.25">
      <c r="A5" s="14">
        <v>3</v>
      </c>
      <c r="B5" s="15">
        <f>'1月'!$B$47</f>
        <v>17</v>
      </c>
      <c r="C5" s="15">
        <f>'2月'!$B$47</f>
        <v>18</v>
      </c>
      <c r="D5" s="15">
        <f>'3月'!$B$47</f>
        <v>19.1</v>
      </c>
      <c r="E5" s="15">
        <f>'4月'!$B$47</f>
        <v>15</v>
      </c>
      <c r="F5" s="15">
        <f>'5月'!$B$47</f>
        <v>13.7</v>
      </c>
      <c r="G5" s="15">
        <f>'6月'!$B$47</f>
        <v>15.8</v>
      </c>
      <c r="H5" s="15">
        <f>'7月'!$B$47</f>
        <v>14.4</v>
      </c>
      <c r="I5" s="15">
        <f>'8月'!$B$47</f>
        <v>14.7</v>
      </c>
      <c r="J5" s="15">
        <f>'9月'!$B$47</f>
        <v>18</v>
      </c>
      <c r="K5" s="15">
        <f>'10月'!$B$47</f>
        <v>16.6</v>
      </c>
      <c r="L5" s="15">
        <f>'11月'!$B$47</f>
        <v>15.2</v>
      </c>
      <c r="M5" s="15">
        <f>'12月'!$B$47</f>
        <v>16.9</v>
      </c>
    </row>
    <row r="6" spans="1:13" ht="11.25">
      <c r="A6" s="14">
        <v>4</v>
      </c>
      <c r="B6" s="15">
        <f>'1月'!$B$48</f>
        <v>16.6</v>
      </c>
      <c r="C6" s="15">
        <f>'2月'!$B$48</f>
        <v>18</v>
      </c>
      <c r="D6" s="15">
        <f>'3月'!$B$48</f>
        <v>19</v>
      </c>
      <c r="E6" s="15">
        <f>'4月'!$B$48</f>
        <v>14.9</v>
      </c>
      <c r="F6" s="15">
        <f>'5月'!$B$48</f>
        <v>13.7</v>
      </c>
      <c r="G6" s="15">
        <f>'6月'!$B$48</f>
        <v>15.7</v>
      </c>
      <c r="H6" s="15">
        <f>'7月'!$B$48</f>
        <v>13</v>
      </c>
      <c r="I6" s="15">
        <f>'8月'!$B$48</f>
        <v>14</v>
      </c>
      <c r="J6" s="15">
        <f>'9月'!$B$48</f>
        <v>17.4</v>
      </c>
      <c r="K6" s="15">
        <f>'10月'!$B$48</f>
        <v>16</v>
      </c>
      <c r="L6" s="15">
        <f>'11月'!$B$48</f>
        <v>15.2</v>
      </c>
      <c r="M6" s="15">
        <f>'12月'!$B$48</f>
        <v>16</v>
      </c>
    </row>
    <row r="7" spans="1:13" ht="11.25">
      <c r="A7" s="82">
        <v>5</v>
      </c>
      <c r="B7" s="83">
        <f>'1月'!$B$49</f>
        <v>16.6</v>
      </c>
      <c r="C7" s="83">
        <f>'2月'!$B$49</f>
        <v>18</v>
      </c>
      <c r="D7" s="83">
        <f>'3月'!$B$49</f>
        <v>18</v>
      </c>
      <c r="E7" s="83">
        <f>'4月'!$B$49</f>
        <v>14.9</v>
      </c>
      <c r="F7" s="83">
        <f>'5月'!$B$49</f>
        <v>13.7</v>
      </c>
      <c r="G7" s="83">
        <f>'7月'!$B$49</f>
        <v>12.6</v>
      </c>
      <c r="H7" s="83">
        <f>'7月'!$B$49</f>
        <v>12.6</v>
      </c>
      <c r="I7" s="83">
        <f>'8月'!$B$49</f>
        <v>13.7</v>
      </c>
      <c r="J7" s="83">
        <f>'9月'!$B$49</f>
        <v>17.1</v>
      </c>
      <c r="K7" s="83">
        <f>'10月'!$B$49</f>
        <v>15.3</v>
      </c>
      <c r="L7" s="83">
        <f>'11月'!$B$49</f>
        <v>14.9</v>
      </c>
      <c r="M7" s="83">
        <f>'12月'!$B$49</f>
        <v>15.7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AQ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2">
      <c r="B1" t="s">
        <v>24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2">
      <c r="A3" s="5">
        <v>1</v>
      </c>
      <c r="B3" s="24" t="s">
        <v>40</v>
      </c>
      <c r="C3" s="15">
        <v>7.4</v>
      </c>
      <c r="D3" s="15">
        <v>5.9</v>
      </c>
      <c r="E3" s="15">
        <v>12.5</v>
      </c>
      <c r="F3" s="15">
        <v>10</v>
      </c>
      <c r="G3" s="15">
        <v>9.3</v>
      </c>
      <c r="H3" s="15">
        <v>6.7</v>
      </c>
      <c r="I3" s="15">
        <v>6.3</v>
      </c>
      <c r="J3" s="15">
        <v>9.1</v>
      </c>
      <c r="K3" s="4">
        <v>5.7</v>
      </c>
      <c r="L3" s="4">
        <v>4.2</v>
      </c>
      <c r="M3" s="4">
        <v>12.2</v>
      </c>
      <c r="N3" s="4">
        <v>9</v>
      </c>
      <c r="O3" s="4">
        <v>5.3</v>
      </c>
      <c r="P3" s="4">
        <v>5.2</v>
      </c>
      <c r="Q3" s="4">
        <v>6.3</v>
      </c>
      <c r="R3" s="4">
        <v>5</v>
      </c>
      <c r="S3" s="4">
        <v>16</v>
      </c>
      <c r="T3" s="4">
        <v>8</v>
      </c>
      <c r="U3" s="4">
        <v>5.8</v>
      </c>
      <c r="V3" s="4">
        <v>14.5</v>
      </c>
      <c r="W3" s="4">
        <v>7</v>
      </c>
      <c r="X3" s="4">
        <v>6</v>
      </c>
      <c r="Y3" s="4">
        <v>6.7</v>
      </c>
      <c r="Z3" s="4">
        <v>8.5</v>
      </c>
      <c r="AA3" s="4">
        <v>7.7</v>
      </c>
      <c r="AB3" s="4">
        <v>6.2</v>
      </c>
      <c r="AC3" s="4">
        <v>10</v>
      </c>
      <c r="AD3" s="4">
        <v>6.7</v>
      </c>
      <c r="AE3" s="4">
        <v>10</v>
      </c>
      <c r="AF3" s="4">
        <v>3.7</v>
      </c>
      <c r="AG3" s="4">
        <v>8</v>
      </c>
      <c r="AH3" s="4">
        <v>8.8</v>
      </c>
      <c r="AI3" s="4">
        <v>4.3</v>
      </c>
      <c r="AJ3" s="4">
        <v>9.3</v>
      </c>
      <c r="AK3" s="4">
        <v>5.8</v>
      </c>
      <c r="AL3" s="4">
        <v>4.5</v>
      </c>
      <c r="AM3" s="4">
        <v>5.8</v>
      </c>
      <c r="AN3" s="4">
        <v>7.5</v>
      </c>
      <c r="AO3" s="4">
        <v>11</v>
      </c>
      <c r="AP3" s="4">
        <v>6.2</v>
      </c>
      <c r="AQ3" s="4">
        <v>6.8</v>
      </c>
      <c r="AR3" s="4">
        <v>11.3</v>
      </c>
      <c r="AS3" s="4">
        <v>5.8</v>
      </c>
      <c r="AT3" s="4">
        <v>9.2</v>
      </c>
      <c r="AU3" s="4">
        <v>7.7</v>
      </c>
      <c r="AV3" s="4">
        <v>3.8</v>
      </c>
      <c r="AW3" s="4">
        <v>4.3</v>
      </c>
      <c r="AX3" s="4">
        <v>10.3</v>
      </c>
      <c r="AY3" s="4">
        <v>4.9</v>
      </c>
      <c r="AZ3" s="4">
        <v>6.4</v>
      </c>
      <c r="BA3" s="4">
        <v>3.9</v>
      </c>
      <c r="BB3" s="4">
        <v>8.4</v>
      </c>
      <c r="BC3" s="4">
        <v>6.7</v>
      </c>
      <c r="BD3" s="4">
        <v>8.7</v>
      </c>
      <c r="BE3" s="4">
        <v>6.2</v>
      </c>
      <c r="BF3" s="4">
        <v>9</v>
      </c>
      <c r="BG3" s="4">
        <v>8.2</v>
      </c>
      <c r="BH3" s="4">
        <v>6.2</v>
      </c>
      <c r="BI3" s="4">
        <v>11.2</v>
      </c>
      <c r="BJ3" s="4">
        <v>6.1</v>
      </c>
      <c r="BK3" s="4">
        <v>2.8</v>
      </c>
      <c r="BL3" s="4">
        <v>11.3</v>
      </c>
      <c r="BM3" s="4">
        <v>6.6</v>
      </c>
      <c r="BN3" s="4">
        <v>7</v>
      </c>
      <c r="BO3" s="4">
        <v>6.5</v>
      </c>
      <c r="BP3" s="4">
        <v>6.8</v>
      </c>
      <c r="BQ3" s="4">
        <v>10.1</v>
      </c>
      <c r="BR3" s="4"/>
      <c r="BS3" s="4"/>
      <c r="BT3" s="4"/>
      <c r="BU3" s="4"/>
      <c r="BV3" s="4"/>
      <c r="BW3" s="4"/>
      <c r="BY3" s="10">
        <f>AVERAGE(J3:AM3)</f>
        <v>7.510000000000001</v>
      </c>
      <c r="BZ3" s="10">
        <f>AVERAGE(T3:AW3)</f>
        <v>7.363333333333335</v>
      </c>
      <c r="CA3" s="10">
        <f>AVERAGE(AD3:BG3)</f>
        <v>7.1066666666666665</v>
      </c>
      <c r="CB3" s="10">
        <f>AVERAGE(AN3:BQ3)</f>
        <v>7.363333333333333</v>
      </c>
    </row>
    <row r="4" spans="1:80" ht="12">
      <c r="A4" s="5">
        <v>2</v>
      </c>
      <c r="B4" s="24" t="s">
        <v>39</v>
      </c>
      <c r="C4" s="15">
        <v>5.9</v>
      </c>
      <c r="D4" s="15">
        <v>6.3</v>
      </c>
      <c r="E4" s="15">
        <v>13</v>
      </c>
      <c r="F4" s="15">
        <v>11.5</v>
      </c>
      <c r="G4" s="15">
        <v>8.4</v>
      </c>
      <c r="H4" s="15">
        <v>11.7</v>
      </c>
      <c r="I4" s="15">
        <v>8</v>
      </c>
      <c r="J4" s="15">
        <v>4.6</v>
      </c>
      <c r="K4" s="4">
        <v>5.2</v>
      </c>
      <c r="L4" s="4">
        <v>4.2</v>
      </c>
      <c r="M4" s="4">
        <v>8.4</v>
      </c>
      <c r="N4" s="4">
        <v>6.8</v>
      </c>
      <c r="O4" s="4">
        <v>6.7</v>
      </c>
      <c r="P4" s="4">
        <v>4.8</v>
      </c>
      <c r="Q4" s="4">
        <v>7.5</v>
      </c>
      <c r="R4" s="4">
        <v>7.2</v>
      </c>
      <c r="S4" s="4">
        <v>11.3</v>
      </c>
      <c r="T4" s="4">
        <v>5.3</v>
      </c>
      <c r="U4" s="4">
        <v>3.2</v>
      </c>
      <c r="V4" s="4">
        <v>8.8</v>
      </c>
      <c r="W4" s="4">
        <v>9</v>
      </c>
      <c r="X4" s="4">
        <v>6</v>
      </c>
      <c r="Y4" s="4">
        <v>5.7</v>
      </c>
      <c r="Z4" s="4">
        <v>7.8</v>
      </c>
      <c r="AA4" s="4">
        <v>6.2</v>
      </c>
      <c r="AB4" s="4">
        <v>8.3</v>
      </c>
      <c r="AC4" s="4">
        <v>7.8</v>
      </c>
      <c r="AD4" s="4">
        <v>11</v>
      </c>
      <c r="AE4" s="4">
        <v>6</v>
      </c>
      <c r="AF4" s="4">
        <v>6</v>
      </c>
      <c r="AG4" s="4">
        <v>6.5</v>
      </c>
      <c r="AH4" s="4">
        <v>7</v>
      </c>
      <c r="AI4" s="4">
        <v>5.7</v>
      </c>
      <c r="AJ4" s="4">
        <v>7.5</v>
      </c>
      <c r="AK4" s="4">
        <v>7.7</v>
      </c>
      <c r="AL4" s="4">
        <v>6.8</v>
      </c>
      <c r="AM4" s="4">
        <v>6</v>
      </c>
      <c r="AN4" s="4">
        <v>5.8</v>
      </c>
      <c r="AO4" s="4">
        <v>10.5</v>
      </c>
      <c r="AP4" s="4">
        <v>10.7</v>
      </c>
      <c r="AQ4" s="4">
        <v>8.7</v>
      </c>
      <c r="AR4" s="4">
        <v>4.3</v>
      </c>
      <c r="AS4" s="4">
        <v>7.5</v>
      </c>
      <c r="AT4" s="4">
        <v>8.2</v>
      </c>
      <c r="AU4" s="4">
        <v>5.8</v>
      </c>
      <c r="AV4" s="4">
        <v>5.8</v>
      </c>
      <c r="AW4" s="4">
        <v>5.3</v>
      </c>
      <c r="AX4" s="4">
        <v>7</v>
      </c>
      <c r="AY4" s="4">
        <v>4.2</v>
      </c>
      <c r="AZ4" s="4">
        <v>6.1</v>
      </c>
      <c r="BA4" s="4">
        <v>3.2</v>
      </c>
      <c r="BB4" s="4">
        <v>7.6</v>
      </c>
      <c r="BC4" s="4">
        <v>5.4</v>
      </c>
      <c r="BD4" s="4">
        <v>7.3</v>
      </c>
      <c r="BE4" s="4">
        <v>4.8</v>
      </c>
      <c r="BF4" s="4">
        <v>4.7</v>
      </c>
      <c r="BG4" s="4">
        <v>6.1</v>
      </c>
      <c r="BH4" s="4">
        <v>3.9</v>
      </c>
      <c r="BI4" s="4">
        <v>11.7</v>
      </c>
      <c r="BJ4" s="4">
        <v>6.6</v>
      </c>
      <c r="BK4" s="4">
        <v>3.9</v>
      </c>
      <c r="BL4" s="4">
        <v>5.7</v>
      </c>
      <c r="BM4" s="4">
        <v>4.6</v>
      </c>
      <c r="BN4" s="4">
        <v>8.9</v>
      </c>
      <c r="BO4" s="4">
        <v>5.4</v>
      </c>
      <c r="BP4" s="4">
        <v>5.1</v>
      </c>
      <c r="BQ4" s="4">
        <v>5.3</v>
      </c>
      <c r="BR4" s="4"/>
      <c r="BS4" s="4"/>
      <c r="BT4" s="4"/>
      <c r="BU4" s="4"/>
      <c r="BV4" s="4"/>
      <c r="BW4" s="4"/>
      <c r="BY4" s="10">
        <f aca="true" t="shared" si="0" ref="BY4:BY31">AVERAGE(J4:AM4)</f>
        <v>6.833333333333333</v>
      </c>
      <c r="BZ4" s="10">
        <f aca="true" t="shared" si="1" ref="BZ4:BZ31">AVERAGE(T4:AW4)</f>
        <v>7.030000000000001</v>
      </c>
      <c r="CA4" s="10">
        <f aca="true" t="shared" si="2" ref="CA4:CA31">AVERAGE(AD4:BG4)</f>
        <v>6.640000000000001</v>
      </c>
      <c r="CB4" s="10">
        <f aca="true" t="shared" si="3" ref="CB4:CB31">AVERAGE(AN4:BQ4)</f>
        <v>6.336666666666667</v>
      </c>
    </row>
    <row r="5" spans="1:80" ht="12">
      <c r="A5" s="5">
        <v>3</v>
      </c>
      <c r="B5" s="24" t="s">
        <v>39</v>
      </c>
      <c r="C5" s="15">
        <v>6.5</v>
      </c>
      <c r="D5" s="15">
        <v>8.5</v>
      </c>
      <c r="E5" s="15">
        <v>8</v>
      </c>
      <c r="F5" s="15">
        <v>14.2</v>
      </c>
      <c r="G5" s="15">
        <v>12.9</v>
      </c>
      <c r="H5" s="15">
        <v>7.1</v>
      </c>
      <c r="I5" s="15">
        <v>6.7</v>
      </c>
      <c r="J5" s="15">
        <v>7.1</v>
      </c>
      <c r="K5" s="4">
        <v>5.7</v>
      </c>
      <c r="L5" s="4">
        <v>5.2</v>
      </c>
      <c r="M5" s="4">
        <v>8.7</v>
      </c>
      <c r="N5" s="4">
        <v>5.5</v>
      </c>
      <c r="O5" s="4">
        <v>6.3</v>
      </c>
      <c r="P5" s="4">
        <v>3</v>
      </c>
      <c r="Q5" s="4">
        <v>7.7</v>
      </c>
      <c r="R5" s="4">
        <v>8.2</v>
      </c>
      <c r="S5" s="4">
        <v>6.5</v>
      </c>
      <c r="T5" s="4">
        <v>4.7</v>
      </c>
      <c r="U5" s="4">
        <v>8.7</v>
      </c>
      <c r="V5" s="4">
        <v>4.5</v>
      </c>
      <c r="W5" s="4">
        <v>8.5</v>
      </c>
      <c r="X5" s="4">
        <v>4.7</v>
      </c>
      <c r="Y5" s="4">
        <v>5.5</v>
      </c>
      <c r="Z5" s="4">
        <v>6.2</v>
      </c>
      <c r="AA5" s="4">
        <v>6.3</v>
      </c>
      <c r="AB5" s="4">
        <v>3.7</v>
      </c>
      <c r="AC5" s="4">
        <v>7</v>
      </c>
      <c r="AD5" s="4">
        <v>3</v>
      </c>
      <c r="AE5" s="4">
        <v>5.7</v>
      </c>
      <c r="AF5" s="4">
        <v>6.8</v>
      </c>
      <c r="AG5" s="4">
        <v>8.8</v>
      </c>
      <c r="AH5" s="4">
        <v>4.7</v>
      </c>
      <c r="AI5" s="4">
        <v>8.3</v>
      </c>
      <c r="AJ5" s="4">
        <v>7.3</v>
      </c>
      <c r="AK5" s="4">
        <v>10.5</v>
      </c>
      <c r="AL5" s="4">
        <v>7.8</v>
      </c>
      <c r="AM5" s="4">
        <v>4.3</v>
      </c>
      <c r="AN5" s="4">
        <v>5</v>
      </c>
      <c r="AO5" s="4">
        <v>6.2</v>
      </c>
      <c r="AP5" s="4">
        <v>3.8</v>
      </c>
      <c r="AQ5" s="4">
        <v>6.5</v>
      </c>
      <c r="AR5" s="4">
        <v>4.2</v>
      </c>
      <c r="AS5" s="4">
        <v>9.5</v>
      </c>
      <c r="AT5" s="4">
        <v>11.6</v>
      </c>
      <c r="AU5" s="4">
        <v>4.4</v>
      </c>
      <c r="AV5" s="4">
        <v>8.2</v>
      </c>
      <c r="AW5" s="4">
        <v>3.3</v>
      </c>
      <c r="AX5" s="4">
        <v>7.2</v>
      </c>
      <c r="AY5" s="4">
        <v>5.8</v>
      </c>
      <c r="AZ5" s="4">
        <v>6</v>
      </c>
      <c r="BA5" s="4">
        <v>4</v>
      </c>
      <c r="BB5" s="4">
        <v>6.1</v>
      </c>
      <c r="BC5" s="4">
        <v>6.2</v>
      </c>
      <c r="BD5" s="4">
        <v>5.5</v>
      </c>
      <c r="BE5" s="4">
        <v>7.7</v>
      </c>
      <c r="BF5" s="4">
        <v>3.6</v>
      </c>
      <c r="BG5" s="4">
        <v>6.4</v>
      </c>
      <c r="BH5" s="4">
        <v>3.4</v>
      </c>
      <c r="BI5" s="4">
        <v>5.5</v>
      </c>
      <c r="BJ5" s="4">
        <v>8.1</v>
      </c>
      <c r="BK5" s="4">
        <v>7</v>
      </c>
      <c r="BL5" s="4">
        <v>5.5</v>
      </c>
      <c r="BM5" s="4">
        <v>4.6</v>
      </c>
      <c r="BN5" s="4">
        <v>6.1</v>
      </c>
      <c r="BO5" s="4">
        <v>3.9</v>
      </c>
      <c r="BP5" s="4">
        <v>3.9</v>
      </c>
      <c r="BQ5" s="4">
        <v>5.8</v>
      </c>
      <c r="BR5" s="4"/>
      <c r="BS5" s="4"/>
      <c r="BT5" s="4"/>
      <c r="BU5" s="4"/>
      <c r="BV5" s="4"/>
      <c r="BW5" s="4"/>
      <c r="BY5" s="10">
        <f t="shared" si="0"/>
        <v>6.363333333333335</v>
      </c>
      <c r="BZ5" s="10">
        <f t="shared" si="1"/>
        <v>6.323333333333333</v>
      </c>
      <c r="CA5" s="10">
        <f t="shared" si="2"/>
        <v>6.279999999999999</v>
      </c>
      <c r="CB5" s="10">
        <f t="shared" si="3"/>
        <v>5.833333333333334</v>
      </c>
    </row>
    <row r="6" spans="1:80" ht="12">
      <c r="A6" s="5">
        <v>4</v>
      </c>
      <c r="B6" s="24" t="s">
        <v>39</v>
      </c>
      <c r="C6" s="15">
        <v>6.9</v>
      </c>
      <c r="D6" s="15">
        <v>11.8</v>
      </c>
      <c r="E6" s="15">
        <v>7.8</v>
      </c>
      <c r="F6" s="15">
        <v>18</v>
      </c>
      <c r="G6" s="15">
        <v>11.2</v>
      </c>
      <c r="H6" s="15">
        <v>5.2</v>
      </c>
      <c r="I6" s="15">
        <v>7.3</v>
      </c>
      <c r="J6" s="15">
        <v>8.4</v>
      </c>
      <c r="K6" s="4">
        <v>4.6</v>
      </c>
      <c r="L6" s="4">
        <v>5.4</v>
      </c>
      <c r="M6" s="4">
        <v>11.5</v>
      </c>
      <c r="N6" s="4">
        <v>5.2</v>
      </c>
      <c r="O6" s="4">
        <v>11</v>
      </c>
      <c r="P6" s="4">
        <v>7.7</v>
      </c>
      <c r="Q6" s="4">
        <v>8.2</v>
      </c>
      <c r="R6" s="4">
        <v>3.7</v>
      </c>
      <c r="S6" s="4">
        <v>4.2</v>
      </c>
      <c r="T6" s="4">
        <v>5.3</v>
      </c>
      <c r="U6" s="4">
        <v>5.5</v>
      </c>
      <c r="V6" s="4">
        <v>4.8</v>
      </c>
      <c r="W6" s="4">
        <v>3.3</v>
      </c>
      <c r="X6" s="4">
        <v>4</v>
      </c>
      <c r="Y6" s="4">
        <v>4</v>
      </c>
      <c r="Z6" s="4">
        <v>5.5</v>
      </c>
      <c r="AA6" s="4">
        <v>10.7</v>
      </c>
      <c r="AB6" s="4">
        <v>11.2</v>
      </c>
      <c r="AC6" s="4">
        <v>7.5</v>
      </c>
      <c r="AD6" s="4">
        <v>11.2</v>
      </c>
      <c r="AE6" s="4">
        <v>5.3</v>
      </c>
      <c r="AF6" s="4">
        <v>6</v>
      </c>
      <c r="AG6" s="4">
        <v>8.7</v>
      </c>
      <c r="AH6" s="4">
        <v>5.3</v>
      </c>
      <c r="AI6" s="4">
        <v>3.2</v>
      </c>
      <c r="AJ6" s="4">
        <v>5.7</v>
      </c>
      <c r="AK6" s="4">
        <v>7</v>
      </c>
      <c r="AL6" s="4">
        <v>4.3</v>
      </c>
      <c r="AM6" s="4">
        <v>6</v>
      </c>
      <c r="AN6" s="4">
        <v>5.8</v>
      </c>
      <c r="AO6" s="4">
        <v>9.7</v>
      </c>
      <c r="AP6" s="4">
        <v>7.8</v>
      </c>
      <c r="AQ6" s="4">
        <v>6</v>
      </c>
      <c r="AR6" s="4">
        <v>3.8</v>
      </c>
      <c r="AS6" s="4">
        <v>3.8</v>
      </c>
      <c r="AT6" s="4">
        <v>15.2</v>
      </c>
      <c r="AU6" s="4">
        <v>9</v>
      </c>
      <c r="AV6" s="4">
        <v>7.8</v>
      </c>
      <c r="AW6" s="4">
        <v>5.9</v>
      </c>
      <c r="AX6" s="4">
        <v>6.7</v>
      </c>
      <c r="AY6" s="4">
        <v>5.7</v>
      </c>
      <c r="AZ6" s="4">
        <v>4.5</v>
      </c>
      <c r="BA6" s="4">
        <v>6.6</v>
      </c>
      <c r="BB6" s="4">
        <v>6.9</v>
      </c>
      <c r="BC6" s="4">
        <v>9</v>
      </c>
      <c r="BD6" s="4">
        <v>8.4</v>
      </c>
      <c r="BE6" s="4">
        <v>5.5</v>
      </c>
      <c r="BF6" s="4">
        <v>3.1</v>
      </c>
      <c r="BG6" s="4">
        <v>4.2</v>
      </c>
      <c r="BH6" s="4">
        <v>4.7</v>
      </c>
      <c r="BI6" s="4">
        <v>7.1</v>
      </c>
      <c r="BJ6" s="4">
        <v>7.2</v>
      </c>
      <c r="BK6" s="4">
        <v>10.8</v>
      </c>
      <c r="BL6" s="4">
        <v>3.8</v>
      </c>
      <c r="BM6" s="4">
        <v>5.3</v>
      </c>
      <c r="BN6" s="4">
        <v>4.8</v>
      </c>
      <c r="BO6" s="4">
        <v>5.5</v>
      </c>
      <c r="BP6" s="4">
        <v>8.4</v>
      </c>
      <c r="BQ6" s="4">
        <v>5.7</v>
      </c>
      <c r="BR6" s="4"/>
      <c r="BS6" s="4"/>
      <c r="BT6" s="4"/>
      <c r="BU6" s="4"/>
      <c r="BV6" s="4"/>
      <c r="BW6" s="4"/>
      <c r="BY6" s="10">
        <f t="shared" si="0"/>
        <v>6.4799999999999995</v>
      </c>
      <c r="BZ6" s="10">
        <f t="shared" si="1"/>
        <v>6.643333333333334</v>
      </c>
      <c r="CA6" s="10">
        <f t="shared" si="2"/>
        <v>6.603333333333333</v>
      </c>
      <c r="CB6" s="10">
        <f t="shared" si="3"/>
        <v>6.623333333333334</v>
      </c>
    </row>
    <row r="7" spans="1:80" ht="12">
      <c r="A7" s="5">
        <v>5</v>
      </c>
      <c r="B7" s="24" t="s">
        <v>39</v>
      </c>
      <c r="C7" s="15">
        <v>7.3</v>
      </c>
      <c r="D7" s="15">
        <v>14.9</v>
      </c>
      <c r="E7" s="15">
        <v>15.7</v>
      </c>
      <c r="F7" s="15">
        <v>9.1</v>
      </c>
      <c r="G7" s="15">
        <v>3.8</v>
      </c>
      <c r="H7" s="15">
        <v>6.1</v>
      </c>
      <c r="I7" s="15">
        <v>7.4</v>
      </c>
      <c r="J7" s="15">
        <v>3.6</v>
      </c>
      <c r="K7" s="4">
        <v>7.1</v>
      </c>
      <c r="L7" s="4">
        <v>6.1</v>
      </c>
      <c r="M7" s="4">
        <v>9.4</v>
      </c>
      <c r="N7" s="4">
        <v>4.8</v>
      </c>
      <c r="O7" s="4">
        <v>10.8</v>
      </c>
      <c r="P7" s="4">
        <v>4.7</v>
      </c>
      <c r="Q7" s="4">
        <v>4.3</v>
      </c>
      <c r="R7" s="4">
        <v>10.8</v>
      </c>
      <c r="S7" s="4">
        <v>14.3</v>
      </c>
      <c r="T7" s="4">
        <v>5</v>
      </c>
      <c r="U7" s="4">
        <v>7.8</v>
      </c>
      <c r="V7" s="4">
        <v>3.7</v>
      </c>
      <c r="W7" s="4">
        <v>5.8</v>
      </c>
      <c r="X7" s="4">
        <v>8.3</v>
      </c>
      <c r="Y7" s="4">
        <v>10</v>
      </c>
      <c r="Z7" s="4">
        <v>7.7</v>
      </c>
      <c r="AA7" s="4">
        <v>7</v>
      </c>
      <c r="AB7" s="4">
        <v>5.7</v>
      </c>
      <c r="AC7" s="4">
        <v>6.5</v>
      </c>
      <c r="AD7" s="4">
        <v>7</v>
      </c>
      <c r="AE7" s="4">
        <v>5.8</v>
      </c>
      <c r="AF7" s="4">
        <v>4.8</v>
      </c>
      <c r="AG7" s="4">
        <v>5.7</v>
      </c>
      <c r="AH7" s="4">
        <v>5.5</v>
      </c>
      <c r="AI7" s="4">
        <v>8.5</v>
      </c>
      <c r="AJ7" s="4">
        <v>5.2</v>
      </c>
      <c r="AK7" s="4">
        <v>7.8</v>
      </c>
      <c r="AL7" s="4">
        <v>5.2</v>
      </c>
      <c r="AM7" s="4">
        <v>5.3</v>
      </c>
      <c r="AN7" s="4">
        <v>8.3</v>
      </c>
      <c r="AO7" s="4">
        <v>4.3</v>
      </c>
      <c r="AP7" s="4">
        <v>2.8</v>
      </c>
      <c r="AQ7" s="4">
        <v>4.8</v>
      </c>
      <c r="AR7" s="4">
        <v>6.8</v>
      </c>
      <c r="AS7" s="4">
        <v>3</v>
      </c>
      <c r="AT7" s="4">
        <v>5.3</v>
      </c>
      <c r="AU7" s="4">
        <v>5.5</v>
      </c>
      <c r="AV7" s="4">
        <v>5</v>
      </c>
      <c r="AW7" s="4">
        <v>5.3</v>
      </c>
      <c r="AX7" s="4">
        <v>3.7</v>
      </c>
      <c r="AY7" s="4">
        <v>2.7</v>
      </c>
      <c r="AZ7" s="4">
        <v>5.4</v>
      </c>
      <c r="BA7" s="4">
        <v>7.4</v>
      </c>
      <c r="BB7" s="4">
        <v>8.3</v>
      </c>
      <c r="BC7" s="4">
        <v>6</v>
      </c>
      <c r="BD7" s="4">
        <v>4.1</v>
      </c>
      <c r="BE7" s="4">
        <v>4.6</v>
      </c>
      <c r="BF7" s="4">
        <v>2.7</v>
      </c>
      <c r="BG7" s="4">
        <v>7</v>
      </c>
      <c r="BH7" s="4">
        <v>3.4</v>
      </c>
      <c r="BI7" s="4">
        <v>6</v>
      </c>
      <c r="BJ7" s="4">
        <v>9.6</v>
      </c>
      <c r="BK7" s="4">
        <v>6.3</v>
      </c>
      <c r="BL7" s="4">
        <v>4.6</v>
      </c>
      <c r="BM7" s="4">
        <v>4.7</v>
      </c>
      <c r="BN7" s="4">
        <v>3.3</v>
      </c>
      <c r="BO7" s="4">
        <v>6.1</v>
      </c>
      <c r="BP7" s="4">
        <v>6.2</v>
      </c>
      <c r="BQ7" s="4">
        <v>9.6</v>
      </c>
      <c r="BR7" s="4"/>
      <c r="BS7" s="4"/>
      <c r="BT7" s="4"/>
      <c r="BU7" s="4"/>
      <c r="BV7" s="4"/>
      <c r="BW7" s="4"/>
      <c r="BY7" s="10">
        <f t="shared" si="0"/>
        <v>6.806666666666667</v>
      </c>
      <c r="BZ7" s="10">
        <f t="shared" si="1"/>
        <v>5.980000000000003</v>
      </c>
      <c r="CA7" s="10">
        <f t="shared" si="2"/>
        <v>5.459999999999999</v>
      </c>
      <c r="CB7" s="10">
        <f t="shared" si="3"/>
        <v>5.426666666666666</v>
      </c>
    </row>
    <row r="8" spans="1:80" ht="12">
      <c r="A8" s="5">
        <v>6</v>
      </c>
      <c r="B8" s="24" t="s">
        <v>39</v>
      </c>
      <c r="C8" s="15">
        <v>7.8</v>
      </c>
      <c r="D8" s="15">
        <v>7.8</v>
      </c>
      <c r="E8" s="15">
        <v>15.1</v>
      </c>
      <c r="F8" s="15">
        <v>12.4</v>
      </c>
      <c r="G8" s="15">
        <v>5.7</v>
      </c>
      <c r="H8" s="15">
        <v>10.5</v>
      </c>
      <c r="I8" s="15">
        <v>5</v>
      </c>
      <c r="J8" s="15">
        <v>6.5</v>
      </c>
      <c r="K8" s="4">
        <v>8</v>
      </c>
      <c r="L8" s="4">
        <v>5.2</v>
      </c>
      <c r="M8" s="4">
        <v>7.4</v>
      </c>
      <c r="N8" s="4">
        <v>6</v>
      </c>
      <c r="O8" s="4">
        <v>6.3</v>
      </c>
      <c r="P8" s="4">
        <v>4</v>
      </c>
      <c r="Q8" s="4">
        <v>5.3</v>
      </c>
      <c r="R8" s="4">
        <v>14.2</v>
      </c>
      <c r="S8" s="4">
        <v>7.8</v>
      </c>
      <c r="T8" s="4">
        <v>7.7</v>
      </c>
      <c r="U8" s="4">
        <v>7.5</v>
      </c>
      <c r="V8" s="4">
        <v>4.3</v>
      </c>
      <c r="W8" s="4">
        <v>9.5</v>
      </c>
      <c r="X8" s="4">
        <v>5.3</v>
      </c>
      <c r="Y8" s="4">
        <v>8.5</v>
      </c>
      <c r="Z8" s="4">
        <v>7.5</v>
      </c>
      <c r="AA8" s="4">
        <v>6.5</v>
      </c>
      <c r="AB8" s="4">
        <v>11.2</v>
      </c>
      <c r="AC8" s="4">
        <v>6.5</v>
      </c>
      <c r="AD8" s="4">
        <v>4.3</v>
      </c>
      <c r="AE8" s="4">
        <v>5.7</v>
      </c>
      <c r="AF8" s="4">
        <v>7.7</v>
      </c>
      <c r="AG8" s="4">
        <v>6.5</v>
      </c>
      <c r="AH8" s="4">
        <v>5</v>
      </c>
      <c r="AI8" s="4">
        <v>5.3</v>
      </c>
      <c r="AJ8" s="4">
        <v>4</v>
      </c>
      <c r="AK8" s="4">
        <v>5.2</v>
      </c>
      <c r="AL8" s="4">
        <v>5.3</v>
      </c>
      <c r="AM8" s="4">
        <v>4.5</v>
      </c>
      <c r="AN8" s="4">
        <v>3.7</v>
      </c>
      <c r="AO8" s="4">
        <v>4.7</v>
      </c>
      <c r="AP8" s="4">
        <v>6</v>
      </c>
      <c r="AQ8" s="4">
        <v>4</v>
      </c>
      <c r="AR8" s="4">
        <v>4.2</v>
      </c>
      <c r="AS8" s="4">
        <v>14.5</v>
      </c>
      <c r="AT8" s="4">
        <v>5.1</v>
      </c>
      <c r="AU8" s="4">
        <v>4.6</v>
      </c>
      <c r="AV8" s="4">
        <v>6.9</v>
      </c>
      <c r="AW8" s="4">
        <v>2.7</v>
      </c>
      <c r="AX8" s="4">
        <v>6.3</v>
      </c>
      <c r="AY8" s="4">
        <v>4.4</v>
      </c>
      <c r="AZ8" s="4">
        <v>6.3</v>
      </c>
      <c r="BA8" s="4">
        <v>5.5</v>
      </c>
      <c r="BB8" s="4">
        <v>5.2</v>
      </c>
      <c r="BC8" s="4">
        <v>4.3</v>
      </c>
      <c r="BD8" s="4">
        <v>7.7</v>
      </c>
      <c r="BE8" s="4">
        <v>4.1</v>
      </c>
      <c r="BF8" s="4">
        <v>8.7</v>
      </c>
      <c r="BG8" s="4">
        <v>9.3</v>
      </c>
      <c r="BH8" s="4">
        <v>3.2</v>
      </c>
      <c r="BI8" s="4">
        <v>3.6</v>
      </c>
      <c r="BJ8" s="4">
        <v>7.4</v>
      </c>
      <c r="BK8" s="4">
        <v>6</v>
      </c>
      <c r="BL8" s="4">
        <v>4.3</v>
      </c>
      <c r="BM8" s="4">
        <v>6.1</v>
      </c>
      <c r="BN8" s="4">
        <v>8.8</v>
      </c>
      <c r="BO8" s="4">
        <v>6.3</v>
      </c>
      <c r="BP8" s="4">
        <v>5.1</v>
      </c>
      <c r="BQ8" s="4">
        <v>7.9</v>
      </c>
      <c r="BR8" s="4"/>
      <c r="BS8" s="4"/>
      <c r="BT8" s="4"/>
      <c r="BU8" s="4"/>
      <c r="BV8" s="4"/>
      <c r="BW8" s="4"/>
      <c r="BY8" s="10">
        <f t="shared" si="0"/>
        <v>6.623333333333333</v>
      </c>
      <c r="BZ8" s="10">
        <f t="shared" si="1"/>
        <v>6.146666666666665</v>
      </c>
      <c r="CA8" s="10">
        <f t="shared" si="2"/>
        <v>5.723333333333333</v>
      </c>
      <c r="CB8" s="10">
        <f t="shared" si="3"/>
        <v>5.8966666666666665</v>
      </c>
    </row>
    <row r="9" spans="1:80" ht="12">
      <c r="A9" s="5">
        <v>7</v>
      </c>
      <c r="B9" s="24" t="s">
        <v>39</v>
      </c>
      <c r="C9" s="15">
        <v>7.3</v>
      </c>
      <c r="D9" s="15">
        <v>5.7</v>
      </c>
      <c r="E9" s="15">
        <v>12.6</v>
      </c>
      <c r="F9" s="15">
        <v>19.9</v>
      </c>
      <c r="G9" s="15">
        <v>14.2</v>
      </c>
      <c r="H9" s="15">
        <v>10.1</v>
      </c>
      <c r="I9" s="15">
        <v>5.9</v>
      </c>
      <c r="J9" s="15">
        <v>12.4</v>
      </c>
      <c r="K9" s="4">
        <v>6.7</v>
      </c>
      <c r="L9" s="4">
        <v>5.9</v>
      </c>
      <c r="M9" s="4">
        <v>5.7</v>
      </c>
      <c r="N9" s="4">
        <v>6</v>
      </c>
      <c r="O9" s="4">
        <v>7.7</v>
      </c>
      <c r="P9" s="4">
        <v>3.8</v>
      </c>
      <c r="Q9" s="4">
        <v>8</v>
      </c>
      <c r="R9" s="4">
        <v>6.5</v>
      </c>
      <c r="S9" s="4">
        <v>5.7</v>
      </c>
      <c r="T9" s="4">
        <v>6.3</v>
      </c>
      <c r="U9" s="4">
        <v>6.7</v>
      </c>
      <c r="V9" s="4">
        <v>9</v>
      </c>
      <c r="W9" s="4">
        <v>8</v>
      </c>
      <c r="X9" s="4">
        <v>6.8</v>
      </c>
      <c r="Y9" s="4">
        <v>12.2</v>
      </c>
      <c r="Z9" s="4">
        <v>7.2</v>
      </c>
      <c r="AA9" s="4">
        <v>5.7</v>
      </c>
      <c r="AB9" s="4">
        <v>6.2</v>
      </c>
      <c r="AC9" s="4">
        <v>4.5</v>
      </c>
      <c r="AD9" s="4">
        <v>4</v>
      </c>
      <c r="AE9" s="4">
        <v>8.7</v>
      </c>
      <c r="AF9" s="4">
        <v>7.8</v>
      </c>
      <c r="AG9" s="4">
        <v>8</v>
      </c>
      <c r="AH9" s="4">
        <v>6</v>
      </c>
      <c r="AI9" s="4">
        <v>6</v>
      </c>
      <c r="AJ9" s="4">
        <v>3.8</v>
      </c>
      <c r="AK9" s="4">
        <v>7.7</v>
      </c>
      <c r="AL9" s="4">
        <v>8.5</v>
      </c>
      <c r="AM9" s="4">
        <v>4</v>
      </c>
      <c r="AN9" s="4">
        <v>4.5</v>
      </c>
      <c r="AO9" s="4">
        <v>7</v>
      </c>
      <c r="AP9" s="4">
        <v>9.5</v>
      </c>
      <c r="AQ9" s="4">
        <v>4.8</v>
      </c>
      <c r="AR9" s="4">
        <v>5.7</v>
      </c>
      <c r="AS9" s="4">
        <v>5.3</v>
      </c>
      <c r="AT9" s="4">
        <v>6.5</v>
      </c>
      <c r="AU9" s="4">
        <v>6.1</v>
      </c>
      <c r="AV9" s="4">
        <v>5.3</v>
      </c>
      <c r="AW9" s="4">
        <v>7.4</v>
      </c>
      <c r="AX9" s="4">
        <v>5.4</v>
      </c>
      <c r="AY9" s="4">
        <v>7.5</v>
      </c>
      <c r="AZ9" s="4">
        <v>3.8</v>
      </c>
      <c r="BA9" s="4">
        <v>5.5</v>
      </c>
      <c r="BB9" s="4">
        <v>3.7</v>
      </c>
      <c r="BC9" s="4">
        <v>4.4</v>
      </c>
      <c r="BD9" s="4">
        <v>8</v>
      </c>
      <c r="BE9" s="4">
        <v>5.4</v>
      </c>
      <c r="BF9" s="4">
        <v>6.5</v>
      </c>
      <c r="BG9" s="4">
        <v>8.5</v>
      </c>
      <c r="BH9" s="4">
        <v>8.2</v>
      </c>
      <c r="BI9" s="4">
        <v>5.1</v>
      </c>
      <c r="BJ9" s="4">
        <v>6</v>
      </c>
      <c r="BK9" s="4">
        <v>4.2</v>
      </c>
      <c r="BL9" s="4">
        <v>2.9</v>
      </c>
      <c r="BM9" s="4">
        <v>5.6</v>
      </c>
      <c r="BN9" s="4">
        <v>8.3</v>
      </c>
      <c r="BO9" s="4">
        <v>4.8</v>
      </c>
      <c r="BP9" s="4">
        <v>7</v>
      </c>
      <c r="BQ9" s="4">
        <v>5.4</v>
      </c>
      <c r="BR9" s="4"/>
      <c r="BS9" s="4"/>
      <c r="BT9" s="4"/>
      <c r="BU9" s="4"/>
      <c r="BV9" s="4"/>
      <c r="BW9" s="4"/>
      <c r="BY9" s="10">
        <f t="shared" si="0"/>
        <v>6.85</v>
      </c>
      <c r="BZ9" s="10">
        <f t="shared" si="1"/>
        <v>6.6400000000000015</v>
      </c>
      <c r="CA9" s="10">
        <f t="shared" si="2"/>
        <v>6.176666666666667</v>
      </c>
      <c r="CB9" s="10">
        <f t="shared" si="3"/>
        <v>5.943333333333333</v>
      </c>
    </row>
    <row r="10" spans="1:80" ht="12">
      <c r="A10" s="5">
        <v>8</v>
      </c>
      <c r="B10" s="24" t="s">
        <v>39</v>
      </c>
      <c r="C10" s="15">
        <v>8.4</v>
      </c>
      <c r="D10" s="15">
        <v>10.5</v>
      </c>
      <c r="E10" s="15">
        <v>12.1</v>
      </c>
      <c r="F10" s="15">
        <v>19.3</v>
      </c>
      <c r="G10" s="15">
        <v>18</v>
      </c>
      <c r="H10" s="15">
        <v>4.4</v>
      </c>
      <c r="I10" s="15">
        <v>6.9</v>
      </c>
      <c r="J10" s="15">
        <v>6.5</v>
      </c>
      <c r="K10" s="4">
        <v>5.2</v>
      </c>
      <c r="L10" s="4">
        <v>6.5</v>
      </c>
      <c r="M10" s="4">
        <v>6.9</v>
      </c>
      <c r="N10" s="4">
        <v>5.7</v>
      </c>
      <c r="O10" s="4">
        <v>4.2</v>
      </c>
      <c r="P10" s="4">
        <v>4.5</v>
      </c>
      <c r="Q10" s="4">
        <v>4.3</v>
      </c>
      <c r="R10" s="4">
        <v>6.5</v>
      </c>
      <c r="S10" s="4">
        <v>2.8</v>
      </c>
      <c r="T10" s="4">
        <v>6.5</v>
      </c>
      <c r="U10" s="4">
        <v>7.3</v>
      </c>
      <c r="V10" s="4">
        <v>14.3</v>
      </c>
      <c r="W10" s="4">
        <v>12</v>
      </c>
      <c r="X10" s="4">
        <v>7.5</v>
      </c>
      <c r="Y10" s="4">
        <v>3.8</v>
      </c>
      <c r="Z10" s="4">
        <v>8.7</v>
      </c>
      <c r="AA10" s="4">
        <v>7.7</v>
      </c>
      <c r="AB10" s="4">
        <v>8.3</v>
      </c>
      <c r="AC10" s="4">
        <v>4.2</v>
      </c>
      <c r="AD10" s="4">
        <v>6.2</v>
      </c>
      <c r="AE10" s="4">
        <v>4.5</v>
      </c>
      <c r="AF10" s="4">
        <v>4.5</v>
      </c>
      <c r="AG10" s="4">
        <v>7.5</v>
      </c>
      <c r="AH10" s="4">
        <v>5.7</v>
      </c>
      <c r="AI10" s="4">
        <v>3</v>
      </c>
      <c r="AJ10" s="4">
        <v>6.3</v>
      </c>
      <c r="AK10" s="4">
        <v>5.2</v>
      </c>
      <c r="AL10" s="4">
        <v>7.5</v>
      </c>
      <c r="AM10" s="4">
        <v>5.5</v>
      </c>
      <c r="AN10" s="4">
        <v>9.5</v>
      </c>
      <c r="AO10" s="4">
        <v>8</v>
      </c>
      <c r="AP10" s="4">
        <v>8.2</v>
      </c>
      <c r="AQ10" s="4">
        <v>7.3</v>
      </c>
      <c r="AR10" s="4">
        <v>5.8</v>
      </c>
      <c r="AS10" s="4">
        <v>2.5</v>
      </c>
      <c r="AT10" s="4">
        <v>4.3</v>
      </c>
      <c r="AU10" s="4">
        <v>8.8</v>
      </c>
      <c r="AV10" s="4">
        <v>7.4</v>
      </c>
      <c r="AW10" s="4">
        <v>9.6</v>
      </c>
      <c r="AX10" s="4">
        <v>5</v>
      </c>
      <c r="AY10" s="4">
        <v>6.3</v>
      </c>
      <c r="AZ10" s="4">
        <v>2.9</v>
      </c>
      <c r="BA10" s="4">
        <v>6.5</v>
      </c>
      <c r="BB10" s="4">
        <v>5.5</v>
      </c>
      <c r="BC10" s="4">
        <v>9.5</v>
      </c>
      <c r="BD10" s="4">
        <v>5.2</v>
      </c>
      <c r="BE10" s="4">
        <v>5.2</v>
      </c>
      <c r="BF10" s="4">
        <v>11.4</v>
      </c>
      <c r="BG10" s="4">
        <v>2.9</v>
      </c>
      <c r="BH10" s="4">
        <v>3.3</v>
      </c>
      <c r="BI10" s="4">
        <v>5.2</v>
      </c>
      <c r="BJ10" s="4">
        <v>10.7</v>
      </c>
      <c r="BK10" s="4">
        <v>12.7</v>
      </c>
      <c r="BL10" s="4">
        <v>4.7</v>
      </c>
      <c r="BM10" s="4">
        <v>4.5</v>
      </c>
      <c r="BN10" s="4">
        <v>5.3</v>
      </c>
      <c r="BO10" s="4">
        <v>6.3</v>
      </c>
      <c r="BP10" s="4">
        <v>5.7</v>
      </c>
      <c r="BQ10" s="4">
        <v>5.7</v>
      </c>
      <c r="BR10" s="4"/>
      <c r="BS10" s="4"/>
      <c r="BT10" s="4"/>
      <c r="BU10" s="4"/>
      <c r="BV10" s="4"/>
      <c r="BW10" s="4"/>
      <c r="BY10" s="10">
        <f t="shared" si="0"/>
        <v>6.309999999999999</v>
      </c>
      <c r="BZ10" s="10">
        <f t="shared" si="1"/>
        <v>6.920000000000001</v>
      </c>
      <c r="CA10" s="10">
        <f t="shared" si="2"/>
        <v>6.256666666666667</v>
      </c>
      <c r="CB10" s="10">
        <f t="shared" si="3"/>
        <v>6.529999999999999</v>
      </c>
    </row>
    <row r="11" spans="1:80" ht="12">
      <c r="A11" s="5">
        <v>9</v>
      </c>
      <c r="B11" s="24" t="s">
        <v>39</v>
      </c>
      <c r="C11" s="15">
        <v>5.2</v>
      </c>
      <c r="D11" s="15">
        <v>7.8</v>
      </c>
      <c r="E11" s="15">
        <v>10.5</v>
      </c>
      <c r="F11" s="15">
        <v>7.8</v>
      </c>
      <c r="G11" s="15">
        <v>7.3</v>
      </c>
      <c r="H11" s="15">
        <v>7.4</v>
      </c>
      <c r="I11" s="15">
        <v>5.7</v>
      </c>
      <c r="J11" s="15">
        <v>5.9</v>
      </c>
      <c r="K11" s="4">
        <v>5.7</v>
      </c>
      <c r="L11" s="4">
        <v>8.5</v>
      </c>
      <c r="M11" s="4">
        <v>10</v>
      </c>
      <c r="N11" s="4">
        <v>3.3</v>
      </c>
      <c r="O11" s="4">
        <v>5.5</v>
      </c>
      <c r="P11" s="4">
        <v>5.3</v>
      </c>
      <c r="Q11" s="4">
        <v>9</v>
      </c>
      <c r="R11" s="4">
        <v>6.8</v>
      </c>
      <c r="S11" s="4">
        <v>9.5</v>
      </c>
      <c r="T11" s="4">
        <v>6.3</v>
      </c>
      <c r="U11" s="4">
        <v>5.3</v>
      </c>
      <c r="V11" s="4">
        <v>7.5</v>
      </c>
      <c r="W11" s="4">
        <v>13.5</v>
      </c>
      <c r="X11" s="4">
        <v>6.5</v>
      </c>
      <c r="Y11" s="4">
        <v>5.3</v>
      </c>
      <c r="Z11" s="4">
        <v>4.5</v>
      </c>
      <c r="AA11" s="4">
        <v>4.2</v>
      </c>
      <c r="AB11" s="4">
        <v>6.7</v>
      </c>
      <c r="AC11" s="4">
        <v>7.5</v>
      </c>
      <c r="AD11" s="4">
        <v>4.5</v>
      </c>
      <c r="AE11" s="4">
        <v>7.3</v>
      </c>
      <c r="AF11" s="4">
        <v>7.7</v>
      </c>
      <c r="AG11" s="4">
        <v>8</v>
      </c>
      <c r="AH11" s="4">
        <v>8</v>
      </c>
      <c r="AI11" s="4">
        <v>6.2</v>
      </c>
      <c r="AJ11" s="4">
        <v>3.2</v>
      </c>
      <c r="AK11" s="4">
        <v>4.5</v>
      </c>
      <c r="AL11" s="4">
        <v>6.5</v>
      </c>
      <c r="AM11" s="4">
        <v>5.7</v>
      </c>
      <c r="AN11" s="4">
        <v>13.8</v>
      </c>
      <c r="AO11" s="4">
        <v>3.7</v>
      </c>
      <c r="AP11" s="4">
        <v>4.2</v>
      </c>
      <c r="AQ11" s="4">
        <v>5.7</v>
      </c>
      <c r="AR11" s="4">
        <v>7.8</v>
      </c>
      <c r="AS11" s="4">
        <v>7.3</v>
      </c>
      <c r="AT11" s="4">
        <v>3.3</v>
      </c>
      <c r="AU11" s="4">
        <v>8.8</v>
      </c>
      <c r="AV11" s="4">
        <v>4.5</v>
      </c>
      <c r="AW11" s="4">
        <v>9.6</v>
      </c>
      <c r="AX11" s="4">
        <v>4.5</v>
      </c>
      <c r="AY11" s="4">
        <v>11.8</v>
      </c>
      <c r="AZ11" s="4">
        <v>7.2</v>
      </c>
      <c r="BA11" s="4">
        <v>4</v>
      </c>
      <c r="BB11" s="4">
        <v>4</v>
      </c>
      <c r="BC11" s="4">
        <v>7.6</v>
      </c>
      <c r="BD11" s="4">
        <v>4</v>
      </c>
      <c r="BE11" s="4">
        <v>6</v>
      </c>
      <c r="BF11" s="4">
        <v>3.2</v>
      </c>
      <c r="BG11" s="4">
        <v>7.5</v>
      </c>
      <c r="BH11" s="4">
        <v>6.4</v>
      </c>
      <c r="BI11" s="4">
        <v>5.9</v>
      </c>
      <c r="BJ11" s="4">
        <v>5.8</v>
      </c>
      <c r="BK11" s="4">
        <v>13.6</v>
      </c>
      <c r="BL11" s="4">
        <v>5.8</v>
      </c>
      <c r="BM11" s="4">
        <v>7</v>
      </c>
      <c r="BN11" s="4">
        <v>7</v>
      </c>
      <c r="BO11" s="4">
        <v>6.7</v>
      </c>
      <c r="BP11" s="4">
        <v>5.6</v>
      </c>
      <c r="BQ11" s="4">
        <v>7.7</v>
      </c>
      <c r="BR11" s="4"/>
      <c r="BS11" s="4"/>
      <c r="BT11" s="4"/>
      <c r="BU11" s="4"/>
      <c r="BV11" s="4"/>
      <c r="BW11" s="4"/>
      <c r="BY11" s="10">
        <f t="shared" si="0"/>
        <v>6.6133333333333315</v>
      </c>
      <c r="BZ11" s="10">
        <f t="shared" si="1"/>
        <v>6.586666666666668</v>
      </c>
      <c r="CA11" s="10">
        <f t="shared" si="2"/>
        <v>6.336666666666667</v>
      </c>
      <c r="CB11" s="10">
        <f t="shared" si="3"/>
        <v>6.666666666666667</v>
      </c>
    </row>
    <row r="12" spans="1:80" ht="12">
      <c r="A12" s="5">
        <v>10</v>
      </c>
      <c r="B12" s="24" t="s">
        <v>39</v>
      </c>
      <c r="C12" s="15">
        <v>7.4</v>
      </c>
      <c r="D12" s="15">
        <v>16.7</v>
      </c>
      <c r="E12" s="15">
        <v>9.6</v>
      </c>
      <c r="F12" s="15">
        <v>7.8</v>
      </c>
      <c r="G12" s="15">
        <v>7.3</v>
      </c>
      <c r="H12" s="15">
        <v>8.7</v>
      </c>
      <c r="I12" s="15">
        <v>10</v>
      </c>
      <c r="J12" s="15">
        <v>11</v>
      </c>
      <c r="K12" s="4">
        <v>4.8</v>
      </c>
      <c r="L12" s="4">
        <v>5.4</v>
      </c>
      <c r="M12" s="4">
        <v>8.9</v>
      </c>
      <c r="N12" s="4">
        <v>5.5</v>
      </c>
      <c r="O12" s="4">
        <v>5.8</v>
      </c>
      <c r="P12" s="4">
        <v>4.8</v>
      </c>
      <c r="Q12" s="4">
        <v>5.7</v>
      </c>
      <c r="R12" s="4">
        <v>6</v>
      </c>
      <c r="S12" s="4">
        <v>13.8</v>
      </c>
      <c r="T12" s="4">
        <v>8.5</v>
      </c>
      <c r="U12" s="4">
        <v>9.5</v>
      </c>
      <c r="V12" s="4">
        <v>7</v>
      </c>
      <c r="W12" s="4">
        <v>8.8</v>
      </c>
      <c r="X12" s="4">
        <v>6.7</v>
      </c>
      <c r="Y12" s="4">
        <v>5.8</v>
      </c>
      <c r="Z12" s="4">
        <v>4.8</v>
      </c>
      <c r="AA12" s="4">
        <v>7.5</v>
      </c>
      <c r="AB12" s="4">
        <v>7</v>
      </c>
      <c r="AC12" s="4">
        <v>4</v>
      </c>
      <c r="AD12" s="4">
        <v>6.5</v>
      </c>
      <c r="AE12" s="4">
        <v>7.7</v>
      </c>
      <c r="AF12" s="4">
        <v>7.8</v>
      </c>
      <c r="AG12" s="4">
        <v>9.5</v>
      </c>
      <c r="AH12" s="4">
        <v>10.3</v>
      </c>
      <c r="AI12" s="4">
        <v>4.2</v>
      </c>
      <c r="AJ12" s="4">
        <v>3</v>
      </c>
      <c r="AK12" s="4">
        <v>7.7</v>
      </c>
      <c r="AL12" s="4">
        <v>7</v>
      </c>
      <c r="AM12" s="4">
        <v>2.5</v>
      </c>
      <c r="AN12" s="4">
        <v>5.2</v>
      </c>
      <c r="AO12" s="4">
        <v>5.2</v>
      </c>
      <c r="AP12" s="4">
        <v>8</v>
      </c>
      <c r="AQ12" s="4">
        <v>12.7</v>
      </c>
      <c r="AR12" s="4">
        <v>7.5</v>
      </c>
      <c r="AS12" s="4">
        <v>6.8</v>
      </c>
      <c r="AT12" s="4">
        <v>4.2</v>
      </c>
      <c r="AU12" s="4">
        <v>7.4</v>
      </c>
      <c r="AV12" s="4">
        <v>9.9</v>
      </c>
      <c r="AW12" s="4">
        <v>5.6</v>
      </c>
      <c r="AX12" s="4">
        <v>6</v>
      </c>
      <c r="AY12" s="4">
        <v>9.4</v>
      </c>
      <c r="AZ12" s="4">
        <v>4.5</v>
      </c>
      <c r="BA12" s="4">
        <v>4.6</v>
      </c>
      <c r="BB12" s="4">
        <v>6.7</v>
      </c>
      <c r="BC12" s="4">
        <v>4.6</v>
      </c>
      <c r="BD12" s="4">
        <v>4.8</v>
      </c>
      <c r="BE12" s="4">
        <v>10.3</v>
      </c>
      <c r="BF12" s="4">
        <v>3.7</v>
      </c>
      <c r="BG12" s="4">
        <v>6.6</v>
      </c>
      <c r="BH12" s="4">
        <v>5</v>
      </c>
      <c r="BI12" s="4">
        <v>6.2</v>
      </c>
      <c r="BJ12" s="4">
        <v>4.8</v>
      </c>
      <c r="BK12" s="4">
        <v>6.3</v>
      </c>
      <c r="BL12" s="4">
        <v>6.5</v>
      </c>
      <c r="BM12" s="4">
        <v>8.2</v>
      </c>
      <c r="BN12" s="4">
        <v>6.4</v>
      </c>
      <c r="BO12" s="4">
        <v>7.1</v>
      </c>
      <c r="BP12" s="4">
        <v>4.9</v>
      </c>
      <c r="BQ12" s="4">
        <v>4.9</v>
      </c>
      <c r="BR12" s="4"/>
      <c r="BS12" s="4"/>
      <c r="BT12" s="4"/>
      <c r="BU12" s="4"/>
      <c r="BV12" s="4"/>
      <c r="BW12" s="4"/>
      <c r="BY12" s="10">
        <f t="shared" si="0"/>
        <v>6.916666666666667</v>
      </c>
      <c r="BZ12" s="10">
        <f t="shared" si="1"/>
        <v>6.9433333333333325</v>
      </c>
      <c r="CA12" s="10">
        <f t="shared" si="2"/>
        <v>6.663333333333333</v>
      </c>
      <c r="CB12" s="10">
        <f t="shared" si="3"/>
        <v>6.466666666666667</v>
      </c>
    </row>
    <row r="13" spans="1:80" ht="12">
      <c r="A13" s="6">
        <v>11</v>
      </c>
      <c r="B13" s="25" t="s">
        <v>39</v>
      </c>
      <c r="C13" s="7">
        <v>4.6</v>
      </c>
      <c r="D13" s="7">
        <v>17.6</v>
      </c>
      <c r="E13" s="7">
        <v>13.1</v>
      </c>
      <c r="F13" s="7">
        <v>11.5</v>
      </c>
      <c r="G13" s="7">
        <v>11</v>
      </c>
      <c r="H13" s="7">
        <v>5.7</v>
      </c>
      <c r="I13" s="7">
        <v>9.8</v>
      </c>
      <c r="J13" s="7">
        <v>4</v>
      </c>
      <c r="K13" s="7">
        <v>13</v>
      </c>
      <c r="L13" s="7">
        <v>5.2</v>
      </c>
      <c r="M13" s="7">
        <v>4</v>
      </c>
      <c r="N13" s="7">
        <v>3.5</v>
      </c>
      <c r="O13" s="7">
        <v>5.8</v>
      </c>
      <c r="P13" s="7">
        <v>6.2</v>
      </c>
      <c r="Q13" s="7">
        <v>7.2</v>
      </c>
      <c r="R13" s="7">
        <v>5.5</v>
      </c>
      <c r="S13" s="7">
        <v>5.5</v>
      </c>
      <c r="T13" s="7">
        <v>7.3</v>
      </c>
      <c r="U13" s="7">
        <v>8.8</v>
      </c>
      <c r="V13" s="7">
        <v>5.8</v>
      </c>
      <c r="W13" s="7">
        <v>10</v>
      </c>
      <c r="X13" s="7">
        <v>7.3</v>
      </c>
      <c r="Y13" s="7">
        <v>10.5</v>
      </c>
      <c r="Z13" s="7">
        <v>10.5</v>
      </c>
      <c r="AA13" s="7">
        <v>4.8</v>
      </c>
      <c r="AB13" s="7">
        <v>7.8</v>
      </c>
      <c r="AC13" s="7">
        <v>6.3</v>
      </c>
      <c r="AD13" s="7">
        <v>9.2</v>
      </c>
      <c r="AE13" s="7">
        <v>5.8</v>
      </c>
      <c r="AF13" s="7">
        <v>6.8</v>
      </c>
      <c r="AG13" s="7">
        <v>4.7</v>
      </c>
      <c r="AH13" s="7">
        <v>6.7</v>
      </c>
      <c r="AI13" s="7">
        <v>5.5</v>
      </c>
      <c r="AJ13" s="7">
        <v>7.3</v>
      </c>
      <c r="AK13" s="7">
        <v>4.8</v>
      </c>
      <c r="AL13" s="7">
        <v>6.5</v>
      </c>
      <c r="AM13" s="7">
        <v>11.2</v>
      </c>
      <c r="AN13" s="7">
        <v>5.2</v>
      </c>
      <c r="AO13" s="7">
        <v>8.2</v>
      </c>
      <c r="AP13" s="7">
        <v>2.3</v>
      </c>
      <c r="AQ13" s="7">
        <v>6.3</v>
      </c>
      <c r="AR13" s="7">
        <v>6.8</v>
      </c>
      <c r="AS13" s="7">
        <v>5.7</v>
      </c>
      <c r="AT13" s="7">
        <v>10.4</v>
      </c>
      <c r="AU13" s="7">
        <v>4.6</v>
      </c>
      <c r="AV13" s="7">
        <v>5.8</v>
      </c>
      <c r="AW13" s="7">
        <v>4.3</v>
      </c>
      <c r="AX13" s="7">
        <v>7.4</v>
      </c>
      <c r="AY13" s="7">
        <v>5.2</v>
      </c>
      <c r="AZ13" s="7">
        <v>4</v>
      </c>
      <c r="BA13" s="7">
        <v>4.3</v>
      </c>
      <c r="BB13" s="7">
        <v>6.3</v>
      </c>
      <c r="BC13" s="7">
        <v>5.5</v>
      </c>
      <c r="BD13" s="7">
        <v>8.7</v>
      </c>
      <c r="BE13" s="7">
        <v>4.2</v>
      </c>
      <c r="BF13" s="7">
        <v>5.4</v>
      </c>
      <c r="BG13" s="7">
        <v>6.2</v>
      </c>
      <c r="BH13" s="7">
        <v>6.4</v>
      </c>
      <c r="BI13" s="7">
        <v>7.6</v>
      </c>
      <c r="BJ13" s="7">
        <v>7.1</v>
      </c>
      <c r="BK13" s="7">
        <v>7.3</v>
      </c>
      <c r="BL13" s="7">
        <v>3.5</v>
      </c>
      <c r="BM13" s="7">
        <v>5.8</v>
      </c>
      <c r="BN13" s="7">
        <v>8</v>
      </c>
      <c r="BO13" s="7">
        <v>9.5</v>
      </c>
      <c r="BP13" s="7">
        <v>3.6</v>
      </c>
      <c r="BQ13" s="7">
        <v>5.2</v>
      </c>
      <c r="BR13" s="7"/>
      <c r="BS13" s="7"/>
      <c r="BT13" s="7"/>
      <c r="BU13" s="7"/>
      <c r="BV13" s="7"/>
      <c r="BW13" s="7"/>
      <c r="BX13" s="93"/>
      <c r="BY13" s="11">
        <f t="shared" si="0"/>
        <v>6.916666666666667</v>
      </c>
      <c r="BZ13" s="11">
        <f t="shared" si="1"/>
        <v>6.906666666666667</v>
      </c>
      <c r="CA13" s="11">
        <f t="shared" si="2"/>
        <v>6.176666666666666</v>
      </c>
      <c r="CB13" s="10">
        <f t="shared" si="3"/>
        <v>6.026666666666667</v>
      </c>
    </row>
    <row r="14" spans="1:80" ht="12">
      <c r="A14" s="14">
        <v>12</v>
      </c>
      <c r="B14" s="24" t="s">
        <v>39</v>
      </c>
      <c r="C14" s="15">
        <v>13.4</v>
      </c>
      <c r="D14" s="15">
        <v>8.2</v>
      </c>
      <c r="E14" s="15">
        <v>10.9</v>
      </c>
      <c r="F14" s="15">
        <v>11.3</v>
      </c>
      <c r="G14" s="15">
        <v>8</v>
      </c>
      <c r="H14" s="15">
        <v>6.9</v>
      </c>
      <c r="I14" s="15">
        <v>5.9</v>
      </c>
      <c r="J14" s="15">
        <v>11</v>
      </c>
      <c r="K14" s="15">
        <v>10.7</v>
      </c>
      <c r="L14" s="15">
        <v>6.7</v>
      </c>
      <c r="M14" s="15">
        <v>11.5</v>
      </c>
      <c r="N14" s="15">
        <v>9.2</v>
      </c>
      <c r="O14" s="15">
        <v>7.3</v>
      </c>
      <c r="P14" s="15">
        <v>4.7</v>
      </c>
      <c r="Q14" s="15">
        <v>9.5</v>
      </c>
      <c r="R14" s="15">
        <v>5</v>
      </c>
      <c r="S14" s="15">
        <v>5.3</v>
      </c>
      <c r="T14" s="15">
        <v>6.2</v>
      </c>
      <c r="U14" s="15">
        <v>7.3</v>
      </c>
      <c r="V14" s="15">
        <v>7.5</v>
      </c>
      <c r="W14" s="15">
        <v>6.2</v>
      </c>
      <c r="X14" s="15">
        <v>7</v>
      </c>
      <c r="Y14" s="15">
        <v>10.3</v>
      </c>
      <c r="Z14" s="15">
        <v>3.7</v>
      </c>
      <c r="AA14" s="15">
        <v>6</v>
      </c>
      <c r="AB14" s="15">
        <v>7</v>
      </c>
      <c r="AC14" s="15">
        <v>5.7</v>
      </c>
      <c r="AD14" s="15">
        <v>4.8</v>
      </c>
      <c r="AE14" s="15">
        <v>5.5</v>
      </c>
      <c r="AF14" s="15">
        <v>7.3</v>
      </c>
      <c r="AG14" s="15">
        <v>3.8</v>
      </c>
      <c r="AH14" s="15">
        <v>3.5</v>
      </c>
      <c r="AI14" s="15">
        <v>5.2</v>
      </c>
      <c r="AJ14" s="15">
        <v>10.3</v>
      </c>
      <c r="AK14" s="15">
        <v>6.5</v>
      </c>
      <c r="AL14" s="15">
        <v>4.2</v>
      </c>
      <c r="AM14" s="15">
        <v>5.5</v>
      </c>
      <c r="AN14" s="15">
        <v>6.2</v>
      </c>
      <c r="AO14" s="15">
        <v>5</v>
      </c>
      <c r="AP14" s="15">
        <v>7.8</v>
      </c>
      <c r="AQ14" s="15">
        <v>8.2</v>
      </c>
      <c r="AR14" s="15">
        <v>2.7</v>
      </c>
      <c r="AS14" s="15">
        <v>4.5</v>
      </c>
      <c r="AT14" s="15">
        <v>8.2</v>
      </c>
      <c r="AU14" s="15">
        <v>10.1</v>
      </c>
      <c r="AV14" s="15">
        <v>9.1</v>
      </c>
      <c r="AW14" s="15">
        <v>4.6</v>
      </c>
      <c r="AX14" s="15">
        <v>7.8</v>
      </c>
      <c r="AY14" s="15">
        <v>7</v>
      </c>
      <c r="AZ14" s="15">
        <v>8.6</v>
      </c>
      <c r="BA14" s="15">
        <v>4.6</v>
      </c>
      <c r="BB14" s="15">
        <v>7.9</v>
      </c>
      <c r="BC14" s="15">
        <v>9.4</v>
      </c>
      <c r="BD14" s="15">
        <v>4.7</v>
      </c>
      <c r="BE14" s="15">
        <v>8.8</v>
      </c>
      <c r="BF14" s="15">
        <v>5.1</v>
      </c>
      <c r="BG14" s="15">
        <v>7.2</v>
      </c>
      <c r="BH14" s="15">
        <v>7.5</v>
      </c>
      <c r="BI14" s="15">
        <v>8.3</v>
      </c>
      <c r="BJ14" s="15">
        <v>4</v>
      </c>
      <c r="BK14" s="15">
        <v>10.6</v>
      </c>
      <c r="BL14" s="15">
        <v>4.4</v>
      </c>
      <c r="BM14" s="15">
        <v>3.8</v>
      </c>
      <c r="BN14" s="15">
        <v>6</v>
      </c>
      <c r="BO14" s="15">
        <v>9.5</v>
      </c>
      <c r="BP14" s="15">
        <v>6.9</v>
      </c>
      <c r="BQ14" s="15">
        <v>5.9</v>
      </c>
      <c r="BR14" s="15"/>
      <c r="BS14" s="15"/>
      <c r="BT14" s="15"/>
      <c r="BU14" s="15"/>
      <c r="BV14" s="15"/>
      <c r="BW14" s="15"/>
      <c r="BX14" s="93"/>
      <c r="BY14" s="10">
        <f t="shared" si="0"/>
        <v>6.8133333333333335</v>
      </c>
      <c r="BZ14" s="10">
        <f t="shared" si="1"/>
        <v>6.329999999999998</v>
      </c>
      <c r="CA14" s="10">
        <f t="shared" si="2"/>
        <v>6.47</v>
      </c>
      <c r="CB14" s="10">
        <f t="shared" si="3"/>
        <v>6.8133333333333335</v>
      </c>
    </row>
    <row r="15" spans="1:80" ht="12">
      <c r="A15" s="14">
        <v>13</v>
      </c>
      <c r="B15" s="24" t="s">
        <v>39</v>
      </c>
      <c r="C15" s="15">
        <v>8.4</v>
      </c>
      <c r="D15" s="15">
        <v>8.5</v>
      </c>
      <c r="E15" s="15">
        <v>10.9</v>
      </c>
      <c r="F15" s="15">
        <v>8.2</v>
      </c>
      <c r="G15" s="15">
        <v>13.2</v>
      </c>
      <c r="H15" s="15">
        <v>6.5</v>
      </c>
      <c r="I15" s="15">
        <v>8.4</v>
      </c>
      <c r="J15" s="15">
        <v>4.6</v>
      </c>
      <c r="K15" s="15">
        <v>8.5</v>
      </c>
      <c r="L15" s="15">
        <v>7.1</v>
      </c>
      <c r="M15" s="15">
        <v>5.7</v>
      </c>
      <c r="N15" s="15">
        <v>3.8</v>
      </c>
      <c r="O15" s="15">
        <v>4.2</v>
      </c>
      <c r="P15" s="15">
        <v>7</v>
      </c>
      <c r="Q15" s="15">
        <v>3.8</v>
      </c>
      <c r="R15" s="15">
        <v>5.8</v>
      </c>
      <c r="S15" s="15">
        <v>8.3</v>
      </c>
      <c r="T15" s="15">
        <v>8.5</v>
      </c>
      <c r="U15" s="15">
        <v>7.3</v>
      </c>
      <c r="V15" s="15">
        <v>4.2</v>
      </c>
      <c r="W15" s="15">
        <v>7.7</v>
      </c>
      <c r="X15" s="15">
        <v>10.3</v>
      </c>
      <c r="Y15" s="15">
        <v>6.5</v>
      </c>
      <c r="Z15" s="15">
        <v>6.7</v>
      </c>
      <c r="AA15" s="15">
        <v>6.8</v>
      </c>
      <c r="AB15" s="15">
        <v>3.8</v>
      </c>
      <c r="AC15" s="15">
        <v>6.2</v>
      </c>
      <c r="AD15" s="15">
        <v>3.5</v>
      </c>
      <c r="AE15" s="15">
        <v>6.7</v>
      </c>
      <c r="AF15" s="15">
        <v>6</v>
      </c>
      <c r="AG15" s="15">
        <v>5</v>
      </c>
      <c r="AH15" s="15">
        <v>7.2</v>
      </c>
      <c r="AI15" s="15">
        <v>2.7</v>
      </c>
      <c r="AJ15" s="15">
        <v>4.2</v>
      </c>
      <c r="AK15" s="15">
        <v>6.3</v>
      </c>
      <c r="AL15" s="15">
        <v>4.8</v>
      </c>
      <c r="AM15" s="15">
        <v>6</v>
      </c>
      <c r="AN15" s="15">
        <v>4.2</v>
      </c>
      <c r="AO15" s="15">
        <v>4.5</v>
      </c>
      <c r="AP15" s="15">
        <v>6.3</v>
      </c>
      <c r="AQ15" s="15">
        <v>7.3</v>
      </c>
      <c r="AR15" s="15">
        <v>6.8</v>
      </c>
      <c r="AS15" s="15">
        <v>4.7</v>
      </c>
      <c r="AT15" s="15">
        <v>7</v>
      </c>
      <c r="AU15" s="15">
        <v>7.9</v>
      </c>
      <c r="AV15" s="15">
        <v>8.8</v>
      </c>
      <c r="AW15" s="15">
        <v>7.8</v>
      </c>
      <c r="AX15" s="15">
        <v>5.2</v>
      </c>
      <c r="AY15" s="15">
        <v>5</v>
      </c>
      <c r="AZ15" s="15">
        <v>3.6</v>
      </c>
      <c r="BA15" s="15">
        <v>4.1</v>
      </c>
      <c r="BB15" s="15">
        <v>3.3</v>
      </c>
      <c r="BC15" s="15">
        <v>4.4</v>
      </c>
      <c r="BD15" s="15">
        <v>3.4</v>
      </c>
      <c r="BE15" s="15">
        <v>8.4</v>
      </c>
      <c r="BF15" s="15">
        <v>8.9</v>
      </c>
      <c r="BG15" s="15">
        <v>3.7</v>
      </c>
      <c r="BH15" s="15">
        <v>6.5</v>
      </c>
      <c r="BI15" s="15">
        <v>2.8</v>
      </c>
      <c r="BJ15" s="15">
        <v>10.3</v>
      </c>
      <c r="BK15" s="15">
        <v>4.8</v>
      </c>
      <c r="BL15" s="15">
        <v>11.1</v>
      </c>
      <c r="BM15" s="15">
        <v>6.2</v>
      </c>
      <c r="BN15" s="15">
        <v>5.1</v>
      </c>
      <c r="BO15" s="15">
        <v>6.1</v>
      </c>
      <c r="BP15" s="15">
        <v>4.9</v>
      </c>
      <c r="BQ15" s="15">
        <v>5</v>
      </c>
      <c r="BR15" s="15"/>
      <c r="BS15" s="15"/>
      <c r="BT15" s="15"/>
      <c r="BU15" s="15"/>
      <c r="BV15" s="15"/>
      <c r="BW15" s="15"/>
      <c r="BX15" s="93"/>
      <c r="BY15" s="10">
        <f t="shared" si="0"/>
        <v>5.973333333333333</v>
      </c>
      <c r="BZ15" s="10">
        <f t="shared" si="1"/>
        <v>6.190000000000002</v>
      </c>
      <c r="CA15" s="10">
        <f t="shared" si="2"/>
        <v>5.590000000000001</v>
      </c>
      <c r="CB15" s="10">
        <f t="shared" si="3"/>
        <v>5.9366666666666665</v>
      </c>
    </row>
    <row r="16" spans="1:80" ht="12">
      <c r="A16" s="14">
        <v>14</v>
      </c>
      <c r="B16" s="24" t="s">
        <v>39</v>
      </c>
      <c r="C16" s="15">
        <v>10.3</v>
      </c>
      <c r="D16" s="15">
        <v>5.9</v>
      </c>
      <c r="E16" s="15">
        <v>3</v>
      </c>
      <c r="F16" s="15">
        <v>8.9</v>
      </c>
      <c r="G16" s="15">
        <v>10.5</v>
      </c>
      <c r="H16" s="15">
        <v>8</v>
      </c>
      <c r="I16" s="15">
        <v>9.3</v>
      </c>
      <c r="J16" s="15">
        <v>8</v>
      </c>
      <c r="K16" s="15">
        <v>8</v>
      </c>
      <c r="L16" s="15">
        <v>8.4</v>
      </c>
      <c r="M16" s="15">
        <v>7.1</v>
      </c>
      <c r="N16" s="15">
        <v>10.8</v>
      </c>
      <c r="O16" s="15">
        <v>8.3</v>
      </c>
      <c r="P16" s="15">
        <v>4.2</v>
      </c>
      <c r="Q16" s="15">
        <v>6</v>
      </c>
      <c r="R16" s="15">
        <v>7.3</v>
      </c>
      <c r="S16" s="15">
        <v>6.3</v>
      </c>
      <c r="T16" s="15">
        <v>9.8</v>
      </c>
      <c r="U16" s="15">
        <v>9</v>
      </c>
      <c r="V16" s="15">
        <v>6.5</v>
      </c>
      <c r="W16" s="15">
        <v>8.2</v>
      </c>
      <c r="X16" s="15">
        <v>7.2</v>
      </c>
      <c r="Y16" s="15">
        <v>5.3</v>
      </c>
      <c r="Z16" s="15">
        <v>7.7</v>
      </c>
      <c r="AA16" s="15">
        <v>11</v>
      </c>
      <c r="AB16" s="15">
        <v>8.2</v>
      </c>
      <c r="AC16" s="15">
        <v>4.7</v>
      </c>
      <c r="AD16" s="15">
        <v>6.7</v>
      </c>
      <c r="AE16" s="15">
        <v>6.5</v>
      </c>
      <c r="AF16" s="15">
        <v>5</v>
      </c>
      <c r="AG16" s="15">
        <v>4.5</v>
      </c>
      <c r="AH16" s="15">
        <v>13.2</v>
      </c>
      <c r="AI16" s="15">
        <v>5.5</v>
      </c>
      <c r="AJ16" s="15">
        <v>11</v>
      </c>
      <c r="AK16" s="15">
        <v>7.7</v>
      </c>
      <c r="AL16" s="15">
        <v>7.5</v>
      </c>
      <c r="AM16" s="15">
        <v>5</v>
      </c>
      <c r="AN16" s="15">
        <v>4</v>
      </c>
      <c r="AO16" s="15">
        <v>6.3</v>
      </c>
      <c r="AP16" s="15">
        <v>8.7</v>
      </c>
      <c r="AQ16" s="15">
        <v>7</v>
      </c>
      <c r="AR16" s="15">
        <v>4.8</v>
      </c>
      <c r="AS16" s="15">
        <v>4</v>
      </c>
      <c r="AT16" s="15">
        <v>6.5</v>
      </c>
      <c r="AU16" s="15">
        <v>8.8</v>
      </c>
      <c r="AV16" s="15">
        <v>5.4</v>
      </c>
      <c r="AW16" s="15">
        <v>3.5</v>
      </c>
      <c r="AX16" s="15">
        <v>6.1</v>
      </c>
      <c r="AY16" s="15">
        <v>5.8</v>
      </c>
      <c r="AZ16" s="15">
        <v>5.7</v>
      </c>
      <c r="BA16" s="15">
        <v>7.5</v>
      </c>
      <c r="BB16" s="15">
        <v>5.6</v>
      </c>
      <c r="BC16" s="15">
        <v>3.5</v>
      </c>
      <c r="BD16" s="15">
        <v>6.6</v>
      </c>
      <c r="BE16" s="15">
        <v>9</v>
      </c>
      <c r="BF16" s="15">
        <v>8.8</v>
      </c>
      <c r="BG16" s="15">
        <v>4.2</v>
      </c>
      <c r="BH16" s="15">
        <v>5.4</v>
      </c>
      <c r="BI16" s="15">
        <v>6.7</v>
      </c>
      <c r="BJ16" s="15">
        <v>4</v>
      </c>
      <c r="BK16" s="15">
        <v>11.3</v>
      </c>
      <c r="BL16" s="15">
        <v>10.1</v>
      </c>
      <c r="BM16" s="15">
        <v>9.7</v>
      </c>
      <c r="BN16" s="15">
        <v>8.1</v>
      </c>
      <c r="BO16" s="15">
        <v>6.6</v>
      </c>
      <c r="BP16" s="15">
        <v>7.5</v>
      </c>
      <c r="BQ16" s="15">
        <v>3.8</v>
      </c>
      <c r="BR16" s="15"/>
      <c r="BS16" s="15"/>
      <c r="BT16" s="15"/>
      <c r="BU16" s="15"/>
      <c r="BV16" s="15"/>
      <c r="BW16" s="15"/>
      <c r="BX16" s="93"/>
      <c r="BY16" s="10">
        <f t="shared" si="0"/>
        <v>7.486666666666665</v>
      </c>
      <c r="BZ16" s="10">
        <f t="shared" si="1"/>
        <v>6.973333333333334</v>
      </c>
      <c r="CA16" s="10">
        <f t="shared" si="2"/>
        <v>6.4799999999999995</v>
      </c>
      <c r="CB16" s="10">
        <f t="shared" si="3"/>
        <v>6.499999999999999</v>
      </c>
    </row>
    <row r="17" spans="1:80" ht="12">
      <c r="A17" s="14">
        <v>15</v>
      </c>
      <c r="B17" s="24" t="s">
        <v>39</v>
      </c>
      <c r="C17" s="15">
        <v>8.2</v>
      </c>
      <c r="D17" s="15">
        <v>9.1</v>
      </c>
      <c r="E17" s="15">
        <v>10.7</v>
      </c>
      <c r="F17" s="15">
        <v>4.4</v>
      </c>
      <c r="G17" s="15">
        <v>6.1</v>
      </c>
      <c r="H17" s="15">
        <v>8.9</v>
      </c>
      <c r="I17" s="15">
        <v>10</v>
      </c>
      <c r="J17" s="15">
        <v>6.3</v>
      </c>
      <c r="K17" s="15">
        <v>8.4</v>
      </c>
      <c r="L17" s="15">
        <v>5.9</v>
      </c>
      <c r="M17" s="15">
        <v>6.7</v>
      </c>
      <c r="N17" s="15">
        <v>8.5</v>
      </c>
      <c r="O17" s="15">
        <v>4.2</v>
      </c>
      <c r="P17" s="15">
        <v>4.2</v>
      </c>
      <c r="Q17" s="15">
        <v>18</v>
      </c>
      <c r="R17" s="15">
        <v>4.5</v>
      </c>
      <c r="S17" s="15">
        <v>13.2</v>
      </c>
      <c r="T17" s="15">
        <v>5.8</v>
      </c>
      <c r="U17" s="15">
        <v>7.7</v>
      </c>
      <c r="V17" s="15">
        <v>4</v>
      </c>
      <c r="W17" s="15">
        <v>3.7</v>
      </c>
      <c r="X17" s="15">
        <v>8.3</v>
      </c>
      <c r="Y17" s="15">
        <v>7.3</v>
      </c>
      <c r="Z17" s="15">
        <v>6.8</v>
      </c>
      <c r="AA17" s="15">
        <v>8.2</v>
      </c>
      <c r="AB17" s="15">
        <v>8.3</v>
      </c>
      <c r="AC17" s="15">
        <v>6.3</v>
      </c>
      <c r="AD17" s="15">
        <v>3.3</v>
      </c>
      <c r="AE17" s="15">
        <v>4.7</v>
      </c>
      <c r="AF17" s="15">
        <v>10</v>
      </c>
      <c r="AG17" s="15">
        <v>7</v>
      </c>
      <c r="AH17" s="15">
        <v>15.7</v>
      </c>
      <c r="AI17" s="15">
        <v>10</v>
      </c>
      <c r="AJ17" s="15">
        <v>3.7</v>
      </c>
      <c r="AK17" s="15">
        <v>7.7</v>
      </c>
      <c r="AL17" s="15">
        <v>8.5</v>
      </c>
      <c r="AM17" s="15">
        <v>8.5</v>
      </c>
      <c r="AN17" s="15">
        <v>7.7</v>
      </c>
      <c r="AO17" s="15">
        <v>4.2</v>
      </c>
      <c r="AP17" s="15">
        <v>4</v>
      </c>
      <c r="AQ17" s="15">
        <v>5</v>
      </c>
      <c r="AR17" s="15">
        <v>4.7</v>
      </c>
      <c r="AS17" s="15">
        <v>9.5</v>
      </c>
      <c r="AT17" s="15">
        <v>4.2</v>
      </c>
      <c r="AU17" s="15">
        <v>5.8</v>
      </c>
      <c r="AV17" s="15">
        <v>4.5</v>
      </c>
      <c r="AW17" s="15">
        <v>9.7</v>
      </c>
      <c r="AX17" s="15">
        <v>4.8</v>
      </c>
      <c r="AY17" s="15">
        <v>5.5</v>
      </c>
      <c r="AZ17" s="15">
        <v>5.6</v>
      </c>
      <c r="BA17" s="15">
        <v>10.4</v>
      </c>
      <c r="BB17" s="15">
        <v>4.7</v>
      </c>
      <c r="BC17" s="15">
        <v>5.5</v>
      </c>
      <c r="BD17" s="15">
        <v>9.5</v>
      </c>
      <c r="BE17" s="15">
        <v>7.5</v>
      </c>
      <c r="BF17" s="15">
        <v>4</v>
      </c>
      <c r="BG17" s="15">
        <v>8.9</v>
      </c>
      <c r="BH17" s="15">
        <v>6</v>
      </c>
      <c r="BI17" s="15">
        <v>7.3</v>
      </c>
      <c r="BJ17" s="15">
        <v>5.7</v>
      </c>
      <c r="BK17" s="15">
        <v>13.8</v>
      </c>
      <c r="BL17" s="15">
        <v>13.2</v>
      </c>
      <c r="BM17" s="15">
        <v>5.5</v>
      </c>
      <c r="BN17" s="15">
        <v>6.7</v>
      </c>
      <c r="BO17" s="15">
        <v>8.1</v>
      </c>
      <c r="BP17" s="15">
        <v>6.2</v>
      </c>
      <c r="BQ17" s="15">
        <v>4.7</v>
      </c>
      <c r="BR17" s="15"/>
      <c r="BS17" s="15"/>
      <c r="BT17" s="15"/>
      <c r="BU17" s="15"/>
      <c r="BV17" s="15"/>
      <c r="BW17" s="15"/>
      <c r="BX17" s="93"/>
      <c r="BY17" s="10">
        <f t="shared" si="0"/>
        <v>7.513333333333333</v>
      </c>
      <c r="BZ17" s="10">
        <f t="shared" si="1"/>
        <v>6.826666666666665</v>
      </c>
      <c r="CA17" s="10">
        <f t="shared" si="2"/>
        <v>6.826666666666667</v>
      </c>
      <c r="CB17" s="10">
        <f t="shared" si="3"/>
        <v>6.763333333333332</v>
      </c>
    </row>
    <row r="18" spans="1:80" ht="12">
      <c r="A18" s="14">
        <v>16</v>
      </c>
      <c r="B18" s="24" t="s">
        <v>39</v>
      </c>
      <c r="C18" s="15">
        <v>6.9</v>
      </c>
      <c r="D18" s="15">
        <v>9.3</v>
      </c>
      <c r="E18" s="15">
        <v>9.2</v>
      </c>
      <c r="F18" s="15">
        <v>7.4</v>
      </c>
      <c r="G18" s="15">
        <v>11.5</v>
      </c>
      <c r="H18" s="15">
        <v>6.3</v>
      </c>
      <c r="I18" s="15">
        <v>5</v>
      </c>
      <c r="J18" s="15">
        <v>7.8</v>
      </c>
      <c r="K18" s="15">
        <v>7.4</v>
      </c>
      <c r="L18" s="15">
        <v>9.1</v>
      </c>
      <c r="M18" s="15">
        <v>5.2</v>
      </c>
      <c r="N18" s="15">
        <v>10.5</v>
      </c>
      <c r="O18" s="15">
        <v>5</v>
      </c>
      <c r="P18" s="15">
        <v>6.8</v>
      </c>
      <c r="Q18" s="15">
        <v>16.2</v>
      </c>
      <c r="R18" s="15">
        <v>8.5</v>
      </c>
      <c r="S18" s="15">
        <v>3.7</v>
      </c>
      <c r="T18" s="15">
        <v>5.7</v>
      </c>
      <c r="U18" s="15">
        <v>7.7</v>
      </c>
      <c r="V18" s="15">
        <v>6.5</v>
      </c>
      <c r="W18" s="15">
        <v>3.8</v>
      </c>
      <c r="X18" s="15">
        <v>6.3</v>
      </c>
      <c r="Y18" s="15">
        <v>9.2</v>
      </c>
      <c r="Z18" s="15">
        <v>8.3</v>
      </c>
      <c r="AA18" s="15">
        <v>7.2</v>
      </c>
      <c r="AB18" s="15">
        <v>5.7</v>
      </c>
      <c r="AC18" s="15">
        <v>7.5</v>
      </c>
      <c r="AD18" s="15">
        <v>3.5</v>
      </c>
      <c r="AE18" s="15">
        <v>5.8</v>
      </c>
      <c r="AF18" s="15">
        <v>7.3</v>
      </c>
      <c r="AG18" s="15">
        <v>8.5</v>
      </c>
      <c r="AH18" s="15">
        <v>11.8</v>
      </c>
      <c r="AI18" s="15">
        <v>10</v>
      </c>
      <c r="AJ18" s="15">
        <v>8.5</v>
      </c>
      <c r="AK18" s="15">
        <v>7.8</v>
      </c>
      <c r="AL18" s="15">
        <v>6</v>
      </c>
      <c r="AM18" s="15">
        <v>6.3</v>
      </c>
      <c r="AN18" s="15">
        <v>9.7</v>
      </c>
      <c r="AO18" s="15">
        <v>11</v>
      </c>
      <c r="AP18" s="15">
        <v>2.8</v>
      </c>
      <c r="AQ18" s="15">
        <v>4.5</v>
      </c>
      <c r="AR18" s="15">
        <v>6.3</v>
      </c>
      <c r="AS18" s="15">
        <v>4.5</v>
      </c>
      <c r="AT18" s="15">
        <v>7.5</v>
      </c>
      <c r="AU18" s="15">
        <v>3.9</v>
      </c>
      <c r="AV18" s="15">
        <v>5</v>
      </c>
      <c r="AW18" s="15">
        <v>7.1</v>
      </c>
      <c r="AX18" s="15">
        <v>9.4</v>
      </c>
      <c r="AY18" s="15">
        <v>5.9</v>
      </c>
      <c r="AZ18" s="15">
        <v>4.4</v>
      </c>
      <c r="BA18" s="15">
        <v>12.9</v>
      </c>
      <c r="BB18" s="15">
        <v>7.4</v>
      </c>
      <c r="BC18" s="15">
        <v>6.7</v>
      </c>
      <c r="BD18" s="15">
        <v>6.4</v>
      </c>
      <c r="BE18" s="15">
        <v>7.1</v>
      </c>
      <c r="BF18" s="15">
        <v>10.1</v>
      </c>
      <c r="BG18" s="15">
        <v>7.6</v>
      </c>
      <c r="BH18" s="15">
        <v>3.6</v>
      </c>
      <c r="BI18" s="15">
        <v>3.8</v>
      </c>
      <c r="BJ18" s="15">
        <v>7.6</v>
      </c>
      <c r="BK18" s="15">
        <v>8.5</v>
      </c>
      <c r="BL18" s="15">
        <v>7.7</v>
      </c>
      <c r="BM18" s="15">
        <v>5.2</v>
      </c>
      <c r="BN18" s="15">
        <v>5.3</v>
      </c>
      <c r="BO18" s="15">
        <v>5.7</v>
      </c>
      <c r="BP18" s="15">
        <v>9.8</v>
      </c>
      <c r="BQ18" s="15">
        <v>5.1</v>
      </c>
      <c r="BR18" s="15"/>
      <c r="BS18" s="15"/>
      <c r="BT18" s="15"/>
      <c r="BU18" s="15"/>
      <c r="BV18" s="15"/>
      <c r="BW18" s="15"/>
      <c r="BX18" s="93"/>
      <c r="BY18" s="10">
        <f t="shared" si="0"/>
        <v>7.453333333333335</v>
      </c>
      <c r="BZ18" s="10">
        <f t="shared" si="1"/>
        <v>6.856666666666667</v>
      </c>
      <c r="CA18" s="10">
        <f t="shared" si="2"/>
        <v>7.1899999999999995</v>
      </c>
      <c r="CB18" s="10">
        <f t="shared" si="3"/>
        <v>6.75</v>
      </c>
    </row>
    <row r="19" spans="1:80" ht="12">
      <c r="A19" s="14">
        <v>17</v>
      </c>
      <c r="B19" s="24" t="s">
        <v>39</v>
      </c>
      <c r="C19" s="15">
        <v>9.1</v>
      </c>
      <c r="D19" s="15">
        <v>8</v>
      </c>
      <c r="E19" s="15">
        <v>7.9</v>
      </c>
      <c r="F19" s="15">
        <v>15</v>
      </c>
      <c r="G19" s="15">
        <v>5.9</v>
      </c>
      <c r="H19" s="15">
        <v>6.3</v>
      </c>
      <c r="I19" s="15">
        <v>4.4</v>
      </c>
      <c r="J19" s="15">
        <v>7.4</v>
      </c>
      <c r="K19" s="15">
        <v>5</v>
      </c>
      <c r="L19" s="15">
        <v>6.1</v>
      </c>
      <c r="M19" s="15">
        <v>8.4</v>
      </c>
      <c r="N19" s="15">
        <v>5.5</v>
      </c>
      <c r="O19" s="15">
        <v>5.8</v>
      </c>
      <c r="P19" s="15">
        <v>10.2</v>
      </c>
      <c r="Q19" s="15">
        <v>7</v>
      </c>
      <c r="R19" s="15">
        <v>7.3</v>
      </c>
      <c r="S19" s="15">
        <v>6</v>
      </c>
      <c r="T19" s="15">
        <v>7.7</v>
      </c>
      <c r="U19" s="15">
        <v>9.8</v>
      </c>
      <c r="V19" s="15">
        <v>3.5</v>
      </c>
      <c r="W19" s="15">
        <v>7.3</v>
      </c>
      <c r="X19" s="15">
        <v>9</v>
      </c>
      <c r="Y19" s="15">
        <v>7.7</v>
      </c>
      <c r="Z19" s="15">
        <v>11.3</v>
      </c>
      <c r="AA19" s="15">
        <v>7.3</v>
      </c>
      <c r="AB19" s="15">
        <v>6.3</v>
      </c>
      <c r="AC19" s="15">
        <v>5.2</v>
      </c>
      <c r="AD19" s="15">
        <v>5.2</v>
      </c>
      <c r="AE19" s="15">
        <v>7.2</v>
      </c>
      <c r="AF19" s="15">
        <v>11.5</v>
      </c>
      <c r="AG19" s="15">
        <v>6</v>
      </c>
      <c r="AH19" s="15">
        <v>8</v>
      </c>
      <c r="AI19" s="15">
        <v>6.2</v>
      </c>
      <c r="AJ19" s="15">
        <v>3</v>
      </c>
      <c r="AK19" s="15">
        <v>5.8</v>
      </c>
      <c r="AL19" s="15">
        <v>7.3</v>
      </c>
      <c r="AM19" s="15">
        <v>6</v>
      </c>
      <c r="AN19" s="15">
        <v>8.2</v>
      </c>
      <c r="AO19" s="15">
        <v>7.7</v>
      </c>
      <c r="AP19" s="15">
        <v>13</v>
      </c>
      <c r="AQ19" s="15">
        <v>7.5</v>
      </c>
      <c r="AR19" s="15">
        <v>6.5</v>
      </c>
      <c r="AS19" s="15">
        <v>3.7</v>
      </c>
      <c r="AT19" s="15">
        <v>9.2</v>
      </c>
      <c r="AU19" s="15">
        <v>6.7</v>
      </c>
      <c r="AV19" s="15">
        <v>4.3</v>
      </c>
      <c r="AW19" s="15">
        <v>5.7</v>
      </c>
      <c r="AX19" s="15">
        <v>4.5</v>
      </c>
      <c r="AY19" s="15">
        <v>4.5</v>
      </c>
      <c r="AZ19" s="15">
        <v>5.3</v>
      </c>
      <c r="BA19" s="15">
        <v>5.5</v>
      </c>
      <c r="BB19" s="15">
        <v>5</v>
      </c>
      <c r="BC19" s="15">
        <v>8</v>
      </c>
      <c r="BD19" s="15">
        <v>3.5</v>
      </c>
      <c r="BE19" s="15">
        <v>7.6</v>
      </c>
      <c r="BF19" s="15">
        <v>11.2</v>
      </c>
      <c r="BG19" s="15">
        <v>4.4</v>
      </c>
      <c r="BH19" s="15">
        <v>4.9</v>
      </c>
      <c r="BI19" s="15">
        <v>7.4</v>
      </c>
      <c r="BJ19" s="15">
        <v>4.9</v>
      </c>
      <c r="BK19" s="15">
        <v>8.1</v>
      </c>
      <c r="BL19" s="15">
        <v>5</v>
      </c>
      <c r="BM19" s="15">
        <v>7.2</v>
      </c>
      <c r="BN19" s="15">
        <v>10</v>
      </c>
      <c r="BO19" s="15">
        <v>7.1</v>
      </c>
      <c r="BP19" s="15">
        <v>5.9</v>
      </c>
      <c r="BQ19" s="15">
        <v>5</v>
      </c>
      <c r="BR19" s="15"/>
      <c r="BS19" s="15"/>
      <c r="BT19" s="15"/>
      <c r="BU19" s="15"/>
      <c r="BV19" s="15"/>
      <c r="BW19" s="15"/>
      <c r="BX19" s="93"/>
      <c r="BY19" s="10">
        <f t="shared" si="0"/>
        <v>6.999999999999999</v>
      </c>
      <c r="BZ19" s="10">
        <f t="shared" si="1"/>
        <v>7.126666666666665</v>
      </c>
      <c r="CA19" s="10">
        <f t="shared" si="2"/>
        <v>6.6066666666666665</v>
      </c>
      <c r="CB19" s="10">
        <f t="shared" si="3"/>
        <v>6.583333333333333</v>
      </c>
    </row>
    <row r="20" spans="1:80" ht="12">
      <c r="A20" s="14">
        <v>18</v>
      </c>
      <c r="B20" s="24" t="s">
        <v>39</v>
      </c>
      <c r="C20" s="15">
        <v>5.5</v>
      </c>
      <c r="D20" s="15">
        <v>5.2</v>
      </c>
      <c r="E20" s="15">
        <v>9</v>
      </c>
      <c r="F20" s="15">
        <v>10.8</v>
      </c>
      <c r="G20" s="15">
        <v>6.9</v>
      </c>
      <c r="H20" s="15">
        <v>6.7</v>
      </c>
      <c r="I20" s="15">
        <v>13.2</v>
      </c>
      <c r="J20" s="15">
        <v>6.9</v>
      </c>
      <c r="K20" s="15">
        <v>6.3</v>
      </c>
      <c r="L20" s="15">
        <v>7.8</v>
      </c>
      <c r="M20" s="15">
        <v>4.6</v>
      </c>
      <c r="N20" s="15">
        <v>4.8</v>
      </c>
      <c r="O20" s="15">
        <v>9.8</v>
      </c>
      <c r="P20" s="15">
        <v>4</v>
      </c>
      <c r="Q20" s="15">
        <v>5</v>
      </c>
      <c r="R20" s="15">
        <v>9</v>
      </c>
      <c r="S20" s="15">
        <v>3.7</v>
      </c>
      <c r="T20" s="15">
        <v>3.2</v>
      </c>
      <c r="U20" s="15">
        <v>5.7</v>
      </c>
      <c r="V20" s="15">
        <v>5.7</v>
      </c>
      <c r="W20" s="15">
        <v>6</v>
      </c>
      <c r="X20" s="15">
        <v>8.5</v>
      </c>
      <c r="Y20" s="15">
        <v>8</v>
      </c>
      <c r="Z20" s="15">
        <v>7.3</v>
      </c>
      <c r="AA20" s="15">
        <v>9.3</v>
      </c>
      <c r="AB20" s="15">
        <v>7.5</v>
      </c>
      <c r="AC20" s="15">
        <v>4.2</v>
      </c>
      <c r="AD20" s="15">
        <v>5.3</v>
      </c>
      <c r="AE20" s="15">
        <v>10.5</v>
      </c>
      <c r="AF20" s="15">
        <v>9.2</v>
      </c>
      <c r="AG20" s="15">
        <v>6.7</v>
      </c>
      <c r="AH20" s="15">
        <v>7.2</v>
      </c>
      <c r="AI20" s="15">
        <v>5.8</v>
      </c>
      <c r="AJ20" s="15">
        <v>6.3</v>
      </c>
      <c r="AK20" s="15">
        <v>7.7</v>
      </c>
      <c r="AL20" s="15">
        <v>8</v>
      </c>
      <c r="AM20" s="15">
        <v>5.5</v>
      </c>
      <c r="AN20" s="15">
        <v>5.2</v>
      </c>
      <c r="AO20" s="15">
        <v>4.7</v>
      </c>
      <c r="AP20" s="15">
        <v>7.5</v>
      </c>
      <c r="AQ20" s="15">
        <v>6.2</v>
      </c>
      <c r="AR20" s="15">
        <v>7.5</v>
      </c>
      <c r="AS20" s="15">
        <v>5.5</v>
      </c>
      <c r="AT20" s="15">
        <v>8</v>
      </c>
      <c r="AU20" s="15">
        <v>6.5</v>
      </c>
      <c r="AV20" s="15">
        <v>10.5</v>
      </c>
      <c r="AW20" s="15">
        <v>6.5</v>
      </c>
      <c r="AX20" s="15">
        <v>3.2</v>
      </c>
      <c r="AY20" s="15">
        <v>12.1</v>
      </c>
      <c r="AZ20" s="15">
        <v>4.2</v>
      </c>
      <c r="BA20" s="15">
        <v>7.2</v>
      </c>
      <c r="BB20" s="15">
        <v>6.3</v>
      </c>
      <c r="BC20" s="15">
        <v>5.4</v>
      </c>
      <c r="BD20" s="15">
        <v>4.9</v>
      </c>
      <c r="BE20" s="15">
        <v>5.8</v>
      </c>
      <c r="BF20" s="15">
        <v>4.7</v>
      </c>
      <c r="BG20" s="15">
        <v>5.3</v>
      </c>
      <c r="BH20" s="15">
        <v>8.7</v>
      </c>
      <c r="BI20" s="15">
        <v>7.6</v>
      </c>
      <c r="BJ20" s="15">
        <v>3.9</v>
      </c>
      <c r="BK20" s="15">
        <v>7</v>
      </c>
      <c r="BL20" s="15">
        <v>8</v>
      </c>
      <c r="BM20" s="15">
        <v>4.4</v>
      </c>
      <c r="BN20" s="15">
        <v>8.4</v>
      </c>
      <c r="BO20" s="15">
        <v>7.4</v>
      </c>
      <c r="BP20" s="15">
        <v>5.6</v>
      </c>
      <c r="BQ20" s="15">
        <v>5.4</v>
      </c>
      <c r="BR20" s="15"/>
      <c r="BS20" s="15"/>
      <c r="BT20" s="15"/>
      <c r="BU20" s="15"/>
      <c r="BV20" s="15"/>
      <c r="BW20" s="15"/>
      <c r="BX20" s="93"/>
      <c r="BY20" s="10">
        <f t="shared" si="0"/>
        <v>6.65</v>
      </c>
      <c r="BZ20" s="10">
        <f t="shared" si="1"/>
        <v>6.8566666666666665</v>
      </c>
      <c r="CA20" s="10">
        <f t="shared" si="2"/>
        <v>6.6466666666666665</v>
      </c>
      <c r="CB20" s="10">
        <f t="shared" si="3"/>
        <v>6.453333333333334</v>
      </c>
    </row>
    <row r="21" spans="1:80" ht="12">
      <c r="A21" s="14">
        <v>19</v>
      </c>
      <c r="B21" s="24" t="s">
        <v>39</v>
      </c>
      <c r="C21" s="15">
        <v>7.4</v>
      </c>
      <c r="D21" s="15">
        <v>6.7</v>
      </c>
      <c r="E21" s="15">
        <v>6.2</v>
      </c>
      <c r="F21" s="15">
        <v>14.4</v>
      </c>
      <c r="G21" s="15">
        <v>11.3</v>
      </c>
      <c r="H21" s="15">
        <v>4.6</v>
      </c>
      <c r="I21" s="15">
        <v>6.1</v>
      </c>
      <c r="J21" s="15">
        <v>5.9</v>
      </c>
      <c r="K21" s="15">
        <v>8.9</v>
      </c>
      <c r="L21" s="15">
        <v>6.5</v>
      </c>
      <c r="M21" s="15">
        <v>6.5</v>
      </c>
      <c r="N21" s="15">
        <v>5.7</v>
      </c>
      <c r="O21" s="15">
        <v>5.8</v>
      </c>
      <c r="P21" s="15">
        <v>5.3</v>
      </c>
      <c r="Q21" s="15">
        <v>7.8</v>
      </c>
      <c r="R21" s="15">
        <v>4.5</v>
      </c>
      <c r="S21" s="15">
        <v>6.3</v>
      </c>
      <c r="T21" s="15">
        <v>6.8</v>
      </c>
      <c r="U21" s="15">
        <v>8.5</v>
      </c>
      <c r="V21" s="15">
        <v>7.7</v>
      </c>
      <c r="W21" s="15">
        <v>5.3</v>
      </c>
      <c r="X21" s="15">
        <v>5.8</v>
      </c>
      <c r="Y21" s="15">
        <v>5.3</v>
      </c>
      <c r="Z21" s="15">
        <v>5.3</v>
      </c>
      <c r="AA21" s="15">
        <v>7.3</v>
      </c>
      <c r="AB21" s="15">
        <v>9.7</v>
      </c>
      <c r="AC21" s="15">
        <v>5</v>
      </c>
      <c r="AD21" s="15">
        <v>10.7</v>
      </c>
      <c r="AE21" s="15">
        <v>4</v>
      </c>
      <c r="AF21" s="15">
        <v>8.3</v>
      </c>
      <c r="AG21" s="15">
        <v>5.2</v>
      </c>
      <c r="AH21" s="15">
        <v>10</v>
      </c>
      <c r="AI21" s="15">
        <v>8.8</v>
      </c>
      <c r="AJ21" s="15">
        <v>5.8</v>
      </c>
      <c r="AK21" s="15">
        <v>8.2</v>
      </c>
      <c r="AL21" s="15">
        <v>4</v>
      </c>
      <c r="AM21" s="15">
        <v>4.3</v>
      </c>
      <c r="AN21" s="15">
        <v>8.7</v>
      </c>
      <c r="AO21" s="15">
        <v>11.7</v>
      </c>
      <c r="AP21" s="15">
        <v>9.7</v>
      </c>
      <c r="AQ21" s="15">
        <v>4.5</v>
      </c>
      <c r="AR21" s="15">
        <v>6</v>
      </c>
      <c r="AS21" s="15">
        <v>4.7</v>
      </c>
      <c r="AT21" s="15">
        <v>9.2</v>
      </c>
      <c r="AU21" s="15">
        <v>6.4</v>
      </c>
      <c r="AV21" s="15">
        <v>5.4</v>
      </c>
      <c r="AW21" s="15">
        <v>4.3</v>
      </c>
      <c r="AX21" s="15">
        <v>6.1</v>
      </c>
      <c r="AY21" s="15">
        <v>9</v>
      </c>
      <c r="AZ21" s="15">
        <v>4.3</v>
      </c>
      <c r="BA21" s="15">
        <v>5.4</v>
      </c>
      <c r="BB21" s="15">
        <v>7.3</v>
      </c>
      <c r="BC21" s="15">
        <v>4.3</v>
      </c>
      <c r="BD21" s="15">
        <v>5.4</v>
      </c>
      <c r="BE21" s="15">
        <v>3.8</v>
      </c>
      <c r="BF21" s="15">
        <v>10.1</v>
      </c>
      <c r="BG21" s="15">
        <v>3.7</v>
      </c>
      <c r="BH21" s="15">
        <v>3.6</v>
      </c>
      <c r="BI21" s="15">
        <v>4.9</v>
      </c>
      <c r="BJ21" s="15">
        <v>6.9</v>
      </c>
      <c r="BK21" s="15">
        <v>7</v>
      </c>
      <c r="BL21" s="15">
        <v>7.2</v>
      </c>
      <c r="BM21" s="15">
        <v>7.5</v>
      </c>
      <c r="BN21" s="15">
        <v>7</v>
      </c>
      <c r="BO21" s="15">
        <v>5.6</v>
      </c>
      <c r="BP21" s="15">
        <v>5.7</v>
      </c>
      <c r="BQ21" s="15">
        <v>4.2</v>
      </c>
      <c r="BR21" s="15"/>
      <c r="BS21" s="15"/>
      <c r="BT21" s="15"/>
      <c r="BU21" s="15"/>
      <c r="BV21" s="15"/>
      <c r="BW21" s="15"/>
      <c r="BX21" s="93"/>
      <c r="BY21" s="10">
        <f t="shared" si="0"/>
        <v>6.64</v>
      </c>
      <c r="BZ21" s="10">
        <f t="shared" si="1"/>
        <v>6.886666666666666</v>
      </c>
      <c r="CA21" s="10">
        <f t="shared" si="2"/>
        <v>6.643333333333335</v>
      </c>
      <c r="CB21" s="10">
        <f t="shared" si="3"/>
        <v>6.319999999999998</v>
      </c>
    </row>
    <row r="22" spans="1:80" ht="12">
      <c r="A22" s="85">
        <v>20</v>
      </c>
      <c r="B22" s="86" t="s">
        <v>39</v>
      </c>
      <c r="C22" s="87">
        <v>8.2</v>
      </c>
      <c r="D22" s="87">
        <v>17.7</v>
      </c>
      <c r="E22" s="87">
        <v>7</v>
      </c>
      <c r="F22" s="87">
        <v>7.1</v>
      </c>
      <c r="G22" s="87">
        <v>13.9</v>
      </c>
      <c r="H22" s="87">
        <v>6.9</v>
      </c>
      <c r="I22" s="87">
        <v>7.1</v>
      </c>
      <c r="J22" s="87">
        <v>5.2</v>
      </c>
      <c r="K22" s="87">
        <v>8.2</v>
      </c>
      <c r="L22" s="87">
        <v>6.9</v>
      </c>
      <c r="M22" s="87">
        <v>7.1</v>
      </c>
      <c r="N22" s="87">
        <v>4.7</v>
      </c>
      <c r="O22" s="87">
        <v>2.7</v>
      </c>
      <c r="P22" s="87">
        <v>5.3</v>
      </c>
      <c r="Q22" s="87">
        <v>5.7</v>
      </c>
      <c r="R22" s="87">
        <v>7.2</v>
      </c>
      <c r="S22" s="87">
        <v>8.7</v>
      </c>
      <c r="T22" s="87">
        <v>6.2</v>
      </c>
      <c r="U22" s="87">
        <v>11.3</v>
      </c>
      <c r="V22" s="87">
        <v>8.2</v>
      </c>
      <c r="W22" s="87">
        <v>9.2</v>
      </c>
      <c r="X22" s="87">
        <v>7</v>
      </c>
      <c r="Y22" s="87">
        <v>8</v>
      </c>
      <c r="Z22" s="87">
        <v>3.8</v>
      </c>
      <c r="AA22" s="87">
        <v>6.8</v>
      </c>
      <c r="AB22" s="87">
        <v>5</v>
      </c>
      <c r="AC22" s="87">
        <v>3.8</v>
      </c>
      <c r="AD22" s="87">
        <v>4.7</v>
      </c>
      <c r="AE22" s="87">
        <v>3.7</v>
      </c>
      <c r="AF22" s="87">
        <v>8.3</v>
      </c>
      <c r="AG22" s="87">
        <v>3.7</v>
      </c>
      <c r="AH22" s="87">
        <v>9.5</v>
      </c>
      <c r="AI22" s="87">
        <v>4.5</v>
      </c>
      <c r="AJ22" s="87">
        <v>4.3</v>
      </c>
      <c r="AK22" s="87">
        <v>9</v>
      </c>
      <c r="AL22" s="87">
        <v>6.2</v>
      </c>
      <c r="AM22" s="87">
        <v>7</v>
      </c>
      <c r="AN22" s="87">
        <v>5.3</v>
      </c>
      <c r="AO22" s="87">
        <v>4.2</v>
      </c>
      <c r="AP22" s="87">
        <v>4.2</v>
      </c>
      <c r="AQ22" s="87">
        <v>2.3</v>
      </c>
      <c r="AR22" s="87">
        <v>6.3</v>
      </c>
      <c r="AS22" s="87">
        <v>4.3</v>
      </c>
      <c r="AT22" s="87">
        <v>8.1</v>
      </c>
      <c r="AU22" s="87">
        <v>8.9</v>
      </c>
      <c r="AV22" s="87">
        <v>4.4</v>
      </c>
      <c r="AW22" s="87">
        <v>7.1</v>
      </c>
      <c r="AX22" s="87">
        <v>6</v>
      </c>
      <c r="AY22" s="87">
        <v>5</v>
      </c>
      <c r="AZ22" s="87">
        <v>7.7</v>
      </c>
      <c r="BA22" s="87">
        <v>5</v>
      </c>
      <c r="BB22" s="87">
        <v>5.6</v>
      </c>
      <c r="BC22" s="87">
        <v>3.9</v>
      </c>
      <c r="BD22" s="87">
        <v>4.1</v>
      </c>
      <c r="BE22" s="87">
        <v>8</v>
      </c>
      <c r="BF22" s="87">
        <v>10.9</v>
      </c>
      <c r="BG22" s="87">
        <v>4.7</v>
      </c>
      <c r="BH22" s="87">
        <v>6.6</v>
      </c>
      <c r="BI22" s="87">
        <v>4.6</v>
      </c>
      <c r="BJ22" s="87">
        <v>7.8</v>
      </c>
      <c r="BK22" s="87">
        <v>2.7</v>
      </c>
      <c r="BL22" s="87">
        <v>5.5</v>
      </c>
      <c r="BM22" s="87">
        <v>6</v>
      </c>
      <c r="BN22" s="87">
        <v>8.5</v>
      </c>
      <c r="BO22" s="87">
        <v>4</v>
      </c>
      <c r="BP22" s="87">
        <v>7</v>
      </c>
      <c r="BQ22" s="87">
        <v>6.7</v>
      </c>
      <c r="BR22" s="87"/>
      <c r="BS22" s="87"/>
      <c r="BT22" s="87"/>
      <c r="BU22" s="87"/>
      <c r="BV22" s="87"/>
      <c r="BW22" s="87"/>
      <c r="BX22" s="93"/>
      <c r="BY22" s="88">
        <f t="shared" si="0"/>
        <v>6.396666666666666</v>
      </c>
      <c r="BZ22" s="88">
        <f t="shared" si="1"/>
        <v>6.176666666666667</v>
      </c>
      <c r="CA22" s="88">
        <f t="shared" si="2"/>
        <v>5.896666666666666</v>
      </c>
      <c r="CB22" s="10">
        <f t="shared" si="3"/>
        <v>5.846666666666666</v>
      </c>
    </row>
    <row r="23" spans="1:80" ht="12">
      <c r="A23" s="14">
        <v>21</v>
      </c>
      <c r="B23" s="24" t="s">
        <v>39</v>
      </c>
      <c r="C23" s="15">
        <v>8</v>
      </c>
      <c r="D23" s="15">
        <v>8.2</v>
      </c>
      <c r="E23" s="15">
        <v>7.9</v>
      </c>
      <c r="F23" s="15">
        <v>11.3</v>
      </c>
      <c r="G23" s="15">
        <v>5</v>
      </c>
      <c r="H23" s="15">
        <v>5.5</v>
      </c>
      <c r="I23" s="15">
        <v>14</v>
      </c>
      <c r="J23" s="15">
        <v>3.8</v>
      </c>
      <c r="K23" s="15">
        <v>9.1</v>
      </c>
      <c r="L23" s="15">
        <v>5.9</v>
      </c>
      <c r="M23" s="15">
        <v>4.8</v>
      </c>
      <c r="N23" s="15">
        <v>6.5</v>
      </c>
      <c r="O23" s="15">
        <v>5.3</v>
      </c>
      <c r="P23" s="15">
        <v>4.8</v>
      </c>
      <c r="Q23" s="15">
        <v>9.7</v>
      </c>
      <c r="R23" s="15">
        <v>6.2</v>
      </c>
      <c r="S23" s="15">
        <v>9.2</v>
      </c>
      <c r="T23" s="15">
        <v>7</v>
      </c>
      <c r="U23" s="15">
        <v>11.5</v>
      </c>
      <c r="V23" s="15">
        <v>9.3</v>
      </c>
      <c r="W23" s="15">
        <v>5</v>
      </c>
      <c r="X23" s="15">
        <v>11.3</v>
      </c>
      <c r="Y23" s="15">
        <v>5.2</v>
      </c>
      <c r="Z23" s="15">
        <v>6.7</v>
      </c>
      <c r="AA23" s="15">
        <v>7.8</v>
      </c>
      <c r="AB23" s="15">
        <v>7</v>
      </c>
      <c r="AC23" s="15">
        <v>5.8</v>
      </c>
      <c r="AD23" s="15">
        <v>5.7</v>
      </c>
      <c r="AE23" s="15">
        <v>5.5</v>
      </c>
      <c r="AF23" s="15">
        <v>9</v>
      </c>
      <c r="AG23" s="15">
        <v>4.2</v>
      </c>
      <c r="AH23" s="15">
        <v>7</v>
      </c>
      <c r="AI23" s="15">
        <v>4.7</v>
      </c>
      <c r="AJ23" s="15">
        <v>5.3</v>
      </c>
      <c r="AK23" s="15">
        <v>8.7</v>
      </c>
      <c r="AL23" s="15">
        <v>5</v>
      </c>
      <c r="AM23" s="15">
        <v>5.2</v>
      </c>
      <c r="AN23" s="4">
        <v>9.5</v>
      </c>
      <c r="AO23" s="4">
        <v>4.2</v>
      </c>
      <c r="AP23" s="4">
        <v>3.3</v>
      </c>
      <c r="AQ23" s="4">
        <v>14.7</v>
      </c>
      <c r="AR23" s="4">
        <v>7.5</v>
      </c>
      <c r="AS23" s="4">
        <v>8.5</v>
      </c>
      <c r="AT23" s="4">
        <v>9.3</v>
      </c>
      <c r="AU23" s="4">
        <v>11</v>
      </c>
      <c r="AV23" s="4">
        <v>5.7</v>
      </c>
      <c r="AW23" s="4">
        <v>9.5</v>
      </c>
      <c r="AX23" s="4">
        <v>5.2</v>
      </c>
      <c r="AY23" s="4">
        <v>4.6</v>
      </c>
      <c r="AZ23" s="4">
        <v>11.6</v>
      </c>
      <c r="BA23" s="4">
        <v>8</v>
      </c>
      <c r="BB23" s="4">
        <v>5.1</v>
      </c>
      <c r="BC23" s="4">
        <v>5.3</v>
      </c>
      <c r="BD23" s="4">
        <v>3.9</v>
      </c>
      <c r="BE23" s="4">
        <v>8.3</v>
      </c>
      <c r="BF23" s="4">
        <v>9.5</v>
      </c>
      <c r="BG23" s="4">
        <v>6.1</v>
      </c>
      <c r="BH23" s="4">
        <v>8.6</v>
      </c>
      <c r="BI23" s="4">
        <v>4.6</v>
      </c>
      <c r="BJ23" s="4">
        <v>6.6</v>
      </c>
      <c r="BK23" s="4">
        <v>6.5</v>
      </c>
      <c r="BL23" s="4">
        <v>3.7</v>
      </c>
      <c r="BM23" s="4">
        <v>7.2</v>
      </c>
      <c r="BN23" s="4">
        <v>9.2</v>
      </c>
      <c r="BO23" s="4">
        <v>5.2</v>
      </c>
      <c r="BP23" s="4">
        <v>6.4</v>
      </c>
      <c r="BQ23" s="4">
        <v>5</v>
      </c>
      <c r="BR23" s="4"/>
      <c r="BS23" s="4"/>
      <c r="BT23" s="4"/>
      <c r="BU23" s="4"/>
      <c r="BV23" s="4"/>
      <c r="BW23" s="4"/>
      <c r="BY23" s="10">
        <f t="shared" si="0"/>
        <v>6.739999999999998</v>
      </c>
      <c r="BZ23" s="10">
        <f t="shared" si="1"/>
        <v>7.336666666666665</v>
      </c>
      <c r="CA23" s="10">
        <f t="shared" si="2"/>
        <v>7.036666666666666</v>
      </c>
      <c r="CB23" s="10">
        <f t="shared" si="3"/>
        <v>7.126666666666664</v>
      </c>
    </row>
    <row r="24" spans="1:80" ht="12">
      <c r="A24" s="5">
        <v>22</v>
      </c>
      <c r="B24" s="24" t="s">
        <v>39</v>
      </c>
      <c r="C24" s="15">
        <v>8</v>
      </c>
      <c r="D24" s="15">
        <v>9.3</v>
      </c>
      <c r="E24" s="15">
        <v>10.2</v>
      </c>
      <c r="F24" s="15">
        <v>8.2</v>
      </c>
      <c r="G24" s="15">
        <v>8.7</v>
      </c>
      <c r="H24" s="15">
        <v>5.2</v>
      </c>
      <c r="I24" s="15">
        <v>8.2</v>
      </c>
      <c r="J24" s="15">
        <v>9.1</v>
      </c>
      <c r="K24" s="4">
        <v>5.4</v>
      </c>
      <c r="L24" s="4">
        <v>5.5</v>
      </c>
      <c r="M24" s="4">
        <v>7.4</v>
      </c>
      <c r="N24" s="4">
        <v>8.7</v>
      </c>
      <c r="O24" s="4">
        <v>5.2</v>
      </c>
      <c r="P24" s="4">
        <v>5.3</v>
      </c>
      <c r="Q24" s="4">
        <v>9.3</v>
      </c>
      <c r="R24" s="4">
        <v>6.3</v>
      </c>
      <c r="S24" s="4">
        <v>6</v>
      </c>
      <c r="T24" s="4">
        <v>6.3</v>
      </c>
      <c r="U24" s="4">
        <v>8</v>
      </c>
      <c r="V24" s="4">
        <v>7.7</v>
      </c>
      <c r="W24" s="4">
        <v>10.3</v>
      </c>
      <c r="X24" s="4">
        <v>11.7</v>
      </c>
      <c r="Y24" s="4">
        <v>3.2</v>
      </c>
      <c r="Z24" s="4">
        <v>6.8</v>
      </c>
      <c r="AA24" s="4">
        <v>8.8</v>
      </c>
      <c r="AB24" s="4">
        <v>6.5</v>
      </c>
      <c r="AC24" s="4">
        <v>5</v>
      </c>
      <c r="AD24" s="4">
        <v>5</v>
      </c>
      <c r="AE24" s="4">
        <v>7.3</v>
      </c>
      <c r="AF24" s="4">
        <v>5.2</v>
      </c>
      <c r="AG24" s="4">
        <v>5.7</v>
      </c>
      <c r="AH24" s="4">
        <v>7.8</v>
      </c>
      <c r="AI24" s="4">
        <v>4.5</v>
      </c>
      <c r="AJ24" s="4">
        <v>5.5</v>
      </c>
      <c r="AK24" s="4">
        <v>6</v>
      </c>
      <c r="AL24" s="4">
        <v>4.2</v>
      </c>
      <c r="AM24" s="4">
        <v>4.7</v>
      </c>
      <c r="AN24" s="4">
        <v>7</v>
      </c>
      <c r="AO24" s="4">
        <v>7</v>
      </c>
      <c r="AP24" s="4">
        <v>7.2</v>
      </c>
      <c r="AQ24" s="4">
        <v>9.8</v>
      </c>
      <c r="AR24" s="4">
        <v>7.2</v>
      </c>
      <c r="AS24" s="4">
        <v>5.2</v>
      </c>
      <c r="AT24" s="4">
        <v>13.5</v>
      </c>
      <c r="AU24" s="4">
        <v>4.3</v>
      </c>
      <c r="AV24" s="4">
        <v>5.5</v>
      </c>
      <c r="AW24" s="4">
        <v>9.2</v>
      </c>
      <c r="AX24" s="4">
        <v>6.1</v>
      </c>
      <c r="AY24" s="4">
        <v>3.7</v>
      </c>
      <c r="AZ24" s="4">
        <v>3</v>
      </c>
      <c r="BA24" s="4">
        <v>10</v>
      </c>
      <c r="BB24" s="4">
        <v>5.5</v>
      </c>
      <c r="BC24" s="4">
        <v>3.8</v>
      </c>
      <c r="BD24" s="4">
        <v>4.2</v>
      </c>
      <c r="BE24" s="4">
        <v>4.5</v>
      </c>
      <c r="BF24" s="4">
        <v>5</v>
      </c>
      <c r="BG24" s="4">
        <v>2.6</v>
      </c>
      <c r="BH24" s="4">
        <v>7.6</v>
      </c>
      <c r="BI24" s="4">
        <v>5.9</v>
      </c>
      <c r="BJ24" s="4">
        <v>4.8</v>
      </c>
      <c r="BK24" s="4">
        <v>4.7</v>
      </c>
      <c r="BL24" s="4">
        <v>6.2</v>
      </c>
      <c r="BM24" s="4">
        <v>3.6</v>
      </c>
      <c r="BN24" s="4">
        <v>3.5</v>
      </c>
      <c r="BO24" s="4">
        <v>5.4</v>
      </c>
      <c r="BP24" s="4">
        <v>5.4</v>
      </c>
      <c r="BQ24" s="4">
        <v>7.7</v>
      </c>
      <c r="BR24" s="4"/>
      <c r="BS24" s="4"/>
      <c r="BT24" s="4"/>
      <c r="BU24" s="4"/>
      <c r="BV24" s="4"/>
      <c r="BW24" s="4"/>
      <c r="BY24" s="10">
        <f t="shared" si="0"/>
        <v>6.613333333333332</v>
      </c>
      <c r="BZ24" s="10">
        <f t="shared" si="1"/>
        <v>6.869999999999999</v>
      </c>
      <c r="CA24" s="10">
        <f t="shared" si="2"/>
        <v>6.006666666666666</v>
      </c>
      <c r="CB24" s="10">
        <f t="shared" si="3"/>
        <v>5.97</v>
      </c>
    </row>
    <row r="25" spans="1:80" ht="12">
      <c r="A25" s="5">
        <v>23</v>
      </c>
      <c r="B25" s="24" t="s">
        <v>39</v>
      </c>
      <c r="C25" s="15">
        <v>8</v>
      </c>
      <c r="D25" s="15">
        <v>8.2</v>
      </c>
      <c r="E25" s="15">
        <v>8.7</v>
      </c>
      <c r="F25" s="15">
        <v>8.5</v>
      </c>
      <c r="G25" s="15">
        <v>8.4</v>
      </c>
      <c r="H25" s="15">
        <v>5.5</v>
      </c>
      <c r="I25" s="15">
        <v>5.4</v>
      </c>
      <c r="J25" s="15">
        <v>7.3</v>
      </c>
      <c r="K25" s="4">
        <v>5</v>
      </c>
      <c r="L25" s="4">
        <v>5.2</v>
      </c>
      <c r="M25" s="4">
        <v>7.3</v>
      </c>
      <c r="N25" s="4">
        <v>8</v>
      </c>
      <c r="O25" s="4">
        <v>8</v>
      </c>
      <c r="P25" s="4">
        <v>7</v>
      </c>
      <c r="Q25" s="4">
        <v>10.3</v>
      </c>
      <c r="R25" s="4">
        <v>6.3</v>
      </c>
      <c r="S25" s="4">
        <v>3.8</v>
      </c>
      <c r="T25" s="4">
        <v>8.7</v>
      </c>
      <c r="U25" s="4">
        <v>7.2</v>
      </c>
      <c r="V25" s="4">
        <v>4.8</v>
      </c>
      <c r="W25" s="4">
        <v>10</v>
      </c>
      <c r="X25" s="4">
        <v>5.7</v>
      </c>
      <c r="Y25" s="4">
        <v>6.5</v>
      </c>
      <c r="Z25" s="4">
        <v>7.3</v>
      </c>
      <c r="AA25" s="4">
        <v>13.3</v>
      </c>
      <c r="AB25" s="4">
        <v>7.2</v>
      </c>
      <c r="AC25" s="4">
        <v>6.2</v>
      </c>
      <c r="AD25" s="4">
        <v>5</v>
      </c>
      <c r="AE25" s="4">
        <v>4.7</v>
      </c>
      <c r="AF25" s="4">
        <v>5</v>
      </c>
      <c r="AG25" s="4">
        <v>9.3</v>
      </c>
      <c r="AH25" s="4">
        <v>7</v>
      </c>
      <c r="AI25" s="4">
        <v>3.2</v>
      </c>
      <c r="AJ25" s="4">
        <v>5.2</v>
      </c>
      <c r="AK25" s="4">
        <v>4</v>
      </c>
      <c r="AL25" s="4">
        <v>5.2</v>
      </c>
      <c r="AM25" s="4">
        <v>3.7</v>
      </c>
      <c r="AN25" s="4">
        <v>7.3</v>
      </c>
      <c r="AO25" s="4">
        <v>6.7</v>
      </c>
      <c r="AP25" s="4">
        <v>8.3</v>
      </c>
      <c r="AQ25" s="4">
        <v>9.7</v>
      </c>
      <c r="AR25" s="4">
        <v>3.5</v>
      </c>
      <c r="AS25" s="4">
        <v>5.8</v>
      </c>
      <c r="AT25" s="4">
        <v>6.3</v>
      </c>
      <c r="AU25" s="4">
        <v>4.4</v>
      </c>
      <c r="AV25" s="4">
        <v>4.6</v>
      </c>
      <c r="AW25" s="4">
        <v>5.2</v>
      </c>
      <c r="AX25" s="4">
        <v>5.5</v>
      </c>
      <c r="AY25" s="4">
        <v>8.8</v>
      </c>
      <c r="AZ25" s="4">
        <v>7.6</v>
      </c>
      <c r="BA25" s="4">
        <v>10.7</v>
      </c>
      <c r="BB25" s="4">
        <v>9.4</v>
      </c>
      <c r="BC25" s="4">
        <v>5.9</v>
      </c>
      <c r="BD25" s="4">
        <v>7.4</v>
      </c>
      <c r="BE25" s="4">
        <v>11.5</v>
      </c>
      <c r="BF25" s="4">
        <v>8.2</v>
      </c>
      <c r="BG25" s="4">
        <v>2.7</v>
      </c>
      <c r="BH25" s="4">
        <v>3.9</v>
      </c>
      <c r="BI25" s="4">
        <v>12.1</v>
      </c>
      <c r="BJ25" s="4">
        <v>5.7</v>
      </c>
      <c r="BK25" s="4">
        <v>5.7</v>
      </c>
      <c r="BL25" s="4">
        <v>6.6</v>
      </c>
      <c r="BM25" s="4">
        <v>3.2</v>
      </c>
      <c r="BN25" s="4">
        <v>7.9</v>
      </c>
      <c r="BO25" s="4">
        <v>5.3</v>
      </c>
      <c r="BP25" s="4">
        <v>7.9</v>
      </c>
      <c r="BQ25" s="4">
        <v>8.1</v>
      </c>
      <c r="BR25" s="4"/>
      <c r="BS25" s="4"/>
      <c r="BT25" s="4"/>
      <c r="BU25" s="4"/>
      <c r="BV25" s="4"/>
      <c r="BW25" s="4"/>
      <c r="BY25" s="10">
        <f t="shared" si="0"/>
        <v>6.579999999999997</v>
      </c>
      <c r="BZ25" s="10">
        <f t="shared" si="1"/>
        <v>6.366666666666668</v>
      </c>
      <c r="CA25" s="10">
        <f t="shared" si="2"/>
        <v>6.393333333333333</v>
      </c>
      <c r="CB25" s="10">
        <f t="shared" si="3"/>
        <v>6.863333333333332</v>
      </c>
    </row>
    <row r="26" spans="1:80" ht="12">
      <c r="A26" s="5">
        <v>24</v>
      </c>
      <c r="B26" s="24" t="s">
        <v>39</v>
      </c>
      <c r="C26" s="15">
        <v>8.5</v>
      </c>
      <c r="D26" s="15">
        <v>6.7</v>
      </c>
      <c r="E26" s="15">
        <v>9.9</v>
      </c>
      <c r="F26" s="15">
        <v>12.9</v>
      </c>
      <c r="G26" s="15">
        <v>5.7</v>
      </c>
      <c r="H26" s="15">
        <v>4.8</v>
      </c>
      <c r="I26" s="15">
        <v>8</v>
      </c>
      <c r="J26" s="15">
        <v>6.9</v>
      </c>
      <c r="K26" s="4">
        <v>8.4</v>
      </c>
      <c r="L26" s="4">
        <v>8.4</v>
      </c>
      <c r="M26" s="4">
        <v>6.9</v>
      </c>
      <c r="N26" s="4">
        <v>5.7</v>
      </c>
      <c r="O26" s="4">
        <v>4</v>
      </c>
      <c r="P26" s="4">
        <v>3.5</v>
      </c>
      <c r="Q26" s="4">
        <v>8.3</v>
      </c>
      <c r="R26" s="4">
        <v>7</v>
      </c>
      <c r="S26" s="4">
        <v>3.7</v>
      </c>
      <c r="T26" s="4">
        <v>10.7</v>
      </c>
      <c r="U26" s="4">
        <v>8.7</v>
      </c>
      <c r="V26" s="4">
        <v>13.8</v>
      </c>
      <c r="W26" s="4">
        <v>5.7</v>
      </c>
      <c r="X26" s="4">
        <v>6.2</v>
      </c>
      <c r="Y26" s="4">
        <v>11.7</v>
      </c>
      <c r="Z26" s="4">
        <v>7</v>
      </c>
      <c r="AA26" s="4">
        <v>6.3</v>
      </c>
      <c r="AB26" s="4">
        <v>10.7</v>
      </c>
      <c r="AC26" s="4">
        <v>6.7</v>
      </c>
      <c r="AD26" s="4">
        <v>6</v>
      </c>
      <c r="AE26" s="4">
        <v>4.7</v>
      </c>
      <c r="AF26" s="4">
        <v>5</v>
      </c>
      <c r="AG26" s="4">
        <v>7</v>
      </c>
      <c r="AH26" s="4">
        <v>12.7</v>
      </c>
      <c r="AI26" s="4">
        <v>4.7</v>
      </c>
      <c r="AJ26" s="4">
        <v>4</v>
      </c>
      <c r="AK26" s="4">
        <v>3.7</v>
      </c>
      <c r="AL26" s="4">
        <v>6.2</v>
      </c>
      <c r="AM26" s="4">
        <v>4.2</v>
      </c>
      <c r="AN26" s="4">
        <v>6.2</v>
      </c>
      <c r="AO26" s="4">
        <v>6</v>
      </c>
      <c r="AP26" s="4">
        <v>9</v>
      </c>
      <c r="AQ26" s="4">
        <v>6.2</v>
      </c>
      <c r="AR26" s="4">
        <v>5.5</v>
      </c>
      <c r="AS26" s="4">
        <v>5.3</v>
      </c>
      <c r="AT26" s="4">
        <v>4.6</v>
      </c>
      <c r="AU26" s="4">
        <v>6.5</v>
      </c>
      <c r="AV26" s="4">
        <v>4.8</v>
      </c>
      <c r="AW26" s="4">
        <v>5.6</v>
      </c>
      <c r="AX26" s="4">
        <v>8.9</v>
      </c>
      <c r="AY26" s="4">
        <v>7.5</v>
      </c>
      <c r="AZ26" s="4">
        <v>4.9</v>
      </c>
      <c r="BA26" s="4">
        <v>4.1</v>
      </c>
      <c r="BB26" s="4">
        <v>5.3</v>
      </c>
      <c r="BC26" s="4">
        <v>5.1</v>
      </c>
      <c r="BD26" s="4">
        <v>10.8</v>
      </c>
      <c r="BE26" s="4">
        <v>15.6</v>
      </c>
      <c r="BF26" s="4">
        <v>3.2</v>
      </c>
      <c r="BG26" s="4">
        <v>5</v>
      </c>
      <c r="BH26" s="4">
        <v>5.5</v>
      </c>
      <c r="BI26" s="4">
        <v>7.1</v>
      </c>
      <c r="BJ26" s="4">
        <v>8.4</v>
      </c>
      <c r="BK26" s="4">
        <v>4</v>
      </c>
      <c r="BL26" s="4">
        <v>3.8</v>
      </c>
      <c r="BM26" s="4">
        <v>9.2</v>
      </c>
      <c r="BN26" s="4">
        <v>7.2</v>
      </c>
      <c r="BO26" s="4">
        <v>7.4</v>
      </c>
      <c r="BP26" s="4">
        <v>5.5</v>
      </c>
      <c r="BQ26" s="4">
        <v>4.8</v>
      </c>
      <c r="BR26" s="4"/>
      <c r="BS26" s="4"/>
      <c r="BT26" s="4"/>
      <c r="BU26" s="4"/>
      <c r="BV26" s="4"/>
      <c r="BW26" s="4"/>
      <c r="BY26" s="10">
        <f t="shared" si="0"/>
        <v>6.949999999999998</v>
      </c>
      <c r="BZ26" s="10">
        <f t="shared" si="1"/>
        <v>6.846666666666666</v>
      </c>
      <c r="CA26" s="10">
        <f t="shared" si="2"/>
        <v>6.276666666666667</v>
      </c>
      <c r="CB26" s="10">
        <f t="shared" si="3"/>
        <v>6.433333333333333</v>
      </c>
    </row>
    <row r="27" spans="1:80" ht="12">
      <c r="A27" s="5">
        <v>25</v>
      </c>
      <c r="B27" s="24" t="s">
        <v>39</v>
      </c>
      <c r="C27" s="15">
        <v>7.8</v>
      </c>
      <c r="D27" s="15">
        <v>8.9</v>
      </c>
      <c r="E27" s="15">
        <v>11.6</v>
      </c>
      <c r="F27" s="15">
        <v>7.3</v>
      </c>
      <c r="G27" s="15">
        <v>4.8</v>
      </c>
      <c r="H27" s="15">
        <v>7.4</v>
      </c>
      <c r="I27" s="15">
        <v>7.6</v>
      </c>
      <c r="J27" s="15">
        <v>5</v>
      </c>
      <c r="K27" s="4">
        <v>5.4</v>
      </c>
      <c r="L27" s="4">
        <v>10</v>
      </c>
      <c r="M27" s="4">
        <v>9.6</v>
      </c>
      <c r="N27" s="4">
        <v>11.3</v>
      </c>
      <c r="O27" s="4">
        <v>3</v>
      </c>
      <c r="P27" s="4">
        <v>4.3</v>
      </c>
      <c r="Q27" s="4">
        <v>7.2</v>
      </c>
      <c r="R27" s="4">
        <v>8.2</v>
      </c>
      <c r="S27" s="4">
        <v>11.2</v>
      </c>
      <c r="T27" s="4">
        <v>4.2</v>
      </c>
      <c r="U27" s="4">
        <v>7.5</v>
      </c>
      <c r="V27" s="4">
        <v>9.5</v>
      </c>
      <c r="W27" s="4">
        <v>7.3</v>
      </c>
      <c r="X27" s="4">
        <v>8.2</v>
      </c>
      <c r="Y27" s="4">
        <v>6</v>
      </c>
      <c r="Z27" s="4">
        <v>8.3</v>
      </c>
      <c r="AA27" s="4">
        <v>4.3</v>
      </c>
      <c r="AB27" s="4">
        <v>7.8</v>
      </c>
      <c r="AC27" s="4">
        <v>5.7</v>
      </c>
      <c r="AD27" s="4">
        <v>7.2</v>
      </c>
      <c r="AE27" s="4">
        <v>7.3</v>
      </c>
      <c r="AF27" s="4">
        <v>6.2</v>
      </c>
      <c r="AG27" s="4">
        <v>5.8</v>
      </c>
      <c r="AH27" s="4">
        <v>5.8</v>
      </c>
      <c r="AI27" s="4">
        <v>7.7</v>
      </c>
      <c r="AJ27" s="4">
        <v>9.5</v>
      </c>
      <c r="AK27" s="4">
        <v>4.3</v>
      </c>
      <c r="AL27" s="4">
        <v>6.5</v>
      </c>
      <c r="AM27" s="4">
        <v>5.2</v>
      </c>
      <c r="AN27" s="4">
        <v>8.3</v>
      </c>
      <c r="AO27" s="4">
        <v>7.7</v>
      </c>
      <c r="AP27" s="4">
        <v>7.3</v>
      </c>
      <c r="AQ27" s="4">
        <v>9</v>
      </c>
      <c r="AR27" s="4">
        <v>5</v>
      </c>
      <c r="AS27" s="4">
        <v>4</v>
      </c>
      <c r="AT27" s="4">
        <v>7.1</v>
      </c>
      <c r="AU27" s="4">
        <v>7.8</v>
      </c>
      <c r="AV27" s="4">
        <v>10.6</v>
      </c>
      <c r="AW27" s="4">
        <v>5.9</v>
      </c>
      <c r="AX27" s="4">
        <v>7.2</v>
      </c>
      <c r="AY27" s="4">
        <v>3.9</v>
      </c>
      <c r="AZ27" s="4">
        <v>3.8</v>
      </c>
      <c r="BA27" s="4">
        <v>3.3</v>
      </c>
      <c r="BB27" s="4">
        <v>6.8</v>
      </c>
      <c r="BC27" s="4">
        <v>4.9</v>
      </c>
      <c r="BD27" s="4">
        <v>6.6</v>
      </c>
      <c r="BE27" s="4">
        <v>5</v>
      </c>
      <c r="BF27" s="4">
        <v>4.5</v>
      </c>
      <c r="BG27" s="4">
        <v>5.2</v>
      </c>
      <c r="BH27" s="4">
        <v>8.5</v>
      </c>
      <c r="BI27" s="4">
        <v>7.2</v>
      </c>
      <c r="BJ27" s="4">
        <v>6.3</v>
      </c>
      <c r="BK27" s="4">
        <v>5.8</v>
      </c>
      <c r="BL27" s="4">
        <v>4.1</v>
      </c>
      <c r="BM27" s="4">
        <v>3.7</v>
      </c>
      <c r="BN27" s="4">
        <v>4.4</v>
      </c>
      <c r="BO27" s="4">
        <v>4.7</v>
      </c>
      <c r="BP27" s="4">
        <v>6.2</v>
      </c>
      <c r="BQ27" s="4">
        <v>4.8</v>
      </c>
      <c r="BR27" s="4"/>
      <c r="BS27" s="4"/>
      <c r="BT27" s="4"/>
      <c r="BU27" s="4"/>
      <c r="BV27" s="4"/>
      <c r="BW27" s="4"/>
      <c r="BY27" s="10">
        <f t="shared" si="0"/>
        <v>6.983333333333333</v>
      </c>
      <c r="BZ27" s="10">
        <f t="shared" si="1"/>
        <v>6.9</v>
      </c>
      <c r="CA27" s="10">
        <f t="shared" si="2"/>
        <v>6.3133333333333335</v>
      </c>
      <c r="CB27" s="10">
        <f t="shared" si="3"/>
        <v>5.986666666666666</v>
      </c>
    </row>
    <row r="28" spans="1:80" ht="12">
      <c r="A28" s="5">
        <v>26</v>
      </c>
      <c r="B28" s="24" t="s">
        <v>39</v>
      </c>
      <c r="C28" s="15">
        <v>8.2</v>
      </c>
      <c r="D28" s="15">
        <v>5.7</v>
      </c>
      <c r="E28" s="15">
        <v>7.9</v>
      </c>
      <c r="F28" s="15">
        <v>13.4</v>
      </c>
      <c r="G28" s="15">
        <v>11.5</v>
      </c>
      <c r="H28" s="15">
        <v>5.7</v>
      </c>
      <c r="I28" s="15">
        <v>6.1</v>
      </c>
      <c r="J28" s="15">
        <v>6.9</v>
      </c>
      <c r="K28" s="4">
        <v>8.7</v>
      </c>
      <c r="L28" s="4">
        <v>6.9</v>
      </c>
      <c r="M28" s="4">
        <v>7.3</v>
      </c>
      <c r="N28" s="4">
        <v>6</v>
      </c>
      <c r="O28" s="4">
        <v>5.3</v>
      </c>
      <c r="P28" s="4">
        <v>4.2</v>
      </c>
      <c r="Q28" s="4">
        <v>3.8</v>
      </c>
      <c r="R28" s="4">
        <v>6.8</v>
      </c>
      <c r="S28" s="4">
        <v>6.7</v>
      </c>
      <c r="T28" s="4">
        <v>7.5</v>
      </c>
      <c r="U28" s="4">
        <v>7.5</v>
      </c>
      <c r="V28" s="4">
        <v>8</v>
      </c>
      <c r="W28" s="4">
        <v>6.3</v>
      </c>
      <c r="X28" s="4">
        <v>13</v>
      </c>
      <c r="Y28" s="4">
        <v>4</v>
      </c>
      <c r="Z28" s="4">
        <v>9.2</v>
      </c>
      <c r="AA28" s="4">
        <v>5.5</v>
      </c>
      <c r="AB28" s="4">
        <v>4.5</v>
      </c>
      <c r="AC28" s="4">
        <v>5.3</v>
      </c>
      <c r="AD28" s="4">
        <v>7.3</v>
      </c>
      <c r="AE28" s="4">
        <v>9</v>
      </c>
      <c r="AF28" s="4">
        <v>7</v>
      </c>
      <c r="AG28" s="4">
        <v>10.3</v>
      </c>
      <c r="AH28" s="4">
        <v>5.7</v>
      </c>
      <c r="AI28" s="4">
        <v>6.8</v>
      </c>
      <c r="AJ28" s="4">
        <v>9.2</v>
      </c>
      <c r="AK28" s="4">
        <v>3.7</v>
      </c>
      <c r="AL28" s="4">
        <v>7</v>
      </c>
      <c r="AM28" s="4">
        <v>5.3</v>
      </c>
      <c r="AN28" s="4">
        <v>7.2</v>
      </c>
      <c r="AO28" s="4">
        <v>7.2</v>
      </c>
      <c r="AP28" s="4">
        <v>6.8</v>
      </c>
      <c r="AQ28" s="4">
        <v>5</v>
      </c>
      <c r="AR28" s="4">
        <v>4.3</v>
      </c>
      <c r="AS28" s="4">
        <v>6.7</v>
      </c>
      <c r="AT28" s="4">
        <v>10.4</v>
      </c>
      <c r="AU28" s="4">
        <v>8.2</v>
      </c>
      <c r="AV28" s="4">
        <v>3.2</v>
      </c>
      <c r="AW28" s="4">
        <v>4</v>
      </c>
      <c r="AX28" s="4">
        <v>7.1</v>
      </c>
      <c r="AY28" s="4">
        <v>5.5</v>
      </c>
      <c r="AZ28" s="4">
        <v>3.4</v>
      </c>
      <c r="BA28" s="4">
        <v>9.4</v>
      </c>
      <c r="BB28" s="4">
        <v>8</v>
      </c>
      <c r="BC28" s="4">
        <v>4.9</v>
      </c>
      <c r="BD28" s="4">
        <v>5</v>
      </c>
      <c r="BE28" s="4">
        <v>7.1</v>
      </c>
      <c r="BF28" s="4">
        <v>3.9</v>
      </c>
      <c r="BG28" s="4">
        <v>6.1</v>
      </c>
      <c r="BH28" s="4">
        <v>8.2</v>
      </c>
      <c r="BI28" s="4">
        <v>6.7</v>
      </c>
      <c r="BJ28" s="4">
        <v>3.7</v>
      </c>
      <c r="BK28" s="4">
        <v>3.4</v>
      </c>
      <c r="BL28" s="4">
        <v>4.6</v>
      </c>
      <c r="BM28" s="4">
        <v>4.3</v>
      </c>
      <c r="BN28" s="4">
        <v>5</v>
      </c>
      <c r="BO28" s="4">
        <v>8.5</v>
      </c>
      <c r="BP28" s="4">
        <v>6.7</v>
      </c>
      <c r="BQ28" s="4">
        <v>5.9</v>
      </c>
      <c r="BR28" s="4"/>
      <c r="BS28" s="4"/>
      <c r="BT28" s="4"/>
      <c r="BU28" s="4"/>
      <c r="BV28" s="4"/>
      <c r="BW28" s="4"/>
      <c r="BY28" s="10">
        <f t="shared" si="0"/>
        <v>6.823333333333334</v>
      </c>
      <c r="BZ28" s="10">
        <f t="shared" si="1"/>
        <v>6.836666666666665</v>
      </c>
      <c r="CA28" s="10">
        <f t="shared" si="2"/>
        <v>6.49</v>
      </c>
      <c r="CB28" s="10">
        <f t="shared" si="3"/>
        <v>6.013333333333333</v>
      </c>
    </row>
    <row r="29" spans="1:80" ht="12">
      <c r="A29" s="5">
        <v>27</v>
      </c>
      <c r="B29" s="24" t="s">
        <v>39</v>
      </c>
      <c r="C29" s="15">
        <v>12</v>
      </c>
      <c r="D29" s="15">
        <v>7.3</v>
      </c>
      <c r="E29" s="15">
        <v>11.8</v>
      </c>
      <c r="F29" s="15">
        <v>9.1</v>
      </c>
      <c r="G29" s="15">
        <v>6.9</v>
      </c>
      <c r="H29" s="15">
        <v>4.6</v>
      </c>
      <c r="I29" s="15">
        <v>8.2</v>
      </c>
      <c r="J29" s="15">
        <v>10</v>
      </c>
      <c r="K29" s="4">
        <v>7.3</v>
      </c>
      <c r="L29" s="4">
        <v>6.7</v>
      </c>
      <c r="M29" s="4">
        <v>5.4</v>
      </c>
      <c r="N29" s="4">
        <v>6</v>
      </c>
      <c r="O29" s="4">
        <v>8.5</v>
      </c>
      <c r="P29" s="4">
        <v>4.7</v>
      </c>
      <c r="Q29" s="4">
        <v>4.3</v>
      </c>
      <c r="R29" s="4">
        <v>8</v>
      </c>
      <c r="S29" s="4">
        <v>9.7</v>
      </c>
      <c r="T29" s="4">
        <v>6</v>
      </c>
      <c r="U29" s="4">
        <v>8</v>
      </c>
      <c r="V29" s="4">
        <v>3.5</v>
      </c>
      <c r="W29" s="4">
        <v>5.5</v>
      </c>
      <c r="X29" s="4">
        <v>3.8</v>
      </c>
      <c r="Y29" s="4">
        <v>6.3</v>
      </c>
      <c r="Z29" s="4">
        <v>5.2</v>
      </c>
      <c r="AA29" s="4">
        <v>7.2</v>
      </c>
      <c r="AB29" s="4">
        <v>4.7</v>
      </c>
      <c r="AC29" s="4">
        <v>6.2</v>
      </c>
      <c r="AD29" s="4">
        <v>6.3</v>
      </c>
      <c r="AE29" s="4">
        <v>4.5</v>
      </c>
      <c r="AF29" s="4">
        <v>7</v>
      </c>
      <c r="AG29" s="4">
        <v>9.5</v>
      </c>
      <c r="AH29" s="4">
        <v>4.2</v>
      </c>
      <c r="AI29" s="4">
        <v>4.7</v>
      </c>
      <c r="AJ29" s="4">
        <v>7.5</v>
      </c>
      <c r="AK29" s="4">
        <v>4.3</v>
      </c>
      <c r="AL29" s="4">
        <v>3.7</v>
      </c>
      <c r="AM29" s="4">
        <v>6.3</v>
      </c>
      <c r="AN29" s="4">
        <v>3.5</v>
      </c>
      <c r="AO29" s="4">
        <v>6.3</v>
      </c>
      <c r="AP29" s="4">
        <v>3.3</v>
      </c>
      <c r="AQ29" s="4">
        <v>7.2</v>
      </c>
      <c r="AR29" s="4">
        <v>7.7</v>
      </c>
      <c r="AS29" s="4">
        <v>3.3</v>
      </c>
      <c r="AT29" s="4">
        <v>4</v>
      </c>
      <c r="AU29" s="4">
        <v>3.8</v>
      </c>
      <c r="AV29" s="4">
        <v>15.5</v>
      </c>
      <c r="AW29" s="4">
        <v>6.2</v>
      </c>
      <c r="AX29" s="4">
        <v>5.4</v>
      </c>
      <c r="AY29" s="4">
        <v>4.1</v>
      </c>
      <c r="AZ29" s="4">
        <v>8.2</v>
      </c>
      <c r="BA29" s="4">
        <v>8</v>
      </c>
      <c r="BB29" s="4">
        <v>4.6</v>
      </c>
      <c r="BC29" s="4">
        <v>6.6</v>
      </c>
      <c r="BD29" s="4">
        <v>4.7</v>
      </c>
      <c r="BE29" s="4">
        <v>7.3</v>
      </c>
      <c r="BF29" s="4">
        <v>3.7</v>
      </c>
      <c r="BG29" s="4">
        <v>11</v>
      </c>
      <c r="BH29" s="4">
        <v>7.4</v>
      </c>
      <c r="BI29" s="4">
        <v>6.7</v>
      </c>
      <c r="BJ29" s="4">
        <v>4.3</v>
      </c>
      <c r="BK29" s="4">
        <v>4.9</v>
      </c>
      <c r="BL29" s="4">
        <v>9.8</v>
      </c>
      <c r="BM29" s="4">
        <v>4.9</v>
      </c>
      <c r="BN29" s="4">
        <v>7.3</v>
      </c>
      <c r="BO29" s="4">
        <v>4.7</v>
      </c>
      <c r="BP29" s="4">
        <v>4.8</v>
      </c>
      <c r="BQ29" s="4">
        <v>6.8</v>
      </c>
      <c r="BR29" s="4"/>
      <c r="BS29" s="4"/>
      <c r="BT29" s="4"/>
      <c r="BU29" s="4"/>
      <c r="BV29" s="4"/>
      <c r="BW29" s="4"/>
      <c r="BY29" s="10">
        <f t="shared" si="0"/>
        <v>6.166666666666667</v>
      </c>
      <c r="BZ29" s="10">
        <f t="shared" si="1"/>
        <v>5.840000000000001</v>
      </c>
      <c r="CA29" s="10">
        <f t="shared" si="2"/>
        <v>6.079999999999999</v>
      </c>
      <c r="CB29" s="10">
        <f t="shared" si="3"/>
        <v>6.200000000000001</v>
      </c>
    </row>
    <row r="30" spans="1:80" ht="12">
      <c r="A30" s="5">
        <v>28</v>
      </c>
      <c r="B30" s="24" t="s">
        <v>39</v>
      </c>
      <c r="C30" s="15">
        <v>15.5</v>
      </c>
      <c r="D30" s="15">
        <v>12.9</v>
      </c>
      <c r="E30" s="15">
        <v>14.4</v>
      </c>
      <c r="F30" s="15">
        <v>8.9</v>
      </c>
      <c r="G30" s="15">
        <v>9.4</v>
      </c>
      <c r="H30" s="15">
        <v>5.2</v>
      </c>
      <c r="I30" s="15">
        <v>4.6</v>
      </c>
      <c r="J30" s="15">
        <v>8</v>
      </c>
      <c r="K30" s="4">
        <v>7.1</v>
      </c>
      <c r="L30" s="4">
        <v>8.4</v>
      </c>
      <c r="M30" s="4">
        <v>8.2</v>
      </c>
      <c r="N30" s="4">
        <v>8.2</v>
      </c>
      <c r="O30" s="4">
        <v>14.2</v>
      </c>
      <c r="P30" s="4">
        <v>10.5</v>
      </c>
      <c r="Q30" s="4">
        <v>7</v>
      </c>
      <c r="R30" s="4">
        <v>9.7</v>
      </c>
      <c r="S30" s="4">
        <v>7.2</v>
      </c>
      <c r="T30" s="4">
        <v>6.8</v>
      </c>
      <c r="U30" s="4">
        <v>12.5</v>
      </c>
      <c r="V30" s="4">
        <v>7.7</v>
      </c>
      <c r="W30" s="4">
        <v>6.8</v>
      </c>
      <c r="X30" s="4">
        <v>6.8</v>
      </c>
      <c r="Y30" s="4">
        <v>10.8</v>
      </c>
      <c r="Z30" s="4">
        <v>8</v>
      </c>
      <c r="AA30" s="4">
        <v>7.8</v>
      </c>
      <c r="AB30" s="4">
        <v>6.5</v>
      </c>
      <c r="AC30" s="4">
        <v>5.3</v>
      </c>
      <c r="AD30" s="4">
        <v>4.2</v>
      </c>
      <c r="AE30" s="4">
        <v>4.2</v>
      </c>
      <c r="AF30" s="4">
        <v>5.2</v>
      </c>
      <c r="AG30" s="4">
        <v>8</v>
      </c>
      <c r="AH30" s="4">
        <v>8.3</v>
      </c>
      <c r="AI30" s="4">
        <v>10.8</v>
      </c>
      <c r="AJ30" s="4">
        <v>5.3</v>
      </c>
      <c r="AK30" s="4">
        <v>5.5</v>
      </c>
      <c r="AL30" s="4">
        <v>6.5</v>
      </c>
      <c r="AM30" s="4">
        <v>5.5</v>
      </c>
      <c r="AN30" s="4">
        <v>9.5</v>
      </c>
      <c r="AO30" s="4">
        <v>5.2</v>
      </c>
      <c r="AP30" s="4">
        <v>4.3</v>
      </c>
      <c r="AQ30" s="4">
        <v>8.5</v>
      </c>
      <c r="AR30" s="4">
        <v>6</v>
      </c>
      <c r="AS30" s="4">
        <v>7.2</v>
      </c>
      <c r="AT30" s="4">
        <v>6.1</v>
      </c>
      <c r="AU30" s="4">
        <v>6.3</v>
      </c>
      <c r="AV30" s="4">
        <v>7.5</v>
      </c>
      <c r="AW30" s="4">
        <v>7.7</v>
      </c>
      <c r="AX30" s="4">
        <v>7.3</v>
      </c>
      <c r="AY30" s="4">
        <v>4.3</v>
      </c>
      <c r="AZ30" s="4">
        <v>4.2</v>
      </c>
      <c r="BA30" s="4">
        <v>4.4</v>
      </c>
      <c r="BB30" s="4">
        <v>5.2</v>
      </c>
      <c r="BC30" s="4">
        <v>3.3</v>
      </c>
      <c r="BD30" s="4">
        <v>7.8</v>
      </c>
      <c r="BE30" s="4">
        <v>6.4</v>
      </c>
      <c r="BF30" s="4">
        <v>5.4</v>
      </c>
      <c r="BG30" s="4">
        <v>6.5</v>
      </c>
      <c r="BH30" s="4">
        <v>9.5</v>
      </c>
      <c r="BI30" s="4">
        <v>4.1</v>
      </c>
      <c r="BJ30" s="4">
        <v>3.4</v>
      </c>
      <c r="BK30" s="4">
        <v>5.9</v>
      </c>
      <c r="BL30" s="4">
        <v>8.6</v>
      </c>
      <c r="BM30" s="4">
        <v>7.2</v>
      </c>
      <c r="BN30" s="4">
        <v>6.3</v>
      </c>
      <c r="BO30" s="4">
        <v>6.8</v>
      </c>
      <c r="BP30" s="4">
        <v>6.2</v>
      </c>
      <c r="BQ30" s="4">
        <v>5.6</v>
      </c>
      <c r="BR30" s="4"/>
      <c r="BS30" s="4"/>
      <c r="BT30" s="4"/>
      <c r="BU30" s="4"/>
      <c r="BV30" s="4"/>
      <c r="BW30" s="4"/>
      <c r="BY30" s="10">
        <f t="shared" si="0"/>
        <v>7.700000000000001</v>
      </c>
      <c r="BZ30" s="10">
        <f t="shared" si="1"/>
        <v>7.026666666666666</v>
      </c>
      <c r="CA30" s="10">
        <f t="shared" si="2"/>
        <v>6.220000000000001</v>
      </c>
      <c r="CB30" s="10">
        <f t="shared" si="3"/>
        <v>6.223333333333334</v>
      </c>
    </row>
    <row r="31" spans="1:80" ht="12">
      <c r="A31" s="5">
        <v>29</v>
      </c>
      <c r="B31" s="24"/>
      <c r="C31" s="15"/>
      <c r="D31" s="15"/>
      <c r="E31" s="15">
        <v>8.9</v>
      </c>
      <c r="F31" s="15"/>
      <c r="G31" s="15"/>
      <c r="H31" s="15"/>
      <c r="I31" s="15">
        <v>4</v>
      </c>
      <c r="J31" s="15"/>
      <c r="K31" s="4"/>
      <c r="L31" s="4"/>
      <c r="M31" s="4">
        <v>8.7</v>
      </c>
      <c r="N31" s="4"/>
      <c r="O31" s="4"/>
      <c r="P31" s="4"/>
      <c r="Q31" s="4">
        <v>6.7</v>
      </c>
      <c r="R31" s="4"/>
      <c r="S31" s="4"/>
      <c r="T31" s="4"/>
      <c r="U31" s="4">
        <v>6.7</v>
      </c>
      <c r="V31" s="4"/>
      <c r="W31" s="4"/>
      <c r="X31" s="4"/>
      <c r="Y31" s="4">
        <v>11.3</v>
      </c>
      <c r="Z31" s="4"/>
      <c r="AA31" s="4"/>
      <c r="AB31" s="4"/>
      <c r="AC31" s="4">
        <v>4.2</v>
      </c>
      <c r="AD31" s="4"/>
      <c r="AE31" s="4"/>
      <c r="AF31" s="4"/>
      <c r="AG31" s="4">
        <v>5</v>
      </c>
      <c r="AH31" s="4"/>
      <c r="AI31" s="4"/>
      <c r="AJ31" s="4"/>
      <c r="AK31" s="4">
        <v>3.5</v>
      </c>
      <c r="AL31" s="4"/>
      <c r="AM31" s="4"/>
      <c r="AN31" s="4"/>
      <c r="AO31" s="4">
        <v>6</v>
      </c>
      <c r="AP31" s="4"/>
      <c r="AQ31" s="4"/>
      <c r="AR31" s="4"/>
      <c r="AS31" s="4">
        <v>2.7</v>
      </c>
      <c r="AT31" s="4"/>
      <c r="AU31" s="4"/>
      <c r="AV31" s="4"/>
      <c r="AW31" s="4">
        <v>7.1</v>
      </c>
      <c r="AX31" s="4"/>
      <c r="AY31" s="4"/>
      <c r="AZ31" s="4"/>
      <c r="BA31" s="4">
        <v>6.6</v>
      </c>
      <c r="BB31" s="4"/>
      <c r="BC31" s="4"/>
      <c r="BD31" s="4"/>
      <c r="BE31" s="4">
        <v>4.5</v>
      </c>
      <c r="BF31" s="4"/>
      <c r="BG31" s="4"/>
      <c r="BH31" s="4"/>
      <c r="BI31" s="4">
        <v>7.8</v>
      </c>
      <c r="BJ31" s="4"/>
      <c r="BK31" s="4"/>
      <c r="BL31" s="4"/>
      <c r="BM31" s="4">
        <v>5.7</v>
      </c>
      <c r="BN31" s="4"/>
      <c r="BO31" s="4"/>
      <c r="BP31" s="4"/>
      <c r="BQ31" s="4">
        <v>5.3</v>
      </c>
      <c r="BR31" s="4"/>
      <c r="BS31" s="4"/>
      <c r="BT31" s="4"/>
      <c r="BU31" s="4"/>
      <c r="BV31" s="4"/>
      <c r="BW31" s="4"/>
      <c r="BY31" s="10">
        <f t="shared" si="0"/>
        <v>6.585714285714286</v>
      </c>
      <c r="BZ31" s="10">
        <f t="shared" si="1"/>
        <v>5.812500000000001</v>
      </c>
      <c r="CA31" s="10">
        <f t="shared" si="2"/>
        <v>5.057142857142857</v>
      </c>
      <c r="CB31" s="10">
        <f t="shared" si="3"/>
        <v>5.7124999999999995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8.14642857142857</v>
      </c>
      <c r="D34" s="13">
        <f t="shared" si="4"/>
        <v>9.260714285714284</v>
      </c>
      <c r="E34" s="13">
        <f t="shared" si="4"/>
        <v>10.210344827586203</v>
      </c>
      <c r="F34" s="13">
        <f t="shared" si="4"/>
        <v>11.02142857142857</v>
      </c>
      <c r="G34" s="13">
        <f t="shared" si="4"/>
        <v>9.171428571428573</v>
      </c>
      <c r="H34" s="13">
        <f t="shared" si="4"/>
        <v>6.735714285714286</v>
      </c>
      <c r="I34" s="13">
        <f t="shared" si="4"/>
        <v>7.39655172413793</v>
      </c>
      <c r="J34" s="13">
        <f t="shared" si="4"/>
        <v>7.114285714285715</v>
      </c>
      <c r="K34" s="13">
        <f aca="true" t="shared" si="5" ref="K34:S34">AVERAGE(K3:K33)</f>
        <v>7.125000000000001</v>
      </c>
      <c r="L34" s="13">
        <f t="shared" si="5"/>
        <v>6.546428571428571</v>
      </c>
      <c r="M34" s="13">
        <f t="shared" si="5"/>
        <v>7.63793103448276</v>
      </c>
      <c r="N34" s="13">
        <f t="shared" si="5"/>
        <v>6.614285714285714</v>
      </c>
      <c r="O34" s="13">
        <f t="shared" si="5"/>
        <v>6.5</v>
      </c>
      <c r="P34" s="13">
        <f t="shared" si="5"/>
        <v>5.357142857142856</v>
      </c>
      <c r="Q34" s="13">
        <f t="shared" si="5"/>
        <v>7.5551724137931044</v>
      </c>
      <c r="R34" s="13">
        <f t="shared" si="5"/>
        <v>7.07142857142857</v>
      </c>
      <c r="S34" s="13">
        <f t="shared" si="5"/>
        <v>7.728571428571425</v>
      </c>
      <c r="T34" s="13">
        <f aca="true" t="shared" si="6" ref="T34:AC34">AVERAGE(T3:T33)</f>
        <v>6.7142857142857135</v>
      </c>
      <c r="U34" s="13">
        <f t="shared" si="6"/>
        <v>7.86206896551724</v>
      </c>
      <c r="V34" s="13">
        <f t="shared" si="6"/>
        <v>7.2250000000000005</v>
      </c>
      <c r="W34" s="13">
        <f t="shared" si="6"/>
        <v>7.489285714285716</v>
      </c>
      <c r="X34" s="13">
        <f t="shared" si="6"/>
        <v>7.328571428571428</v>
      </c>
      <c r="Y34" s="13">
        <f t="shared" si="6"/>
        <v>7.2620689655172415</v>
      </c>
      <c r="Z34" s="13">
        <f t="shared" si="6"/>
        <v>7.082142857142858</v>
      </c>
      <c r="AA34" s="13">
        <f t="shared" si="6"/>
        <v>7.328571428571431</v>
      </c>
      <c r="AB34" s="13">
        <f t="shared" si="6"/>
        <v>7.09642857142857</v>
      </c>
      <c r="AC34" s="13">
        <f t="shared" si="6"/>
        <v>5.889655172413791</v>
      </c>
      <c r="AD34" s="13">
        <f aca="true" t="shared" si="7" ref="AD34:AM34">AVERAGE(AD3:AD33)</f>
        <v>6</v>
      </c>
      <c r="AE34" s="13">
        <f t="shared" si="7"/>
        <v>6.2250000000000005</v>
      </c>
      <c r="AF34" s="13">
        <f t="shared" si="7"/>
        <v>6.860714285714285</v>
      </c>
      <c r="AG34" s="13">
        <f t="shared" si="7"/>
        <v>6.796551724137931</v>
      </c>
      <c r="AH34" s="13">
        <f t="shared" si="7"/>
        <v>7.771428571428571</v>
      </c>
      <c r="AI34" s="13">
        <f t="shared" si="7"/>
        <v>5.928571428571429</v>
      </c>
      <c r="AJ34" s="13">
        <f t="shared" si="7"/>
        <v>6.114285714285714</v>
      </c>
      <c r="AK34" s="13">
        <f t="shared" si="7"/>
        <v>6.3551724137931025</v>
      </c>
      <c r="AL34" s="13">
        <f t="shared" si="7"/>
        <v>6.09642857142857</v>
      </c>
      <c r="AM34" s="13">
        <f t="shared" si="7"/>
        <v>5.535714285714286</v>
      </c>
      <c r="AN34" s="13">
        <f aca="true" t="shared" si="8" ref="AN34:BI34">AVERAGE(AN3:AN33)</f>
        <v>6.8571428571428585</v>
      </c>
      <c r="AO34" s="13">
        <f t="shared" si="8"/>
        <v>6.69310344827586</v>
      </c>
      <c r="AP34" s="13">
        <f t="shared" si="8"/>
        <v>6.5357142857142865</v>
      </c>
      <c r="AQ34" s="13">
        <f t="shared" si="8"/>
        <v>7.007142857142855</v>
      </c>
      <c r="AR34" s="13">
        <f t="shared" si="8"/>
        <v>5.946428571428571</v>
      </c>
      <c r="AS34" s="13">
        <f t="shared" si="8"/>
        <v>5.717241379310345</v>
      </c>
      <c r="AT34" s="13">
        <f t="shared" si="8"/>
        <v>7.589285714285715</v>
      </c>
      <c r="AU34" s="13">
        <f t="shared" si="8"/>
        <v>6.785714285714287</v>
      </c>
      <c r="AV34" s="13">
        <f t="shared" si="8"/>
        <v>6.614285714285714</v>
      </c>
      <c r="AW34" s="13">
        <f t="shared" si="8"/>
        <v>6.206896551724135</v>
      </c>
      <c r="AX34" s="13">
        <f t="shared" si="8"/>
        <v>6.260714285714286</v>
      </c>
      <c r="AY34" s="13">
        <f t="shared" si="8"/>
        <v>6.075</v>
      </c>
      <c r="AZ34" s="13">
        <f t="shared" si="8"/>
        <v>5.471428571428571</v>
      </c>
      <c r="BA34" s="13">
        <f t="shared" si="8"/>
        <v>6.296551724137932</v>
      </c>
      <c r="BB34" s="13">
        <f t="shared" si="8"/>
        <v>6.132142857142857</v>
      </c>
      <c r="BC34" s="13">
        <f t="shared" si="8"/>
        <v>5.717857142857143</v>
      </c>
      <c r="BD34" s="13">
        <f t="shared" si="8"/>
        <v>6.117857142857145</v>
      </c>
      <c r="BE34" s="13">
        <f t="shared" si="8"/>
        <v>6.903448275862069</v>
      </c>
      <c r="BF34" s="13">
        <f t="shared" si="8"/>
        <v>6.399999999999999</v>
      </c>
      <c r="BG34" s="13">
        <f t="shared" si="8"/>
        <v>5.992857142857142</v>
      </c>
      <c r="BH34" s="13">
        <f t="shared" si="8"/>
        <v>5.932142857142857</v>
      </c>
      <c r="BI34" s="13">
        <f t="shared" si="8"/>
        <v>6.575862068965516</v>
      </c>
      <c r="BJ34" s="13">
        <f aca="true" t="shared" si="9" ref="BJ34:BP34">AVERAGE(BJ3:BJ33)</f>
        <v>6.346428571428572</v>
      </c>
      <c r="BK34" s="13">
        <f t="shared" si="9"/>
        <v>6.985714285714285</v>
      </c>
      <c r="BL34" s="13">
        <f t="shared" si="9"/>
        <v>6.364285714285714</v>
      </c>
      <c r="BM34" s="13">
        <f t="shared" si="9"/>
        <v>5.775862068965516</v>
      </c>
      <c r="BN34" s="13">
        <f t="shared" si="9"/>
        <v>6.778571428571429</v>
      </c>
      <c r="BO34" s="13">
        <f t="shared" si="9"/>
        <v>6.292857142857143</v>
      </c>
      <c r="BP34" s="13">
        <f t="shared" si="9"/>
        <v>6.103571428571429</v>
      </c>
      <c r="BQ34" s="13">
        <f>AVERAGE(BQ3:BQ33)</f>
        <v>5.968965517241381</v>
      </c>
      <c r="BR34" s="13"/>
      <c r="BS34" s="13"/>
      <c r="BT34" s="13"/>
      <c r="BU34" s="13"/>
      <c r="BV34" s="13"/>
      <c r="BW34" s="13"/>
      <c r="BY34" s="12">
        <f>AVERAGE(B34:AM34)</f>
        <v>7.193373052855811</v>
      </c>
      <c r="BZ34" s="12">
        <f>AVERAGE(T34:AW34)</f>
        <v>6.6971633825944155</v>
      </c>
      <c r="CA34" s="12">
        <f>AVERAGE(AD34:BG34)</f>
        <v>6.3668226600985225</v>
      </c>
      <c r="CB34" s="12">
        <f>AVERAGE(AN34:BQ34)</f>
        <v>6.348169129720854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15.5</v>
      </c>
      <c r="D36" s="18">
        <f t="shared" si="10"/>
        <v>17.7</v>
      </c>
      <c r="E36" s="18">
        <f t="shared" si="10"/>
        <v>15.7</v>
      </c>
      <c r="F36" s="18">
        <f t="shared" si="10"/>
        <v>19.9</v>
      </c>
      <c r="G36" s="18">
        <f t="shared" si="10"/>
        <v>18</v>
      </c>
      <c r="H36" s="18">
        <f t="shared" si="10"/>
        <v>11.7</v>
      </c>
      <c r="I36" s="18">
        <f t="shared" si="10"/>
        <v>14</v>
      </c>
      <c r="J36" s="18">
        <f t="shared" si="10"/>
        <v>12.4</v>
      </c>
      <c r="K36" s="18">
        <f aca="true" t="shared" si="11" ref="K36:Z36">MAX(K3:K33)</f>
        <v>13</v>
      </c>
      <c r="L36" s="18">
        <f t="shared" si="11"/>
        <v>10</v>
      </c>
      <c r="M36" s="18">
        <f t="shared" si="11"/>
        <v>12.2</v>
      </c>
      <c r="N36" s="18">
        <f t="shared" si="11"/>
        <v>11.3</v>
      </c>
      <c r="O36" s="18">
        <f t="shared" si="11"/>
        <v>14.2</v>
      </c>
      <c r="P36" s="18">
        <f t="shared" si="11"/>
        <v>10.5</v>
      </c>
      <c r="Q36" s="18">
        <f t="shared" si="11"/>
        <v>18</v>
      </c>
      <c r="R36" s="18">
        <f t="shared" si="11"/>
        <v>14.2</v>
      </c>
      <c r="S36" s="18">
        <f t="shared" si="11"/>
        <v>16</v>
      </c>
      <c r="T36" s="18">
        <f t="shared" si="11"/>
        <v>10.7</v>
      </c>
      <c r="U36" s="18">
        <f t="shared" si="11"/>
        <v>12.5</v>
      </c>
      <c r="V36" s="18">
        <f t="shared" si="11"/>
        <v>14.5</v>
      </c>
      <c r="W36" s="18">
        <f t="shared" si="11"/>
        <v>13.5</v>
      </c>
      <c r="X36" s="18">
        <f t="shared" si="11"/>
        <v>13</v>
      </c>
      <c r="Y36" s="18">
        <f t="shared" si="11"/>
        <v>12.2</v>
      </c>
      <c r="Z36" s="18">
        <f t="shared" si="11"/>
        <v>11.3</v>
      </c>
      <c r="AA36" s="18">
        <f aca="true" t="shared" si="12" ref="AA36:AP36">MAX(AA3:AA33)</f>
        <v>13.3</v>
      </c>
      <c r="AB36" s="18">
        <f t="shared" si="12"/>
        <v>11.2</v>
      </c>
      <c r="AC36" s="18">
        <f t="shared" si="12"/>
        <v>10</v>
      </c>
      <c r="AD36" s="18">
        <f t="shared" si="12"/>
        <v>11.2</v>
      </c>
      <c r="AE36" s="18">
        <f t="shared" si="12"/>
        <v>10.5</v>
      </c>
      <c r="AF36" s="18">
        <f t="shared" si="12"/>
        <v>11.5</v>
      </c>
      <c r="AG36" s="18">
        <f t="shared" si="12"/>
        <v>10.3</v>
      </c>
      <c r="AH36" s="18">
        <f t="shared" si="12"/>
        <v>15.7</v>
      </c>
      <c r="AI36" s="18">
        <f t="shared" si="12"/>
        <v>10.8</v>
      </c>
      <c r="AJ36" s="18">
        <f t="shared" si="12"/>
        <v>11</v>
      </c>
      <c r="AK36" s="18">
        <f t="shared" si="12"/>
        <v>10.5</v>
      </c>
      <c r="AL36" s="18">
        <f t="shared" si="12"/>
        <v>8.5</v>
      </c>
      <c r="AM36" s="18">
        <f t="shared" si="12"/>
        <v>11.2</v>
      </c>
      <c r="AN36" s="18">
        <f t="shared" si="12"/>
        <v>13.8</v>
      </c>
      <c r="AO36" s="18">
        <f t="shared" si="12"/>
        <v>11.7</v>
      </c>
      <c r="AP36" s="18">
        <f t="shared" si="12"/>
        <v>13</v>
      </c>
      <c r="AQ36" s="18">
        <f aca="true" t="shared" si="13" ref="AQ36:AV36">MAX(AQ3:AQ33)</f>
        <v>14.7</v>
      </c>
      <c r="AR36" s="18">
        <f t="shared" si="13"/>
        <v>11.3</v>
      </c>
      <c r="AS36" s="18">
        <f t="shared" si="13"/>
        <v>14.5</v>
      </c>
      <c r="AT36" s="18">
        <f t="shared" si="13"/>
        <v>15.2</v>
      </c>
      <c r="AU36" s="18">
        <f t="shared" si="13"/>
        <v>11</v>
      </c>
      <c r="AV36" s="18">
        <f t="shared" si="13"/>
        <v>15.5</v>
      </c>
      <c r="AW36" s="18">
        <f aca="true" t="shared" si="14" ref="AW36:BB36">MAX(AW3:AW33)</f>
        <v>9.7</v>
      </c>
      <c r="AX36" s="18">
        <f t="shared" si="14"/>
        <v>10.3</v>
      </c>
      <c r="AY36" s="18">
        <f t="shared" si="14"/>
        <v>12.1</v>
      </c>
      <c r="AZ36" s="18">
        <f t="shared" si="14"/>
        <v>11.6</v>
      </c>
      <c r="BA36" s="18">
        <f t="shared" si="14"/>
        <v>12.9</v>
      </c>
      <c r="BB36" s="18">
        <f t="shared" si="14"/>
        <v>9.4</v>
      </c>
      <c r="BC36" s="18">
        <f aca="true" t="shared" si="15" ref="BC36:BH36">MAX(BC3:BC33)</f>
        <v>9.5</v>
      </c>
      <c r="BD36" s="18">
        <f t="shared" si="15"/>
        <v>10.8</v>
      </c>
      <c r="BE36" s="18">
        <f t="shared" si="15"/>
        <v>15.6</v>
      </c>
      <c r="BF36" s="18">
        <f t="shared" si="15"/>
        <v>11.4</v>
      </c>
      <c r="BG36" s="18">
        <f t="shared" si="15"/>
        <v>11</v>
      </c>
      <c r="BH36" s="18">
        <f t="shared" si="15"/>
        <v>9.5</v>
      </c>
      <c r="BI36" s="18">
        <f aca="true" t="shared" si="16" ref="BI36:BN36">MAX(BI3:BI33)</f>
        <v>12.1</v>
      </c>
      <c r="BJ36" s="18">
        <f t="shared" si="16"/>
        <v>10.7</v>
      </c>
      <c r="BK36" s="18">
        <f t="shared" si="16"/>
        <v>13.8</v>
      </c>
      <c r="BL36" s="18">
        <f t="shared" si="16"/>
        <v>13.2</v>
      </c>
      <c r="BM36" s="18">
        <f t="shared" si="16"/>
        <v>9.7</v>
      </c>
      <c r="BN36" s="18">
        <f t="shared" si="16"/>
        <v>10</v>
      </c>
      <c r="BO36" s="18">
        <f>MAX(BO3:BO33)</f>
        <v>9.5</v>
      </c>
      <c r="BP36" s="18">
        <f>MAX(BP3:BP33)</f>
        <v>9.8</v>
      </c>
      <c r="BQ36" s="18">
        <f>MAX(BQ3:BQ33)</f>
        <v>10.1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4.6</v>
      </c>
      <c r="D37" s="20">
        <f t="shared" si="17"/>
        <v>5.2</v>
      </c>
      <c r="E37" s="20">
        <f t="shared" si="17"/>
        <v>3</v>
      </c>
      <c r="F37" s="20">
        <f t="shared" si="17"/>
        <v>4.4</v>
      </c>
      <c r="G37" s="20">
        <f t="shared" si="17"/>
        <v>3.8</v>
      </c>
      <c r="H37" s="20">
        <f t="shared" si="17"/>
        <v>4.4</v>
      </c>
      <c r="I37" s="20">
        <f t="shared" si="17"/>
        <v>4</v>
      </c>
      <c r="J37" s="20">
        <f t="shared" si="17"/>
        <v>3.6</v>
      </c>
      <c r="K37" s="20">
        <f aca="true" t="shared" si="18" ref="K37:Z37">MIN(K3:K33)</f>
        <v>4.6</v>
      </c>
      <c r="L37" s="20">
        <f t="shared" si="18"/>
        <v>4.2</v>
      </c>
      <c r="M37" s="20">
        <f t="shared" si="18"/>
        <v>4</v>
      </c>
      <c r="N37" s="20">
        <f t="shared" si="18"/>
        <v>3.3</v>
      </c>
      <c r="O37" s="20">
        <f t="shared" si="18"/>
        <v>2.7</v>
      </c>
      <c r="P37" s="20">
        <f t="shared" si="18"/>
        <v>3</v>
      </c>
      <c r="Q37" s="20">
        <f t="shared" si="18"/>
        <v>3.8</v>
      </c>
      <c r="R37" s="20">
        <f t="shared" si="18"/>
        <v>3.7</v>
      </c>
      <c r="S37" s="20">
        <f t="shared" si="18"/>
        <v>2.8</v>
      </c>
      <c r="T37" s="20">
        <f t="shared" si="18"/>
        <v>3.2</v>
      </c>
      <c r="U37" s="20">
        <f t="shared" si="18"/>
        <v>3.2</v>
      </c>
      <c r="V37" s="20">
        <f t="shared" si="18"/>
        <v>3.5</v>
      </c>
      <c r="W37" s="20">
        <f t="shared" si="18"/>
        <v>3.3</v>
      </c>
      <c r="X37" s="20">
        <f t="shared" si="18"/>
        <v>3.8</v>
      </c>
      <c r="Y37" s="20">
        <f t="shared" si="18"/>
        <v>3.2</v>
      </c>
      <c r="Z37" s="20">
        <f t="shared" si="18"/>
        <v>3.7</v>
      </c>
      <c r="AA37" s="20">
        <f aca="true" t="shared" si="19" ref="AA37:AP37">MIN(AA3:AA33)</f>
        <v>4.2</v>
      </c>
      <c r="AB37" s="20">
        <f t="shared" si="19"/>
        <v>3.7</v>
      </c>
      <c r="AC37" s="20">
        <f t="shared" si="19"/>
        <v>3.8</v>
      </c>
      <c r="AD37" s="20">
        <f t="shared" si="19"/>
        <v>3</v>
      </c>
      <c r="AE37" s="20">
        <f t="shared" si="19"/>
        <v>3.7</v>
      </c>
      <c r="AF37" s="20">
        <f t="shared" si="19"/>
        <v>3.7</v>
      </c>
      <c r="AG37" s="20">
        <f t="shared" si="19"/>
        <v>3.7</v>
      </c>
      <c r="AH37" s="20">
        <f t="shared" si="19"/>
        <v>3.5</v>
      </c>
      <c r="AI37" s="20">
        <f t="shared" si="19"/>
        <v>2.7</v>
      </c>
      <c r="AJ37" s="20">
        <f t="shared" si="19"/>
        <v>3</v>
      </c>
      <c r="AK37" s="20">
        <f t="shared" si="19"/>
        <v>3.5</v>
      </c>
      <c r="AL37" s="20">
        <f t="shared" si="19"/>
        <v>3.7</v>
      </c>
      <c r="AM37" s="20">
        <f t="shared" si="19"/>
        <v>2.5</v>
      </c>
      <c r="AN37" s="20">
        <f t="shared" si="19"/>
        <v>3.5</v>
      </c>
      <c r="AO37" s="20">
        <f t="shared" si="19"/>
        <v>3.7</v>
      </c>
      <c r="AP37" s="20">
        <f t="shared" si="19"/>
        <v>2.3</v>
      </c>
      <c r="AQ37" s="20">
        <f aca="true" t="shared" si="20" ref="AQ37:AV37">MIN(AQ3:AQ33)</f>
        <v>2.3</v>
      </c>
      <c r="AR37" s="20">
        <f t="shared" si="20"/>
        <v>2.7</v>
      </c>
      <c r="AS37" s="20">
        <f t="shared" si="20"/>
        <v>2.5</v>
      </c>
      <c r="AT37" s="20">
        <f t="shared" si="20"/>
        <v>3.3</v>
      </c>
      <c r="AU37" s="20">
        <f t="shared" si="20"/>
        <v>3.8</v>
      </c>
      <c r="AV37" s="20">
        <f t="shared" si="20"/>
        <v>3.2</v>
      </c>
      <c r="AW37" s="20">
        <f aca="true" t="shared" si="21" ref="AW37:BB37">MIN(AW3:AW33)</f>
        <v>2.7</v>
      </c>
      <c r="AX37" s="20">
        <f t="shared" si="21"/>
        <v>3.2</v>
      </c>
      <c r="AY37" s="20">
        <f t="shared" si="21"/>
        <v>2.7</v>
      </c>
      <c r="AZ37" s="20">
        <f t="shared" si="21"/>
        <v>2.9</v>
      </c>
      <c r="BA37" s="20">
        <f t="shared" si="21"/>
        <v>3.2</v>
      </c>
      <c r="BB37" s="20">
        <f t="shared" si="21"/>
        <v>3.3</v>
      </c>
      <c r="BC37" s="20">
        <f aca="true" t="shared" si="22" ref="BC37:BH37">MIN(BC3:BC33)</f>
        <v>3.3</v>
      </c>
      <c r="BD37" s="20">
        <f t="shared" si="22"/>
        <v>3.4</v>
      </c>
      <c r="BE37" s="20">
        <f t="shared" si="22"/>
        <v>3.8</v>
      </c>
      <c r="BF37" s="20">
        <f t="shared" si="22"/>
        <v>2.7</v>
      </c>
      <c r="BG37" s="20">
        <f t="shared" si="22"/>
        <v>2.6</v>
      </c>
      <c r="BH37" s="20">
        <f t="shared" si="22"/>
        <v>3.2</v>
      </c>
      <c r="BI37" s="20">
        <f aca="true" t="shared" si="23" ref="BI37:BN37">MIN(BI3:BI33)</f>
        <v>2.8</v>
      </c>
      <c r="BJ37" s="20">
        <f t="shared" si="23"/>
        <v>3.4</v>
      </c>
      <c r="BK37" s="20">
        <f t="shared" si="23"/>
        <v>2.7</v>
      </c>
      <c r="BL37" s="20">
        <f t="shared" si="23"/>
        <v>2.9</v>
      </c>
      <c r="BM37" s="20">
        <f t="shared" si="23"/>
        <v>3.2</v>
      </c>
      <c r="BN37" s="20">
        <f t="shared" si="23"/>
        <v>3.3</v>
      </c>
      <c r="BO37" s="20">
        <f>MIN(BO3:BO33)</f>
        <v>3.9</v>
      </c>
      <c r="BP37" s="20">
        <f>MIN(BP3:BP33)</f>
        <v>3.6</v>
      </c>
      <c r="BQ37" s="20">
        <f>MIN(BQ3:BQ33)</f>
        <v>3.8</v>
      </c>
      <c r="BR37" s="20"/>
      <c r="BS37" s="20"/>
      <c r="BT37" s="20"/>
      <c r="BU37" s="20"/>
      <c r="BV37" s="20"/>
      <c r="BW37" s="20"/>
      <c r="BY37" s="52">
        <f>STDEV(J3:AM33)</f>
        <v>2.2679335216511287</v>
      </c>
      <c r="BZ37" s="52">
        <f>STDEV(T3:AW33)</f>
        <v>2.254866945168001</v>
      </c>
      <c r="CA37" s="52">
        <f>STDEV(AD3:BG33)</f>
        <v>2.2359844824891506</v>
      </c>
      <c r="CB37" s="52">
        <f>STDEV(AN3:BQ33)</f>
        <v>2.221685090826666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4</v>
      </c>
      <c r="D42" s="76">
        <f t="shared" si="24"/>
        <v>7</v>
      </c>
      <c r="E42" s="76">
        <f t="shared" si="24"/>
        <v>15</v>
      </c>
      <c r="F42" s="76">
        <f t="shared" si="24"/>
        <v>15</v>
      </c>
      <c r="G42" s="76">
        <f t="shared" si="24"/>
        <v>11</v>
      </c>
      <c r="H42" s="76">
        <f t="shared" si="24"/>
        <v>3</v>
      </c>
      <c r="I42" s="76">
        <f t="shared" si="24"/>
        <v>4</v>
      </c>
      <c r="J42" s="76">
        <f t="shared" si="24"/>
        <v>4</v>
      </c>
      <c r="K42" s="76">
        <f t="shared" si="24"/>
        <v>2</v>
      </c>
      <c r="L42" s="76">
        <f t="shared" si="24"/>
        <v>1</v>
      </c>
      <c r="M42" s="76">
        <f t="shared" si="24"/>
        <v>4</v>
      </c>
      <c r="N42" s="76">
        <f t="shared" si="24"/>
        <v>3</v>
      </c>
      <c r="O42" s="76">
        <f t="shared" si="24"/>
        <v>3</v>
      </c>
      <c r="P42" s="76">
        <f t="shared" si="24"/>
        <v>2</v>
      </c>
      <c r="Q42" s="76">
        <f t="shared" si="24"/>
        <v>3</v>
      </c>
      <c r="R42" s="76">
        <f t="shared" si="24"/>
        <v>2</v>
      </c>
      <c r="S42" s="76">
        <f t="shared" si="24"/>
        <v>6</v>
      </c>
      <c r="T42" s="76">
        <f t="shared" si="24"/>
        <v>1</v>
      </c>
      <c r="U42" s="76">
        <f t="shared" si="24"/>
        <v>3</v>
      </c>
      <c r="V42" s="76">
        <f t="shared" si="24"/>
        <v>3</v>
      </c>
      <c r="W42" s="76">
        <f t="shared" si="24"/>
        <v>5</v>
      </c>
      <c r="X42" s="76">
        <f t="shared" si="24"/>
        <v>4</v>
      </c>
      <c r="Y42" s="76">
        <f t="shared" si="24"/>
        <v>7</v>
      </c>
      <c r="Z42" s="76">
        <f t="shared" si="24"/>
        <v>2</v>
      </c>
      <c r="AA42" s="76">
        <f t="shared" si="24"/>
        <v>3</v>
      </c>
      <c r="AB42" s="76">
        <f t="shared" si="24"/>
        <v>3</v>
      </c>
      <c r="AC42" s="76">
        <f t="shared" si="24"/>
        <v>1</v>
      </c>
      <c r="AD42" s="76">
        <f t="shared" si="24"/>
        <v>3</v>
      </c>
      <c r="AE42" s="76">
        <f t="shared" si="24"/>
        <v>2</v>
      </c>
      <c r="AF42" s="76">
        <f t="shared" si="24"/>
        <v>2</v>
      </c>
      <c r="AG42" s="76">
        <f t="shared" si="24"/>
        <v>1</v>
      </c>
      <c r="AH42" s="76">
        <f t="shared" si="24"/>
        <v>6</v>
      </c>
      <c r="AI42" s="76">
        <f t="shared" si="24"/>
        <v>3</v>
      </c>
      <c r="AJ42" s="76">
        <f t="shared" si="24"/>
        <v>2</v>
      </c>
      <c r="AK42" s="76">
        <f t="shared" si="24"/>
        <v>1</v>
      </c>
      <c r="AL42" s="76">
        <f t="shared" si="24"/>
        <v>0</v>
      </c>
      <c r="AM42" s="76">
        <f t="shared" si="24"/>
        <v>1</v>
      </c>
      <c r="AN42" s="76">
        <f t="shared" si="24"/>
        <v>1</v>
      </c>
      <c r="AO42" s="76">
        <f t="shared" si="24"/>
        <v>4</v>
      </c>
      <c r="AP42" s="76">
        <f t="shared" si="24"/>
        <v>2</v>
      </c>
      <c r="AQ42" s="76">
        <f t="shared" si="24"/>
        <v>2</v>
      </c>
      <c r="AR42" s="76">
        <f t="shared" si="24"/>
        <v>1</v>
      </c>
      <c r="AS42" s="76">
        <f t="shared" si="24"/>
        <v>1</v>
      </c>
      <c r="AT42" s="76">
        <f t="shared" si="24"/>
        <v>5</v>
      </c>
      <c r="AU42" s="76">
        <f t="shared" si="24"/>
        <v>2</v>
      </c>
      <c r="AV42" s="76">
        <f t="shared" si="24"/>
        <v>3</v>
      </c>
      <c r="AW42" s="76">
        <f t="shared" si="24"/>
        <v>0</v>
      </c>
      <c r="AX42" s="76">
        <f t="shared" si="24"/>
        <v>1</v>
      </c>
      <c r="AY42" s="76">
        <f t="shared" si="24"/>
        <v>2</v>
      </c>
      <c r="AZ42" s="76">
        <f t="shared" si="24"/>
        <v>1</v>
      </c>
      <c r="BA42" s="76">
        <f t="shared" si="24"/>
        <v>4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3</v>
      </c>
      <c r="BF42" s="76">
        <f t="shared" si="24"/>
        <v>5</v>
      </c>
      <c r="BG42" s="76">
        <f t="shared" si="24"/>
        <v>1</v>
      </c>
      <c r="BH42" s="76">
        <f t="shared" si="24"/>
        <v>0</v>
      </c>
      <c r="BI42" s="76">
        <f t="shared" si="24"/>
        <v>3</v>
      </c>
      <c r="BJ42" s="76">
        <f t="shared" si="24"/>
        <v>2</v>
      </c>
      <c r="BK42" s="76">
        <f t="shared" si="24"/>
        <v>6</v>
      </c>
      <c r="BL42" s="76">
        <f t="shared" si="24"/>
        <v>4</v>
      </c>
      <c r="BM42" s="76">
        <f t="shared" si="24"/>
        <v>0</v>
      </c>
      <c r="BN42" s="76">
        <f t="shared" si="24"/>
        <v>1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5">
        <f>AVERAGE(J42:AM42)</f>
        <v>2.7666666666666666</v>
      </c>
      <c r="BZ42" s="95">
        <f>AVERAGE(T42:AW42)</f>
        <v>2.466666666666667</v>
      </c>
      <c r="CA42" s="95">
        <f>AVERAGE(AD42:BG42)</f>
        <v>2</v>
      </c>
      <c r="CB42" s="95">
        <f>AVERAGE(AN42:BQ42)</f>
        <v>1.8666666666666667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19.9</v>
      </c>
    </row>
    <row r="46" spans="1:2" ht="10.5">
      <c r="A46">
        <v>2</v>
      </c>
      <c r="B46">
        <f>LARGE(B3:BW33,2)</f>
        <v>19.3</v>
      </c>
    </row>
    <row r="47" spans="1:2" ht="10.5">
      <c r="A47">
        <v>3</v>
      </c>
      <c r="B47">
        <f>LARGE(B3:BW33,3)</f>
        <v>18</v>
      </c>
    </row>
    <row r="48" spans="1:2" ht="10.5">
      <c r="A48">
        <v>4</v>
      </c>
      <c r="B48">
        <f>LARGE(B3:BW33,4)</f>
        <v>18</v>
      </c>
    </row>
    <row r="49" spans="1:2" ht="10.5">
      <c r="A49">
        <v>5</v>
      </c>
      <c r="B49">
        <f>LARGE(B3:BW33,5)</f>
        <v>18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>
        <v>8</v>
      </c>
      <c r="D3" s="15">
        <v>7.3</v>
      </c>
      <c r="E3" s="15">
        <v>12.2</v>
      </c>
      <c r="F3" s="15">
        <v>8.7</v>
      </c>
      <c r="G3" s="15">
        <v>6.7</v>
      </c>
      <c r="H3" s="15">
        <v>3.4</v>
      </c>
      <c r="I3" s="15">
        <v>3.6</v>
      </c>
      <c r="J3" s="15">
        <v>5</v>
      </c>
      <c r="K3" s="4">
        <v>6.1</v>
      </c>
      <c r="L3" s="4">
        <v>9.1</v>
      </c>
      <c r="M3" s="4">
        <v>4</v>
      </c>
      <c r="N3" s="4">
        <v>7.7</v>
      </c>
      <c r="O3" s="4">
        <v>4.8</v>
      </c>
      <c r="P3" s="4">
        <v>4.7</v>
      </c>
      <c r="Q3" s="4">
        <v>7</v>
      </c>
      <c r="R3" s="4">
        <v>6.5</v>
      </c>
      <c r="S3" s="4">
        <v>12</v>
      </c>
      <c r="T3" s="4">
        <v>3.7</v>
      </c>
      <c r="U3" s="4">
        <v>6.5</v>
      </c>
      <c r="V3" s="4">
        <v>14.7</v>
      </c>
      <c r="W3" s="4">
        <v>3.2</v>
      </c>
      <c r="X3" s="4">
        <v>10.7</v>
      </c>
      <c r="Y3" s="4">
        <v>6.3</v>
      </c>
      <c r="Z3" s="4">
        <v>9.5</v>
      </c>
      <c r="AA3" s="4">
        <v>12.7</v>
      </c>
      <c r="AB3" s="4">
        <v>5.7</v>
      </c>
      <c r="AC3" s="4">
        <v>5.7</v>
      </c>
      <c r="AD3" s="4">
        <v>4.5</v>
      </c>
      <c r="AE3" s="4">
        <v>8.8</v>
      </c>
      <c r="AF3" s="4">
        <v>4.3</v>
      </c>
      <c r="AG3" s="4">
        <v>4.7</v>
      </c>
      <c r="AH3" s="4">
        <v>8.3</v>
      </c>
      <c r="AI3" s="4">
        <v>5.3</v>
      </c>
      <c r="AJ3" s="4">
        <v>8.5</v>
      </c>
      <c r="AK3" s="4">
        <v>7.7</v>
      </c>
      <c r="AL3" s="4">
        <v>9.3</v>
      </c>
      <c r="AM3" s="4">
        <v>2.8</v>
      </c>
      <c r="AN3" s="4">
        <v>4.5</v>
      </c>
      <c r="AO3" s="4">
        <v>6.2</v>
      </c>
      <c r="AP3" s="4">
        <v>5.2</v>
      </c>
      <c r="AQ3" s="4">
        <v>2.8</v>
      </c>
      <c r="AR3" s="4">
        <v>7</v>
      </c>
      <c r="AS3" s="4">
        <v>8.3</v>
      </c>
      <c r="AT3" s="4">
        <v>10.3</v>
      </c>
      <c r="AU3" s="4">
        <v>9.7</v>
      </c>
      <c r="AV3" s="4">
        <v>3.9</v>
      </c>
      <c r="AW3" s="4">
        <v>5.1</v>
      </c>
      <c r="AX3" s="4">
        <v>7.5</v>
      </c>
      <c r="AY3" s="4">
        <v>3.9</v>
      </c>
      <c r="AZ3" s="4">
        <v>5.6</v>
      </c>
      <c r="BA3" s="4">
        <v>4.7</v>
      </c>
      <c r="BB3" s="4">
        <v>7.7</v>
      </c>
      <c r="BC3" s="4">
        <v>6.9</v>
      </c>
      <c r="BD3" s="4">
        <v>7</v>
      </c>
      <c r="BE3" s="4">
        <v>9.2</v>
      </c>
      <c r="BF3" s="4">
        <v>4.7</v>
      </c>
      <c r="BG3" s="4">
        <v>7.4</v>
      </c>
      <c r="BH3" s="4">
        <v>4.6</v>
      </c>
      <c r="BI3" s="4">
        <v>5.1</v>
      </c>
      <c r="BJ3" s="4">
        <v>10.4</v>
      </c>
      <c r="BK3" s="4">
        <v>5.8</v>
      </c>
      <c r="BL3" s="4">
        <v>10.6</v>
      </c>
      <c r="BM3" s="4">
        <v>7.2</v>
      </c>
      <c r="BN3" s="4">
        <v>3.6</v>
      </c>
      <c r="BO3" s="4">
        <v>7.1</v>
      </c>
      <c r="BP3" s="4">
        <v>5</v>
      </c>
      <c r="BQ3" s="4">
        <v>7.2</v>
      </c>
      <c r="BR3" s="4"/>
      <c r="BS3" s="4"/>
      <c r="BT3" s="4"/>
      <c r="BU3" s="4"/>
      <c r="BV3" s="4"/>
      <c r="BW3" s="4"/>
      <c r="BY3" s="10">
        <f>AVERAGE(J3:AM3)</f>
        <v>6.993333333333335</v>
      </c>
      <c r="BZ3" s="10">
        <f>AVERAGE(T3:AW3)</f>
        <v>6.863333333333333</v>
      </c>
      <c r="CA3" s="10">
        <f>AVERAGE(AD3:BG3)</f>
        <v>6.393333333333332</v>
      </c>
      <c r="CB3" s="10">
        <f>AVERAGE(AN3:BQ3)</f>
        <v>6.473333333333333</v>
      </c>
    </row>
    <row r="4" spans="1:80" ht="11.25">
      <c r="A4" s="5">
        <v>2</v>
      </c>
      <c r="B4" s="24" t="s">
        <v>39</v>
      </c>
      <c r="C4" s="15">
        <v>6.9</v>
      </c>
      <c r="D4" s="15">
        <v>5.7</v>
      </c>
      <c r="E4" s="15">
        <v>9.5</v>
      </c>
      <c r="F4" s="15">
        <v>5</v>
      </c>
      <c r="G4" s="15">
        <v>10.5</v>
      </c>
      <c r="H4" s="15">
        <v>6.3</v>
      </c>
      <c r="I4" s="15">
        <v>4.2</v>
      </c>
      <c r="J4" s="15">
        <v>5.5</v>
      </c>
      <c r="K4" s="4">
        <v>8.9</v>
      </c>
      <c r="L4" s="4">
        <v>7.1</v>
      </c>
      <c r="M4" s="4">
        <v>7.4</v>
      </c>
      <c r="N4" s="4">
        <v>3.5</v>
      </c>
      <c r="O4" s="4">
        <v>5.2</v>
      </c>
      <c r="P4" s="4">
        <v>4.5</v>
      </c>
      <c r="Q4" s="4">
        <v>7.2</v>
      </c>
      <c r="R4" s="4">
        <v>5</v>
      </c>
      <c r="S4" s="4">
        <v>9.2</v>
      </c>
      <c r="T4" s="4">
        <v>2.7</v>
      </c>
      <c r="U4" s="4">
        <v>7</v>
      </c>
      <c r="V4" s="4">
        <v>6.7</v>
      </c>
      <c r="W4" s="4">
        <v>8</v>
      </c>
      <c r="X4" s="4">
        <v>5.3</v>
      </c>
      <c r="Y4" s="4">
        <v>6</v>
      </c>
      <c r="Z4" s="4">
        <v>6.8</v>
      </c>
      <c r="AA4" s="4">
        <v>7.3</v>
      </c>
      <c r="AB4" s="4">
        <v>5.5</v>
      </c>
      <c r="AC4" s="4">
        <v>8.3</v>
      </c>
      <c r="AD4" s="4">
        <v>6</v>
      </c>
      <c r="AE4" s="4">
        <v>5.8</v>
      </c>
      <c r="AF4" s="4">
        <v>6.3</v>
      </c>
      <c r="AG4" s="4">
        <v>3.5</v>
      </c>
      <c r="AH4" s="4">
        <v>3.3</v>
      </c>
      <c r="AI4" s="4">
        <v>5</v>
      </c>
      <c r="AJ4" s="4">
        <v>7</v>
      </c>
      <c r="AK4" s="4">
        <v>6.2</v>
      </c>
      <c r="AL4" s="4">
        <v>7.8</v>
      </c>
      <c r="AM4" s="4">
        <v>8.8</v>
      </c>
      <c r="AN4" s="4">
        <v>4.2</v>
      </c>
      <c r="AO4" s="4">
        <v>6.8</v>
      </c>
      <c r="AP4" s="4">
        <v>7.3</v>
      </c>
      <c r="AQ4" s="4">
        <v>3.8</v>
      </c>
      <c r="AR4" s="4">
        <v>7.5</v>
      </c>
      <c r="AS4" s="4">
        <v>8.2</v>
      </c>
      <c r="AT4" s="4">
        <v>6.4</v>
      </c>
      <c r="AU4" s="4">
        <v>4.8</v>
      </c>
      <c r="AV4" s="4">
        <v>8</v>
      </c>
      <c r="AW4" s="4">
        <v>4</v>
      </c>
      <c r="AX4" s="4">
        <v>6.5</v>
      </c>
      <c r="AY4" s="4">
        <v>8.4</v>
      </c>
      <c r="AZ4" s="4">
        <v>14.6</v>
      </c>
      <c r="BA4" s="4">
        <v>4</v>
      </c>
      <c r="BB4" s="4">
        <v>5.1</v>
      </c>
      <c r="BC4" s="4">
        <v>3.8</v>
      </c>
      <c r="BD4" s="4">
        <v>2.9</v>
      </c>
      <c r="BE4" s="4">
        <v>5.3</v>
      </c>
      <c r="BF4" s="4">
        <v>8</v>
      </c>
      <c r="BG4" s="4">
        <v>8.2</v>
      </c>
      <c r="BH4" s="4">
        <v>7.3</v>
      </c>
      <c r="BI4" s="4">
        <v>8.8</v>
      </c>
      <c r="BJ4" s="4">
        <v>14.5</v>
      </c>
      <c r="BK4" s="4">
        <v>6.7</v>
      </c>
      <c r="BL4" s="4">
        <v>11.1</v>
      </c>
      <c r="BM4" s="4">
        <v>5.7</v>
      </c>
      <c r="BN4" s="4">
        <v>7</v>
      </c>
      <c r="BO4" s="4">
        <v>6.5</v>
      </c>
      <c r="BP4" s="4">
        <v>5.6</v>
      </c>
      <c r="BQ4" s="4">
        <v>6</v>
      </c>
      <c r="BR4" s="4"/>
      <c r="BS4" s="4"/>
      <c r="BT4" s="4"/>
      <c r="BU4" s="4"/>
      <c r="BV4" s="4"/>
      <c r="BW4" s="4"/>
      <c r="BY4" s="10">
        <f aca="true" t="shared" si="0" ref="BY4:BY33">AVERAGE(J4:AM4)</f>
        <v>6.226666666666668</v>
      </c>
      <c r="BZ4" s="10">
        <f aca="true" t="shared" si="1" ref="BZ4:BZ33">AVERAGE(T4:AW4)</f>
        <v>6.1433333333333335</v>
      </c>
      <c r="CA4" s="10">
        <f aca="true" t="shared" si="2" ref="CA4:CA32">AVERAGE(AD4:BG4)</f>
        <v>6.25</v>
      </c>
      <c r="CB4" s="10">
        <f aca="true" t="shared" si="3" ref="CB4:CB33">AVERAGE(AN4:BQ4)</f>
        <v>6.8999999999999995</v>
      </c>
    </row>
    <row r="5" spans="1:80" ht="11.25">
      <c r="A5" s="5">
        <v>3</v>
      </c>
      <c r="B5" s="24" t="s">
        <v>39</v>
      </c>
      <c r="C5" s="15">
        <v>9.3</v>
      </c>
      <c r="D5" s="15">
        <v>12</v>
      </c>
      <c r="E5" s="15">
        <v>9.8</v>
      </c>
      <c r="F5" s="15">
        <v>7.1</v>
      </c>
      <c r="G5" s="15">
        <v>11.8</v>
      </c>
      <c r="H5" s="15">
        <v>9.1</v>
      </c>
      <c r="I5" s="15">
        <v>10</v>
      </c>
      <c r="J5" s="15">
        <v>7.4</v>
      </c>
      <c r="K5" s="4">
        <v>5.7</v>
      </c>
      <c r="L5" s="4">
        <v>7.1</v>
      </c>
      <c r="M5" s="4">
        <v>6.7</v>
      </c>
      <c r="N5" s="4">
        <v>4.5</v>
      </c>
      <c r="O5" s="4">
        <v>4.8</v>
      </c>
      <c r="P5" s="4">
        <v>5.5</v>
      </c>
      <c r="Q5" s="4">
        <v>5.2</v>
      </c>
      <c r="R5" s="4">
        <v>7.3</v>
      </c>
      <c r="S5" s="4">
        <v>3.2</v>
      </c>
      <c r="T5" s="4">
        <v>8</v>
      </c>
      <c r="U5" s="4">
        <v>5.5</v>
      </c>
      <c r="V5" s="4">
        <v>7.7</v>
      </c>
      <c r="W5" s="4">
        <v>4.8</v>
      </c>
      <c r="X5" s="4">
        <v>6.5</v>
      </c>
      <c r="Y5" s="4">
        <v>5</v>
      </c>
      <c r="Z5" s="4">
        <v>9.5</v>
      </c>
      <c r="AA5" s="4">
        <v>3.3</v>
      </c>
      <c r="AB5" s="4">
        <v>4.2</v>
      </c>
      <c r="AC5" s="4">
        <v>2</v>
      </c>
      <c r="AD5" s="4">
        <v>2.5</v>
      </c>
      <c r="AE5" s="4">
        <v>6.8</v>
      </c>
      <c r="AF5" s="4">
        <v>7.7</v>
      </c>
      <c r="AG5" s="4">
        <v>6.8</v>
      </c>
      <c r="AH5" s="4">
        <v>9.3</v>
      </c>
      <c r="AI5" s="4">
        <v>8.3</v>
      </c>
      <c r="AJ5" s="4">
        <v>4.5</v>
      </c>
      <c r="AK5" s="4">
        <v>11.7</v>
      </c>
      <c r="AL5" s="4">
        <v>5.2</v>
      </c>
      <c r="AM5" s="4">
        <v>5.2</v>
      </c>
      <c r="AN5" s="4">
        <v>8.5</v>
      </c>
      <c r="AO5" s="4">
        <v>7.3</v>
      </c>
      <c r="AP5" s="4">
        <v>6.5</v>
      </c>
      <c r="AQ5" s="4">
        <v>4.5</v>
      </c>
      <c r="AR5" s="4">
        <v>3.7</v>
      </c>
      <c r="AS5" s="4">
        <v>7</v>
      </c>
      <c r="AT5" s="4">
        <v>10.8</v>
      </c>
      <c r="AU5" s="4">
        <v>4.5</v>
      </c>
      <c r="AV5" s="4">
        <v>8</v>
      </c>
      <c r="AW5" s="4">
        <v>4.9</v>
      </c>
      <c r="AX5" s="4">
        <v>4</v>
      </c>
      <c r="AY5" s="4">
        <v>7.4</v>
      </c>
      <c r="AZ5" s="4">
        <v>4.5</v>
      </c>
      <c r="BA5" s="4">
        <v>8.5</v>
      </c>
      <c r="BB5" s="4">
        <v>4.1</v>
      </c>
      <c r="BC5" s="4">
        <v>4.8</v>
      </c>
      <c r="BD5" s="4">
        <v>3.6</v>
      </c>
      <c r="BE5" s="4">
        <v>5.3</v>
      </c>
      <c r="BF5" s="4">
        <v>4</v>
      </c>
      <c r="BG5" s="4">
        <v>4.4</v>
      </c>
      <c r="BH5" s="4">
        <v>8.3</v>
      </c>
      <c r="BI5" s="4">
        <v>8</v>
      </c>
      <c r="BJ5" s="4">
        <v>5.7</v>
      </c>
      <c r="BK5" s="4">
        <v>5.9</v>
      </c>
      <c r="BL5" s="4">
        <v>5.2</v>
      </c>
      <c r="BM5" s="4">
        <v>7.2</v>
      </c>
      <c r="BN5" s="4">
        <v>6.9</v>
      </c>
      <c r="BO5" s="4">
        <v>3.2</v>
      </c>
      <c r="BP5" s="4">
        <v>2.9</v>
      </c>
      <c r="BQ5" s="4">
        <v>5</v>
      </c>
      <c r="BR5" s="4"/>
      <c r="BS5" s="4"/>
      <c r="BT5" s="4"/>
      <c r="BU5" s="4"/>
      <c r="BV5" s="4"/>
      <c r="BW5" s="4"/>
      <c r="BY5" s="10">
        <f t="shared" si="0"/>
        <v>6.0633333333333335</v>
      </c>
      <c r="BZ5" s="10">
        <f t="shared" si="1"/>
        <v>6.340000000000001</v>
      </c>
      <c r="CA5" s="10">
        <f t="shared" si="2"/>
        <v>6.143333333333334</v>
      </c>
      <c r="CB5" s="10">
        <f t="shared" si="3"/>
        <v>5.8199999999999985</v>
      </c>
    </row>
    <row r="6" spans="1:80" ht="11.25">
      <c r="A6" s="5">
        <v>4</v>
      </c>
      <c r="B6" s="24" t="s">
        <v>39</v>
      </c>
      <c r="C6" s="15">
        <v>14.5</v>
      </c>
      <c r="D6" s="15">
        <v>15.8</v>
      </c>
      <c r="E6" s="15">
        <v>9.8</v>
      </c>
      <c r="F6" s="15">
        <v>9.4</v>
      </c>
      <c r="G6" s="15">
        <v>10.3</v>
      </c>
      <c r="H6" s="15">
        <v>3.8</v>
      </c>
      <c r="I6" s="15">
        <v>3.8</v>
      </c>
      <c r="J6" s="15">
        <v>6.3</v>
      </c>
      <c r="K6" s="4">
        <v>6.3</v>
      </c>
      <c r="L6" s="4">
        <v>9.8</v>
      </c>
      <c r="M6" s="4">
        <v>4</v>
      </c>
      <c r="N6" s="4">
        <v>6.2</v>
      </c>
      <c r="O6" s="4">
        <v>4.3</v>
      </c>
      <c r="P6" s="4">
        <v>8.5</v>
      </c>
      <c r="Q6" s="4">
        <v>4.3</v>
      </c>
      <c r="R6" s="4">
        <v>10.8</v>
      </c>
      <c r="S6" s="4">
        <v>7</v>
      </c>
      <c r="T6" s="4">
        <v>11</v>
      </c>
      <c r="U6" s="4">
        <v>5</v>
      </c>
      <c r="V6" s="4">
        <v>8.8</v>
      </c>
      <c r="W6" s="4">
        <v>4.8</v>
      </c>
      <c r="X6" s="4">
        <v>4.3</v>
      </c>
      <c r="Y6" s="4">
        <v>6.7</v>
      </c>
      <c r="Z6" s="4">
        <v>6.2</v>
      </c>
      <c r="AA6" s="4">
        <v>11.5</v>
      </c>
      <c r="AB6" s="4">
        <v>5.7</v>
      </c>
      <c r="AC6" s="4">
        <v>6</v>
      </c>
      <c r="AD6" s="4">
        <v>6.2</v>
      </c>
      <c r="AE6" s="4">
        <v>4</v>
      </c>
      <c r="AF6" s="4">
        <v>4.5</v>
      </c>
      <c r="AG6" s="4">
        <v>4.7</v>
      </c>
      <c r="AH6" s="4">
        <v>5</v>
      </c>
      <c r="AI6" s="4">
        <v>6.7</v>
      </c>
      <c r="AJ6" s="4">
        <v>5.8</v>
      </c>
      <c r="AK6" s="4">
        <v>13.3</v>
      </c>
      <c r="AL6" s="4">
        <v>10.3</v>
      </c>
      <c r="AM6" s="4">
        <v>7</v>
      </c>
      <c r="AN6" s="4">
        <v>3.5</v>
      </c>
      <c r="AO6" s="4">
        <v>6</v>
      </c>
      <c r="AP6" s="4">
        <v>3.5</v>
      </c>
      <c r="AQ6" s="4">
        <v>7.7</v>
      </c>
      <c r="AR6" s="4">
        <v>6.8</v>
      </c>
      <c r="AS6" s="4">
        <v>5.8</v>
      </c>
      <c r="AT6" s="4">
        <v>6.3</v>
      </c>
      <c r="AU6" s="4">
        <v>3.3</v>
      </c>
      <c r="AV6" s="4">
        <v>5</v>
      </c>
      <c r="AW6" s="4">
        <v>7.2</v>
      </c>
      <c r="AX6" s="4">
        <v>8.7</v>
      </c>
      <c r="AY6" s="4">
        <v>4.9</v>
      </c>
      <c r="AZ6" s="4">
        <v>8.6</v>
      </c>
      <c r="BA6" s="4">
        <v>4.4</v>
      </c>
      <c r="BB6" s="4">
        <v>8.3</v>
      </c>
      <c r="BC6" s="4">
        <v>3.6</v>
      </c>
      <c r="BD6" s="4">
        <v>5.5</v>
      </c>
      <c r="BE6" s="4">
        <v>4.9</v>
      </c>
      <c r="BF6" s="4">
        <v>6.7</v>
      </c>
      <c r="BG6" s="4">
        <v>3.4</v>
      </c>
      <c r="BH6" s="4">
        <v>7.1</v>
      </c>
      <c r="BI6" s="4">
        <v>6.1</v>
      </c>
      <c r="BJ6" s="4">
        <v>4.5</v>
      </c>
      <c r="BK6" s="4">
        <v>3</v>
      </c>
      <c r="BL6" s="4">
        <v>5.4</v>
      </c>
      <c r="BM6" s="4">
        <v>5.2</v>
      </c>
      <c r="BN6" s="4">
        <v>5.4</v>
      </c>
      <c r="BO6" s="4">
        <v>8.1</v>
      </c>
      <c r="BP6" s="4">
        <v>7.8</v>
      </c>
      <c r="BQ6" s="4">
        <v>4.3</v>
      </c>
      <c r="BR6" s="4"/>
      <c r="BS6" s="4"/>
      <c r="BT6" s="4"/>
      <c r="BU6" s="4"/>
      <c r="BV6" s="4"/>
      <c r="BW6" s="4"/>
      <c r="BY6" s="10">
        <f t="shared" si="0"/>
        <v>6.833333333333333</v>
      </c>
      <c r="BZ6" s="10">
        <f t="shared" si="1"/>
        <v>6.420000000000001</v>
      </c>
      <c r="CA6" s="10">
        <f t="shared" si="2"/>
        <v>6.053333333333333</v>
      </c>
      <c r="CB6" s="10">
        <f t="shared" si="3"/>
        <v>5.700000000000001</v>
      </c>
    </row>
    <row r="7" spans="1:80" ht="11.25">
      <c r="A7" s="5">
        <v>5</v>
      </c>
      <c r="B7" s="24" t="s">
        <v>39</v>
      </c>
      <c r="C7" s="15">
        <v>13</v>
      </c>
      <c r="D7" s="15">
        <v>10.3</v>
      </c>
      <c r="E7" s="15">
        <v>9.5</v>
      </c>
      <c r="F7" s="15">
        <v>11.2</v>
      </c>
      <c r="G7" s="15">
        <v>11.2</v>
      </c>
      <c r="H7" s="15">
        <v>6.9</v>
      </c>
      <c r="I7" s="15">
        <v>5.4</v>
      </c>
      <c r="J7" s="15">
        <v>4.6</v>
      </c>
      <c r="K7" s="4">
        <v>5.5</v>
      </c>
      <c r="L7" s="4">
        <v>7</v>
      </c>
      <c r="M7" s="4">
        <v>7.4</v>
      </c>
      <c r="N7" s="4">
        <v>7.2</v>
      </c>
      <c r="O7" s="4">
        <v>10.5</v>
      </c>
      <c r="P7" s="4">
        <v>8.8</v>
      </c>
      <c r="Q7" s="4">
        <v>8.3</v>
      </c>
      <c r="R7" s="4">
        <v>9</v>
      </c>
      <c r="S7" s="4">
        <v>8.7</v>
      </c>
      <c r="T7" s="4">
        <v>9</v>
      </c>
      <c r="U7" s="4">
        <v>5</v>
      </c>
      <c r="V7" s="4">
        <v>11</v>
      </c>
      <c r="W7" s="4">
        <v>7.5</v>
      </c>
      <c r="X7" s="4">
        <v>6.8</v>
      </c>
      <c r="Y7" s="4">
        <v>3.2</v>
      </c>
      <c r="Z7" s="4">
        <v>10.7</v>
      </c>
      <c r="AA7" s="4">
        <v>7.3</v>
      </c>
      <c r="AB7" s="4">
        <v>5.2</v>
      </c>
      <c r="AC7" s="4">
        <v>4</v>
      </c>
      <c r="AD7" s="4">
        <v>4.7</v>
      </c>
      <c r="AE7" s="4">
        <v>8</v>
      </c>
      <c r="AF7" s="4">
        <v>6.3</v>
      </c>
      <c r="AG7" s="4">
        <v>4.7</v>
      </c>
      <c r="AH7" s="4">
        <v>2.8</v>
      </c>
      <c r="AI7" s="4">
        <v>6.2</v>
      </c>
      <c r="AJ7" s="4">
        <v>6.3</v>
      </c>
      <c r="AK7" s="4">
        <v>4.7</v>
      </c>
      <c r="AL7" s="4">
        <v>6.3</v>
      </c>
      <c r="AM7" s="4">
        <v>4.2</v>
      </c>
      <c r="AN7" s="4">
        <v>2.2</v>
      </c>
      <c r="AO7" s="4">
        <v>11.2</v>
      </c>
      <c r="AP7" s="4">
        <v>4.5</v>
      </c>
      <c r="AQ7" s="4">
        <v>4.7</v>
      </c>
      <c r="AR7" s="4">
        <v>6.3</v>
      </c>
      <c r="AS7" s="4">
        <v>7.2</v>
      </c>
      <c r="AT7" s="4">
        <v>4.8</v>
      </c>
      <c r="AU7" s="4">
        <v>6.2</v>
      </c>
      <c r="AV7" s="4">
        <v>7.9</v>
      </c>
      <c r="AW7" s="4">
        <v>5.5</v>
      </c>
      <c r="AX7" s="4">
        <v>9.7</v>
      </c>
      <c r="AY7" s="4">
        <v>4.6</v>
      </c>
      <c r="AZ7" s="4">
        <v>4.9</v>
      </c>
      <c r="BA7" s="4">
        <v>6.2</v>
      </c>
      <c r="BB7" s="4">
        <v>3.5</v>
      </c>
      <c r="BC7" s="4">
        <v>3.7</v>
      </c>
      <c r="BD7" s="4">
        <v>9.6</v>
      </c>
      <c r="BE7" s="4">
        <v>7.4</v>
      </c>
      <c r="BF7" s="4">
        <v>3.6</v>
      </c>
      <c r="BG7" s="4">
        <v>4.7</v>
      </c>
      <c r="BH7" s="4">
        <v>5.5</v>
      </c>
      <c r="BI7" s="4">
        <v>7.9</v>
      </c>
      <c r="BJ7" s="4">
        <v>5.4</v>
      </c>
      <c r="BK7" s="4">
        <v>4.7</v>
      </c>
      <c r="BL7" s="4">
        <v>7.5</v>
      </c>
      <c r="BM7" s="4">
        <v>5.3</v>
      </c>
      <c r="BN7" s="4">
        <v>4.7</v>
      </c>
      <c r="BO7" s="4">
        <v>9.7</v>
      </c>
      <c r="BP7" s="4">
        <v>6.5</v>
      </c>
      <c r="BQ7" s="4">
        <v>10.8</v>
      </c>
      <c r="BR7" s="4"/>
      <c r="BS7" s="4"/>
      <c r="BT7" s="4"/>
      <c r="BU7" s="4"/>
      <c r="BV7" s="4"/>
      <c r="BW7" s="4"/>
      <c r="BY7" s="10">
        <f t="shared" si="0"/>
        <v>6.696666666666666</v>
      </c>
      <c r="BZ7" s="10">
        <f t="shared" si="1"/>
        <v>6.1466666666666665</v>
      </c>
      <c r="CA7" s="10">
        <f t="shared" si="2"/>
        <v>5.753333333333333</v>
      </c>
      <c r="CB7" s="10">
        <f t="shared" si="3"/>
        <v>6.213333333333334</v>
      </c>
    </row>
    <row r="8" spans="1:80" ht="11.25">
      <c r="A8" s="5">
        <v>6</v>
      </c>
      <c r="B8" s="24" t="s">
        <v>39</v>
      </c>
      <c r="C8" s="15">
        <v>8.9</v>
      </c>
      <c r="D8" s="15">
        <v>7.3</v>
      </c>
      <c r="E8" s="15">
        <v>8.9</v>
      </c>
      <c r="F8" s="15">
        <v>8.5</v>
      </c>
      <c r="G8" s="15">
        <v>11.5</v>
      </c>
      <c r="H8" s="15">
        <v>6.1</v>
      </c>
      <c r="I8" s="15">
        <v>8.2</v>
      </c>
      <c r="J8" s="15">
        <v>6.9</v>
      </c>
      <c r="K8" s="4">
        <v>5.7</v>
      </c>
      <c r="L8" s="4">
        <v>4.8</v>
      </c>
      <c r="M8" s="4">
        <v>10</v>
      </c>
      <c r="N8" s="4">
        <v>6.7</v>
      </c>
      <c r="O8" s="4">
        <v>6.3</v>
      </c>
      <c r="P8" s="4">
        <v>4.7</v>
      </c>
      <c r="Q8" s="4">
        <v>10.3</v>
      </c>
      <c r="R8" s="4">
        <v>4.8</v>
      </c>
      <c r="S8" s="4">
        <v>7.2</v>
      </c>
      <c r="T8" s="4">
        <v>9.5</v>
      </c>
      <c r="U8" s="4">
        <v>6.2</v>
      </c>
      <c r="V8" s="4">
        <v>9.3</v>
      </c>
      <c r="W8" s="4">
        <v>6.3</v>
      </c>
      <c r="X8" s="4">
        <v>6.8</v>
      </c>
      <c r="Y8" s="4">
        <v>3.8</v>
      </c>
      <c r="Z8" s="4">
        <v>6.5</v>
      </c>
      <c r="AA8" s="4">
        <v>5.2</v>
      </c>
      <c r="AB8" s="4">
        <v>4.7</v>
      </c>
      <c r="AC8" s="4">
        <v>5.2</v>
      </c>
      <c r="AD8" s="4">
        <v>8.8</v>
      </c>
      <c r="AE8" s="4">
        <v>5.3</v>
      </c>
      <c r="AF8" s="4">
        <v>8.5</v>
      </c>
      <c r="AG8" s="4">
        <v>5.7</v>
      </c>
      <c r="AH8" s="4">
        <v>4.2</v>
      </c>
      <c r="AI8" s="4">
        <v>7.3</v>
      </c>
      <c r="AJ8" s="4">
        <v>10.8</v>
      </c>
      <c r="AK8" s="4">
        <v>6</v>
      </c>
      <c r="AL8" s="4">
        <v>3.2</v>
      </c>
      <c r="AM8" s="4">
        <v>3</v>
      </c>
      <c r="AN8" s="4">
        <v>4.3</v>
      </c>
      <c r="AO8" s="4">
        <v>9.7</v>
      </c>
      <c r="AP8" s="4">
        <v>2.5</v>
      </c>
      <c r="AQ8" s="4">
        <v>6.5</v>
      </c>
      <c r="AR8" s="4">
        <v>6.3</v>
      </c>
      <c r="AS8" s="4">
        <v>4.7</v>
      </c>
      <c r="AT8" s="4">
        <v>4.7</v>
      </c>
      <c r="AU8" s="4">
        <v>5.9</v>
      </c>
      <c r="AV8" s="4">
        <v>9.8</v>
      </c>
      <c r="AW8" s="4">
        <v>6.3</v>
      </c>
      <c r="AX8" s="4">
        <v>6.4</v>
      </c>
      <c r="AY8" s="4">
        <v>4.5</v>
      </c>
      <c r="AZ8" s="4">
        <v>3.5</v>
      </c>
      <c r="BA8" s="4">
        <v>9</v>
      </c>
      <c r="BB8" s="4">
        <v>5.5</v>
      </c>
      <c r="BC8" s="4">
        <v>5</v>
      </c>
      <c r="BD8" s="4">
        <v>6.7</v>
      </c>
      <c r="BE8" s="4">
        <v>5.1</v>
      </c>
      <c r="BF8" s="4">
        <v>7</v>
      </c>
      <c r="BG8" s="4">
        <v>6.6</v>
      </c>
      <c r="BH8" s="4">
        <v>4.4</v>
      </c>
      <c r="BI8" s="4">
        <v>4.6</v>
      </c>
      <c r="BJ8" s="4">
        <v>5</v>
      </c>
      <c r="BK8" s="4">
        <v>8.9</v>
      </c>
      <c r="BL8" s="4">
        <v>5.8</v>
      </c>
      <c r="BM8" s="4">
        <v>5.7</v>
      </c>
      <c r="BN8" s="4">
        <v>3.8</v>
      </c>
      <c r="BO8" s="4">
        <v>9.7</v>
      </c>
      <c r="BP8" s="4">
        <v>6.4</v>
      </c>
      <c r="BQ8" s="4">
        <v>5</v>
      </c>
      <c r="BR8" s="4"/>
      <c r="BS8" s="4"/>
      <c r="BT8" s="4"/>
      <c r="BU8" s="4"/>
      <c r="BV8" s="4"/>
      <c r="BW8" s="4"/>
      <c r="BY8" s="10">
        <f t="shared" si="0"/>
        <v>6.456666666666667</v>
      </c>
      <c r="BZ8" s="10">
        <f t="shared" si="1"/>
        <v>6.233333333333334</v>
      </c>
      <c r="CA8" s="10">
        <f t="shared" si="2"/>
        <v>6.093333333333333</v>
      </c>
      <c r="CB8" s="10">
        <f t="shared" si="3"/>
        <v>5.9766666666666675</v>
      </c>
    </row>
    <row r="9" spans="1:80" ht="11.25">
      <c r="A9" s="5">
        <v>7</v>
      </c>
      <c r="B9" s="24" t="s">
        <v>39</v>
      </c>
      <c r="C9" s="15">
        <v>13.9</v>
      </c>
      <c r="D9" s="15">
        <v>9.6</v>
      </c>
      <c r="E9" s="15">
        <v>9.5</v>
      </c>
      <c r="F9" s="15">
        <v>8.4</v>
      </c>
      <c r="G9" s="15">
        <v>7.3</v>
      </c>
      <c r="H9" s="15">
        <v>7.3</v>
      </c>
      <c r="I9" s="15">
        <v>9.6</v>
      </c>
      <c r="J9" s="15">
        <v>7.4</v>
      </c>
      <c r="K9" s="4">
        <v>10.7</v>
      </c>
      <c r="L9" s="4">
        <v>6.5</v>
      </c>
      <c r="M9" s="4">
        <v>7.4</v>
      </c>
      <c r="N9" s="4">
        <v>5.7</v>
      </c>
      <c r="O9" s="4">
        <v>7.5</v>
      </c>
      <c r="P9" s="4">
        <v>4.5</v>
      </c>
      <c r="Q9" s="4">
        <v>6.2</v>
      </c>
      <c r="R9" s="4">
        <v>5.2</v>
      </c>
      <c r="S9" s="4">
        <v>13.3</v>
      </c>
      <c r="T9" s="4">
        <v>13.2</v>
      </c>
      <c r="U9" s="4">
        <v>6.8</v>
      </c>
      <c r="V9" s="4">
        <v>5.5</v>
      </c>
      <c r="W9" s="4">
        <v>8</v>
      </c>
      <c r="X9" s="4">
        <v>11</v>
      </c>
      <c r="Y9" s="4">
        <v>7.2</v>
      </c>
      <c r="Z9" s="4">
        <v>5</v>
      </c>
      <c r="AA9" s="4">
        <v>3.7</v>
      </c>
      <c r="AB9" s="4">
        <v>5.3</v>
      </c>
      <c r="AC9" s="4">
        <v>4</v>
      </c>
      <c r="AD9" s="4">
        <v>4.3</v>
      </c>
      <c r="AE9" s="4">
        <v>6.7</v>
      </c>
      <c r="AF9" s="4">
        <v>6.7</v>
      </c>
      <c r="AG9" s="4">
        <v>5.7</v>
      </c>
      <c r="AH9" s="4">
        <v>2.5</v>
      </c>
      <c r="AI9" s="4">
        <v>5</v>
      </c>
      <c r="AJ9" s="4">
        <v>11.2</v>
      </c>
      <c r="AK9" s="4">
        <v>8.3</v>
      </c>
      <c r="AL9" s="4">
        <v>5.8</v>
      </c>
      <c r="AM9" s="4">
        <v>8.8</v>
      </c>
      <c r="AN9" s="4">
        <v>9.8</v>
      </c>
      <c r="AO9" s="4">
        <v>5.3</v>
      </c>
      <c r="AP9" s="4">
        <v>8.8</v>
      </c>
      <c r="AQ9" s="4">
        <v>2.8</v>
      </c>
      <c r="AR9" s="4">
        <v>4.3</v>
      </c>
      <c r="AS9" s="4">
        <v>3.3</v>
      </c>
      <c r="AT9" s="4">
        <v>8.1</v>
      </c>
      <c r="AU9" s="4">
        <v>9.8</v>
      </c>
      <c r="AV9" s="4">
        <v>7.1</v>
      </c>
      <c r="AW9" s="4">
        <v>7.4</v>
      </c>
      <c r="AX9" s="4">
        <v>11</v>
      </c>
      <c r="AY9" s="4">
        <v>8.9</v>
      </c>
      <c r="AZ9" s="4">
        <v>11.9</v>
      </c>
      <c r="BA9" s="4">
        <v>8.7</v>
      </c>
      <c r="BB9" s="4">
        <v>4.1</v>
      </c>
      <c r="BC9" s="4">
        <v>6</v>
      </c>
      <c r="BD9" s="4">
        <v>6.8</v>
      </c>
      <c r="BE9" s="4">
        <v>4.9</v>
      </c>
      <c r="BF9" s="4">
        <v>7.2</v>
      </c>
      <c r="BG9" s="4">
        <v>7.1</v>
      </c>
      <c r="BH9" s="4">
        <v>7.2</v>
      </c>
      <c r="BI9" s="4">
        <v>5</v>
      </c>
      <c r="BJ9" s="4">
        <v>6.1</v>
      </c>
      <c r="BK9" s="4">
        <v>8.5</v>
      </c>
      <c r="BL9" s="4">
        <v>5</v>
      </c>
      <c r="BM9" s="4">
        <v>5.2</v>
      </c>
      <c r="BN9" s="4">
        <v>8.1</v>
      </c>
      <c r="BO9" s="4">
        <v>7.4</v>
      </c>
      <c r="BP9" s="4">
        <v>6.5</v>
      </c>
      <c r="BQ9" s="4">
        <v>4</v>
      </c>
      <c r="BR9" s="4"/>
      <c r="BS9" s="4"/>
      <c r="BT9" s="4"/>
      <c r="BU9" s="4"/>
      <c r="BV9" s="4"/>
      <c r="BW9" s="4"/>
      <c r="BY9" s="10">
        <f t="shared" si="0"/>
        <v>6.970000000000001</v>
      </c>
      <c r="BZ9" s="10">
        <f t="shared" si="1"/>
        <v>6.7133333333333365</v>
      </c>
      <c r="CA9" s="10">
        <f t="shared" si="2"/>
        <v>6.943333333333332</v>
      </c>
      <c r="CB9" s="10">
        <f t="shared" si="3"/>
        <v>6.876666666666665</v>
      </c>
    </row>
    <row r="10" spans="1:80" ht="11.25">
      <c r="A10" s="5">
        <v>8</v>
      </c>
      <c r="B10" s="24" t="s">
        <v>39</v>
      </c>
      <c r="C10" s="15">
        <v>9.4</v>
      </c>
      <c r="D10" s="15">
        <v>10.5</v>
      </c>
      <c r="E10" s="15">
        <v>12.7</v>
      </c>
      <c r="F10" s="15">
        <v>18</v>
      </c>
      <c r="G10" s="15">
        <v>5</v>
      </c>
      <c r="H10" s="15">
        <v>6.1</v>
      </c>
      <c r="I10" s="15">
        <v>5.5</v>
      </c>
      <c r="J10" s="15">
        <v>5.5</v>
      </c>
      <c r="K10" s="4">
        <v>7.3</v>
      </c>
      <c r="L10" s="4">
        <v>6.9</v>
      </c>
      <c r="M10" s="4">
        <v>9.4</v>
      </c>
      <c r="N10" s="4">
        <v>3.5</v>
      </c>
      <c r="O10" s="4">
        <v>3.2</v>
      </c>
      <c r="P10" s="4">
        <v>6.8</v>
      </c>
      <c r="Q10" s="4">
        <v>9.3</v>
      </c>
      <c r="R10" s="4">
        <v>4</v>
      </c>
      <c r="S10" s="4">
        <v>7.7</v>
      </c>
      <c r="T10" s="4">
        <v>12.2</v>
      </c>
      <c r="U10" s="4">
        <v>5.8</v>
      </c>
      <c r="V10" s="4">
        <v>10.8</v>
      </c>
      <c r="W10" s="4">
        <v>7.7</v>
      </c>
      <c r="X10" s="4">
        <v>6.2</v>
      </c>
      <c r="Y10" s="4">
        <v>8.5</v>
      </c>
      <c r="Z10" s="4">
        <v>3.2</v>
      </c>
      <c r="AA10" s="4">
        <v>6.5</v>
      </c>
      <c r="AB10" s="4">
        <v>7</v>
      </c>
      <c r="AC10" s="4">
        <v>10.8</v>
      </c>
      <c r="AD10" s="4">
        <v>5.8</v>
      </c>
      <c r="AE10" s="4">
        <v>3.7</v>
      </c>
      <c r="AF10" s="4">
        <v>8.3</v>
      </c>
      <c r="AG10" s="4">
        <v>2.7</v>
      </c>
      <c r="AH10" s="4">
        <v>8.3</v>
      </c>
      <c r="AI10" s="4">
        <v>5.5</v>
      </c>
      <c r="AJ10" s="4">
        <v>5.3</v>
      </c>
      <c r="AK10" s="4">
        <v>5.3</v>
      </c>
      <c r="AL10" s="4">
        <v>7.2</v>
      </c>
      <c r="AM10" s="4">
        <v>9.5</v>
      </c>
      <c r="AN10" s="4">
        <v>6.3</v>
      </c>
      <c r="AO10" s="4">
        <v>2.7</v>
      </c>
      <c r="AP10" s="4">
        <v>9.7</v>
      </c>
      <c r="AQ10" s="4">
        <v>3.5</v>
      </c>
      <c r="AR10" s="4">
        <v>11.5</v>
      </c>
      <c r="AS10" s="4">
        <v>6.3</v>
      </c>
      <c r="AT10" s="4">
        <v>6.4</v>
      </c>
      <c r="AU10" s="4">
        <v>5.9</v>
      </c>
      <c r="AV10" s="4">
        <v>7.7</v>
      </c>
      <c r="AW10" s="4">
        <v>6.7</v>
      </c>
      <c r="AX10" s="4">
        <v>6.8</v>
      </c>
      <c r="AY10" s="4">
        <v>5.8</v>
      </c>
      <c r="AZ10" s="4">
        <v>9</v>
      </c>
      <c r="BA10" s="4">
        <v>5.4</v>
      </c>
      <c r="BB10" s="4">
        <v>6</v>
      </c>
      <c r="BC10" s="4">
        <v>5.8</v>
      </c>
      <c r="BD10" s="4">
        <v>4</v>
      </c>
      <c r="BE10" s="4">
        <v>5.1</v>
      </c>
      <c r="BF10" s="4">
        <v>3.1</v>
      </c>
      <c r="BG10" s="4">
        <v>6</v>
      </c>
      <c r="BH10" s="4">
        <v>5.7</v>
      </c>
      <c r="BI10" s="4">
        <v>6.9</v>
      </c>
      <c r="BJ10" s="4">
        <v>7.2</v>
      </c>
      <c r="BK10" s="4">
        <v>6.4</v>
      </c>
      <c r="BL10" s="4">
        <v>6.8</v>
      </c>
      <c r="BM10" s="4">
        <v>3.6</v>
      </c>
      <c r="BN10" s="4">
        <v>5.2</v>
      </c>
      <c r="BO10" s="4">
        <v>5.8</v>
      </c>
      <c r="BP10" s="4">
        <v>7.6</v>
      </c>
      <c r="BQ10" s="4">
        <v>4.9</v>
      </c>
      <c r="BR10" s="4"/>
      <c r="BS10" s="4"/>
      <c r="BT10" s="4"/>
      <c r="BU10" s="4"/>
      <c r="BV10" s="4"/>
      <c r="BW10" s="4"/>
      <c r="BY10" s="10">
        <f t="shared" si="0"/>
        <v>6.796666666666668</v>
      </c>
      <c r="BZ10" s="10">
        <f t="shared" si="1"/>
        <v>6.8999999999999995</v>
      </c>
      <c r="CA10" s="10">
        <f t="shared" si="2"/>
        <v>6.176666666666668</v>
      </c>
      <c r="CB10" s="10">
        <f t="shared" si="3"/>
        <v>6.126666666666666</v>
      </c>
    </row>
    <row r="11" spans="1:80" ht="11.25">
      <c r="A11" s="5">
        <v>9</v>
      </c>
      <c r="B11" s="24" t="s">
        <v>39</v>
      </c>
      <c r="C11" s="15">
        <v>8.4</v>
      </c>
      <c r="D11" s="15">
        <v>12.2</v>
      </c>
      <c r="E11" s="15">
        <v>10.9</v>
      </c>
      <c r="F11" s="15">
        <v>19.1</v>
      </c>
      <c r="G11" s="15">
        <v>8.5</v>
      </c>
      <c r="H11" s="15">
        <v>13.2</v>
      </c>
      <c r="I11" s="15">
        <v>10.7</v>
      </c>
      <c r="J11" s="15">
        <v>13</v>
      </c>
      <c r="K11" s="4">
        <v>5.7</v>
      </c>
      <c r="L11" s="4">
        <v>4.6</v>
      </c>
      <c r="M11" s="4">
        <v>10</v>
      </c>
      <c r="N11" s="4">
        <v>4.7</v>
      </c>
      <c r="O11" s="4">
        <v>3.7</v>
      </c>
      <c r="P11" s="4">
        <v>3.2</v>
      </c>
      <c r="Q11" s="4">
        <v>8.7</v>
      </c>
      <c r="R11" s="4">
        <v>6.8</v>
      </c>
      <c r="S11" s="4">
        <v>6</v>
      </c>
      <c r="T11" s="4">
        <v>5.5</v>
      </c>
      <c r="U11" s="4">
        <v>6.5</v>
      </c>
      <c r="V11" s="4">
        <v>11.3</v>
      </c>
      <c r="W11" s="4">
        <v>5.3</v>
      </c>
      <c r="X11" s="4">
        <v>5.7</v>
      </c>
      <c r="Y11" s="4">
        <v>6.5</v>
      </c>
      <c r="Z11" s="4">
        <v>8.7</v>
      </c>
      <c r="AA11" s="4">
        <v>6</v>
      </c>
      <c r="AB11" s="4">
        <v>5.8</v>
      </c>
      <c r="AC11" s="4">
        <v>3</v>
      </c>
      <c r="AD11" s="4">
        <v>6.7</v>
      </c>
      <c r="AE11" s="4">
        <v>3.3</v>
      </c>
      <c r="AF11" s="4">
        <v>4.7</v>
      </c>
      <c r="AG11" s="4">
        <v>2.7</v>
      </c>
      <c r="AH11" s="4">
        <v>10.5</v>
      </c>
      <c r="AI11" s="4">
        <v>5.8</v>
      </c>
      <c r="AJ11" s="4">
        <v>10</v>
      </c>
      <c r="AK11" s="4">
        <v>5</v>
      </c>
      <c r="AL11" s="4">
        <v>3.7</v>
      </c>
      <c r="AM11" s="4">
        <v>5.2</v>
      </c>
      <c r="AN11" s="4">
        <v>6.7</v>
      </c>
      <c r="AO11" s="4">
        <v>3.5</v>
      </c>
      <c r="AP11" s="4">
        <v>3.3</v>
      </c>
      <c r="AQ11" s="4">
        <v>7.8</v>
      </c>
      <c r="AR11" s="4">
        <v>13.3</v>
      </c>
      <c r="AS11" s="4">
        <v>5.5</v>
      </c>
      <c r="AT11" s="4">
        <v>8.6</v>
      </c>
      <c r="AU11" s="4">
        <v>7</v>
      </c>
      <c r="AV11" s="4">
        <v>4.4</v>
      </c>
      <c r="AW11" s="4">
        <v>7.8</v>
      </c>
      <c r="AX11" s="4">
        <v>4.4</v>
      </c>
      <c r="AY11" s="4">
        <v>6.1</v>
      </c>
      <c r="AZ11" s="4">
        <v>6</v>
      </c>
      <c r="BA11" s="4">
        <v>5</v>
      </c>
      <c r="BB11" s="4">
        <v>3.6</v>
      </c>
      <c r="BC11" s="4">
        <v>4.4</v>
      </c>
      <c r="BD11" s="4">
        <v>5.3</v>
      </c>
      <c r="BE11" s="4">
        <v>4.2</v>
      </c>
      <c r="BF11" s="4">
        <v>2.7</v>
      </c>
      <c r="BG11" s="4">
        <v>10.1</v>
      </c>
      <c r="BH11" s="4">
        <v>6.3</v>
      </c>
      <c r="BI11" s="4">
        <v>8</v>
      </c>
      <c r="BJ11" s="4">
        <v>9.2</v>
      </c>
      <c r="BK11" s="4">
        <v>5.4</v>
      </c>
      <c r="BL11" s="4">
        <v>7.1</v>
      </c>
      <c r="BM11" s="4">
        <v>7</v>
      </c>
      <c r="BN11" s="4">
        <v>6.6</v>
      </c>
      <c r="BO11" s="4">
        <v>8</v>
      </c>
      <c r="BP11" s="4">
        <v>8.3</v>
      </c>
      <c r="BQ11" s="4">
        <v>6.5</v>
      </c>
      <c r="BR11" s="4"/>
      <c r="BS11" s="4"/>
      <c r="BT11" s="4"/>
      <c r="BU11" s="4"/>
      <c r="BV11" s="4"/>
      <c r="BW11" s="4"/>
      <c r="BY11" s="10">
        <f t="shared" si="0"/>
        <v>6.2766666666666655</v>
      </c>
      <c r="BZ11" s="10">
        <f t="shared" si="1"/>
        <v>6.326666666666668</v>
      </c>
      <c r="CA11" s="10">
        <f t="shared" si="2"/>
        <v>5.909999999999998</v>
      </c>
      <c r="CB11" s="10">
        <f t="shared" si="3"/>
        <v>6.403333333333333</v>
      </c>
    </row>
    <row r="12" spans="1:80" ht="11.25">
      <c r="A12" s="5">
        <v>10</v>
      </c>
      <c r="B12" s="24" t="s">
        <v>39</v>
      </c>
      <c r="C12" s="15">
        <v>9.3</v>
      </c>
      <c r="D12" s="15">
        <v>6.3</v>
      </c>
      <c r="E12" s="15">
        <v>9.8</v>
      </c>
      <c r="F12" s="15">
        <v>10.8</v>
      </c>
      <c r="G12" s="15">
        <v>7.6</v>
      </c>
      <c r="H12" s="15">
        <v>5</v>
      </c>
      <c r="I12" s="15">
        <v>5</v>
      </c>
      <c r="J12" s="15">
        <v>10.3</v>
      </c>
      <c r="K12" s="4">
        <v>9.6</v>
      </c>
      <c r="L12" s="4">
        <v>7.8</v>
      </c>
      <c r="M12" s="4">
        <v>9.1</v>
      </c>
      <c r="N12" s="4">
        <v>10.8</v>
      </c>
      <c r="O12" s="4">
        <v>4.5</v>
      </c>
      <c r="P12" s="4">
        <v>3.3</v>
      </c>
      <c r="Q12" s="4">
        <v>8</v>
      </c>
      <c r="R12" s="4">
        <v>12.7</v>
      </c>
      <c r="S12" s="4">
        <v>7</v>
      </c>
      <c r="T12" s="4">
        <v>8.7</v>
      </c>
      <c r="U12" s="4">
        <v>5.2</v>
      </c>
      <c r="V12" s="4">
        <v>4.5</v>
      </c>
      <c r="W12" s="4">
        <v>9.7</v>
      </c>
      <c r="X12" s="4">
        <v>6.7</v>
      </c>
      <c r="Y12" s="4">
        <v>7.5</v>
      </c>
      <c r="Z12" s="4">
        <v>5.2</v>
      </c>
      <c r="AA12" s="4">
        <v>10</v>
      </c>
      <c r="AB12" s="4">
        <v>4.5</v>
      </c>
      <c r="AC12" s="4">
        <v>8.3</v>
      </c>
      <c r="AD12" s="4">
        <v>6.2</v>
      </c>
      <c r="AE12" s="4">
        <v>3.5</v>
      </c>
      <c r="AF12" s="4">
        <v>4.7</v>
      </c>
      <c r="AG12" s="4">
        <v>9.5</v>
      </c>
      <c r="AH12" s="4">
        <v>4.5</v>
      </c>
      <c r="AI12" s="4">
        <v>8.2</v>
      </c>
      <c r="AJ12" s="4">
        <v>6.2</v>
      </c>
      <c r="AK12" s="4">
        <v>6.3</v>
      </c>
      <c r="AL12" s="4">
        <v>3.3</v>
      </c>
      <c r="AM12" s="4">
        <v>6</v>
      </c>
      <c r="AN12" s="4">
        <v>5.3</v>
      </c>
      <c r="AO12" s="4">
        <v>7.3</v>
      </c>
      <c r="AP12" s="4">
        <v>4.7</v>
      </c>
      <c r="AQ12" s="4">
        <v>6.5</v>
      </c>
      <c r="AR12" s="4">
        <v>5.2</v>
      </c>
      <c r="AS12" s="4">
        <v>7.8</v>
      </c>
      <c r="AT12" s="4">
        <v>4.6</v>
      </c>
      <c r="AU12" s="4">
        <v>10.6</v>
      </c>
      <c r="AV12" s="4">
        <v>5.8</v>
      </c>
      <c r="AW12" s="4">
        <v>7.8</v>
      </c>
      <c r="AX12" s="4">
        <v>7.2</v>
      </c>
      <c r="AY12" s="4">
        <v>6.5</v>
      </c>
      <c r="AZ12" s="4">
        <v>6.3</v>
      </c>
      <c r="BA12" s="4">
        <v>3.5</v>
      </c>
      <c r="BB12" s="4">
        <v>2.7</v>
      </c>
      <c r="BC12" s="4">
        <v>3.5</v>
      </c>
      <c r="BD12" s="4">
        <v>4.7</v>
      </c>
      <c r="BE12" s="4">
        <v>4.6</v>
      </c>
      <c r="BF12" s="4">
        <v>7.6</v>
      </c>
      <c r="BG12" s="4">
        <v>11.6</v>
      </c>
      <c r="BH12" s="4">
        <v>6.4</v>
      </c>
      <c r="BI12" s="4">
        <v>10.1</v>
      </c>
      <c r="BJ12" s="4">
        <v>11.8</v>
      </c>
      <c r="BK12" s="4">
        <v>7.5</v>
      </c>
      <c r="BL12" s="4">
        <v>8.3</v>
      </c>
      <c r="BM12" s="4">
        <v>7.2</v>
      </c>
      <c r="BN12" s="4">
        <v>6</v>
      </c>
      <c r="BO12" s="4">
        <v>5</v>
      </c>
      <c r="BP12" s="4">
        <v>3.3</v>
      </c>
      <c r="BQ12" s="4">
        <v>8.1</v>
      </c>
      <c r="BR12" s="4"/>
      <c r="BS12" s="4"/>
      <c r="BT12" s="4"/>
      <c r="BU12" s="4"/>
      <c r="BV12" s="4"/>
      <c r="BW12" s="4"/>
      <c r="BY12" s="10">
        <f t="shared" si="0"/>
        <v>7.06</v>
      </c>
      <c r="BZ12" s="10">
        <f t="shared" si="1"/>
        <v>6.4766666666666675</v>
      </c>
      <c r="CA12" s="10">
        <f t="shared" si="2"/>
        <v>6.0733333333333315</v>
      </c>
      <c r="CB12" s="10">
        <f t="shared" si="3"/>
        <v>6.583333333333333</v>
      </c>
    </row>
    <row r="13" spans="1:80" ht="11.25">
      <c r="A13" s="6">
        <v>11</v>
      </c>
      <c r="B13" s="25" t="s">
        <v>39</v>
      </c>
      <c r="C13" s="7">
        <v>8.7</v>
      </c>
      <c r="D13" s="7">
        <v>4.2</v>
      </c>
      <c r="E13" s="7">
        <v>7.1</v>
      </c>
      <c r="F13" s="7">
        <v>7.1</v>
      </c>
      <c r="G13" s="7">
        <v>6.1</v>
      </c>
      <c r="H13" s="7">
        <v>8.9</v>
      </c>
      <c r="I13" s="7">
        <v>5</v>
      </c>
      <c r="J13" s="7">
        <v>5.5</v>
      </c>
      <c r="K13" s="7">
        <v>9.6</v>
      </c>
      <c r="L13" s="7">
        <v>6.9</v>
      </c>
      <c r="M13" s="7">
        <v>5.2</v>
      </c>
      <c r="N13" s="7">
        <v>6</v>
      </c>
      <c r="O13" s="7">
        <v>4</v>
      </c>
      <c r="P13" s="7">
        <v>6.3</v>
      </c>
      <c r="Q13" s="7">
        <v>3.8</v>
      </c>
      <c r="R13" s="7">
        <v>5.3</v>
      </c>
      <c r="S13" s="7">
        <v>7.8</v>
      </c>
      <c r="T13" s="7">
        <v>6</v>
      </c>
      <c r="U13" s="7">
        <v>5.3</v>
      </c>
      <c r="V13" s="7">
        <v>4.3</v>
      </c>
      <c r="W13" s="7">
        <v>6.3</v>
      </c>
      <c r="X13" s="7">
        <v>6.8</v>
      </c>
      <c r="Y13" s="7">
        <v>4.5</v>
      </c>
      <c r="Z13" s="7">
        <v>4.3</v>
      </c>
      <c r="AA13" s="7">
        <v>9.2</v>
      </c>
      <c r="AB13" s="7">
        <v>8.3</v>
      </c>
      <c r="AC13" s="7">
        <v>7.7</v>
      </c>
      <c r="AD13" s="7">
        <v>4</v>
      </c>
      <c r="AE13" s="7">
        <v>4</v>
      </c>
      <c r="AF13" s="7">
        <v>8.8</v>
      </c>
      <c r="AG13" s="7">
        <v>11.8</v>
      </c>
      <c r="AH13" s="7">
        <v>8.5</v>
      </c>
      <c r="AI13" s="7">
        <v>6.3</v>
      </c>
      <c r="AJ13" s="7">
        <v>7.8</v>
      </c>
      <c r="AK13" s="7">
        <v>6.2</v>
      </c>
      <c r="AL13" s="7">
        <v>3.3</v>
      </c>
      <c r="AM13" s="7">
        <v>3.7</v>
      </c>
      <c r="AN13" s="7">
        <v>5.7</v>
      </c>
      <c r="AO13" s="7">
        <v>4.3</v>
      </c>
      <c r="AP13" s="7">
        <v>3.5</v>
      </c>
      <c r="AQ13" s="7">
        <v>4.7</v>
      </c>
      <c r="AR13" s="7">
        <v>11.8</v>
      </c>
      <c r="AS13" s="7">
        <v>5.2</v>
      </c>
      <c r="AT13" s="7">
        <v>12.2</v>
      </c>
      <c r="AU13" s="7">
        <v>4.5</v>
      </c>
      <c r="AV13" s="7">
        <v>7.1</v>
      </c>
      <c r="AW13" s="7">
        <v>6.1</v>
      </c>
      <c r="AX13" s="7">
        <v>6.2</v>
      </c>
      <c r="AY13" s="7">
        <v>6.7</v>
      </c>
      <c r="AZ13" s="7">
        <v>6.4</v>
      </c>
      <c r="BA13" s="7">
        <v>8.9</v>
      </c>
      <c r="BB13" s="7">
        <v>7.5</v>
      </c>
      <c r="BC13" s="7">
        <v>3.5</v>
      </c>
      <c r="BD13" s="7">
        <v>9.9</v>
      </c>
      <c r="BE13" s="7">
        <v>6.2</v>
      </c>
      <c r="BF13" s="7">
        <v>9.2</v>
      </c>
      <c r="BG13" s="7">
        <v>5.9</v>
      </c>
      <c r="BH13" s="7">
        <v>4.5</v>
      </c>
      <c r="BI13" s="7">
        <v>5.1</v>
      </c>
      <c r="BJ13" s="7">
        <v>7.9</v>
      </c>
      <c r="BK13" s="7">
        <v>6.6</v>
      </c>
      <c r="BL13" s="7">
        <v>9.3</v>
      </c>
      <c r="BM13" s="7">
        <v>5</v>
      </c>
      <c r="BN13" s="7">
        <v>7.9</v>
      </c>
      <c r="BO13" s="7">
        <v>7.2</v>
      </c>
      <c r="BP13" s="7">
        <v>8.9</v>
      </c>
      <c r="BQ13" s="7">
        <v>10.6</v>
      </c>
      <c r="BR13" s="7"/>
      <c r="BS13" s="7"/>
      <c r="BT13" s="7"/>
      <c r="BU13" s="7"/>
      <c r="BV13" s="7"/>
      <c r="BW13" s="7"/>
      <c r="BX13" s="93"/>
      <c r="BY13" s="11">
        <f t="shared" si="0"/>
        <v>6.25</v>
      </c>
      <c r="BZ13" s="11">
        <f t="shared" si="1"/>
        <v>6.406666666666665</v>
      </c>
      <c r="CA13" s="11">
        <f t="shared" si="2"/>
        <v>6.663333333333332</v>
      </c>
      <c r="CB13" s="10">
        <f t="shared" si="3"/>
        <v>6.950000000000001</v>
      </c>
    </row>
    <row r="14" spans="1:80" ht="11.25">
      <c r="A14" s="14">
        <v>12</v>
      </c>
      <c r="B14" s="24" t="s">
        <v>39</v>
      </c>
      <c r="C14" s="15">
        <v>6.1</v>
      </c>
      <c r="D14" s="15">
        <v>7.3</v>
      </c>
      <c r="E14" s="15">
        <v>14</v>
      </c>
      <c r="F14" s="15">
        <v>12.7</v>
      </c>
      <c r="G14" s="15">
        <v>8</v>
      </c>
      <c r="H14" s="15">
        <v>6.5</v>
      </c>
      <c r="I14" s="15">
        <v>6.7</v>
      </c>
      <c r="J14" s="15">
        <v>5</v>
      </c>
      <c r="K14" s="15">
        <v>7.3</v>
      </c>
      <c r="L14" s="15">
        <v>6.5</v>
      </c>
      <c r="M14" s="15">
        <v>7.4</v>
      </c>
      <c r="N14" s="15">
        <v>7.2</v>
      </c>
      <c r="O14" s="15">
        <v>4.5</v>
      </c>
      <c r="P14" s="15">
        <v>4.3</v>
      </c>
      <c r="Q14" s="15">
        <v>5.8</v>
      </c>
      <c r="R14" s="15">
        <v>19.3</v>
      </c>
      <c r="S14" s="15">
        <v>4.8</v>
      </c>
      <c r="T14" s="15">
        <v>5</v>
      </c>
      <c r="U14" s="15">
        <v>7.3</v>
      </c>
      <c r="V14" s="15">
        <v>6.2</v>
      </c>
      <c r="W14" s="15">
        <v>7.5</v>
      </c>
      <c r="X14" s="15">
        <v>6.2</v>
      </c>
      <c r="Y14" s="15">
        <v>6</v>
      </c>
      <c r="Z14" s="15">
        <v>3.8</v>
      </c>
      <c r="AA14" s="15">
        <v>9.3</v>
      </c>
      <c r="AB14" s="15">
        <v>7</v>
      </c>
      <c r="AC14" s="15">
        <v>10.2</v>
      </c>
      <c r="AD14" s="15">
        <v>4</v>
      </c>
      <c r="AE14" s="15">
        <v>4</v>
      </c>
      <c r="AF14" s="15">
        <v>4.8</v>
      </c>
      <c r="AG14" s="15">
        <v>8.3</v>
      </c>
      <c r="AH14" s="15">
        <v>2.7</v>
      </c>
      <c r="AI14" s="15">
        <v>5</v>
      </c>
      <c r="AJ14" s="15">
        <v>6</v>
      </c>
      <c r="AK14" s="15">
        <v>12.2</v>
      </c>
      <c r="AL14" s="15">
        <v>3.8</v>
      </c>
      <c r="AM14" s="15">
        <v>11.8</v>
      </c>
      <c r="AN14" s="15">
        <v>5.7</v>
      </c>
      <c r="AO14" s="15">
        <v>4.8</v>
      </c>
      <c r="AP14" s="15">
        <v>5</v>
      </c>
      <c r="AQ14" s="15">
        <v>4</v>
      </c>
      <c r="AR14" s="15">
        <v>6.5</v>
      </c>
      <c r="AS14" s="15">
        <v>7.7</v>
      </c>
      <c r="AT14" s="15">
        <v>6.8</v>
      </c>
      <c r="AU14" s="15">
        <v>10.3</v>
      </c>
      <c r="AV14" s="15">
        <v>7.8</v>
      </c>
      <c r="AW14" s="15">
        <v>5.1</v>
      </c>
      <c r="AX14" s="15">
        <v>5.3</v>
      </c>
      <c r="AY14" s="15">
        <v>6.8</v>
      </c>
      <c r="AZ14" s="15">
        <v>8.6</v>
      </c>
      <c r="BA14" s="15">
        <v>3.1</v>
      </c>
      <c r="BB14" s="15">
        <v>4.8</v>
      </c>
      <c r="BC14" s="15">
        <v>7.8</v>
      </c>
      <c r="BD14" s="15">
        <v>7.6</v>
      </c>
      <c r="BE14" s="15">
        <v>7.3</v>
      </c>
      <c r="BF14" s="15">
        <v>10.2</v>
      </c>
      <c r="BG14" s="15">
        <v>4.4</v>
      </c>
      <c r="BH14" s="15" t="s">
        <v>39</v>
      </c>
      <c r="BI14" s="15">
        <v>12.3</v>
      </c>
      <c r="BJ14" s="15">
        <v>4.2</v>
      </c>
      <c r="BK14" s="15">
        <v>4.5</v>
      </c>
      <c r="BL14" s="15">
        <v>6.9</v>
      </c>
      <c r="BM14" s="15">
        <v>6</v>
      </c>
      <c r="BN14" s="15">
        <v>5.7</v>
      </c>
      <c r="BO14" s="15">
        <v>7.9</v>
      </c>
      <c r="BP14" s="15">
        <v>5.3</v>
      </c>
      <c r="BQ14" s="15">
        <v>9.3</v>
      </c>
      <c r="BR14" s="15"/>
      <c r="BS14" s="15"/>
      <c r="BT14" s="15"/>
      <c r="BU14" s="15"/>
      <c r="BV14" s="15"/>
      <c r="BW14" s="15"/>
      <c r="BX14" s="93"/>
      <c r="BY14" s="10">
        <f t="shared" si="0"/>
        <v>6.7733333333333325</v>
      </c>
      <c r="BZ14" s="10">
        <f t="shared" si="1"/>
        <v>6.493333333333334</v>
      </c>
      <c r="CA14" s="10">
        <f t="shared" si="2"/>
        <v>6.406666666666667</v>
      </c>
      <c r="CB14" s="10">
        <f t="shared" si="3"/>
        <v>6.610344827586206</v>
      </c>
    </row>
    <row r="15" spans="1:80" ht="11.25">
      <c r="A15" s="14">
        <v>13</v>
      </c>
      <c r="B15" s="24" t="s">
        <v>39</v>
      </c>
      <c r="C15" s="15">
        <v>9.6</v>
      </c>
      <c r="D15" s="15">
        <v>13.2</v>
      </c>
      <c r="E15" s="15">
        <v>8.4</v>
      </c>
      <c r="F15" s="15">
        <v>15.2</v>
      </c>
      <c r="G15" s="15">
        <v>6.1</v>
      </c>
      <c r="H15" s="15">
        <v>10.7</v>
      </c>
      <c r="I15" s="15">
        <v>7.8</v>
      </c>
      <c r="J15" s="15">
        <v>6.3</v>
      </c>
      <c r="K15" s="15">
        <v>6.1</v>
      </c>
      <c r="L15" s="15">
        <v>11.7</v>
      </c>
      <c r="M15" s="15">
        <v>8.4</v>
      </c>
      <c r="N15" s="15">
        <v>9</v>
      </c>
      <c r="O15" s="15">
        <v>5.7</v>
      </c>
      <c r="P15" s="15">
        <v>7.3</v>
      </c>
      <c r="Q15" s="15">
        <v>4.7</v>
      </c>
      <c r="R15" s="15">
        <v>7.2</v>
      </c>
      <c r="S15" s="15">
        <v>8.2</v>
      </c>
      <c r="T15" s="15">
        <v>7.7</v>
      </c>
      <c r="U15" s="15">
        <v>7.3</v>
      </c>
      <c r="V15" s="15">
        <v>8.2</v>
      </c>
      <c r="W15" s="15">
        <v>9.8</v>
      </c>
      <c r="X15" s="15">
        <v>7.7</v>
      </c>
      <c r="Y15" s="15">
        <v>6.8</v>
      </c>
      <c r="Z15" s="15">
        <v>6.8</v>
      </c>
      <c r="AA15" s="15">
        <v>5</v>
      </c>
      <c r="AB15" s="15">
        <v>5.3</v>
      </c>
      <c r="AC15" s="15">
        <v>4.8</v>
      </c>
      <c r="AD15" s="15">
        <v>6.5</v>
      </c>
      <c r="AE15" s="15">
        <v>7.8</v>
      </c>
      <c r="AF15" s="15">
        <v>9.5</v>
      </c>
      <c r="AG15" s="15">
        <v>7.7</v>
      </c>
      <c r="AH15" s="15">
        <v>3</v>
      </c>
      <c r="AI15" s="15">
        <v>6.8</v>
      </c>
      <c r="AJ15" s="15">
        <v>4.2</v>
      </c>
      <c r="AK15" s="15">
        <v>8</v>
      </c>
      <c r="AL15" s="15">
        <v>6.7</v>
      </c>
      <c r="AM15" s="15">
        <v>12</v>
      </c>
      <c r="AN15" s="15">
        <v>4.2</v>
      </c>
      <c r="AO15" s="15">
        <v>4</v>
      </c>
      <c r="AP15" s="15">
        <v>10.5</v>
      </c>
      <c r="AQ15" s="15">
        <v>7.5</v>
      </c>
      <c r="AR15" s="15">
        <v>7.7</v>
      </c>
      <c r="AS15" s="15">
        <v>2.8</v>
      </c>
      <c r="AT15" s="15">
        <v>6.7</v>
      </c>
      <c r="AU15" s="15">
        <v>11</v>
      </c>
      <c r="AV15" s="15">
        <v>4</v>
      </c>
      <c r="AW15" s="15">
        <v>9.8</v>
      </c>
      <c r="AX15" s="15">
        <v>7.8</v>
      </c>
      <c r="AY15" s="15">
        <v>5.8</v>
      </c>
      <c r="AZ15" s="15">
        <v>3.7</v>
      </c>
      <c r="BA15" s="15">
        <v>5.3</v>
      </c>
      <c r="BB15" s="15">
        <v>6.4</v>
      </c>
      <c r="BC15" s="15">
        <v>5.6</v>
      </c>
      <c r="BD15" s="15">
        <v>10.8</v>
      </c>
      <c r="BE15" s="15">
        <v>4.8</v>
      </c>
      <c r="BF15" s="15">
        <v>6.7</v>
      </c>
      <c r="BG15" s="15">
        <v>7.5</v>
      </c>
      <c r="BH15" s="15" t="s">
        <v>39</v>
      </c>
      <c r="BI15" s="15">
        <v>11.3</v>
      </c>
      <c r="BJ15" s="15">
        <v>11.4</v>
      </c>
      <c r="BK15" s="15">
        <v>5.3</v>
      </c>
      <c r="BL15" s="15">
        <v>6</v>
      </c>
      <c r="BM15" s="15">
        <v>3.4</v>
      </c>
      <c r="BN15" s="15">
        <v>5</v>
      </c>
      <c r="BO15" s="15">
        <v>5.1</v>
      </c>
      <c r="BP15" s="15">
        <v>7.9</v>
      </c>
      <c r="BQ15" s="15">
        <v>7.3</v>
      </c>
      <c r="BR15" s="15"/>
      <c r="BS15" s="15"/>
      <c r="BT15" s="15"/>
      <c r="BU15" s="15"/>
      <c r="BV15" s="15"/>
      <c r="BW15" s="15"/>
      <c r="BX15" s="93"/>
      <c r="BY15" s="10">
        <f t="shared" si="0"/>
        <v>7.206666666666667</v>
      </c>
      <c r="BZ15" s="10">
        <f t="shared" si="1"/>
        <v>6.993333333333333</v>
      </c>
      <c r="CA15" s="10">
        <f t="shared" si="2"/>
        <v>6.826666666666669</v>
      </c>
      <c r="CB15" s="10">
        <f t="shared" si="3"/>
        <v>6.7344827586206915</v>
      </c>
    </row>
    <row r="16" spans="1:80" ht="11.25">
      <c r="A16" s="14">
        <v>14</v>
      </c>
      <c r="B16" s="24" t="s">
        <v>39</v>
      </c>
      <c r="C16" s="15">
        <v>4.4</v>
      </c>
      <c r="D16" s="15">
        <v>6.1</v>
      </c>
      <c r="E16" s="15">
        <v>10.5</v>
      </c>
      <c r="F16" s="15">
        <v>11.2</v>
      </c>
      <c r="G16" s="15">
        <v>6.5</v>
      </c>
      <c r="H16" s="15">
        <v>13.2</v>
      </c>
      <c r="I16" s="15">
        <v>6.7</v>
      </c>
      <c r="J16" s="15">
        <v>7.1</v>
      </c>
      <c r="K16" s="15">
        <v>5.9</v>
      </c>
      <c r="L16" s="15">
        <v>9.6</v>
      </c>
      <c r="M16" s="15">
        <v>9.9</v>
      </c>
      <c r="N16" s="15">
        <v>8.7</v>
      </c>
      <c r="O16" s="15">
        <v>7.5</v>
      </c>
      <c r="P16" s="15">
        <v>7.2</v>
      </c>
      <c r="Q16" s="15">
        <v>6.7</v>
      </c>
      <c r="R16" s="15">
        <v>3.5</v>
      </c>
      <c r="S16" s="15">
        <v>5.2</v>
      </c>
      <c r="T16" s="15">
        <v>9.8</v>
      </c>
      <c r="U16" s="15">
        <v>7.3</v>
      </c>
      <c r="V16" s="15">
        <v>8.5</v>
      </c>
      <c r="W16" s="15">
        <v>6.2</v>
      </c>
      <c r="X16" s="15">
        <v>5</v>
      </c>
      <c r="Y16" s="15">
        <v>5</v>
      </c>
      <c r="Z16" s="15">
        <v>6.8</v>
      </c>
      <c r="AA16" s="15">
        <v>6.8</v>
      </c>
      <c r="AB16" s="15">
        <v>5.2</v>
      </c>
      <c r="AC16" s="15">
        <v>3.8</v>
      </c>
      <c r="AD16" s="15">
        <v>4.7</v>
      </c>
      <c r="AE16" s="15">
        <v>6.7</v>
      </c>
      <c r="AF16" s="15">
        <v>7.8</v>
      </c>
      <c r="AG16" s="15">
        <v>3.5</v>
      </c>
      <c r="AH16" s="15">
        <v>7.8</v>
      </c>
      <c r="AI16" s="15">
        <v>5.7</v>
      </c>
      <c r="AJ16" s="15">
        <v>8.5</v>
      </c>
      <c r="AK16" s="15">
        <v>4.3</v>
      </c>
      <c r="AL16" s="15">
        <v>7.2</v>
      </c>
      <c r="AM16" s="15">
        <v>3.8</v>
      </c>
      <c r="AN16" s="15">
        <v>6</v>
      </c>
      <c r="AO16" s="15">
        <v>3.7</v>
      </c>
      <c r="AP16" s="15">
        <v>6.2</v>
      </c>
      <c r="AQ16" s="15">
        <v>5</v>
      </c>
      <c r="AR16" s="15">
        <v>4.7</v>
      </c>
      <c r="AS16" s="15">
        <v>4.3</v>
      </c>
      <c r="AT16" s="15">
        <v>7.6</v>
      </c>
      <c r="AU16" s="15">
        <v>6.7</v>
      </c>
      <c r="AV16" s="15">
        <v>5.1</v>
      </c>
      <c r="AW16" s="15">
        <v>6.6</v>
      </c>
      <c r="AX16" s="15">
        <v>6.9</v>
      </c>
      <c r="AY16" s="15">
        <v>6.5</v>
      </c>
      <c r="AZ16" s="15">
        <v>4.7</v>
      </c>
      <c r="BA16" s="15">
        <v>4.7</v>
      </c>
      <c r="BB16" s="15">
        <v>4.6</v>
      </c>
      <c r="BC16" s="15">
        <v>6.1</v>
      </c>
      <c r="BD16" s="15">
        <v>6.7</v>
      </c>
      <c r="BE16" s="15">
        <v>5</v>
      </c>
      <c r="BF16" s="15">
        <v>8.2</v>
      </c>
      <c r="BG16" s="15">
        <v>3.7</v>
      </c>
      <c r="BH16" s="15">
        <v>5.4</v>
      </c>
      <c r="BI16" s="15">
        <v>3.5</v>
      </c>
      <c r="BJ16" s="15">
        <v>9.6</v>
      </c>
      <c r="BK16" s="15">
        <v>6.1</v>
      </c>
      <c r="BL16" s="15">
        <v>5</v>
      </c>
      <c r="BM16" s="15">
        <v>6</v>
      </c>
      <c r="BN16" s="15">
        <v>7.9</v>
      </c>
      <c r="BO16" s="15">
        <v>4.3</v>
      </c>
      <c r="BP16" s="15">
        <v>6.2</v>
      </c>
      <c r="BQ16" s="15">
        <v>7.6</v>
      </c>
      <c r="BR16" s="15"/>
      <c r="BS16" s="15"/>
      <c r="BT16" s="15"/>
      <c r="BU16" s="15"/>
      <c r="BV16" s="15"/>
      <c r="BW16" s="15"/>
      <c r="BX16" s="93"/>
      <c r="BY16" s="10">
        <f t="shared" si="0"/>
        <v>6.523333333333334</v>
      </c>
      <c r="BZ16" s="10">
        <f t="shared" si="1"/>
        <v>6.009999999999997</v>
      </c>
      <c r="CA16" s="10">
        <f t="shared" si="2"/>
        <v>5.766666666666665</v>
      </c>
      <c r="CB16" s="10">
        <f t="shared" si="3"/>
        <v>5.820000000000001</v>
      </c>
    </row>
    <row r="17" spans="1:80" ht="11.25">
      <c r="A17" s="14">
        <v>15</v>
      </c>
      <c r="B17" s="24" t="s">
        <v>39</v>
      </c>
      <c r="C17" s="15">
        <v>9.3</v>
      </c>
      <c r="D17" s="15">
        <v>8</v>
      </c>
      <c r="E17" s="15">
        <v>6</v>
      </c>
      <c r="F17" s="15">
        <v>11.2</v>
      </c>
      <c r="G17" s="15">
        <v>6.9</v>
      </c>
      <c r="H17" s="15">
        <v>10</v>
      </c>
      <c r="I17" s="15">
        <v>6.5</v>
      </c>
      <c r="J17" s="15">
        <v>4.2</v>
      </c>
      <c r="K17" s="15">
        <v>5</v>
      </c>
      <c r="L17" s="15">
        <v>6.9</v>
      </c>
      <c r="M17" s="15">
        <v>4.2</v>
      </c>
      <c r="N17" s="15">
        <v>5.2</v>
      </c>
      <c r="O17" s="15">
        <v>8.5</v>
      </c>
      <c r="P17" s="15">
        <v>8.8</v>
      </c>
      <c r="Q17" s="15">
        <v>5.8</v>
      </c>
      <c r="R17" s="15">
        <v>6</v>
      </c>
      <c r="S17" s="15">
        <v>4</v>
      </c>
      <c r="T17" s="15">
        <v>5.3</v>
      </c>
      <c r="U17" s="15">
        <v>8</v>
      </c>
      <c r="V17" s="15">
        <v>6.3</v>
      </c>
      <c r="W17" s="15">
        <v>5.5</v>
      </c>
      <c r="X17" s="15">
        <v>8.8</v>
      </c>
      <c r="Y17" s="15">
        <v>6.5</v>
      </c>
      <c r="Z17" s="15">
        <v>7</v>
      </c>
      <c r="AA17" s="15">
        <v>6.3</v>
      </c>
      <c r="AB17" s="15">
        <v>7.8</v>
      </c>
      <c r="AC17" s="15">
        <v>6.3</v>
      </c>
      <c r="AD17" s="15">
        <v>8.7</v>
      </c>
      <c r="AE17" s="15">
        <v>7.8</v>
      </c>
      <c r="AF17" s="15">
        <v>4</v>
      </c>
      <c r="AG17" s="15">
        <v>5</v>
      </c>
      <c r="AH17" s="15">
        <v>7.7</v>
      </c>
      <c r="AI17" s="15">
        <v>9.2</v>
      </c>
      <c r="AJ17" s="15">
        <v>6.2</v>
      </c>
      <c r="AK17" s="15">
        <v>11.8</v>
      </c>
      <c r="AL17" s="15">
        <v>11.2</v>
      </c>
      <c r="AM17" s="15">
        <v>9.5</v>
      </c>
      <c r="AN17" s="15">
        <v>5.5</v>
      </c>
      <c r="AO17" s="15">
        <v>7.2</v>
      </c>
      <c r="AP17" s="15">
        <v>3.3</v>
      </c>
      <c r="AQ17" s="15">
        <v>5.3</v>
      </c>
      <c r="AR17" s="15">
        <v>4.3</v>
      </c>
      <c r="AS17" s="15">
        <v>8.2</v>
      </c>
      <c r="AT17" s="15">
        <v>8.3</v>
      </c>
      <c r="AU17" s="15">
        <v>8.5</v>
      </c>
      <c r="AV17" s="15">
        <v>6.3</v>
      </c>
      <c r="AW17" s="15">
        <v>6</v>
      </c>
      <c r="AX17" s="15">
        <v>12.6</v>
      </c>
      <c r="AY17" s="15">
        <v>11.2</v>
      </c>
      <c r="AZ17" s="15">
        <v>4.8</v>
      </c>
      <c r="BA17" s="15">
        <v>4.6</v>
      </c>
      <c r="BB17" s="15">
        <v>3.4</v>
      </c>
      <c r="BC17" s="15">
        <v>6.3</v>
      </c>
      <c r="BD17" s="15">
        <v>5.2</v>
      </c>
      <c r="BE17" s="15">
        <v>4.3</v>
      </c>
      <c r="BF17" s="15">
        <v>5.6</v>
      </c>
      <c r="BG17" s="15">
        <v>7.3</v>
      </c>
      <c r="BH17" s="15">
        <v>7.9</v>
      </c>
      <c r="BI17" s="15">
        <v>7.5</v>
      </c>
      <c r="BJ17" s="15">
        <v>4.2</v>
      </c>
      <c r="BK17" s="15">
        <v>3.7</v>
      </c>
      <c r="BL17" s="15">
        <v>2.5</v>
      </c>
      <c r="BM17" s="15">
        <v>8.9</v>
      </c>
      <c r="BN17" s="15">
        <v>8.6</v>
      </c>
      <c r="BO17" s="15">
        <v>8.7</v>
      </c>
      <c r="BP17" s="15">
        <v>5.4</v>
      </c>
      <c r="BQ17" s="15">
        <v>4.1</v>
      </c>
      <c r="BR17" s="15"/>
      <c r="BS17" s="15"/>
      <c r="BT17" s="15"/>
      <c r="BU17" s="15"/>
      <c r="BV17" s="15"/>
      <c r="BW17" s="15"/>
      <c r="BX17" s="93"/>
      <c r="BY17" s="10">
        <f t="shared" si="0"/>
        <v>6.916666666666665</v>
      </c>
      <c r="BZ17" s="10">
        <f t="shared" si="1"/>
        <v>7.060000000000001</v>
      </c>
      <c r="CA17" s="10">
        <f t="shared" si="2"/>
        <v>6.9766666666666675</v>
      </c>
      <c r="CB17" s="10">
        <f t="shared" si="3"/>
        <v>6.323333333333332</v>
      </c>
    </row>
    <row r="18" spans="1:80" ht="11.25">
      <c r="A18" s="14">
        <v>16</v>
      </c>
      <c r="B18" s="24" t="s">
        <v>39</v>
      </c>
      <c r="C18" s="15">
        <v>6.5</v>
      </c>
      <c r="D18" s="15">
        <v>4</v>
      </c>
      <c r="E18" s="15">
        <v>14.7</v>
      </c>
      <c r="F18" s="15">
        <v>8</v>
      </c>
      <c r="G18" s="15">
        <v>5.4</v>
      </c>
      <c r="H18" s="15">
        <v>4.6</v>
      </c>
      <c r="I18" s="15">
        <v>12</v>
      </c>
      <c r="J18" s="15">
        <v>3</v>
      </c>
      <c r="K18" s="15">
        <v>10.5</v>
      </c>
      <c r="L18" s="15">
        <v>9.1</v>
      </c>
      <c r="M18" s="15">
        <v>12.9</v>
      </c>
      <c r="N18" s="15">
        <v>4.3</v>
      </c>
      <c r="O18" s="15">
        <v>13.3</v>
      </c>
      <c r="P18" s="15">
        <v>4.5</v>
      </c>
      <c r="Q18" s="15">
        <v>14</v>
      </c>
      <c r="R18" s="15">
        <v>7.5</v>
      </c>
      <c r="S18" s="15">
        <v>7.3</v>
      </c>
      <c r="T18" s="15">
        <v>4.8</v>
      </c>
      <c r="U18" s="15">
        <v>5.7</v>
      </c>
      <c r="V18" s="15">
        <v>6</v>
      </c>
      <c r="W18" s="15">
        <v>6.3</v>
      </c>
      <c r="X18" s="15">
        <v>11.7</v>
      </c>
      <c r="Y18" s="15">
        <v>7.8</v>
      </c>
      <c r="Z18" s="15">
        <v>4.5</v>
      </c>
      <c r="AA18" s="15">
        <v>6.7</v>
      </c>
      <c r="AB18" s="15">
        <v>6</v>
      </c>
      <c r="AC18" s="15">
        <v>4.7</v>
      </c>
      <c r="AD18" s="15">
        <v>7.3</v>
      </c>
      <c r="AE18" s="15">
        <v>4.8</v>
      </c>
      <c r="AF18" s="15">
        <v>4.3</v>
      </c>
      <c r="AG18" s="15">
        <v>5.7</v>
      </c>
      <c r="AH18" s="15">
        <v>3.3</v>
      </c>
      <c r="AI18" s="15">
        <v>3.7</v>
      </c>
      <c r="AJ18" s="15">
        <v>10</v>
      </c>
      <c r="AK18" s="15">
        <v>8.3</v>
      </c>
      <c r="AL18" s="15">
        <v>9.5</v>
      </c>
      <c r="AM18" s="15">
        <v>8.5</v>
      </c>
      <c r="AN18" s="15">
        <v>5</v>
      </c>
      <c r="AO18" s="15">
        <v>6.7</v>
      </c>
      <c r="AP18" s="15">
        <v>7.8</v>
      </c>
      <c r="AQ18" s="15">
        <v>3.8</v>
      </c>
      <c r="AR18" s="15">
        <v>4</v>
      </c>
      <c r="AS18" s="15">
        <v>13.3</v>
      </c>
      <c r="AT18" s="15">
        <v>7.2</v>
      </c>
      <c r="AU18" s="15">
        <v>6.1</v>
      </c>
      <c r="AV18" s="15">
        <v>7.4</v>
      </c>
      <c r="AW18" s="15">
        <v>8.5</v>
      </c>
      <c r="AX18" s="15">
        <v>7.3</v>
      </c>
      <c r="AY18" s="15">
        <v>7.6</v>
      </c>
      <c r="AZ18" s="15">
        <v>4.5</v>
      </c>
      <c r="BA18" s="15">
        <v>3.8</v>
      </c>
      <c r="BB18" s="15">
        <v>2.7</v>
      </c>
      <c r="BC18" s="15">
        <v>4</v>
      </c>
      <c r="BD18" s="15">
        <v>4.2</v>
      </c>
      <c r="BE18" s="15">
        <v>3.3</v>
      </c>
      <c r="BF18" s="15">
        <v>3.4</v>
      </c>
      <c r="BG18" s="15">
        <v>6.8</v>
      </c>
      <c r="BH18" s="15">
        <v>10.1</v>
      </c>
      <c r="BI18" s="15">
        <v>6.3</v>
      </c>
      <c r="BJ18" s="15">
        <v>7.6</v>
      </c>
      <c r="BK18" s="15">
        <v>9.4</v>
      </c>
      <c r="BL18" s="15">
        <v>2.9</v>
      </c>
      <c r="BM18" s="15">
        <v>5.2</v>
      </c>
      <c r="BN18" s="15">
        <v>4.6</v>
      </c>
      <c r="BO18" s="15">
        <v>8.7</v>
      </c>
      <c r="BP18" s="15">
        <v>6.8</v>
      </c>
      <c r="BQ18" s="15">
        <v>8.1</v>
      </c>
      <c r="BR18" s="15"/>
      <c r="BS18" s="15"/>
      <c r="BT18" s="15"/>
      <c r="BU18" s="15"/>
      <c r="BV18" s="15"/>
      <c r="BW18" s="15"/>
      <c r="BX18" s="93"/>
      <c r="BY18" s="10">
        <f t="shared" si="0"/>
        <v>7.2</v>
      </c>
      <c r="BZ18" s="10">
        <f t="shared" si="1"/>
        <v>6.6466666666666665</v>
      </c>
      <c r="CA18" s="10">
        <f t="shared" si="2"/>
        <v>6.093333333333334</v>
      </c>
      <c r="CB18" s="10">
        <f t="shared" si="3"/>
        <v>6.236666666666666</v>
      </c>
    </row>
    <row r="19" spans="1:80" ht="11.25">
      <c r="A19" s="14">
        <v>17</v>
      </c>
      <c r="B19" s="24" t="s">
        <v>39</v>
      </c>
      <c r="C19" s="15">
        <v>9.4</v>
      </c>
      <c r="D19" s="15">
        <v>7.3</v>
      </c>
      <c r="E19" s="15">
        <v>14.4</v>
      </c>
      <c r="F19" s="15">
        <v>9.3</v>
      </c>
      <c r="G19" s="15">
        <v>9.4</v>
      </c>
      <c r="H19" s="15">
        <v>8.7</v>
      </c>
      <c r="I19" s="15">
        <v>11.5</v>
      </c>
      <c r="J19" s="15">
        <v>3</v>
      </c>
      <c r="K19" s="15">
        <v>9.8</v>
      </c>
      <c r="L19" s="15">
        <v>7.8</v>
      </c>
      <c r="M19" s="15">
        <v>12.2</v>
      </c>
      <c r="N19" s="15">
        <v>9.3</v>
      </c>
      <c r="O19" s="15">
        <v>16</v>
      </c>
      <c r="P19" s="15">
        <v>3.2</v>
      </c>
      <c r="Q19" s="15">
        <v>10</v>
      </c>
      <c r="R19" s="15">
        <v>8.8</v>
      </c>
      <c r="S19" s="15">
        <v>8.7</v>
      </c>
      <c r="T19" s="15">
        <v>6.3</v>
      </c>
      <c r="U19" s="15">
        <v>4.5</v>
      </c>
      <c r="V19" s="15">
        <v>5.8</v>
      </c>
      <c r="W19" s="15">
        <v>6.3</v>
      </c>
      <c r="X19" s="15">
        <v>9.3</v>
      </c>
      <c r="Y19" s="15">
        <v>6.8</v>
      </c>
      <c r="Z19" s="15">
        <v>3.2</v>
      </c>
      <c r="AA19" s="15">
        <v>5</v>
      </c>
      <c r="AB19" s="15">
        <v>6.2</v>
      </c>
      <c r="AC19" s="15">
        <v>5</v>
      </c>
      <c r="AD19" s="15">
        <v>6.7</v>
      </c>
      <c r="AE19" s="15">
        <v>9.7</v>
      </c>
      <c r="AF19" s="15">
        <v>8</v>
      </c>
      <c r="AG19" s="15">
        <v>6.2</v>
      </c>
      <c r="AH19" s="15">
        <v>4.2</v>
      </c>
      <c r="AI19" s="15">
        <v>10.7</v>
      </c>
      <c r="AJ19" s="15">
        <v>4.7</v>
      </c>
      <c r="AK19" s="15">
        <v>4.8</v>
      </c>
      <c r="AL19" s="15">
        <v>7</v>
      </c>
      <c r="AM19" s="15">
        <v>7</v>
      </c>
      <c r="AN19" s="15">
        <v>5.3</v>
      </c>
      <c r="AO19" s="15">
        <v>7.3</v>
      </c>
      <c r="AP19" s="15">
        <v>10.5</v>
      </c>
      <c r="AQ19" s="15">
        <v>7.7</v>
      </c>
      <c r="AR19" s="15">
        <v>8.3</v>
      </c>
      <c r="AS19" s="15">
        <v>3.3</v>
      </c>
      <c r="AT19" s="15">
        <v>6.9</v>
      </c>
      <c r="AU19" s="15">
        <v>9.5</v>
      </c>
      <c r="AV19" s="15">
        <v>6.5</v>
      </c>
      <c r="AW19" s="15">
        <v>8.5</v>
      </c>
      <c r="AX19" s="15">
        <v>3.7</v>
      </c>
      <c r="AY19" s="15">
        <v>7.8</v>
      </c>
      <c r="AZ19" s="15">
        <v>6.9</v>
      </c>
      <c r="BA19" s="15">
        <v>8.8</v>
      </c>
      <c r="BB19" s="15">
        <v>7.3</v>
      </c>
      <c r="BC19" s="15">
        <v>15</v>
      </c>
      <c r="BD19" s="15">
        <v>5.6</v>
      </c>
      <c r="BE19" s="15">
        <v>5</v>
      </c>
      <c r="BF19" s="15">
        <v>7.7</v>
      </c>
      <c r="BG19" s="15">
        <v>7.7</v>
      </c>
      <c r="BH19" s="15">
        <v>7</v>
      </c>
      <c r="BI19" s="15">
        <v>3.6</v>
      </c>
      <c r="BJ19" s="15">
        <v>5.9</v>
      </c>
      <c r="BK19" s="15">
        <v>4.4</v>
      </c>
      <c r="BL19" s="15">
        <v>4.2</v>
      </c>
      <c r="BM19" s="15">
        <v>2.9</v>
      </c>
      <c r="BN19" s="15">
        <v>9.3</v>
      </c>
      <c r="BO19" s="15">
        <v>6.5</v>
      </c>
      <c r="BP19" s="15">
        <v>6.1</v>
      </c>
      <c r="BQ19" s="15">
        <v>7.5</v>
      </c>
      <c r="BR19" s="15"/>
      <c r="BS19" s="15"/>
      <c r="BT19" s="15"/>
      <c r="BU19" s="15"/>
      <c r="BV19" s="15"/>
      <c r="BW19" s="15"/>
      <c r="BX19" s="93"/>
      <c r="BY19" s="10">
        <f t="shared" si="0"/>
        <v>7.2066666666666634</v>
      </c>
      <c r="BZ19" s="10">
        <f t="shared" si="1"/>
        <v>6.706666666666668</v>
      </c>
      <c r="CA19" s="10">
        <f t="shared" si="2"/>
        <v>7.276666666666667</v>
      </c>
      <c r="CB19" s="10">
        <f t="shared" si="3"/>
        <v>6.89</v>
      </c>
    </row>
    <row r="20" spans="1:80" ht="11.25">
      <c r="A20" s="14">
        <v>18</v>
      </c>
      <c r="B20" s="24" t="s">
        <v>39</v>
      </c>
      <c r="C20" s="15">
        <v>5.7</v>
      </c>
      <c r="D20" s="15">
        <v>19</v>
      </c>
      <c r="E20" s="15">
        <v>9.8</v>
      </c>
      <c r="F20" s="15">
        <v>6.1</v>
      </c>
      <c r="G20" s="15">
        <v>14.2</v>
      </c>
      <c r="H20" s="15">
        <v>12.9</v>
      </c>
      <c r="I20" s="15">
        <v>9.1</v>
      </c>
      <c r="J20" s="15">
        <v>6.3</v>
      </c>
      <c r="K20" s="15">
        <v>8.4</v>
      </c>
      <c r="L20" s="15">
        <v>6.5</v>
      </c>
      <c r="M20" s="15">
        <v>7.8</v>
      </c>
      <c r="N20" s="15">
        <v>8.5</v>
      </c>
      <c r="O20" s="15">
        <v>3.5</v>
      </c>
      <c r="P20" s="15">
        <v>12</v>
      </c>
      <c r="Q20" s="15">
        <v>4.3</v>
      </c>
      <c r="R20" s="15">
        <v>5.7</v>
      </c>
      <c r="S20" s="15">
        <v>8.2</v>
      </c>
      <c r="T20" s="15">
        <v>3.7</v>
      </c>
      <c r="U20" s="15">
        <v>7.2</v>
      </c>
      <c r="V20" s="15">
        <v>4.2</v>
      </c>
      <c r="W20" s="15">
        <v>6.5</v>
      </c>
      <c r="X20" s="15">
        <v>9.3</v>
      </c>
      <c r="Y20" s="15">
        <v>7.8</v>
      </c>
      <c r="Z20" s="15">
        <v>7.2</v>
      </c>
      <c r="AA20" s="15">
        <v>4.3</v>
      </c>
      <c r="AB20" s="15">
        <v>7.8</v>
      </c>
      <c r="AC20" s="15">
        <v>7</v>
      </c>
      <c r="AD20" s="15">
        <v>3.5</v>
      </c>
      <c r="AE20" s="15">
        <v>7.2</v>
      </c>
      <c r="AF20" s="15">
        <v>12.7</v>
      </c>
      <c r="AG20" s="15">
        <v>11</v>
      </c>
      <c r="AH20" s="15">
        <v>5.5</v>
      </c>
      <c r="AI20" s="15">
        <v>5.7</v>
      </c>
      <c r="AJ20" s="15">
        <v>8.3</v>
      </c>
      <c r="AK20" s="15">
        <v>8.5</v>
      </c>
      <c r="AL20" s="15">
        <v>8.2</v>
      </c>
      <c r="AM20" s="15">
        <v>5.3</v>
      </c>
      <c r="AN20" s="15">
        <v>7.3</v>
      </c>
      <c r="AO20" s="15">
        <v>10.1</v>
      </c>
      <c r="AP20" s="15">
        <v>6.5</v>
      </c>
      <c r="AQ20" s="15">
        <v>5.3</v>
      </c>
      <c r="AR20" s="15">
        <v>7.7</v>
      </c>
      <c r="AS20" s="15">
        <v>9.8</v>
      </c>
      <c r="AT20" s="15">
        <v>4.3</v>
      </c>
      <c r="AU20" s="15">
        <v>9</v>
      </c>
      <c r="AV20" s="15">
        <v>6.3</v>
      </c>
      <c r="AW20" s="15">
        <v>5.9</v>
      </c>
      <c r="AX20" s="15">
        <v>5.7</v>
      </c>
      <c r="AY20" s="15">
        <v>7.1</v>
      </c>
      <c r="AZ20" s="15">
        <v>4.2</v>
      </c>
      <c r="BA20" s="15">
        <v>8.6</v>
      </c>
      <c r="BB20" s="15">
        <v>10.5</v>
      </c>
      <c r="BC20" s="15">
        <v>7.1</v>
      </c>
      <c r="BD20" s="15">
        <v>6.9</v>
      </c>
      <c r="BE20" s="15">
        <v>4.1</v>
      </c>
      <c r="BF20" s="15">
        <v>5.8</v>
      </c>
      <c r="BG20" s="15">
        <v>5.4</v>
      </c>
      <c r="BH20" s="15">
        <v>6.2</v>
      </c>
      <c r="BI20" s="15">
        <v>4.2</v>
      </c>
      <c r="BJ20" s="15">
        <v>12.6</v>
      </c>
      <c r="BK20" s="15">
        <v>8.9</v>
      </c>
      <c r="BL20" s="15">
        <v>6</v>
      </c>
      <c r="BM20" s="15">
        <v>8.7</v>
      </c>
      <c r="BN20" s="15">
        <v>5.2</v>
      </c>
      <c r="BO20" s="15">
        <v>6.4</v>
      </c>
      <c r="BP20" s="15">
        <v>5.4</v>
      </c>
      <c r="BQ20" s="15">
        <v>6.2</v>
      </c>
      <c r="BR20" s="15"/>
      <c r="BS20" s="15"/>
      <c r="BT20" s="15"/>
      <c r="BU20" s="15"/>
      <c r="BV20" s="15"/>
      <c r="BW20" s="15"/>
      <c r="BX20" s="93"/>
      <c r="BY20" s="10">
        <f t="shared" si="0"/>
        <v>7.069999999999999</v>
      </c>
      <c r="BZ20" s="10">
        <f t="shared" si="1"/>
        <v>7.103333333333335</v>
      </c>
      <c r="CA20" s="10">
        <f t="shared" si="2"/>
        <v>7.116666666666665</v>
      </c>
      <c r="CB20" s="10">
        <f t="shared" si="3"/>
        <v>6.913333333333331</v>
      </c>
    </row>
    <row r="21" spans="1:80" ht="11.25">
      <c r="A21" s="14">
        <v>19</v>
      </c>
      <c r="B21" s="24" t="s">
        <v>39</v>
      </c>
      <c r="C21" s="15">
        <v>6.5</v>
      </c>
      <c r="D21" s="15">
        <v>8</v>
      </c>
      <c r="E21" s="15">
        <v>14.4</v>
      </c>
      <c r="F21" s="15">
        <v>7.6</v>
      </c>
      <c r="G21" s="15">
        <v>7.8</v>
      </c>
      <c r="H21" s="15">
        <v>6.9</v>
      </c>
      <c r="I21" s="15">
        <v>5.2</v>
      </c>
      <c r="J21" s="15">
        <v>6.7</v>
      </c>
      <c r="K21" s="15">
        <v>7.8</v>
      </c>
      <c r="L21" s="15">
        <v>4.6</v>
      </c>
      <c r="M21" s="15">
        <v>6.5</v>
      </c>
      <c r="N21" s="15">
        <v>7.2</v>
      </c>
      <c r="O21" s="15">
        <v>8</v>
      </c>
      <c r="P21" s="15">
        <v>5.7</v>
      </c>
      <c r="Q21" s="15">
        <v>4.5</v>
      </c>
      <c r="R21" s="15">
        <v>4.3</v>
      </c>
      <c r="S21" s="15">
        <v>11</v>
      </c>
      <c r="T21" s="15">
        <v>3.5</v>
      </c>
      <c r="U21" s="15">
        <v>5.7</v>
      </c>
      <c r="V21" s="15">
        <v>8.3</v>
      </c>
      <c r="W21" s="15">
        <v>8</v>
      </c>
      <c r="X21" s="15">
        <v>6.3</v>
      </c>
      <c r="Y21" s="15">
        <v>4.2</v>
      </c>
      <c r="Z21" s="15">
        <v>5</v>
      </c>
      <c r="AA21" s="15">
        <v>7</v>
      </c>
      <c r="AB21" s="15">
        <v>4.3</v>
      </c>
      <c r="AC21" s="15">
        <v>4.2</v>
      </c>
      <c r="AD21" s="15">
        <v>4.3</v>
      </c>
      <c r="AE21" s="15">
        <v>7</v>
      </c>
      <c r="AF21" s="15">
        <v>5</v>
      </c>
      <c r="AG21" s="15">
        <v>5.5</v>
      </c>
      <c r="AH21" s="15">
        <v>7</v>
      </c>
      <c r="AI21" s="15">
        <v>8.5</v>
      </c>
      <c r="AJ21" s="15">
        <v>3.2</v>
      </c>
      <c r="AK21" s="15">
        <v>4.5</v>
      </c>
      <c r="AL21" s="15">
        <v>7.8</v>
      </c>
      <c r="AM21" s="15">
        <v>9.5</v>
      </c>
      <c r="AN21" s="15">
        <v>4</v>
      </c>
      <c r="AO21" s="15">
        <v>4.5</v>
      </c>
      <c r="AP21" s="15">
        <v>6.8</v>
      </c>
      <c r="AQ21" s="15">
        <v>3.7</v>
      </c>
      <c r="AR21" s="15">
        <v>4</v>
      </c>
      <c r="AS21" s="15">
        <v>5.8</v>
      </c>
      <c r="AT21" s="15">
        <v>4.1</v>
      </c>
      <c r="AU21" s="15">
        <v>7.1</v>
      </c>
      <c r="AV21" s="15">
        <v>9.8</v>
      </c>
      <c r="AW21" s="15">
        <v>7.6</v>
      </c>
      <c r="AX21" s="15">
        <v>4.8</v>
      </c>
      <c r="AY21" s="15">
        <v>9.1</v>
      </c>
      <c r="AZ21" s="15">
        <v>4.9</v>
      </c>
      <c r="BA21" s="15">
        <v>4</v>
      </c>
      <c r="BB21" s="15">
        <v>8.6</v>
      </c>
      <c r="BC21" s="15">
        <v>9.3</v>
      </c>
      <c r="BD21" s="15">
        <v>7.6</v>
      </c>
      <c r="BE21" s="15">
        <v>3.2</v>
      </c>
      <c r="BF21" s="15">
        <v>3.7</v>
      </c>
      <c r="BG21" s="15">
        <v>6</v>
      </c>
      <c r="BH21" s="15">
        <v>5.8</v>
      </c>
      <c r="BI21" s="15">
        <v>8.7</v>
      </c>
      <c r="BJ21" s="15">
        <v>3.2</v>
      </c>
      <c r="BK21" s="15">
        <v>8.9</v>
      </c>
      <c r="BL21" s="15">
        <v>3.4</v>
      </c>
      <c r="BM21" s="15">
        <v>7.5</v>
      </c>
      <c r="BN21" s="15">
        <v>4.5</v>
      </c>
      <c r="BO21" s="15">
        <v>3</v>
      </c>
      <c r="BP21" s="15">
        <v>5.4</v>
      </c>
      <c r="BQ21" s="15">
        <v>7.4</v>
      </c>
      <c r="BR21" s="15"/>
      <c r="BS21" s="15"/>
      <c r="BT21" s="15"/>
      <c r="BU21" s="15"/>
      <c r="BV21" s="15"/>
      <c r="BW21" s="15"/>
      <c r="BX21" s="93"/>
      <c r="BY21" s="10">
        <f t="shared" si="0"/>
        <v>6.170000000000001</v>
      </c>
      <c r="BZ21" s="10">
        <f t="shared" si="1"/>
        <v>5.873333333333333</v>
      </c>
      <c r="CA21" s="10">
        <f t="shared" si="2"/>
        <v>6.0299999999999985</v>
      </c>
      <c r="CB21" s="10">
        <f t="shared" si="3"/>
        <v>5.88</v>
      </c>
    </row>
    <row r="22" spans="1:80" ht="11.25">
      <c r="A22" s="85">
        <v>20</v>
      </c>
      <c r="B22" s="86" t="s">
        <v>39</v>
      </c>
      <c r="C22" s="87">
        <v>8</v>
      </c>
      <c r="D22" s="87">
        <v>5</v>
      </c>
      <c r="E22" s="87">
        <v>17.4</v>
      </c>
      <c r="F22" s="87">
        <v>6.5</v>
      </c>
      <c r="G22" s="87">
        <v>6.1</v>
      </c>
      <c r="H22" s="87">
        <v>7.4</v>
      </c>
      <c r="I22" s="87">
        <v>8</v>
      </c>
      <c r="J22" s="87">
        <v>7.4</v>
      </c>
      <c r="K22" s="87">
        <v>8.7</v>
      </c>
      <c r="L22" s="87">
        <v>5</v>
      </c>
      <c r="M22" s="87">
        <v>6.3</v>
      </c>
      <c r="N22" s="87">
        <v>10.2</v>
      </c>
      <c r="O22" s="87">
        <v>7.7</v>
      </c>
      <c r="P22" s="87">
        <v>6.2</v>
      </c>
      <c r="Q22" s="87">
        <v>8.3</v>
      </c>
      <c r="R22" s="87">
        <v>3.5</v>
      </c>
      <c r="S22" s="87">
        <v>11.3</v>
      </c>
      <c r="T22" s="87">
        <v>3.7</v>
      </c>
      <c r="U22" s="87">
        <v>15</v>
      </c>
      <c r="V22" s="87">
        <v>4.8</v>
      </c>
      <c r="W22" s="87">
        <v>8</v>
      </c>
      <c r="X22" s="87">
        <v>2.7</v>
      </c>
      <c r="Y22" s="87">
        <v>7.3</v>
      </c>
      <c r="Z22" s="87">
        <v>7.5</v>
      </c>
      <c r="AA22" s="87">
        <v>11.3</v>
      </c>
      <c r="AB22" s="87">
        <v>4.5</v>
      </c>
      <c r="AC22" s="87">
        <v>4</v>
      </c>
      <c r="AD22" s="87">
        <v>5.7</v>
      </c>
      <c r="AE22" s="87">
        <v>2.3</v>
      </c>
      <c r="AF22" s="87">
        <v>4.2</v>
      </c>
      <c r="AG22" s="87">
        <v>5.8</v>
      </c>
      <c r="AH22" s="87">
        <v>4.5</v>
      </c>
      <c r="AI22" s="87">
        <v>12.7</v>
      </c>
      <c r="AJ22" s="87">
        <v>8</v>
      </c>
      <c r="AK22" s="87">
        <v>4.7</v>
      </c>
      <c r="AL22" s="87">
        <v>10</v>
      </c>
      <c r="AM22" s="87">
        <v>5.3</v>
      </c>
      <c r="AN22" s="87">
        <v>6.7</v>
      </c>
      <c r="AO22" s="87">
        <v>5.5</v>
      </c>
      <c r="AP22" s="87">
        <v>4.3</v>
      </c>
      <c r="AQ22" s="87">
        <v>5.7</v>
      </c>
      <c r="AR22" s="87">
        <v>4</v>
      </c>
      <c r="AS22" s="87">
        <v>5.3</v>
      </c>
      <c r="AT22" s="87">
        <v>5.9</v>
      </c>
      <c r="AU22" s="87">
        <v>11.8</v>
      </c>
      <c r="AV22" s="87">
        <v>9.6</v>
      </c>
      <c r="AW22" s="87">
        <v>9.7</v>
      </c>
      <c r="AX22" s="87">
        <v>5.3</v>
      </c>
      <c r="AY22" s="87">
        <v>7.3</v>
      </c>
      <c r="AZ22" s="87">
        <v>8.3</v>
      </c>
      <c r="BA22" s="87">
        <v>2.5</v>
      </c>
      <c r="BB22" s="87">
        <v>3.2</v>
      </c>
      <c r="BC22" s="87">
        <v>8</v>
      </c>
      <c r="BD22" s="87">
        <v>8</v>
      </c>
      <c r="BE22" s="87">
        <v>9.5</v>
      </c>
      <c r="BF22" s="87">
        <v>8.7</v>
      </c>
      <c r="BG22" s="87">
        <v>7</v>
      </c>
      <c r="BH22" s="87">
        <v>6.6</v>
      </c>
      <c r="BI22" s="87">
        <v>6.6</v>
      </c>
      <c r="BJ22" s="87">
        <v>5.2</v>
      </c>
      <c r="BK22" s="87">
        <v>6.2</v>
      </c>
      <c r="BL22" s="87">
        <v>4.2</v>
      </c>
      <c r="BM22" s="87">
        <v>6.7</v>
      </c>
      <c r="BN22" s="87">
        <v>4.8</v>
      </c>
      <c r="BO22" s="87">
        <v>7.7</v>
      </c>
      <c r="BP22" s="87">
        <v>3.6</v>
      </c>
      <c r="BQ22" s="87">
        <v>10.6</v>
      </c>
      <c r="BR22" s="87"/>
      <c r="BS22" s="87"/>
      <c r="BT22" s="87"/>
      <c r="BU22" s="87"/>
      <c r="BV22" s="87"/>
      <c r="BW22" s="87"/>
      <c r="BX22" s="93"/>
      <c r="BY22" s="88">
        <f t="shared" si="0"/>
        <v>6.886666666666667</v>
      </c>
      <c r="BZ22" s="88">
        <f t="shared" si="1"/>
        <v>6.683333333333334</v>
      </c>
      <c r="CA22" s="88">
        <f t="shared" si="2"/>
        <v>6.65</v>
      </c>
      <c r="CB22" s="10">
        <f t="shared" si="3"/>
        <v>6.616666666666664</v>
      </c>
    </row>
    <row r="23" spans="1:80" ht="11.25">
      <c r="A23" s="14">
        <v>21</v>
      </c>
      <c r="B23" s="24" t="s">
        <v>39</v>
      </c>
      <c r="C23" s="15">
        <v>8</v>
      </c>
      <c r="D23" s="15">
        <v>8.4</v>
      </c>
      <c r="E23" s="15">
        <v>12</v>
      </c>
      <c r="F23" s="15">
        <v>10.5</v>
      </c>
      <c r="G23" s="15">
        <v>6.5</v>
      </c>
      <c r="H23" s="15">
        <v>6.1</v>
      </c>
      <c r="I23" s="15">
        <v>9.3</v>
      </c>
      <c r="J23" s="15">
        <v>4</v>
      </c>
      <c r="K23" s="15">
        <v>9.3</v>
      </c>
      <c r="L23" s="15">
        <v>7.6</v>
      </c>
      <c r="M23" s="15">
        <v>10.8</v>
      </c>
      <c r="N23" s="15">
        <v>6.3</v>
      </c>
      <c r="O23" s="15">
        <v>8.7</v>
      </c>
      <c r="P23" s="15">
        <v>4.8</v>
      </c>
      <c r="Q23" s="15">
        <v>6.2</v>
      </c>
      <c r="R23" s="15">
        <v>9.7</v>
      </c>
      <c r="S23" s="15">
        <v>7.2</v>
      </c>
      <c r="T23" s="15">
        <v>3.2</v>
      </c>
      <c r="U23" s="15">
        <v>8.3</v>
      </c>
      <c r="V23" s="15">
        <v>9.3</v>
      </c>
      <c r="W23" s="15">
        <v>5.3</v>
      </c>
      <c r="X23" s="15">
        <v>6.8</v>
      </c>
      <c r="Y23" s="15">
        <v>9.2</v>
      </c>
      <c r="Z23" s="15">
        <v>8.3</v>
      </c>
      <c r="AA23" s="15">
        <v>6</v>
      </c>
      <c r="AB23" s="15">
        <v>7.5</v>
      </c>
      <c r="AC23" s="15">
        <v>3.7</v>
      </c>
      <c r="AD23" s="15">
        <v>4.3</v>
      </c>
      <c r="AE23" s="15">
        <v>6</v>
      </c>
      <c r="AF23" s="15">
        <v>2.7</v>
      </c>
      <c r="AG23" s="15">
        <v>12.7</v>
      </c>
      <c r="AH23" s="15">
        <v>5.8</v>
      </c>
      <c r="AI23" s="15">
        <v>7</v>
      </c>
      <c r="AJ23" s="15">
        <v>4.5</v>
      </c>
      <c r="AK23" s="15">
        <v>7.3</v>
      </c>
      <c r="AL23" s="15">
        <v>8.7</v>
      </c>
      <c r="AM23" s="15">
        <v>6.7</v>
      </c>
      <c r="AN23" s="4">
        <v>8</v>
      </c>
      <c r="AO23" s="4">
        <v>12.3</v>
      </c>
      <c r="AP23" s="4">
        <v>4.3</v>
      </c>
      <c r="AQ23" s="4">
        <v>10</v>
      </c>
      <c r="AR23" s="4">
        <v>4.7</v>
      </c>
      <c r="AS23" s="4">
        <v>3</v>
      </c>
      <c r="AT23" s="4">
        <v>5.4</v>
      </c>
      <c r="AU23" s="4">
        <v>4.1</v>
      </c>
      <c r="AV23" s="4">
        <v>6</v>
      </c>
      <c r="AW23" s="4">
        <v>3.6</v>
      </c>
      <c r="AX23" s="4">
        <v>4.3</v>
      </c>
      <c r="AY23" s="4">
        <v>12.2</v>
      </c>
      <c r="AZ23" s="4">
        <v>5.5</v>
      </c>
      <c r="BA23" s="4">
        <v>4.5</v>
      </c>
      <c r="BB23" s="4">
        <v>7.4</v>
      </c>
      <c r="BC23" s="4">
        <v>9</v>
      </c>
      <c r="BD23" s="4">
        <v>5.2</v>
      </c>
      <c r="BE23" s="4">
        <v>9.6</v>
      </c>
      <c r="BF23" s="4">
        <v>4.6</v>
      </c>
      <c r="BG23" s="4">
        <v>10.5</v>
      </c>
      <c r="BH23" s="4">
        <v>7.2</v>
      </c>
      <c r="BI23" s="4">
        <v>8.6</v>
      </c>
      <c r="BJ23" s="4">
        <v>12.2</v>
      </c>
      <c r="BK23" s="4">
        <v>8.9</v>
      </c>
      <c r="BL23" s="4">
        <v>5.8</v>
      </c>
      <c r="BM23" s="4">
        <v>4.3</v>
      </c>
      <c r="BN23" s="4">
        <v>5.1</v>
      </c>
      <c r="BO23" s="4">
        <v>6.6</v>
      </c>
      <c r="BP23" s="4">
        <v>9.2</v>
      </c>
      <c r="BQ23" s="4">
        <v>6.4</v>
      </c>
      <c r="BR23" s="4"/>
      <c r="BS23" s="4"/>
      <c r="BT23" s="4"/>
      <c r="BU23" s="4"/>
      <c r="BV23" s="4"/>
      <c r="BW23" s="4"/>
      <c r="BY23" s="10">
        <f t="shared" si="0"/>
        <v>6.929999999999999</v>
      </c>
      <c r="BZ23" s="10">
        <f t="shared" si="1"/>
        <v>6.489999999999999</v>
      </c>
      <c r="CA23" s="10">
        <f t="shared" si="2"/>
        <v>6.663333333333332</v>
      </c>
      <c r="CB23" s="10">
        <f t="shared" si="3"/>
        <v>6.949999999999999</v>
      </c>
    </row>
    <row r="24" spans="1:80" ht="11.25">
      <c r="A24" s="5">
        <v>22</v>
      </c>
      <c r="B24" s="24" t="s">
        <v>39</v>
      </c>
      <c r="C24" s="15">
        <v>8.2</v>
      </c>
      <c r="D24" s="15">
        <v>8.5</v>
      </c>
      <c r="E24" s="15">
        <v>6.3</v>
      </c>
      <c r="F24" s="15">
        <v>11</v>
      </c>
      <c r="G24" s="15">
        <v>11.2</v>
      </c>
      <c r="H24" s="15">
        <v>7.1</v>
      </c>
      <c r="I24" s="15">
        <v>12.2</v>
      </c>
      <c r="J24" s="15">
        <v>4.4</v>
      </c>
      <c r="K24" s="4">
        <v>12.5</v>
      </c>
      <c r="L24" s="4">
        <v>10.3</v>
      </c>
      <c r="M24" s="4">
        <v>11.3</v>
      </c>
      <c r="N24" s="4">
        <v>8</v>
      </c>
      <c r="O24" s="4">
        <v>8.3</v>
      </c>
      <c r="P24" s="4">
        <v>6.8</v>
      </c>
      <c r="Q24" s="4">
        <v>7.7</v>
      </c>
      <c r="R24" s="4">
        <v>9</v>
      </c>
      <c r="S24" s="4">
        <v>5.8</v>
      </c>
      <c r="T24" s="4">
        <v>10</v>
      </c>
      <c r="U24" s="4">
        <v>3.5</v>
      </c>
      <c r="V24" s="4">
        <v>6.5</v>
      </c>
      <c r="W24" s="4">
        <v>9.8</v>
      </c>
      <c r="X24" s="4">
        <v>8.7</v>
      </c>
      <c r="Y24" s="4">
        <v>7</v>
      </c>
      <c r="Z24" s="4">
        <v>4.2</v>
      </c>
      <c r="AA24" s="4">
        <v>10.2</v>
      </c>
      <c r="AB24" s="4">
        <v>6.2</v>
      </c>
      <c r="AC24" s="4">
        <v>7.2</v>
      </c>
      <c r="AD24" s="4">
        <v>8.8</v>
      </c>
      <c r="AE24" s="4">
        <v>6.2</v>
      </c>
      <c r="AF24" s="4">
        <v>7.5</v>
      </c>
      <c r="AG24" s="4">
        <v>7.8</v>
      </c>
      <c r="AH24" s="4">
        <v>5.3</v>
      </c>
      <c r="AI24" s="4">
        <v>4.8</v>
      </c>
      <c r="AJ24" s="4">
        <v>5.8</v>
      </c>
      <c r="AK24" s="4">
        <v>10.7</v>
      </c>
      <c r="AL24" s="4">
        <v>7.8</v>
      </c>
      <c r="AM24" s="4">
        <v>5.7</v>
      </c>
      <c r="AN24" s="4">
        <v>2</v>
      </c>
      <c r="AO24" s="4">
        <v>7.7</v>
      </c>
      <c r="AP24" s="4">
        <v>2.3</v>
      </c>
      <c r="AQ24" s="4">
        <v>8</v>
      </c>
      <c r="AR24" s="4">
        <v>5.7</v>
      </c>
      <c r="AS24" s="4">
        <v>7.3</v>
      </c>
      <c r="AT24" s="4">
        <v>6.6</v>
      </c>
      <c r="AU24" s="4">
        <v>4.5</v>
      </c>
      <c r="AV24" s="4">
        <v>12</v>
      </c>
      <c r="AW24" s="4">
        <v>7.9</v>
      </c>
      <c r="AX24" s="4">
        <v>4.8</v>
      </c>
      <c r="AY24" s="4">
        <v>5.5</v>
      </c>
      <c r="AZ24" s="4">
        <v>4.2</v>
      </c>
      <c r="BA24" s="4">
        <v>4.8</v>
      </c>
      <c r="BB24" s="4">
        <v>7.5</v>
      </c>
      <c r="BC24" s="4">
        <v>3.7</v>
      </c>
      <c r="BD24" s="4">
        <v>4.3</v>
      </c>
      <c r="BE24" s="4">
        <v>6.2</v>
      </c>
      <c r="BF24" s="4">
        <v>7.1</v>
      </c>
      <c r="BG24" s="4">
        <v>7.2</v>
      </c>
      <c r="BH24" s="4">
        <v>5.2</v>
      </c>
      <c r="BI24" s="4">
        <v>4.9</v>
      </c>
      <c r="BJ24" s="4">
        <v>5.3</v>
      </c>
      <c r="BK24" s="4">
        <v>5.3</v>
      </c>
      <c r="BL24" s="4">
        <v>5.9</v>
      </c>
      <c r="BM24" s="4">
        <v>6</v>
      </c>
      <c r="BN24" s="4">
        <v>8.3</v>
      </c>
      <c r="BO24" s="4">
        <v>10.6</v>
      </c>
      <c r="BP24" s="4">
        <v>5.7</v>
      </c>
      <c r="BQ24" s="4">
        <v>6.8</v>
      </c>
      <c r="BR24" s="4"/>
      <c r="BS24" s="4"/>
      <c r="BT24" s="4"/>
      <c r="BU24" s="4"/>
      <c r="BV24" s="4"/>
      <c r="BW24" s="4"/>
      <c r="BY24" s="10">
        <f t="shared" si="0"/>
        <v>7.593333333333333</v>
      </c>
      <c r="BZ24" s="10">
        <f t="shared" si="1"/>
        <v>6.923333333333333</v>
      </c>
      <c r="CA24" s="10">
        <f t="shared" si="2"/>
        <v>6.323333333333332</v>
      </c>
      <c r="CB24" s="10">
        <f t="shared" si="3"/>
        <v>6.110000000000001</v>
      </c>
    </row>
    <row r="25" spans="1:80" ht="11.25">
      <c r="A25" s="5">
        <v>23</v>
      </c>
      <c r="B25" s="24" t="s">
        <v>39</v>
      </c>
      <c r="C25" s="15">
        <v>5.9</v>
      </c>
      <c r="D25" s="15">
        <v>10.3</v>
      </c>
      <c r="E25" s="15">
        <v>5.2</v>
      </c>
      <c r="F25" s="15">
        <v>4.2</v>
      </c>
      <c r="G25" s="15">
        <v>6.9</v>
      </c>
      <c r="H25" s="15">
        <v>10.5</v>
      </c>
      <c r="I25" s="15">
        <v>7.4</v>
      </c>
      <c r="J25" s="15">
        <v>6.1</v>
      </c>
      <c r="K25" s="4">
        <v>5.7</v>
      </c>
      <c r="L25" s="4">
        <v>4.6</v>
      </c>
      <c r="M25" s="4">
        <v>6.3</v>
      </c>
      <c r="N25" s="4">
        <v>4.8</v>
      </c>
      <c r="O25" s="4">
        <v>11.7</v>
      </c>
      <c r="P25" s="4">
        <v>8.5</v>
      </c>
      <c r="Q25" s="4">
        <v>2.8</v>
      </c>
      <c r="R25" s="4">
        <v>9.2</v>
      </c>
      <c r="S25" s="4">
        <v>10</v>
      </c>
      <c r="T25" s="4">
        <v>8.7</v>
      </c>
      <c r="U25" s="4">
        <v>6.5</v>
      </c>
      <c r="V25" s="4">
        <v>8.2</v>
      </c>
      <c r="W25" s="4">
        <v>15</v>
      </c>
      <c r="X25" s="4">
        <v>3.7</v>
      </c>
      <c r="Y25" s="4">
        <v>8.3</v>
      </c>
      <c r="Z25" s="4">
        <v>3.5</v>
      </c>
      <c r="AA25" s="4">
        <v>4.2</v>
      </c>
      <c r="AB25" s="4">
        <v>5.3</v>
      </c>
      <c r="AC25" s="4">
        <v>6</v>
      </c>
      <c r="AD25" s="4">
        <v>7.3</v>
      </c>
      <c r="AE25" s="4">
        <v>4.8</v>
      </c>
      <c r="AF25" s="4">
        <v>6</v>
      </c>
      <c r="AG25" s="4">
        <v>11.3</v>
      </c>
      <c r="AH25" s="4">
        <v>6</v>
      </c>
      <c r="AI25" s="4">
        <v>13</v>
      </c>
      <c r="AJ25" s="4">
        <v>4.7</v>
      </c>
      <c r="AK25" s="4">
        <v>5.8</v>
      </c>
      <c r="AL25" s="4">
        <v>5</v>
      </c>
      <c r="AM25" s="4">
        <v>5.8</v>
      </c>
      <c r="AN25" s="4">
        <v>10.5</v>
      </c>
      <c r="AO25" s="4">
        <v>7.2</v>
      </c>
      <c r="AP25" s="4">
        <v>4.5</v>
      </c>
      <c r="AQ25" s="4">
        <v>7</v>
      </c>
      <c r="AR25" s="4">
        <v>6</v>
      </c>
      <c r="AS25" s="4">
        <v>5.3</v>
      </c>
      <c r="AT25" s="4">
        <v>4.2</v>
      </c>
      <c r="AU25" s="4">
        <v>3.8</v>
      </c>
      <c r="AV25" s="4">
        <v>4.7</v>
      </c>
      <c r="AW25" s="4">
        <v>5.1</v>
      </c>
      <c r="AX25" s="4">
        <v>5.1</v>
      </c>
      <c r="AY25" s="4">
        <v>6.9</v>
      </c>
      <c r="AZ25" s="4">
        <v>3.6</v>
      </c>
      <c r="BA25" s="4">
        <v>6.1</v>
      </c>
      <c r="BB25" s="4">
        <v>6.5</v>
      </c>
      <c r="BC25" s="4">
        <v>6.8</v>
      </c>
      <c r="BD25" s="4">
        <v>5.1</v>
      </c>
      <c r="BE25" s="4">
        <v>4.9</v>
      </c>
      <c r="BF25" s="4">
        <v>11.3</v>
      </c>
      <c r="BG25" s="4">
        <v>3</v>
      </c>
      <c r="BH25" s="4">
        <v>7</v>
      </c>
      <c r="BI25" s="4">
        <v>7.5</v>
      </c>
      <c r="BJ25" s="4">
        <v>5.5</v>
      </c>
      <c r="BK25" s="4">
        <v>6.3</v>
      </c>
      <c r="BL25" s="4">
        <v>5.4</v>
      </c>
      <c r="BM25" s="4">
        <v>5.7</v>
      </c>
      <c r="BN25" s="4">
        <v>5</v>
      </c>
      <c r="BO25" s="4">
        <v>4.7</v>
      </c>
      <c r="BP25" s="4">
        <v>3.5</v>
      </c>
      <c r="BQ25" s="4">
        <v>5.9</v>
      </c>
      <c r="BR25" s="4"/>
      <c r="BS25" s="4"/>
      <c r="BT25" s="4"/>
      <c r="BU25" s="4"/>
      <c r="BV25" s="4"/>
      <c r="BW25" s="4"/>
      <c r="BY25" s="10">
        <f t="shared" si="0"/>
        <v>6.960000000000003</v>
      </c>
      <c r="BZ25" s="10">
        <f t="shared" si="1"/>
        <v>6.58</v>
      </c>
      <c r="CA25" s="10">
        <f t="shared" si="2"/>
        <v>6.243333333333334</v>
      </c>
      <c r="CB25" s="10">
        <f t="shared" si="3"/>
        <v>5.803333333333333</v>
      </c>
    </row>
    <row r="26" spans="1:80" ht="11.25">
      <c r="A26" s="5">
        <v>24</v>
      </c>
      <c r="B26" s="24" t="s">
        <v>39</v>
      </c>
      <c r="C26" s="15">
        <v>10.5</v>
      </c>
      <c r="D26" s="15">
        <v>15.8</v>
      </c>
      <c r="E26" s="15">
        <v>7.6</v>
      </c>
      <c r="F26" s="15">
        <v>5.4</v>
      </c>
      <c r="G26" s="15">
        <v>6.5</v>
      </c>
      <c r="H26" s="15">
        <v>4.2</v>
      </c>
      <c r="I26" s="15">
        <v>11.7</v>
      </c>
      <c r="J26" s="15">
        <v>8</v>
      </c>
      <c r="K26" s="4">
        <v>6.3</v>
      </c>
      <c r="L26" s="4">
        <v>12</v>
      </c>
      <c r="M26" s="4">
        <v>5.2</v>
      </c>
      <c r="N26" s="4">
        <v>4.2</v>
      </c>
      <c r="O26" s="4">
        <v>7.5</v>
      </c>
      <c r="P26" s="4">
        <v>7.5</v>
      </c>
      <c r="Q26" s="4">
        <v>7.5</v>
      </c>
      <c r="R26" s="4">
        <v>6</v>
      </c>
      <c r="S26" s="4">
        <v>8.3</v>
      </c>
      <c r="T26" s="4">
        <v>7.8</v>
      </c>
      <c r="U26" s="4">
        <v>10.7</v>
      </c>
      <c r="V26" s="4">
        <v>8.2</v>
      </c>
      <c r="W26" s="4">
        <v>8.7</v>
      </c>
      <c r="X26" s="4">
        <v>8.2</v>
      </c>
      <c r="Y26" s="4">
        <v>7</v>
      </c>
      <c r="Z26" s="4">
        <v>7.7</v>
      </c>
      <c r="AA26" s="4">
        <v>7.7</v>
      </c>
      <c r="AB26" s="4">
        <v>6.3</v>
      </c>
      <c r="AC26" s="4">
        <v>6</v>
      </c>
      <c r="AD26" s="4">
        <v>4.2</v>
      </c>
      <c r="AE26" s="4">
        <v>11.5</v>
      </c>
      <c r="AF26" s="4">
        <v>7.8</v>
      </c>
      <c r="AG26" s="4">
        <v>3.8</v>
      </c>
      <c r="AH26" s="4">
        <v>7.8</v>
      </c>
      <c r="AI26" s="4">
        <v>11.8</v>
      </c>
      <c r="AJ26" s="4">
        <v>9</v>
      </c>
      <c r="AK26" s="4">
        <v>8.7</v>
      </c>
      <c r="AL26" s="4">
        <v>2.3</v>
      </c>
      <c r="AM26" s="4">
        <v>7</v>
      </c>
      <c r="AN26" s="4">
        <v>3.3</v>
      </c>
      <c r="AO26" s="4">
        <v>8</v>
      </c>
      <c r="AP26" s="4">
        <v>4.8</v>
      </c>
      <c r="AQ26" s="4">
        <v>10.3</v>
      </c>
      <c r="AR26" s="4">
        <v>4.3</v>
      </c>
      <c r="AS26" s="4">
        <v>4</v>
      </c>
      <c r="AT26" s="4">
        <v>8.5</v>
      </c>
      <c r="AU26" s="4">
        <v>4.1</v>
      </c>
      <c r="AV26" s="4">
        <v>4</v>
      </c>
      <c r="AW26" s="4">
        <v>11.4</v>
      </c>
      <c r="AX26" s="4">
        <v>4.2</v>
      </c>
      <c r="AY26" s="4">
        <v>6.4</v>
      </c>
      <c r="AZ26" s="4">
        <v>3.5</v>
      </c>
      <c r="BA26" s="4">
        <v>4.4</v>
      </c>
      <c r="BB26" s="4">
        <v>4.1</v>
      </c>
      <c r="BC26" s="4">
        <v>7.2</v>
      </c>
      <c r="BD26" s="4">
        <v>5.5</v>
      </c>
      <c r="BE26" s="4">
        <v>4.3</v>
      </c>
      <c r="BF26" s="4">
        <v>4.8</v>
      </c>
      <c r="BG26" s="4">
        <v>8.1</v>
      </c>
      <c r="BH26" s="4">
        <v>3.7</v>
      </c>
      <c r="BI26" s="4">
        <v>7.6</v>
      </c>
      <c r="BJ26" s="4">
        <v>6</v>
      </c>
      <c r="BK26" s="4">
        <v>5.6</v>
      </c>
      <c r="BL26" s="4">
        <v>8.6</v>
      </c>
      <c r="BM26" s="4">
        <v>6</v>
      </c>
      <c r="BN26" s="4">
        <v>7.3</v>
      </c>
      <c r="BO26" s="4">
        <v>8.5</v>
      </c>
      <c r="BP26" s="4">
        <v>5.5</v>
      </c>
      <c r="BQ26" s="4">
        <v>8.1</v>
      </c>
      <c r="BR26" s="4"/>
      <c r="BS26" s="4"/>
      <c r="BT26" s="4"/>
      <c r="BU26" s="4"/>
      <c r="BV26" s="4"/>
      <c r="BW26" s="4"/>
      <c r="BY26" s="10">
        <f t="shared" si="0"/>
        <v>7.490000000000001</v>
      </c>
      <c r="BZ26" s="10">
        <f t="shared" si="1"/>
        <v>7.163333333333335</v>
      </c>
      <c r="CA26" s="10">
        <f t="shared" si="2"/>
        <v>6.303333333333333</v>
      </c>
      <c r="CB26" s="10">
        <f t="shared" si="3"/>
        <v>6.069999999999999</v>
      </c>
    </row>
    <row r="27" spans="1:80" ht="11.25">
      <c r="A27" s="5">
        <v>25</v>
      </c>
      <c r="B27" s="24" t="s">
        <v>39</v>
      </c>
      <c r="C27" s="15">
        <v>9.4</v>
      </c>
      <c r="D27" s="15">
        <v>9.3</v>
      </c>
      <c r="E27" s="15">
        <v>12.7</v>
      </c>
      <c r="F27" s="15">
        <v>7.4</v>
      </c>
      <c r="G27" s="15">
        <v>8.5</v>
      </c>
      <c r="H27" s="15">
        <v>8</v>
      </c>
      <c r="I27" s="15">
        <v>6.5</v>
      </c>
      <c r="J27" s="15">
        <v>5.4</v>
      </c>
      <c r="K27" s="4">
        <v>7.1</v>
      </c>
      <c r="L27" s="4">
        <v>21.7</v>
      </c>
      <c r="M27" s="4">
        <v>6.7</v>
      </c>
      <c r="N27" s="4">
        <v>3.8</v>
      </c>
      <c r="O27" s="4">
        <v>8.8</v>
      </c>
      <c r="P27" s="4">
        <v>5.5</v>
      </c>
      <c r="Q27" s="4">
        <v>7.2</v>
      </c>
      <c r="R27" s="4">
        <v>5.8</v>
      </c>
      <c r="S27" s="4">
        <v>8.7</v>
      </c>
      <c r="T27" s="4">
        <v>6.2</v>
      </c>
      <c r="U27" s="4">
        <v>7.3</v>
      </c>
      <c r="V27" s="4">
        <v>12.2</v>
      </c>
      <c r="W27" s="4">
        <v>6.2</v>
      </c>
      <c r="X27" s="4">
        <v>4.8</v>
      </c>
      <c r="Y27" s="4">
        <v>7.7</v>
      </c>
      <c r="Z27" s="4">
        <v>8.7</v>
      </c>
      <c r="AA27" s="4">
        <v>5.2</v>
      </c>
      <c r="AB27" s="4">
        <v>8.7</v>
      </c>
      <c r="AC27" s="4">
        <v>3.3</v>
      </c>
      <c r="AD27" s="4">
        <v>5.3</v>
      </c>
      <c r="AE27" s="4">
        <v>10</v>
      </c>
      <c r="AF27" s="4">
        <v>8</v>
      </c>
      <c r="AG27" s="4">
        <v>9.2</v>
      </c>
      <c r="AH27" s="4">
        <v>5.3</v>
      </c>
      <c r="AI27" s="4">
        <v>7.7</v>
      </c>
      <c r="AJ27" s="4">
        <v>12</v>
      </c>
      <c r="AK27" s="4">
        <v>4.8</v>
      </c>
      <c r="AL27" s="4">
        <v>11.7</v>
      </c>
      <c r="AM27" s="4">
        <v>9</v>
      </c>
      <c r="AN27" s="4">
        <v>5.8</v>
      </c>
      <c r="AO27" s="4">
        <v>5.3</v>
      </c>
      <c r="AP27" s="4">
        <v>8.8</v>
      </c>
      <c r="AQ27" s="4">
        <v>8.5</v>
      </c>
      <c r="AR27" s="4">
        <v>7.8</v>
      </c>
      <c r="AS27" s="4">
        <v>3.7</v>
      </c>
      <c r="AT27" s="4">
        <v>7</v>
      </c>
      <c r="AU27" s="4">
        <v>3.9</v>
      </c>
      <c r="AV27" s="4">
        <v>5.2</v>
      </c>
      <c r="AW27" s="4">
        <v>8.2</v>
      </c>
      <c r="AX27" s="4">
        <v>3.8</v>
      </c>
      <c r="AY27" s="4">
        <v>6.3</v>
      </c>
      <c r="AZ27" s="4">
        <v>3.8</v>
      </c>
      <c r="BA27" s="4">
        <v>3.6</v>
      </c>
      <c r="BB27" s="4">
        <v>9.5</v>
      </c>
      <c r="BC27" s="4">
        <v>4</v>
      </c>
      <c r="BD27" s="4">
        <v>5.6</v>
      </c>
      <c r="BE27" s="4">
        <v>4.4</v>
      </c>
      <c r="BF27" s="4">
        <v>8.2</v>
      </c>
      <c r="BG27" s="4">
        <v>6.5</v>
      </c>
      <c r="BH27" s="4">
        <v>6.3</v>
      </c>
      <c r="BI27" s="4">
        <v>6.5</v>
      </c>
      <c r="BJ27" s="4">
        <v>6</v>
      </c>
      <c r="BK27" s="4">
        <v>5.2</v>
      </c>
      <c r="BL27" s="4">
        <v>6.9</v>
      </c>
      <c r="BM27" s="4">
        <v>6.4</v>
      </c>
      <c r="BN27" s="4">
        <v>6.3</v>
      </c>
      <c r="BO27" s="4">
        <v>8.7</v>
      </c>
      <c r="BP27" s="4">
        <v>5</v>
      </c>
      <c r="BQ27" s="4">
        <v>4.5</v>
      </c>
      <c r="BR27" s="4"/>
      <c r="BS27" s="4"/>
      <c r="BT27" s="4"/>
      <c r="BU27" s="4"/>
      <c r="BV27" s="4"/>
      <c r="BW27" s="4"/>
      <c r="BY27" s="10">
        <f t="shared" si="0"/>
        <v>7.8</v>
      </c>
      <c r="BZ27" s="10">
        <f t="shared" si="1"/>
        <v>7.25</v>
      </c>
      <c r="CA27" s="10">
        <f t="shared" si="2"/>
        <v>6.763333333333333</v>
      </c>
      <c r="CB27" s="10">
        <f t="shared" si="3"/>
        <v>6.056666666666667</v>
      </c>
    </row>
    <row r="28" spans="1:80" ht="11.25">
      <c r="A28" s="5">
        <v>26</v>
      </c>
      <c r="B28" s="24" t="s">
        <v>39</v>
      </c>
      <c r="C28" s="15">
        <v>8.9</v>
      </c>
      <c r="D28" s="15">
        <v>9.6</v>
      </c>
      <c r="E28" s="15">
        <v>12.2</v>
      </c>
      <c r="F28" s="15">
        <v>10.5</v>
      </c>
      <c r="G28" s="15">
        <v>10</v>
      </c>
      <c r="H28" s="15">
        <v>7.4</v>
      </c>
      <c r="I28" s="15">
        <v>8</v>
      </c>
      <c r="J28" s="15">
        <v>9.8</v>
      </c>
      <c r="K28" s="4">
        <v>9.8</v>
      </c>
      <c r="L28" s="4">
        <v>8.2</v>
      </c>
      <c r="M28" s="4">
        <v>8</v>
      </c>
      <c r="N28" s="4">
        <v>6.3</v>
      </c>
      <c r="O28" s="4">
        <v>7.2</v>
      </c>
      <c r="P28" s="4">
        <v>6</v>
      </c>
      <c r="Q28" s="4">
        <v>6.5</v>
      </c>
      <c r="R28" s="4">
        <v>7.3</v>
      </c>
      <c r="S28" s="4">
        <v>4</v>
      </c>
      <c r="T28" s="4">
        <v>7</v>
      </c>
      <c r="U28" s="4">
        <v>6.2</v>
      </c>
      <c r="V28" s="4">
        <v>8.2</v>
      </c>
      <c r="W28" s="4">
        <v>5.7</v>
      </c>
      <c r="X28" s="4">
        <v>6.5</v>
      </c>
      <c r="Y28" s="4">
        <v>3.8</v>
      </c>
      <c r="Z28" s="4">
        <v>5.8</v>
      </c>
      <c r="AA28" s="4">
        <v>6</v>
      </c>
      <c r="AB28" s="4">
        <v>7.3</v>
      </c>
      <c r="AC28" s="4">
        <v>5.8</v>
      </c>
      <c r="AD28" s="4">
        <v>4.8</v>
      </c>
      <c r="AE28" s="4">
        <v>6.8</v>
      </c>
      <c r="AF28" s="4">
        <v>4.7</v>
      </c>
      <c r="AG28" s="4">
        <v>6.8</v>
      </c>
      <c r="AH28" s="4">
        <v>8.2</v>
      </c>
      <c r="AI28" s="4">
        <v>4.7</v>
      </c>
      <c r="AJ28" s="4">
        <v>5.2</v>
      </c>
      <c r="AK28" s="4">
        <v>8.5</v>
      </c>
      <c r="AL28" s="4">
        <v>4</v>
      </c>
      <c r="AM28" s="4">
        <v>7.2</v>
      </c>
      <c r="AN28" s="4">
        <v>5.8</v>
      </c>
      <c r="AO28" s="4">
        <v>3.3</v>
      </c>
      <c r="AP28" s="4">
        <v>5.7</v>
      </c>
      <c r="AQ28" s="4">
        <v>8</v>
      </c>
      <c r="AR28" s="4">
        <v>6.3</v>
      </c>
      <c r="AS28" s="4">
        <v>2.2</v>
      </c>
      <c r="AT28" s="4">
        <v>8.4</v>
      </c>
      <c r="AU28" s="4">
        <v>5.2</v>
      </c>
      <c r="AV28" s="4">
        <v>3.4</v>
      </c>
      <c r="AW28" s="4">
        <v>7.2</v>
      </c>
      <c r="AX28" s="4">
        <v>8.4</v>
      </c>
      <c r="AY28" s="4">
        <v>4.6</v>
      </c>
      <c r="AZ28" s="4">
        <v>9</v>
      </c>
      <c r="BA28" s="4">
        <v>6.5</v>
      </c>
      <c r="BB28" s="4">
        <v>5.8</v>
      </c>
      <c r="BC28" s="4">
        <v>5.3</v>
      </c>
      <c r="BD28" s="4">
        <v>4.6</v>
      </c>
      <c r="BE28" s="4">
        <v>4.4</v>
      </c>
      <c r="BF28" s="4">
        <v>7</v>
      </c>
      <c r="BG28" s="4">
        <v>7.5</v>
      </c>
      <c r="BH28" s="4">
        <v>8</v>
      </c>
      <c r="BI28" s="4">
        <v>7</v>
      </c>
      <c r="BJ28" s="4">
        <v>6.1</v>
      </c>
      <c r="BK28" s="4">
        <v>4.8</v>
      </c>
      <c r="BL28" s="4">
        <v>5.1</v>
      </c>
      <c r="BM28" s="4">
        <v>3.8</v>
      </c>
      <c r="BN28" s="4">
        <v>6.3</v>
      </c>
      <c r="BO28" s="4">
        <v>6.1</v>
      </c>
      <c r="BP28" s="4">
        <v>5.2</v>
      </c>
      <c r="BQ28" s="4">
        <v>5.7</v>
      </c>
      <c r="BR28" s="4"/>
      <c r="BS28" s="4"/>
      <c r="BT28" s="4"/>
      <c r="BU28" s="4"/>
      <c r="BV28" s="4"/>
      <c r="BW28" s="4"/>
      <c r="BY28" s="10">
        <f t="shared" si="0"/>
        <v>6.543333333333333</v>
      </c>
      <c r="BZ28" s="10">
        <f t="shared" si="1"/>
        <v>5.956666666666666</v>
      </c>
      <c r="CA28" s="10">
        <f t="shared" si="2"/>
        <v>5.983333333333335</v>
      </c>
      <c r="CB28" s="10">
        <f t="shared" si="3"/>
        <v>5.89</v>
      </c>
    </row>
    <row r="29" spans="1:80" ht="11.25">
      <c r="A29" s="5">
        <v>27</v>
      </c>
      <c r="B29" s="24" t="s">
        <v>39</v>
      </c>
      <c r="C29" s="15">
        <v>9.3</v>
      </c>
      <c r="D29" s="15">
        <v>12</v>
      </c>
      <c r="E29" s="15">
        <v>4.5</v>
      </c>
      <c r="F29" s="15">
        <v>10</v>
      </c>
      <c r="G29" s="15">
        <v>9.8</v>
      </c>
      <c r="H29" s="15">
        <v>7.6</v>
      </c>
      <c r="I29" s="15">
        <v>9.1</v>
      </c>
      <c r="J29" s="15">
        <v>10.3</v>
      </c>
      <c r="K29" s="4">
        <v>7.8</v>
      </c>
      <c r="L29" s="4">
        <v>6.5</v>
      </c>
      <c r="M29" s="4">
        <v>12.2</v>
      </c>
      <c r="N29" s="4">
        <v>9.2</v>
      </c>
      <c r="O29" s="4">
        <v>3.7</v>
      </c>
      <c r="P29" s="4">
        <v>12.3</v>
      </c>
      <c r="Q29" s="4">
        <v>5.7</v>
      </c>
      <c r="R29" s="4">
        <v>6.2</v>
      </c>
      <c r="S29" s="4">
        <v>3.3</v>
      </c>
      <c r="T29" s="4">
        <v>6.3</v>
      </c>
      <c r="U29" s="4">
        <v>4.3</v>
      </c>
      <c r="V29" s="4">
        <v>7.3</v>
      </c>
      <c r="W29" s="4">
        <v>11.3</v>
      </c>
      <c r="X29" s="4">
        <v>3.3</v>
      </c>
      <c r="Y29" s="4">
        <v>8.2</v>
      </c>
      <c r="Z29" s="4">
        <v>8</v>
      </c>
      <c r="AA29" s="4">
        <v>4.7</v>
      </c>
      <c r="AB29" s="4">
        <v>4.7</v>
      </c>
      <c r="AC29" s="4">
        <v>6.3</v>
      </c>
      <c r="AD29" s="4">
        <v>11</v>
      </c>
      <c r="AE29" s="4">
        <v>4.7</v>
      </c>
      <c r="AF29" s="4">
        <v>3.5</v>
      </c>
      <c r="AG29" s="4">
        <v>3.3</v>
      </c>
      <c r="AH29" s="4">
        <v>7.2</v>
      </c>
      <c r="AI29" s="4">
        <v>3.7</v>
      </c>
      <c r="AJ29" s="4">
        <v>5.2</v>
      </c>
      <c r="AK29" s="4">
        <v>4.7</v>
      </c>
      <c r="AL29" s="4">
        <v>6.7</v>
      </c>
      <c r="AM29" s="4">
        <v>4.8</v>
      </c>
      <c r="AN29" s="4">
        <v>9.5</v>
      </c>
      <c r="AO29" s="4">
        <v>5.3</v>
      </c>
      <c r="AP29" s="4">
        <v>5.3</v>
      </c>
      <c r="AQ29" s="4">
        <v>4.5</v>
      </c>
      <c r="AR29" s="4">
        <v>3.3</v>
      </c>
      <c r="AS29" s="4">
        <v>4</v>
      </c>
      <c r="AT29" s="4">
        <v>6.4</v>
      </c>
      <c r="AU29" s="4">
        <v>5.4</v>
      </c>
      <c r="AV29" s="4">
        <v>6.3</v>
      </c>
      <c r="AW29" s="4">
        <v>6.4</v>
      </c>
      <c r="AX29" s="4">
        <v>6.2</v>
      </c>
      <c r="AY29" s="4">
        <v>8.4</v>
      </c>
      <c r="AZ29" s="4">
        <v>9.9</v>
      </c>
      <c r="BA29" s="4">
        <v>5.7</v>
      </c>
      <c r="BB29" s="4">
        <v>4</v>
      </c>
      <c r="BC29" s="4">
        <v>4.6</v>
      </c>
      <c r="BD29" s="4">
        <v>7.9</v>
      </c>
      <c r="BE29" s="4">
        <v>4.5</v>
      </c>
      <c r="BF29" s="4">
        <v>4.8</v>
      </c>
      <c r="BG29" s="4">
        <v>5.7</v>
      </c>
      <c r="BH29" s="4">
        <v>7.4</v>
      </c>
      <c r="BI29" s="4">
        <v>5.6</v>
      </c>
      <c r="BJ29" s="4">
        <v>4.5</v>
      </c>
      <c r="BK29" s="4">
        <v>9.2</v>
      </c>
      <c r="BL29" s="4">
        <v>6.1</v>
      </c>
      <c r="BM29" s="4">
        <v>3.4</v>
      </c>
      <c r="BN29" s="4">
        <v>10.5</v>
      </c>
      <c r="BO29" s="4">
        <v>4.5</v>
      </c>
      <c r="BP29" s="4">
        <v>7.2</v>
      </c>
      <c r="BQ29" s="4">
        <v>9.4</v>
      </c>
      <c r="BR29" s="4"/>
      <c r="BS29" s="4"/>
      <c r="BT29" s="4"/>
      <c r="BU29" s="4"/>
      <c r="BV29" s="4"/>
      <c r="BW29" s="4"/>
      <c r="BY29" s="10">
        <f t="shared" si="0"/>
        <v>6.546666666666665</v>
      </c>
      <c r="BZ29" s="10">
        <f t="shared" si="1"/>
        <v>5.853333333333336</v>
      </c>
      <c r="CA29" s="10">
        <f t="shared" si="2"/>
        <v>5.763333333333334</v>
      </c>
      <c r="CB29" s="10">
        <f t="shared" si="3"/>
        <v>6.196666666666667</v>
      </c>
    </row>
    <row r="30" spans="1:80" ht="11.25">
      <c r="A30" s="5">
        <v>28</v>
      </c>
      <c r="B30" s="24" t="s">
        <v>39</v>
      </c>
      <c r="C30" s="15">
        <v>13.2</v>
      </c>
      <c r="D30" s="15">
        <v>7.6</v>
      </c>
      <c r="E30" s="15">
        <v>7.6</v>
      </c>
      <c r="F30" s="15">
        <v>8.2</v>
      </c>
      <c r="G30" s="15">
        <v>8.4</v>
      </c>
      <c r="H30" s="15">
        <v>5.2</v>
      </c>
      <c r="I30" s="15">
        <v>7.8</v>
      </c>
      <c r="J30" s="15">
        <v>6.9</v>
      </c>
      <c r="K30" s="4">
        <v>7.6</v>
      </c>
      <c r="L30" s="4">
        <v>5.9</v>
      </c>
      <c r="M30" s="4">
        <v>5.7</v>
      </c>
      <c r="N30" s="4">
        <v>6.8</v>
      </c>
      <c r="O30" s="4">
        <v>9</v>
      </c>
      <c r="P30" s="4">
        <v>10.2</v>
      </c>
      <c r="Q30" s="4">
        <v>7.2</v>
      </c>
      <c r="R30" s="4">
        <v>9.7</v>
      </c>
      <c r="S30" s="4">
        <v>6.3</v>
      </c>
      <c r="T30" s="4">
        <v>3.7</v>
      </c>
      <c r="U30" s="4">
        <v>5.7</v>
      </c>
      <c r="V30" s="4">
        <v>11.8</v>
      </c>
      <c r="W30" s="4">
        <v>8.3</v>
      </c>
      <c r="X30" s="4">
        <v>4.3</v>
      </c>
      <c r="Y30" s="4">
        <v>6.5</v>
      </c>
      <c r="Z30" s="4">
        <v>5</v>
      </c>
      <c r="AA30" s="4">
        <v>14.3</v>
      </c>
      <c r="AB30" s="4">
        <v>5.2</v>
      </c>
      <c r="AC30" s="4">
        <v>3</v>
      </c>
      <c r="AD30" s="4">
        <v>4.3</v>
      </c>
      <c r="AE30" s="4">
        <v>7.7</v>
      </c>
      <c r="AF30" s="4">
        <v>5.5</v>
      </c>
      <c r="AG30" s="4">
        <v>6</v>
      </c>
      <c r="AH30" s="4">
        <v>5.5</v>
      </c>
      <c r="AI30" s="4">
        <v>9.8</v>
      </c>
      <c r="AJ30" s="4">
        <v>4.5</v>
      </c>
      <c r="AK30" s="4">
        <v>3.3</v>
      </c>
      <c r="AL30" s="4">
        <v>7.3</v>
      </c>
      <c r="AM30" s="4">
        <v>3.7</v>
      </c>
      <c r="AN30" s="4">
        <v>7</v>
      </c>
      <c r="AO30" s="4">
        <v>4</v>
      </c>
      <c r="AP30" s="4">
        <v>7.3</v>
      </c>
      <c r="AQ30" s="4">
        <v>5.7</v>
      </c>
      <c r="AR30" s="4">
        <v>8</v>
      </c>
      <c r="AS30" s="4">
        <v>6</v>
      </c>
      <c r="AT30" s="4">
        <v>4.6</v>
      </c>
      <c r="AU30" s="4">
        <v>4.6</v>
      </c>
      <c r="AV30" s="4">
        <v>7.5</v>
      </c>
      <c r="AW30" s="4">
        <v>4.3</v>
      </c>
      <c r="AX30" s="4">
        <v>4.4</v>
      </c>
      <c r="AY30" s="4">
        <v>5</v>
      </c>
      <c r="AZ30" s="4">
        <v>8.9</v>
      </c>
      <c r="BA30" s="4">
        <v>4.7</v>
      </c>
      <c r="BB30" s="4">
        <v>5.4</v>
      </c>
      <c r="BC30" s="4">
        <v>3.6</v>
      </c>
      <c r="BD30" s="4">
        <v>5.5</v>
      </c>
      <c r="BE30" s="4">
        <v>6.7</v>
      </c>
      <c r="BF30" s="4">
        <v>4.7</v>
      </c>
      <c r="BG30" s="4">
        <v>7.9</v>
      </c>
      <c r="BH30" s="4">
        <v>5.8</v>
      </c>
      <c r="BI30" s="4">
        <v>7.2</v>
      </c>
      <c r="BJ30" s="4">
        <v>3.2</v>
      </c>
      <c r="BK30" s="4">
        <v>4.3</v>
      </c>
      <c r="BL30" s="4">
        <v>2.5</v>
      </c>
      <c r="BM30" s="4">
        <v>4.3</v>
      </c>
      <c r="BN30" s="4">
        <v>5.5</v>
      </c>
      <c r="BO30" s="4">
        <v>4.3</v>
      </c>
      <c r="BP30" s="4">
        <v>7.2</v>
      </c>
      <c r="BQ30" s="4">
        <v>7.5</v>
      </c>
      <c r="BR30" s="4"/>
      <c r="BS30" s="4"/>
      <c r="BT30" s="4"/>
      <c r="BU30" s="4"/>
      <c r="BV30" s="4"/>
      <c r="BW30" s="4"/>
      <c r="BY30" s="10">
        <f t="shared" si="0"/>
        <v>6.69</v>
      </c>
      <c r="BZ30" s="10">
        <f t="shared" si="1"/>
        <v>6.1466666666666665</v>
      </c>
      <c r="CA30" s="10">
        <f t="shared" si="2"/>
        <v>5.7799999999999985</v>
      </c>
      <c r="CB30" s="10">
        <f t="shared" si="3"/>
        <v>5.586666666666668</v>
      </c>
    </row>
    <row r="31" spans="1:80" ht="11.25">
      <c r="A31" s="5">
        <v>29</v>
      </c>
      <c r="B31" s="24" t="s">
        <v>39</v>
      </c>
      <c r="C31" s="15">
        <v>10.3</v>
      </c>
      <c r="D31" s="15">
        <v>8.7</v>
      </c>
      <c r="E31" s="15">
        <v>12.2</v>
      </c>
      <c r="F31" s="15">
        <v>10.1</v>
      </c>
      <c r="G31" s="15">
        <v>5.7</v>
      </c>
      <c r="H31" s="15">
        <v>8.5</v>
      </c>
      <c r="I31" s="15">
        <v>4</v>
      </c>
      <c r="J31" s="15">
        <v>5</v>
      </c>
      <c r="K31" s="4">
        <v>9.4</v>
      </c>
      <c r="L31" s="4">
        <v>10.1</v>
      </c>
      <c r="M31" s="4">
        <v>5.9</v>
      </c>
      <c r="N31" s="4">
        <v>5.7</v>
      </c>
      <c r="O31" s="4">
        <v>9.5</v>
      </c>
      <c r="P31" s="4">
        <v>5.3</v>
      </c>
      <c r="Q31" s="4">
        <v>6.3</v>
      </c>
      <c r="R31" s="4">
        <v>5</v>
      </c>
      <c r="S31" s="4">
        <v>4.7</v>
      </c>
      <c r="T31" s="4">
        <v>6.8</v>
      </c>
      <c r="U31" s="4">
        <v>7.2</v>
      </c>
      <c r="V31" s="4">
        <v>6.8</v>
      </c>
      <c r="W31" s="4">
        <v>4.8</v>
      </c>
      <c r="X31" s="4">
        <v>4.8</v>
      </c>
      <c r="Y31" s="4">
        <v>4.5</v>
      </c>
      <c r="Z31" s="4">
        <v>5.7</v>
      </c>
      <c r="AA31" s="4">
        <v>5.3</v>
      </c>
      <c r="AB31" s="4">
        <v>5.3</v>
      </c>
      <c r="AC31" s="4">
        <v>3.5</v>
      </c>
      <c r="AD31" s="4">
        <v>4.7</v>
      </c>
      <c r="AE31" s="4">
        <v>4.7</v>
      </c>
      <c r="AF31" s="4">
        <v>5.7</v>
      </c>
      <c r="AG31" s="4">
        <v>9.2</v>
      </c>
      <c r="AH31" s="4">
        <v>5.3</v>
      </c>
      <c r="AI31" s="4">
        <v>6.5</v>
      </c>
      <c r="AJ31" s="4">
        <v>4.2</v>
      </c>
      <c r="AK31" s="4">
        <v>7.2</v>
      </c>
      <c r="AL31" s="4">
        <v>4.3</v>
      </c>
      <c r="AM31" s="4">
        <v>7.3</v>
      </c>
      <c r="AN31" s="4">
        <v>7.3</v>
      </c>
      <c r="AO31" s="4">
        <v>6.3</v>
      </c>
      <c r="AP31" s="4">
        <v>9.8</v>
      </c>
      <c r="AQ31" s="4">
        <v>7.5</v>
      </c>
      <c r="AR31" s="4">
        <v>2.8</v>
      </c>
      <c r="AS31" s="4">
        <v>6.3</v>
      </c>
      <c r="AT31" s="4">
        <v>6</v>
      </c>
      <c r="AU31" s="4">
        <v>5.1</v>
      </c>
      <c r="AV31" s="4">
        <v>11</v>
      </c>
      <c r="AW31" s="4">
        <v>8.5</v>
      </c>
      <c r="AX31" s="4">
        <v>9</v>
      </c>
      <c r="AY31" s="4">
        <v>4.5</v>
      </c>
      <c r="AZ31" s="4">
        <v>6.6</v>
      </c>
      <c r="BA31" s="4">
        <v>7.9</v>
      </c>
      <c r="BB31" s="4">
        <v>7.2</v>
      </c>
      <c r="BC31" s="4">
        <v>9.4</v>
      </c>
      <c r="BD31" s="4">
        <v>9.5</v>
      </c>
      <c r="BE31" s="4">
        <v>4.9</v>
      </c>
      <c r="BF31" s="4">
        <v>6.6</v>
      </c>
      <c r="BG31" s="4">
        <v>8.7</v>
      </c>
      <c r="BH31" s="4">
        <v>4.1</v>
      </c>
      <c r="BI31" s="4">
        <v>5.4</v>
      </c>
      <c r="BJ31" s="4">
        <v>8.6</v>
      </c>
      <c r="BK31" s="4">
        <v>4.8</v>
      </c>
      <c r="BL31" s="4">
        <v>4.9</v>
      </c>
      <c r="BM31" s="4">
        <v>5</v>
      </c>
      <c r="BN31" s="4">
        <v>3.3</v>
      </c>
      <c r="BO31" s="4">
        <v>4.5</v>
      </c>
      <c r="BP31" s="4">
        <v>3.6</v>
      </c>
      <c r="BQ31" s="4">
        <v>6.7</v>
      </c>
      <c r="BR31" s="4"/>
      <c r="BS31" s="4"/>
      <c r="BT31" s="4"/>
      <c r="BU31" s="4"/>
      <c r="BV31" s="4"/>
      <c r="BW31" s="4"/>
      <c r="BY31" s="10">
        <f t="shared" si="0"/>
        <v>6.023333333333332</v>
      </c>
      <c r="BZ31" s="10">
        <f t="shared" si="1"/>
        <v>6.146666666666667</v>
      </c>
      <c r="CA31" s="10">
        <f t="shared" si="2"/>
        <v>6.799999999999999</v>
      </c>
      <c r="CB31" s="10">
        <f t="shared" si="3"/>
        <v>6.526666666666666</v>
      </c>
    </row>
    <row r="32" spans="1:80" ht="11.25">
      <c r="A32" s="5">
        <v>30</v>
      </c>
      <c r="B32" s="24" t="s">
        <v>39</v>
      </c>
      <c r="C32" s="15">
        <v>9.3</v>
      </c>
      <c r="D32" s="15">
        <v>13.7</v>
      </c>
      <c r="E32" s="15">
        <v>10.3</v>
      </c>
      <c r="F32" s="15">
        <v>12.9</v>
      </c>
      <c r="G32" s="15">
        <v>11.2</v>
      </c>
      <c r="H32" s="15">
        <v>13.5</v>
      </c>
      <c r="I32" s="15">
        <v>6.1</v>
      </c>
      <c r="J32" s="15">
        <v>7.3</v>
      </c>
      <c r="K32" s="4">
        <v>8.4</v>
      </c>
      <c r="L32" s="4">
        <v>8</v>
      </c>
      <c r="M32" s="4">
        <v>5.2</v>
      </c>
      <c r="N32" s="4">
        <v>8.7</v>
      </c>
      <c r="O32" s="4">
        <v>8.7</v>
      </c>
      <c r="P32" s="4">
        <v>6.8</v>
      </c>
      <c r="Q32" s="4">
        <v>7.2</v>
      </c>
      <c r="R32" s="4">
        <v>7.8</v>
      </c>
      <c r="S32" s="4">
        <v>16.7</v>
      </c>
      <c r="T32" s="4">
        <v>6</v>
      </c>
      <c r="U32" s="4">
        <v>8.2</v>
      </c>
      <c r="V32" s="4">
        <v>3.2</v>
      </c>
      <c r="W32" s="4">
        <v>4</v>
      </c>
      <c r="X32" s="4">
        <v>8.2</v>
      </c>
      <c r="Y32" s="4">
        <v>8.3</v>
      </c>
      <c r="Z32" s="4">
        <v>9</v>
      </c>
      <c r="AA32" s="4">
        <v>10.5</v>
      </c>
      <c r="AB32" s="4">
        <v>9</v>
      </c>
      <c r="AC32" s="4">
        <v>10.7</v>
      </c>
      <c r="AD32" s="4">
        <v>9</v>
      </c>
      <c r="AE32" s="4">
        <v>4.8</v>
      </c>
      <c r="AF32" s="4">
        <v>6</v>
      </c>
      <c r="AG32" s="4">
        <v>3.3</v>
      </c>
      <c r="AH32" s="4">
        <v>4.8</v>
      </c>
      <c r="AI32" s="4">
        <v>3.7</v>
      </c>
      <c r="AJ32" s="4">
        <v>4.7</v>
      </c>
      <c r="AK32" s="4">
        <v>10</v>
      </c>
      <c r="AL32" s="4">
        <v>3.3</v>
      </c>
      <c r="AM32" s="4">
        <v>5.5</v>
      </c>
      <c r="AN32" s="4">
        <v>5.2</v>
      </c>
      <c r="AO32" s="4">
        <v>9</v>
      </c>
      <c r="AP32" s="4">
        <v>4.7</v>
      </c>
      <c r="AQ32" s="4">
        <v>3.7</v>
      </c>
      <c r="AR32" s="4">
        <v>4.5</v>
      </c>
      <c r="AS32" s="4">
        <v>7.2</v>
      </c>
      <c r="AT32" s="4">
        <v>6.5</v>
      </c>
      <c r="AU32" s="4">
        <v>4.1</v>
      </c>
      <c r="AV32" s="4">
        <v>3.3</v>
      </c>
      <c r="AW32" s="4">
        <v>7.1</v>
      </c>
      <c r="AX32" s="4">
        <v>6.3</v>
      </c>
      <c r="AY32" s="4">
        <v>7.1</v>
      </c>
      <c r="AZ32" s="4">
        <v>4</v>
      </c>
      <c r="BA32" s="4">
        <v>7.2</v>
      </c>
      <c r="BB32" s="4">
        <v>6.8</v>
      </c>
      <c r="BC32" s="4">
        <v>8.2</v>
      </c>
      <c r="BD32" s="4">
        <v>7.1</v>
      </c>
      <c r="BE32" s="4">
        <v>4.4</v>
      </c>
      <c r="BF32" s="4">
        <v>6.2</v>
      </c>
      <c r="BG32" s="4">
        <v>9.4</v>
      </c>
      <c r="BH32" s="4">
        <v>6.8</v>
      </c>
      <c r="BI32" s="4">
        <v>7.2</v>
      </c>
      <c r="BJ32" s="4">
        <v>6.6</v>
      </c>
      <c r="BK32" s="4">
        <v>7.1</v>
      </c>
      <c r="BL32" s="4">
        <v>4</v>
      </c>
      <c r="BM32" s="4">
        <v>8.4</v>
      </c>
      <c r="BN32" s="4">
        <v>4.9</v>
      </c>
      <c r="BO32" s="4">
        <v>6.8</v>
      </c>
      <c r="BP32" s="4">
        <v>6.8</v>
      </c>
      <c r="BQ32" s="4">
        <v>6</v>
      </c>
      <c r="BR32" s="4"/>
      <c r="BS32" s="4"/>
      <c r="BT32" s="4"/>
      <c r="BU32" s="4"/>
      <c r="BV32" s="4"/>
      <c r="BW32" s="4"/>
      <c r="BY32" s="10">
        <f t="shared" si="0"/>
        <v>7.233333333333333</v>
      </c>
      <c r="BZ32" s="10">
        <f t="shared" si="1"/>
        <v>6.249999999999998</v>
      </c>
      <c r="CA32" s="10">
        <f t="shared" si="2"/>
        <v>5.903333333333333</v>
      </c>
      <c r="CB32" s="10">
        <f t="shared" si="3"/>
        <v>6.220000000000001</v>
      </c>
    </row>
    <row r="33" spans="1:80" ht="11.25">
      <c r="A33" s="5">
        <v>31</v>
      </c>
      <c r="B33" s="24" t="s">
        <v>39</v>
      </c>
      <c r="C33" s="15">
        <v>5.2</v>
      </c>
      <c r="D33" s="15">
        <v>9.1</v>
      </c>
      <c r="E33" s="15">
        <v>7.6</v>
      </c>
      <c r="F33" s="15">
        <v>12.2</v>
      </c>
      <c r="G33" s="15">
        <v>7.4</v>
      </c>
      <c r="H33" s="15">
        <v>5.4</v>
      </c>
      <c r="I33" s="15">
        <v>8.2</v>
      </c>
      <c r="J33" s="15">
        <v>5.4</v>
      </c>
      <c r="K33" s="4">
        <v>5.4</v>
      </c>
      <c r="L33" s="4">
        <v>6.1</v>
      </c>
      <c r="M33" s="4">
        <v>8.9</v>
      </c>
      <c r="N33" s="4">
        <v>5.2</v>
      </c>
      <c r="O33" s="4">
        <v>4.7</v>
      </c>
      <c r="P33" s="4">
        <v>8.8</v>
      </c>
      <c r="Q33" s="4">
        <v>6.3</v>
      </c>
      <c r="R33" s="4">
        <v>7.3</v>
      </c>
      <c r="S33" s="4">
        <v>5.5</v>
      </c>
      <c r="T33" s="4">
        <v>7.7</v>
      </c>
      <c r="U33" s="4">
        <v>9.5</v>
      </c>
      <c r="V33" s="4">
        <v>2.7</v>
      </c>
      <c r="W33" s="4">
        <v>7.3</v>
      </c>
      <c r="X33" s="4">
        <v>9</v>
      </c>
      <c r="Y33" s="4">
        <v>5.3</v>
      </c>
      <c r="Z33" s="4">
        <v>7.3</v>
      </c>
      <c r="AA33" s="4">
        <v>4.7</v>
      </c>
      <c r="AB33" s="4">
        <v>10.3</v>
      </c>
      <c r="AC33" s="4">
        <v>3.3</v>
      </c>
      <c r="AD33" s="4">
        <v>5.7</v>
      </c>
      <c r="AE33" s="4">
        <v>9.3</v>
      </c>
      <c r="AF33" s="4">
        <v>10.3</v>
      </c>
      <c r="AG33" s="4">
        <v>10.7</v>
      </c>
      <c r="AH33" s="4">
        <v>4.8</v>
      </c>
      <c r="AI33" s="4">
        <v>8</v>
      </c>
      <c r="AJ33" s="4">
        <v>8.5</v>
      </c>
      <c r="AK33" s="4">
        <v>7.3</v>
      </c>
      <c r="AL33" s="4">
        <v>6.5</v>
      </c>
      <c r="AM33" s="4">
        <v>3.2</v>
      </c>
      <c r="AN33" s="4">
        <v>5.8</v>
      </c>
      <c r="AO33" s="4">
        <v>6.5</v>
      </c>
      <c r="AP33" s="4">
        <v>5.5</v>
      </c>
      <c r="AQ33" s="4">
        <v>6.7</v>
      </c>
      <c r="AR33" s="4">
        <v>7.3</v>
      </c>
      <c r="AS33" s="4">
        <v>8.7</v>
      </c>
      <c r="AT33" s="4">
        <v>4.7</v>
      </c>
      <c r="AU33" s="4">
        <v>7.3</v>
      </c>
      <c r="AV33" s="4">
        <v>5.5</v>
      </c>
      <c r="AW33" s="4">
        <v>3.6</v>
      </c>
      <c r="AX33" s="4">
        <v>7.1</v>
      </c>
      <c r="AY33" s="4">
        <v>6</v>
      </c>
      <c r="AZ33" s="4">
        <v>6.9</v>
      </c>
      <c r="BA33" s="4">
        <v>8.4</v>
      </c>
      <c r="BB33" s="4">
        <v>5.3</v>
      </c>
      <c r="BC33" s="4">
        <v>11.5</v>
      </c>
      <c r="BD33" s="4">
        <v>7.3</v>
      </c>
      <c r="BE33" s="4">
        <v>5.1</v>
      </c>
      <c r="BF33" s="4">
        <v>3.7</v>
      </c>
      <c r="BG33" s="4">
        <v>5.8</v>
      </c>
      <c r="BH33" s="4">
        <v>6.4</v>
      </c>
      <c r="BI33" s="4">
        <v>12.8</v>
      </c>
      <c r="BJ33" s="4">
        <v>6.1</v>
      </c>
      <c r="BK33" s="4">
        <v>8</v>
      </c>
      <c r="BL33" s="4">
        <v>7.7</v>
      </c>
      <c r="BM33" s="4">
        <v>6.9</v>
      </c>
      <c r="BN33" s="4">
        <v>6.8</v>
      </c>
      <c r="BO33" s="4">
        <v>6.2</v>
      </c>
      <c r="BP33" s="4">
        <v>7.9</v>
      </c>
      <c r="BQ33" s="4">
        <v>4.3</v>
      </c>
      <c r="BR33" s="4"/>
      <c r="BS33" s="4"/>
      <c r="BT33" s="4"/>
      <c r="BU33" s="4"/>
      <c r="BV33" s="4"/>
      <c r="BW33" s="4"/>
      <c r="BY33" s="10">
        <f t="shared" si="0"/>
        <v>6.833333333333333</v>
      </c>
      <c r="BZ33" s="10">
        <f t="shared" si="1"/>
        <v>6.766666666666666</v>
      </c>
      <c r="CA33" s="10">
        <f>AVERAGE(AD33:BG33)</f>
        <v>6.7666666666666675</v>
      </c>
      <c r="CB33" s="10">
        <f t="shared" si="3"/>
        <v>6.726666666666668</v>
      </c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8.838709677419354</v>
      </c>
      <c r="D34" s="13">
        <f t="shared" si="4"/>
        <v>9.422580645161291</v>
      </c>
      <c r="E34" s="13">
        <f t="shared" si="4"/>
        <v>10.24193548387097</v>
      </c>
      <c r="F34" s="13">
        <f t="shared" si="4"/>
        <v>9.790322580645158</v>
      </c>
      <c r="G34" s="13">
        <f t="shared" si="4"/>
        <v>8.354838709677418</v>
      </c>
      <c r="H34" s="13">
        <f t="shared" si="4"/>
        <v>7.758064516129032</v>
      </c>
      <c r="I34" s="13">
        <f t="shared" si="4"/>
        <v>7.574193548387096</v>
      </c>
      <c r="J34" s="13">
        <f t="shared" si="4"/>
        <v>6.419354838709678</v>
      </c>
      <c r="K34" s="13">
        <f aca="true" t="shared" si="5" ref="K34:S34">AVERAGE(K3:K33)</f>
        <v>7.738709677419356</v>
      </c>
      <c r="L34" s="13">
        <f t="shared" si="5"/>
        <v>7.945161290322579</v>
      </c>
      <c r="M34" s="13">
        <f t="shared" si="5"/>
        <v>7.819354838709678</v>
      </c>
      <c r="N34" s="13">
        <f t="shared" si="5"/>
        <v>6.616129032258065</v>
      </c>
      <c r="O34" s="13">
        <f t="shared" si="5"/>
        <v>7.138709677419353</v>
      </c>
      <c r="P34" s="13">
        <f t="shared" si="5"/>
        <v>6.53225806451613</v>
      </c>
      <c r="Q34" s="13">
        <f t="shared" si="5"/>
        <v>6.870967741935483</v>
      </c>
      <c r="R34" s="13">
        <f t="shared" si="5"/>
        <v>7.296774193548386</v>
      </c>
      <c r="S34" s="13">
        <f t="shared" si="5"/>
        <v>7.687096774193549</v>
      </c>
      <c r="T34" s="13">
        <f aca="true" t="shared" si="6" ref="T34:AC34">AVERAGE(T3:T33)</f>
        <v>6.861290322580644</v>
      </c>
      <c r="U34" s="13">
        <f t="shared" si="6"/>
        <v>6.780645161290322</v>
      </c>
      <c r="V34" s="13">
        <f t="shared" si="6"/>
        <v>7.65483870967742</v>
      </c>
      <c r="W34" s="13">
        <f t="shared" si="6"/>
        <v>7.1645161290322585</v>
      </c>
      <c r="X34" s="13">
        <f t="shared" si="6"/>
        <v>6.8419354838709685</v>
      </c>
      <c r="Y34" s="13">
        <f t="shared" si="6"/>
        <v>6.425806451612904</v>
      </c>
      <c r="Z34" s="13">
        <f t="shared" si="6"/>
        <v>6.470967741935484</v>
      </c>
      <c r="AA34" s="13">
        <f t="shared" si="6"/>
        <v>7.199999999999998</v>
      </c>
      <c r="AB34" s="13">
        <f t="shared" si="6"/>
        <v>6.187096774193549</v>
      </c>
      <c r="AC34" s="13">
        <f t="shared" si="6"/>
        <v>5.606451612903227</v>
      </c>
      <c r="AD34" s="13">
        <f aca="true" t="shared" si="7" ref="AD34:AM34">AVERAGE(AD3:AD33)</f>
        <v>5.82258064516129</v>
      </c>
      <c r="AE34" s="13">
        <f t="shared" si="7"/>
        <v>6.248387096774194</v>
      </c>
      <c r="AF34" s="13">
        <f t="shared" si="7"/>
        <v>6.412903225806451</v>
      </c>
      <c r="AG34" s="13">
        <f t="shared" si="7"/>
        <v>6.622580645161292</v>
      </c>
      <c r="AH34" s="13">
        <f t="shared" si="7"/>
        <v>5.770967741935485</v>
      </c>
      <c r="AI34" s="13">
        <f t="shared" si="7"/>
        <v>7.041935483870967</v>
      </c>
      <c r="AJ34" s="13">
        <f t="shared" si="7"/>
        <v>6.799999999999999</v>
      </c>
      <c r="AK34" s="13">
        <f t="shared" si="7"/>
        <v>7.293548387096774</v>
      </c>
      <c r="AL34" s="13">
        <f t="shared" si="7"/>
        <v>6.593548387096775</v>
      </c>
      <c r="AM34" s="13">
        <f t="shared" si="7"/>
        <v>6.541935483870967</v>
      </c>
      <c r="AN34" s="13">
        <f aca="true" t="shared" si="8" ref="AN34:BI34">AVERAGE(AN3:AN33)</f>
        <v>5.835483870967743</v>
      </c>
      <c r="AO34" s="13">
        <f t="shared" si="8"/>
        <v>6.419354838709678</v>
      </c>
      <c r="AP34" s="13">
        <f t="shared" si="8"/>
        <v>5.916129032258065</v>
      </c>
      <c r="AQ34" s="13">
        <f t="shared" si="8"/>
        <v>5.909677419354838</v>
      </c>
      <c r="AR34" s="13">
        <f t="shared" si="8"/>
        <v>6.30967741935484</v>
      </c>
      <c r="AS34" s="13">
        <f t="shared" si="8"/>
        <v>6.048387096774193</v>
      </c>
      <c r="AT34" s="13">
        <f t="shared" si="8"/>
        <v>6.751612903225806</v>
      </c>
      <c r="AU34" s="13">
        <f t="shared" si="8"/>
        <v>6.590322580645162</v>
      </c>
      <c r="AV34" s="13">
        <f t="shared" si="8"/>
        <v>6.6580645161290315</v>
      </c>
      <c r="AW34" s="13">
        <f t="shared" si="8"/>
        <v>6.76774193548387</v>
      </c>
      <c r="AX34" s="13">
        <f t="shared" si="8"/>
        <v>6.496774193548388</v>
      </c>
      <c r="AY34" s="13">
        <f t="shared" si="8"/>
        <v>6.767741935483872</v>
      </c>
      <c r="AZ34" s="13">
        <f t="shared" si="8"/>
        <v>6.380645161290323</v>
      </c>
      <c r="BA34" s="13">
        <f t="shared" si="8"/>
        <v>5.725806451612901</v>
      </c>
      <c r="BB34" s="13">
        <f t="shared" si="8"/>
        <v>5.7774193548387105</v>
      </c>
      <c r="BC34" s="13">
        <f t="shared" si="8"/>
        <v>6.241935483870967</v>
      </c>
      <c r="BD34" s="13">
        <f t="shared" si="8"/>
        <v>6.329032258064516</v>
      </c>
      <c r="BE34" s="13">
        <f t="shared" si="8"/>
        <v>5.4225806451612915</v>
      </c>
      <c r="BF34" s="13">
        <f t="shared" si="8"/>
        <v>6.219354838709678</v>
      </c>
      <c r="BG34" s="13">
        <f t="shared" si="8"/>
        <v>6.82258064516129</v>
      </c>
      <c r="BH34" s="13">
        <f t="shared" si="8"/>
        <v>6.351724137931035</v>
      </c>
      <c r="BI34" s="13">
        <f t="shared" si="8"/>
        <v>7.093548387096773</v>
      </c>
      <c r="BJ34" s="13">
        <f aca="true" t="shared" si="9" ref="BJ34:BP34">AVERAGE(BJ3:BJ33)</f>
        <v>7.1516129032258045</v>
      </c>
      <c r="BK34" s="13">
        <f t="shared" si="9"/>
        <v>6.332258064516131</v>
      </c>
      <c r="BL34" s="13">
        <f t="shared" si="9"/>
        <v>6.003225806451613</v>
      </c>
      <c r="BM34" s="13">
        <f t="shared" si="9"/>
        <v>5.8000000000000025</v>
      </c>
      <c r="BN34" s="13">
        <f t="shared" si="9"/>
        <v>6.13225806451613</v>
      </c>
      <c r="BO34" s="13">
        <f t="shared" si="9"/>
        <v>6.693548387096773</v>
      </c>
      <c r="BP34" s="13">
        <f t="shared" si="9"/>
        <v>6.054838709677419</v>
      </c>
      <c r="BQ34" s="13">
        <f>AVERAGE(BQ3:BQ33)</f>
        <v>6.832258064516129</v>
      </c>
      <c r="BR34" s="13"/>
      <c r="BS34" s="13"/>
      <c r="BT34" s="13"/>
      <c r="BU34" s="13"/>
      <c r="BV34" s="13"/>
      <c r="BW34" s="13"/>
      <c r="BY34" s="12">
        <f>AVERAGE(BY3:BY33)</f>
        <v>6.813548387096774</v>
      </c>
      <c r="BZ34" s="12">
        <f>AVERAGE(BZ3:BZ33)</f>
        <v>6.518279569892475</v>
      </c>
      <c r="CA34" s="12">
        <f>AVERAGE(CA3:CA33)</f>
        <v>6.351290322580645</v>
      </c>
      <c r="CB34" s="12">
        <f>AVERAGE(CB3:CB33)</f>
        <v>6.328542825361513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14.5</v>
      </c>
      <c r="D36" s="18">
        <f t="shared" si="10"/>
        <v>19</v>
      </c>
      <c r="E36" s="18">
        <f t="shared" si="10"/>
        <v>17.4</v>
      </c>
      <c r="F36" s="18">
        <f t="shared" si="10"/>
        <v>19.1</v>
      </c>
      <c r="G36" s="18">
        <f t="shared" si="10"/>
        <v>14.2</v>
      </c>
      <c r="H36" s="18">
        <f t="shared" si="10"/>
        <v>13.5</v>
      </c>
      <c r="I36" s="18">
        <f t="shared" si="10"/>
        <v>12.2</v>
      </c>
      <c r="J36" s="18">
        <f t="shared" si="10"/>
        <v>13</v>
      </c>
      <c r="K36" s="18">
        <f aca="true" t="shared" si="11" ref="K36:Z36">MAX(K3:K33)</f>
        <v>12.5</v>
      </c>
      <c r="L36" s="18">
        <f t="shared" si="11"/>
        <v>21.7</v>
      </c>
      <c r="M36" s="18">
        <f t="shared" si="11"/>
        <v>12.9</v>
      </c>
      <c r="N36" s="18">
        <f t="shared" si="11"/>
        <v>10.8</v>
      </c>
      <c r="O36" s="18">
        <f t="shared" si="11"/>
        <v>16</v>
      </c>
      <c r="P36" s="18">
        <f t="shared" si="11"/>
        <v>12.3</v>
      </c>
      <c r="Q36" s="18">
        <f t="shared" si="11"/>
        <v>14</v>
      </c>
      <c r="R36" s="18">
        <f t="shared" si="11"/>
        <v>19.3</v>
      </c>
      <c r="S36" s="18">
        <f t="shared" si="11"/>
        <v>16.7</v>
      </c>
      <c r="T36" s="18">
        <f t="shared" si="11"/>
        <v>13.2</v>
      </c>
      <c r="U36" s="18">
        <f t="shared" si="11"/>
        <v>15</v>
      </c>
      <c r="V36" s="18">
        <f t="shared" si="11"/>
        <v>14.7</v>
      </c>
      <c r="W36" s="18">
        <f t="shared" si="11"/>
        <v>15</v>
      </c>
      <c r="X36" s="18">
        <f t="shared" si="11"/>
        <v>11.7</v>
      </c>
      <c r="Y36" s="18">
        <f t="shared" si="11"/>
        <v>9.2</v>
      </c>
      <c r="Z36" s="18">
        <f t="shared" si="11"/>
        <v>10.7</v>
      </c>
      <c r="AA36" s="18">
        <f aca="true" t="shared" si="12" ref="AA36:AP36">MAX(AA3:AA33)</f>
        <v>14.3</v>
      </c>
      <c r="AB36" s="18">
        <f t="shared" si="12"/>
        <v>10.3</v>
      </c>
      <c r="AC36" s="18">
        <f t="shared" si="12"/>
        <v>10.8</v>
      </c>
      <c r="AD36" s="18">
        <f t="shared" si="12"/>
        <v>11</v>
      </c>
      <c r="AE36" s="18">
        <f t="shared" si="12"/>
        <v>11.5</v>
      </c>
      <c r="AF36" s="18">
        <f t="shared" si="12"/>
        <v>12.7</v>
      </c>
      <c r="AG36" s="18">
        <f t="shared" si="12"/>
        <v>12.7</v>
      </c>
      <c r="AH36" s="18">
        <f t="shared" si="12"/>
        <v>10.5</v>
      </c>
      <c r="AI36" s="18">
        <f t="shared" si="12"/>
        <v>13</v>
      </c>
      <c r="AJ36" s="18">
        <f t="shared" si="12"/>
        <v>12</v>
      </c>
      <c r="AK36" s="18">
        <f t="shared" si="12"/>
        <v>13.3</v>
      </c>
      <c r="AL36" s="18">
        <f t="shared" si="12"/>
        <v>11.7</v>
      </c>
      <c r="AM36" s="18">
        <f t="shared" si="12"/>
        <v>12</v>
      </c>
      <c r="AN36" s="18">
        <f t="shared" si="12"/>
        <v>10.5</v>
      </c>
      <c r="AO36" s="18">
        <f t="shared" si="12"/>
        <v>12.3</v>
      </c>
      <c r="AP36" s="18">
        <f t="shared" si="12"/>
        <v>10.5</v>
      </c>
      <c r="AQ36" s="18">
        <f aca="true" t="shared" si="13" ref="AQ36:AV36">MAX(AQ3:AQ33)</f>
        <v>10.3</v>
      </c>
      <c r="AR36" s="18">
        <f t="shared" si="13"/>
        <v>13.3</v>
      </c>
      <c r="AS36" s="18">
        <f t="shared" si="13"/>
        <v>13.3</v>
      </c>
      <c r="AT36" s="18">
        <f t="shared" si="13"/>
        <v>12.2</v>
      </c>
      <c r="AU36" s="18">
        <f t="shared" si="13"/>
        <v>11.8</v>
      </c>
      <c r="AV36" s="18">
        <f t="shared" si="13"/>
        <v>12</v>
      </c>
      <c r="AW36" s="18">
        <f aca="true" t="shared" si="14" ref="AW36:BB36">MAX(AW3:AW33)</f>
        <v>11.4</v>
      </c>
      <c r="AX36" s="18">
        <f t="shared" si="14"/>
        <v>12.6</v>
      </c>
      <c r="AY36" s="18">
        <f t="shared" si="14"/>
        <v>12.2</v>
      </c>
      <c r="AZ36" s="18">
        <f t="shared" si="14"/>
        <v>14.6</v>
      </c>
      <c r="BA36" s="18">
        <f t="shared" si="14"/>
        <v>9</v>
      </c>
      <c r="BB36" s="18">
        <f t="shared" si="14"/>
        <v>10.5</v>
      </c>
      <c r="BC36" s="18">
        <f aca="true" t="shared" si="15" ref="BC36:BH36">MAX(BC3:BC33)</f>
        <v>15</v>
      </c>
      <c r="BD36" s="18">
        <f t="shared" si="15"/>
        <v>10.8</v>
      </c>
      <c r="BE36" s="18">
        <f t="shared" si="15"/>
        <v>9.6</v>
      </c>
      <c r="BF36" s="18">
        <f t="shared" si="15"/>
        <v>11.3</v>
      </c>
      <c r="BG36" s="18">
        <f t="shared" si="15"/>
        <v>11.6</v>
      </c>
      <c r="BH36" s="18">
        <f t="shared" si="15"/>
        <v>10.1</v>
      </c>
      <c r="BI36" s="18">
        <f aca="true" t="shared" si="16" ref="BI36:BN36">MAX(BI3:BI33)</f>
        <v>12.8</v>
      </c>
      <c r="BJ36" s="18">
        <f t="shared" si="16"/>
        <v>14.5</v>
      </c>
      <c r="BK36" s="18">
        <f t="shared" si="16"/>
        <v>9.4</v>
      </c>
      <c r="BL36" s="18">
        <f t="shared" si="16"/>
        <v>11.1</v>
      </c>
      <c r="BM36" s="18">
        <f t="shared" si="16"/>
        <v>8.9</v>
      </c>
      <c r="BN36" s="18">
        <f t="shared" si="16"/>
        <v>10.5</v>
      </c>
      <c r="BO36" s="18">
        <f>MAX(BO3:BO33)</f>
        <v>10.6</v>
      </c>
      <c r="BP36" s="18">
        <f>MAX(BP3:BP33)</f>
        <v>9.2</v>
      </c>
      <c r="BQ36" s="18">
        <f>MAX(BQ3:BQ33)</f>
        <v>10.8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4.4</v>
      </c>
      <c r="D37" s="20">
        <f t="shared" si="17"/>
        <v>4</v>
      </c>
      <c r="E37" s="20">
        <f t="shared" si="17"/>
        <v>4.5</v>
      </c>
      <c r="F37" s="20">
        <f t="shared" si="17"/>
        <v>4.2</v>
      </c>
      <c r="G37" s="20">
        <f t="shared" si="17"/>
        <v>5</v>
      </c>
      <c r="H37" s="20">
        <f t="shared" si="17"/>
        <v>3.4</v>
      </c>
      <c r="I37" s="20">
        <f t="shared" si="17"/>
        <v>3.6</v>
      </c>
      <c r="J37" s="20">
        <f t="shared" si="17"/>
        <v>3</v>
      </c>
      <c r="K37" s="20">
        <f aca="true" t="shared" si="18" ref="K37:Z37">MIN(K3:K33)</f>
        <v>5</v>
      </c>
      <c r="L37" s="20">
        <f t="shared" si="18"/>
        <v>4.6</v>
      </c>
      <c r="M37" s="20">
        <f t="shared" si="18"/>
        <v>4</v>
      </c>
      <c r="N37" s="20">
        <f t="shared" si="18"/>
        <v>3.5</v>
      </c>
      <c r="O37" s="20">
        <f t="shared" si="18"/>
        <v>3.2</v>
      </c>
      <c r="P37" s="20">
        <f t="shared" si="18"/>
        <v>3.2</v>
      </c>
      <c r="Q37" s="20">
        <f t="shared" si="18"/>
        <v>2.8</v>
      </c>
      <c r="R37" s="20">
        <f t="shared" si="18"/>
        <v>3.5</v>
      </c>
      <c r="S37" s="20">
        <f t="shared" si="18"/>
        <v>3.2</v>
      </c>
      <c r="T37" s="20">
        <f t="shared" si="18"/>
        <v>2.7</v>
      </c>
      <c r="U37" s="20">
        <f t="shared" si="18"/>
        <v>3.5</v>
      </c>
      <c r="V37" s="20">
        <f t="shared" si="18"/>
        <v>2.7</v>
      </c>
      <c r="W37" s="20">
        <f t="shared" si="18"/>
        <v>3.2</v>
      </c>
      <c r="X37" s="20">
        <f t="shared" si="18"/>
        <v>2.7</v>
      </c>
      <c r="Y37" s="20">
        <f t="shared" si="18"/>
        <v>3.2</v>
      </c>
      <c r="Z37" s="20">
        <f t="shared" si="18"/>
        <v>3.2</v>
      </c>
      <c r="AA37" s="20">
        <f aca="true" t="shared" si="19" ref="AA37:AP37">MIN(AA3:AA33)</f>
        <v>3.3</v>
      </c>
      <c r="AB37" s="20">
        <f t="shared" si="19"/>
        <v>4.2</v>
      </c>
      <c r="AC37" s="20">
        <f t="shared" si="19"/>
        <v>2</v>
      </c>
      <c r="AD37" s="20">
        <f t="shared" si="19"/>
        <v>2.5</v>
      </c>
      <c r="AE37" s="20">
        <f t="shared" si="19"/>
        <v>2.3</v>
      </c>
      <c r="AF37" s="20">
        <f t="shared" si="19"/>
        <v>2.7</v>
      </c>
      <c r="AG37" s="20">
        <f t="shared" si="19"/>
        <v>2.7</v>
      </c>
      <c r="AH37" s="20">
        <f t="shared" si="19"/>
        <v>2.5</v>
      </c>
      <c r="AI37" s="20">
        <f t="shared" si="19"/>
        <v>3.7</v>
      </c>
      <c r="AJ37" s="20">
        <f t="shared" si="19"/>
        <v>3.2</v>
      </c>
      <c r="AK37" s="20">
        <f t="shared" si="19"/>
        <v>3.3</v>
      </c>
      <c r="AL37" s="20">
        <f t="shared" si="19"/>
        <v>2.3</v>
      </c>
      <c r="AM37" s="20">
        <f t="shared" si="19"/>
        <v>2.8</v>
      </c>
      <c r="AN37" s="20">
        <f t="shared" si="19"/>
        <v>2</v>
      </c>
      <c r="AO37" s="20">
        <f t="shared" si="19"/>
        <v>2.7</v>
      </c>
      <c r="AP37" s="20">
        <f t="shared" si="19"/>
        <v>2.3</v>
      </c>
      <c r="AQ37" s="20">
        <f aca="true" t="shared" si="20" ref="AQ37:AV37">MIN(AQ3:AQ33)</f>
        <v>2.8</v>
      </c>
      <c r="AR37" s="20">
        <f t="shared" si="20"/>
        <v>2.8</v>
      </c>
      <c r="AS37" s="20">
        <f t="shared" si="20"/>
        <v>2.2</v>
      </c>
      <c r="AT37" s="20">
        <f t="shared" si="20"/>
        <v>4.1</v>
      </c>
      <c r="AU37" s="20">
        <f t="shared" si="20"/>
        <v>3.3</v>
      </c>
      <c r="AV37" s="20">
        <f t="shared" si="20"/>
        <v>3.3</v>
      </c>
      <c r="AW37" s="20">
        <f aca="true" t="shared" si="21" ref="AW37:BB37">MIN(AW3:AW33)</f>
        <v>3.6</v>
      </c>
      <c r="AX37" s="20">
        <f t="shared" si="21"/>
        <v>3.7</v>
      </c>
      <c r="AY37" s="20">
        <f t="shared" si="21"/>
        <v>3.9</v>
      </c>
      <c r="AZ37" s="20">
        <f t="shared" si="21"/>
        <v>3.5</v>
      </c>
      <c r="BA37" s="20">
        <f t="shared" si="21"/>
        <v>2.5</v>
      </c>
      <c r="BB37" s="20">
        <f t="shared" si="21"/>
        <v>2.7</v>
      </c>
      <c r="BC37" s="20">
        <f aca="true" t="shared" si="22" ref="BC37:BH37">MIN(BC3:BC33)</f>
        <v>3.5</v>
      </c>
      <c r="BD37" s="20">
        <f t="shared" si="22"/>
        <v>2.9</v>
      </c>
      <c r="BE37" s="20">
        <f t="shared" si="22"/>
        <v>3.2</v>
      </c>
      <c r="BF37" s="20">
        <f t="shared" si="22"/>
        <v>2.7</v>
      </c>
      <c r="BG37" s="20">
        <f t="shared" si="22"/>
        <v>3</v>
      </c>
      <c r="BH37" s="20">
        <f t="shared" si="22"/>
        <v>3.7</v>
      </c>
      <c r="BI37" s="20">
        <f aca="true" t="shared" si="23" ref="BI37:BN37">MIN(BI3:BI33)</f>
        <v>3.5</v>
      </c>
      <c r="BJ37" s="20">
        <f t="shared" si="23"/>
        <v>3.2</v>
      </c>
      <c r="BK37" s="20">
        <f t="shared" si="23"/>
        <v>3</v>
      </c>
      <c r="BL37" s="20">
        <f t="shared" si="23"/>
        <v>2.5</v>
      </c>
      <c r="BM37" s="20">
        <f t="shared" si="23"/>
        <v>2.9</v>
      </c>
      <c r="BN37" s="20">
        <f t="shared" si="23"/>
        <v>3.3</v>
      </c>
      <c r="BO37" s="20">
        <f>MIN(BO3:BO33)</f>
        <v>3</v>
      </c>
      <c r="BP37" s="20">
        <f>MIN(BP3:BP33)</f>
        <v>2.9</v>
      </c>
      <c r="BQ37" s="20">
        <f>MIN(BQ3:BQ33)</f>
        <v>4</v>
      </c>
      <c r="BR37" s="20"/>
      <c r="BS37" s="20"/>
      <c r="BT37" s="20"/>
      <c r="BU37" s="20"/>
      <c r="BV37" s="20"/>
      <c r="BW37" s="20"/>
      <c r="BY37" s="52">
        <f>STDEV(J3:AM33)</f>
        <v>2.4725727549122194</v>
      </c>
      <c r="BZ37" s="52">
        <f>STDEV(T3:AW33)</f>
        <v>2.327078685177906</v>
      </c>
      <c r="CA37" s="52">
        <f>STDEV(AD3:BG33)</f>
        <v>2.2688520002277337</v>
      </c>
      <c r="CB37" s="52">
        <f>STDEV(AN3:BQ33)</f>
        <v>2.1314521224986485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6</v>
      </c>
      <c r="D42" s="76">
        <f t="shared" si="24"/>
        <v>11</v>
      </c>
      <c r="E42" s="76">
        <f t="shared" si="24"/>
        <v>14</v>
      </c>
      <c r="F42" s="76">
        <f t="shared" si="24"/>
        <v>15</v>
      </c>
      <c r="G42" s="76">
        <f t="shared" si="24"/>
        <v>9</v>
      </c>
      <c r="H42" s="76">
        <f t="shared" si="24"/>
        <v>7</v>
      </c>
      <c r="I42" s="76">
        <f t="shared" si="24"/>
        <v>6</v>
      </c>
      <c r="J42" s="76">
        <f t="shared" si="24"/>
        <v>3</v>
      </c>
      <c r="K42" s="76">
        <f t="shared" si="24"/>
        <v>3</v>
      </c>
      <c r="L42" s="76">
        <f t="shared" si="24"/>
        <v>5</v>
      </c>
      <c r="M42" s="76">
        <f t="shared" si="24"/>
        <v>7</v>
      </c>
      <c r="N42" s="76">
        <f t="shared" si="24"/>
        <v>2</v>
      </c>
      <c r="O42" s="76">
        <f t="shared" si="24"/>
        <v>4</v>
      </c>
      <c r="P42" s="76">
        <f t="shared" si="24"/>
        <v>3</v>
      </c>
      <c r="Q42" s="76">
        <f t="shared" si="24"/>
        <v>3</v>
      </c>
      <c r="R42" s="76">
        <f t="shared" si="24"/>
        <v>3</v>
      </c>
      <c r="S42" s="76">
        <f t="shared" si="24"/>
        <v>6</v>
      </c>
      <c r="T42" s="76">
        <f t="shared" si="24"/>
        <v>4</v>
      </c>
      <c r="U42" s="76">
        <f t="shared" si="24"/>
        <v>2</v>
      </c>
      <c r="V42" s="76">
        <f t="shared" si="24"/>
        <v>6</v>
      </c>
      <c r="W42" s="76">
        <f t="shared" si="24"/>
        <v>2</v>
      </c>
      <c r="X42" s="76">
        <f t="shared" si="24"/>
        <v>3</v>
      </c>
      <c r="Y42" s="76">
        <f t="shared" si="24"/>
        <v>0</v>
      </c>
      <c r="Z42" s="76">
        <f t="shared" si="24"/>
        <v>1</v>
      </c>
      <c r="AA42" s="76">
        <f t="shared" si="24"/>
        <v>7</v>
      </c>
      <c r="AB42" s="76">
        <f t="shared" si="24"/>
        <v>1</v>
      </c>
      <c r="AC42" s="76">
        <f t="shared" si="24"/>
        <v>3</v>
      </c>
      <c r="AD42" s="76">
        <f t="shared" si="24"/>
        <v>1</v>
      </c>
      <c r="AE42" s="76">
        <f t="shared" si="24"/>
        <v>2</v>
      </c>
      <c r="AF42" s="76">
        <f t="shared" si="24"/>
        <v>2</v>
      </c>
      <c r="AG42" s="76">
        <f t="shared" si="24"/>
        <v>5</v>
      </c>
      <c r="AH42" s="76">
        <f t="shared" si="24"/>
        <v>1</v>
      </c>
      <c r="AI42" s="76">
        <f t="shared" si="24"/>
        <v>4</v>
      </c>
      <c r="AJ42" s="76">
        <f t="shared" si="24"/>
        <v>5</v>
      </c>
      <c r="AK42" s="76">
        <f t="shared" si="24"/>
        <v>6</v>
      </c>
      <c r="AL42" s="76">
        <f t="shared" si="24"/>
        <v>4</v>
      </c>
      <c r="AM42" s="76">
        <f t="shared" si="24"/>
        <v>2</v>
      </c>
      <c r="AN42" s="76">
        <f t="shared" si="24"/>
        <v>1</v>
      </c>
      <c r="AO42" s="76">
        <f t="shared" si="24"/>
        <v>3</v>
      </c>
      <c r="AP42" s="76">
        <f t="shared" si="24"/>
        <v>2</v>
      </c>
      <c r="AQ42" s="76">
        <f t="shared" si="24"/>
        <v>2</v>
      </c>
      <c r="AR42" s="76">
        <f t="shared" si="24"/>
        <v>3</v>
      </c>
      <c r="AS42" s="76">
        <f t="shared" si="24"/>
        <v>1</v>
      </c>
      <c r="AT42" s="76">
        <f t="shared" si="24"/>
        <v>3</v>
      </c>
      <c r="AU42" s="76">
        <f t="shared" si="24"/>
        <v>4</v>
      </c>
      <c r="AV42" s="76">
        <f t="shared" si="24"/>
        <v>2</v>
      </c>
      <c r="AW42" s="76">
        <f t="shared" si="24"/>
        <v>1</v>
      </c>
      <c r="AX42" s="76">
        <f t="shared" si="24"/>
        <v>2</v>
      </c>
      <c r="AY42" s="76">
        <f t="shared" si="24"/>
        <v>2</v>
      </c>
      <c r="AZ42" s="76">
        <f t="shared" si="24"/>
        <v>2</v>
      </c>
      <c r="BA42" s="76">
        <f t="shared" si="24"/>
        <v>0</v>
      </c>
      <c r="BB42" s="76">
        <f t="shared" si="24"/>
        <v>1</v>
      </c>
      <c r="BC42" s="76">
        <f t="shared" si="24"/>
        <v>2</v>
      </c>
      <c r="BD42" s="76">
        <f t="shared" si="24"/>
        <v>1</v>
      </c>
      <c r="BE42" s="76">
        <f t="shared" si="24"/>
        <v>0</v>
      </c>
      <c r="BF42" s="76">
        <f t="shared" si="24"/>
        <v>2</v>
      </c>
      <c r="BG42" s="76">
        <f t="shared" si="24"/>
        <v>3</v>
      </c>
      <c r="BH42" s="76">
        <f t="shared" si="24"/>
        <v>1</v>
      </c>
      <c r="BI42" s="76">
        <f t="shared" si="24"/>
        <v>4</v>
      </c>
      <c r="BJ42" s="76">
        <f t="shared" si="24"/>
        <v>6</v>
      </c>
      <c r="BK42" s="76">
        <f t="shared" si="24"/>
        <v>0</v>
      </c>
      <c r="BL42" s="76">
        <f t="shared" si="24"/>
        <v>2</v>
      </c>
      <c r="BM42" s="76">
        <f t="shared" si="24"/>
        <v>0</v>
      </c>
      <c r="BN42" s="76">
        <f t="shared" si="24"/>
        <v>1</v>
      </c>
      <c r="BO42" s="76">
        <f>COUNTIF(BO3:BO33,$B$40)</f>
        <v>1</v>
      </c>
      <c r="BP42" s="76">
        <f>COUNTIF(BP3:BP33,$B$40)</f>
        <v>0</v>
      </c>
      <c r="BQ42" s="76">
        <f>COUNTIF(BQ3:BQ33,$B$40)</f>
        <v>3</v>
      </c>
      <c r="BR42" s="76"/>
      <c r="BS42" s="76"/>
      <c r="BT42" s="76"/>
      <c r="BU42" s="76"/>
      <c r="BV42" s="76"/>
      <c r="BW42" s="76"/>
      <c r="BY42" s="95">
        <f>AVERAGE(J42:AM42)</f>
        <v>3.3333333333333335</v>
      </c>
      <c r="BZ42" s="95">
        <f>AVERAGE(T42:AW42)</f>
        <v>2.7666666666666666</v>
      </c>
      <c r="CA42" s="95">
        <f>AVERAGE(AD42:BG42)</f>
        <v>2.3</v>
      </c>
      <c r="CB42" s="95">
        <f>AVERAGE(AN42:BQ42)</f>
        <v>1.8333333333333333</v>
      </c>
    </row>
    <row r="44" ht="10.5">
      <c r="A44" t="s">
        <v>25</v>
      </c>
    </row>
    <row r="45" spans="1:2" ht="10.5">
      <c r="A45">
        <v>1</v>
      </c>
      <c r="B45">
        <f>LARGE(B3:BW33,1)</f>
        <v>21.7</v>
      </c>
    </row>
    <row r="46" spans="1:2" ht="10.5">
      <c r="A46">
        <v>2</v>
      </c>
      <c r="B46">
        <f>LARGE(B3:BW33,2)</f>
        <v>19.3</v>
      </c>
    </row>
    <row r="47" spans="1:2" ht="10.5">
      <c r="A47">
        <v>3</v>
      </c>
      <c r="B47">
        <f>LARGE(B3:BW33,3)</f>
        <v>19.1</v>
      </c>
    </row>
    <row r="48" spans="1:2" ht="10.5">
      <c r="A48">
        <v>4</v>
      </c>
      <c r="B48">
        <f>LARGE(B3:BW33,4)</f>
        <v>19</v>
      </c>
    </row>
    <row r="49" spans="1:2" ht="10.5">
      <c r="A49">
        <v>5</v>
      </c>
      <c r="B49">
        <f>LARGE(B3:BW33,5)</f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 t="s">
        <v>40</v>
      </c>
      <c r="C3" s="15">
        <v>7.3</v>
      </c>
      <c r="D3" s="15">
        <v>3</v>
      </c>
      <c r="E3" s="15">
        <v>7.4</v>
      </c>
      <c r="F3" s="15">
        <v>12.4</v>
      </c>
      <c r="G3" s="15">
        <v>13.2</v>
      </c>
      <c r="H3" s="15">
        <v>4.2</v>
      </c>
      <c r="I3" s="15">
        <v>7.1</v>
      </c>
      <c r="J3" s="15">
        <v>7.3</v>
      </c>
      <c r="K3" s="4">
        <v>7.6</v>
      </c>
      <c r="L3" s="4">
        <v>8.9</v>
      </c>
      <c r="M3" s="4">
        <v>10.5</v>
      </c>
      <c r="N3" s="4">
        <v>8.7</v>
      </c>
      <c r="O3" s="4">
        <v>9</v>
      </c>
      <c r="P3" s="4">
        <v>7</v>
      </c>
      <c r="Q3" s="4">
        <v>4.5</v>
      </c>
      <c r="R3" s="4">
        <v>6</v>
      </c>
      <c r="S3" s="4">
        <v>8.2</v>
      </c>
      <c r="T3" s="4">
        <v>4.3</v>
      </c>
      <c r="U3" s="4">
        <v>11.5</v>
      </c>
      <c r="V3" s="4">
        <v>5.7</v>
      </c>
      <c r="W3" s="4">
        <v>7.8</v>
      </c>
      <c r="X3" s="4">
        <v>7.8</v>
      </c>
      <c r="Y3" s="4">
        <v>5.5</v>
      </c>
      <c r="Z3" s="4">
        <v>4.2</v>
      </c>
      <c r="AA3" s="4">
        <v>7.2</v>
      </c>
      <c r="AB3" s="4">
        <v>8.5</v>
      </c>
      <c r="AC3" s="4">
        <v>5.3</v>
      </c>
      <c r="AD3" s="4">
        <v>3</v>
      </c>
      <c r="AE3" s="4">
        <v>7.7</v>
      </c>
      <c r="AF3" s="4">
        <v>5.7</v>
      </c>
      <c r="AG3" s="4">
        <v>4.5</v>
      </c>
      <c r="AH3" s="4">
        <v>3.8</v>
      </c>
      <c r="AI3" s="4">
        <v>5.2</v>
      </c>
      <c r="AJ3" s="4">
        <v>5.8</v>
      </c>
      <c r="AK3" s="4">
        <v>6.3</v>
      </c>
      <c r="AL3" s="4">
        <v>10.2</v>
      </c>
      <c r="AM3" s="4">
        <v>7.3</v>
      </c>
      <c r="AN3" s="4">
        <v>5.7</v>
      </c>
      <c r="AO3" s="4">
        <v>4.7</v>
      </c>
      <c r="AP3" s="4">
        <v>6.2</v>
      </c>
      <c r="AQ3" s="4">
        <v>4.5</v>
      </c>
      <c r="AR3" s="4">
        <v>9.8</v>
      </c>
      <c r="AS3" s="4">
        <v>4.8</v>
      </c>
      <c r="AT3" s="4">
        <v>6.7</v>
      </c>
      <c r="AU3" s="4">
        <v>6.2</v>
      </c>
      <c r="AV3" s="4">
        <v>6.8</v>
      </c>
      <c r="AW3" s="4">
        <v>10.6</v>
      </c>
      <c r="AX3" s="4">
        <v>4.9</v>
      </c>
      <c r="AY3" s="4">
        <v>4.3</v>
      </c>
      <c r="AZ3" s="4">
        <v>10.6</v>
      </c>
      <c r="BA3" s="4">
        <v>4.7</v>
      </c>
      <c r="BB3" s="4">
        <v>5.4</v>
      </c>
      <c r="BC3" s="4">
        <v>4.2</v>
      </c>
      <c r="BD3" s="4">
        <v>7.5</v>
      </c>
      <c r="BE3" s="4">
        <v>8</v>
      </c>
      <c r="BF3" s="4">
        <v>6.8</v>
      </c>
      <c r="BG3" s="4">
        <v>8.7</v>
      </c>
      <c r="BH3" s="4">
        <v>4.3</v>
      </c>
      <c r="BI3" s="4">
        <v>7.1</v>
      </c>
      <c r="BJ3" s="4">
        <v>5.9</v>
      </c>
      <c r="BK3" s="4">
        <v>5.3</v>
      </c>
      <c r="BL3" s="4">
        <v>7.9</v>
      </c>
      <c r="BM3" s="4">
        <v>9.5</v>
      </c>
      <c r="BN3" s="4">
        <v>7.8</v>
      </c>
      <c r="BO3" s="4">
        <v>5.8</v>
      </c>
      <c r="BP3" s="4">
        <v>9.1</v>
      </c>
      <c r="BQ3" s="4">
        <v>7</v>
      </c>
      <c r="BR3" s="4"/>
      <c r="BS3" s="4"/>
      <c r="BT3" s="4"/>
      <c r="BU3" s="4"/>
      <c r="BV3" s="4"/>
      <c r="BW3" s="4"/>
      <c r="BY3" s="10">
        <f>AVERAGE(J3:AM3)</f>
        <v>6.833333333333333</v>
      </c>
      <c r="BZ3" s="10">
        <f>AVERAGE(T3:AW3)</f>
        <v>6.4433333333333325</v>
      </c>
      <c r="CA3" s="10">
        <f>AVERAGE(AD3:BG3)</f>
        <v>6.353333333333333</v>
      </c>
      <c r="CB3" s="10">
        <f>AVERAGE(AN3:BQ3)</f>
        <v>6.693333333333334</v>
      </c>
    </row>
    <row r="4" spans="1:80" ht="11.25">
      <c r="A4" s="5">
        <v>2</v>
      </c>
      <c r="B4" s="24" t="s">
        <v>39</v>
      </c>
      <c r="C4" s="15">
        <v>3.6</v>
      </c>
      <c r="D4" s="15">
        <v>6.1</v>
      </c>
      <c r="E4" s="15">
        <v>7.9</v>
      </c>
      <c r="F4" s="15">
        <v>10.5</v>
      </c>
      <c r="G4" s="15">
        <v>4.8</v>
      </c>
      <c r="H4" s="15">
        <v>4.2</v>
      </c>
      <c r="I4" s="15">
        <v>6.9</v>
      </c>
      <c r="J4" s="15">
        <v>6.7</v>
      </c>
      <c r="K4" s="4">
        <v>6.7</v>
      </c>
      <c r="L4" s="4">
        <v>11.8</v>
      </c>
      <c r="M4" s="4">
        <v>12.4</v>
      </c>
      <c r="N4" s="4">
        <v>6.8</v>
      </c>
      <c r="O4" s="4">
        <v>8.8</v>
      </c>
      <c r="P4" s="4">
        <v>7</v>
      </c>
      <c r="Q4" s="4">
        <v>15</v>
      </c>
      <c r="R4" s="4">
        <v>11.7</v>
      </c>
      <c r="S4" s="4">
        <v>6.2</v>
      </c>
      <c r="T4" s="4">
        <v>4.8</v>
      </c>
      <c r="U4" s="4">
        <v>5.8</v>
      </c>
      <c r="V4" s="4">
        <v>7.3</v>
      </c>
      <c r="W4" s="4">
        <v>6.8</v>
      </c>
      <c r="X4" s="4">
        <v>4</v>
      </c>
      <c r="Y4" s="4">
        <v>5.8</v>
      </c>
      <c r="Z4" s="4">
        <v>7.3</v>
      </c>
      <c r="AA4" s="4">
        <v>5.8</v>
      </c>
      <c r="AB4" s="4">
        <v>5.3</v>
      </c>
      <c r="AC4" s="4">
        <v>5.7</v>
      </c>
      <c r="AD4" s="4">
        <v>9.8</v>
      </c>
      <c r="AE4" s="4">
        <v>3.8</v>
      </c>
      <c r="AF4" s="4">
        <v>4</v>
      </c>
      <c r="AG4" s="4">
        <v>10</v>
      </c>
      <c r="AH4" s="4">
        <v>5.7</v>
      </c>
      <c r="AI4" s="4">
        <v>6.5</v>
      </c>
      <c r="AJ4" s="4">
        <v>5.7</v>
      </c>
      <c r="AK4" s="4">
        <v>3</v>
      </c>
      <c r="AL4" s="4">
        <v>8.3</v>
      </c>
      <c r="AM4" s="4">
        <v>3.5</v>
      </c>
      <c r="AN4" s="4">
        <v>6.7</v>
      </c>
      <c r="AO4" s="4">
        <v>3.2</v>
      </c>
      <c r="AP4" s="4">
        <v>5.5</v>
      </c>
      <c r="AQ4" s="4">
        <v>5</v>
      </c>
      <c r="AR4" s="4">
        <v>8.8</v>
      </c>
      <c r="AS4" s="4">
        <v>3.5</v>
      </c>
      <c r="AT4" s="4">
        <v>5.2</v>
      </c>
      <c r="AU4" s="4">
        <v>10.7</v>
      </c>
      <c r="AV4" s="4">
        <v>12.8</v>
      </c>
      <c r="AW4" s="4">
        <v>6</v>
      </c>
      <c r="AX4" s="4">
        <v>4.9</v>
      </c>
      <c r="AY4" s="4">
        <v>5.6</v>
      </c>
      <c r="AZ4" s="4">
        <v>7.8</v>
      </c>
      <c r="BA4" s="4">
        <v>5.8</v>
      </c>
      <c r="BB4" s="4">
        <v>4.4</v>
      </c>
      <c r="BC4" s="4">
        <v>3.5</v>
      </c>
      <c r="BD4" s="4">
        <v>5.1</v>
      </c>
      <c r="BE4" s="4">
        <v>5.1</v>
      </c>
      <c r="BF4" s="4">
        <v>9.4</v>
      </c>
      <c r="BG4" s="4">
        <v>11.7</v>
      </c>
      <c r="BH4" s="4">
        <v>7.9</v>
      </c>
      <c r="BI4" s="4">
        <v>4.8</v>
      </c>
      <c r="BJ4" s="4">
        <v>5.8</v>
      </c>
      <c r="BK4" s="4">
        <v>3.4</v>
      </c>
      <c r="BL4" s="4">
        <v>7.6</v>
      </c>
      <c r="BM4" s="4">
        <v>5.9</v>
      </c>
      <c r="BN4" s="4">
        <v>5.2</v>
      </c>
      <c r="BO4" s="4">
        <v>6.5</v>
      </c>
      <c r="BP4" s="4">
        <v>7.1</v>
      </c>
      <c r="BQ4" s="4">
        <v>9.1</v>
      </c>
      <c r="BR4" s="4"/>
      <c r="BS4" s="4"/>
      <c r="BT4" s="4"/>
      <c r="BU4" s="4"/>
      <c r="BV4" s="4"/>
      <c r="BW4" s="4"/>
      <c r="BY4" s="10">
        <f aca="true" t="shared" si="0" ref="BY4:BY32">AVERAGE(J4:AM4)</f>
        <v>7.066666666666667</v>
      </c>
      <c r="BZ4" s="10">
        <f aca="true" t="shared" si="1" ref="BZ4:BZ32">AVERAGE(T4:AW4)</f>
        <v>6.209999999999999</v>
      </c>
      <c r="CA4" s="10">
        <f aca="true" t="shared" si="2" ref="CA4:CA32">AVERAGE(AD4:BG4)</f>
        <v>6.366666666666668</v>
      </c>
      <c r="CB4" s="10">
        <f aca="true" t="shared" si="3" ref="CB4:CB32">AVERAGE(AN4:BQ4)</f>
        <v>6.466666666666667</v>
      </c>
    </row>
    <row r="5" spans="1:80" ht="11.25">
      <c r="A5" s="5">
        <v>3</v>
      </c>
      <c r="B5" s="24" t="s">
        <v>39</v>
      </c>
      <c r="C5" s="15">
        <v>8</v>
      </c>
      <c r="D5" s="15">
        <v>11.2</v>
      </c>
      <c r="E5" s="15">
        <v>10</v>
      </c>
      <c r="F5" s="15">
        <v>9.1</v>
      </c>
      <c r="G5" s="15">
        <v>8.9</v>
      </c>
      <c r="H5" s="15">
        <v>6.9</v>
      </c>
      <c r="I5" s="15">
        <v>5</v>
      </c>
      <c r="J5" s="15">
        <v>7.1</v>
      </c>
      <c r="K5" s="4">
        <v>10</v>
      </c>
      <c r="L5" s="4">
        <v>8</v>
      </c>
      <c r="M5" s="4">
        <v>8.9</v>
      </c>
      <c r="N5" s="4">
        <v>8.2</v>
      </c>
      <c r="O5" s="4">
        <v>5.7</v>
      </c>
      <c r="P5" s="4">
        <v>5.7</v>
      </c>
      <c r="Q5" s="4">
        <v>6.5</v>
      </c>
      <c r="R5" s="4">
        <v>4.5</v>
      </c>
      <c r="S5" s="4">
        <v>9</v>
      </c>
      <c r="T5" s="4">
        <v>7.8</v>
      </c>
      <c r="U5" s="4">
        <v>3.8</v>
      </c>
      <c r="V5" s="4">
        <v>5.2</v>
      </c>
      <c r="W5" s="4">
        <v>8.7</v>
      </c>
      <c r="X5" s="4">
        <v>7.2</v>
      </c>
      <c r="Y5" s="4">
        <v>7.5</v>
      </c>
      <c r="Z5" s="4">
        <v>11.7</v>
      </c>
      <c r="AA5" s="4">
        <v>14.8</v>
      </c>
      <c r="AB5" s="4">
        <v>4.7</v>
      </c>
      <c r="AC5" s="4">
        <v>6.7</v>
      </c>
      <c r="AD5" s="4">
        <v>6.2</v>
      </c>
      <c r="AE5" s="4">
        <v>9</v>
      </c>
      <c r="AF5" s="4">
        <v>5.3</v>
      </c>
      <c r="AG5" s="4">
        <v>4.5</v>
      </c>
      <c r="AH5" s="4">
        <v>8.2</v>
      </c>
      <c r="AI5" s="4">
        <v>5.8</v>
      </c>
      <c r="AJ5" s="4">
        <v>2.7</v>
      </c>
      <c r="AK5" s="4">
        <v>8.3</v>
      </c>
      <c r="AL5" s="4">
        <v>6.7</v>
      </c>
      <c r="AM5" s="4">
        <v>5.3</v>
      </c>
      <c r="AN5" s="4">
        <v>5.2</v>
      </c>
      <c r="AO5" s="4">
        <v>3.8</v>
      </c>
      <c r="AP5" s="4">
        <v>3</v>
      </c>
      <c r="AQ5" s="4">
        <v>15.2</v>
      </c>
      <c r="AR5" s="4">
        <v>7.5</v>
      </c>
      <c r="AS5" s="4">
        <v>4.7</v>
      </c>
      <c r="AT5" s="4">
        <v>5.2</v>
      </c>
      <c r="AU5" s="4">
        <v>6.2</v>
      </c>
      <c r="AV5" s="4">
        <v>7.4</v>
      </c>
      <c r="AW5" s="4">
        <v>6.2</v>
      </c>
      <c r="AX5" s="4">
        <v>8.6</v>
      </c>
      <c r="AY5" s="4">
        <v>4.3</v>
      </c>
      <c r="AZ5" s="4">
        <v>9.6</v>
      </c>
      <c r="BA5" s="4">
        <v>5</v>
      </c>
      <c r="BB5" s="4">
        <v>6.5</v>
      </c>
      <c r="BC5" s="4">
        <v>9.2</v>
      </c>
      <c r="BD5" s="4">
        <v>4.4</v>
      </c>
      <c r="BE5" s="4">
        <v>4.1</v>
      </c>
      <c r="BF5" s="4">
        <v>5.6</v>
      </c>
      <c r="BG5" s="4">
        <v>6.4</v>
      </c>
      <c r="BH5" s="4">
        <v>7.6</v>
      </c>
      <c r="BI5" s="4">
        <v>9.2</v>
      </c>
      <c r="BJ5" s="4">
        <v>13.3</v>
      </c>
      <c r="BK5" s="4">
        <v>3.6</v>
      </c>
      <c r="BL5" s="4">
        <v>9.1</v>
      </c>
      <c r="BM5" s="4">
        <v>5.7</v>
      </c>
      <c r="BN5" s="4">
        <v>6.2</v>
      </c>
      <c r="BO5" s="4">
        <v>5.5</v>
      </c>
      <c r="BP5" s="4">
        <v>7.5</v>
      </c>
      <c r="BQ5" s="4">
        <v>6.2</v>
      </c>
      <c r="BR5" s="4"/>
      <c r="BS5" s="4"/>
      <c r="BT5" s="4"/>
      <c r="BU5" s="4"/>
      <c r="BV5" s="4"/>
      <c r="BW5" s="4"/>
      <c r="BY5" s="10">
        <f t="shared" si="0"/>
        <v>7.123333333333333</v>
      </c>
      <c r="BZ5" s="10">
        <f t="shared" si="1"/>
        <v>6.8166666666666655</v>
      </c>
      <c r="CA5" s="10">
        <f t="shared" si="2"/>
        <v>6.336666666666668</v>
      </c>
      <c r="CB5" s="10">
        <f t="shared" si="3"/>
        <v>6.733333333333332</v>
      </c>
    </row>
    <row r="6" spans="1:80" ht="11.25">
      <c r="A6" s="5">
        <v>4</v>
      </c>
      <c r="B6" s="24" t="s">
        <v>39</v>
      </c>
      <c r="C6" s="15">
        <v>9.1</v>
      </c>
      <c r="D6" s="15">
        <v>12.9</v>
      </c>
      <c r="E6" s="15">
        <v>11.2</v>
      </c>
      <c r="F6" s="15">
        <v>10.1</v>
      </c>
      <c r="G6" s="15">
        <v>7.4</v>
      </c>
      <c r="H6" s="15">
        <v>9.1</v>
      </c>
      <c r="I6" s="15">
        <v>6.5</v>
      </c>
      <c r="J6" s="15">
        <v>9.3</v>
      </c>
      <c r="K6" s="4">
        <v>5.4</v>
      </c>
      <c r="L6" s="4">
        <v>3.2</v>
      </c>
      <c r="M6" s="4">
        <v>8.4</v>
      </c>
      <c r="N6" s="4">
        <v>5.5</v>
      </c>
      <c r="O6" s="4">
        <v>6.7</v>
      </c>
      <c r="P6" s="4">
        <v>10.3</v>
      </c>
      <c r="Q6" s="4">
        <v>9.3</v>
      </c>
      <c r="R6" s="4">
        <v>13.7</v>
      </c>
      <c r="S6" s="4">
        <v>11.5</v>
      </c>
      <c r="T6" s="4">
        <v>7.3</v>
      </c>
      <c r="U6" s="4">
        <v>4.2</v>
      </c>
      <c r="V6" s="4">
        <v>5.5</v>
      </c>
      <c r="W6" s="4">
        <v>9.5</v>
      </c>
      <c r="X6" s="4">
        <v>5.2</v>
      </c>
      <c r="Y6" s="4">
        <v>6.5</v>
      </c>
      <c r="Z6" s="4">
        <v>6.7</v>
      </c>
      <c r="AA6" s="4">
        <v>5.2</v>
      </c>
      <c r="AB6" s="4">
        <v>5</v>
      </c>
      <c r="AC6" s="4">
        <v>5</v>
      </c>
      <c r="AD6" s="4">
        <v>3.5</v>
      </c>
      <c r="AE6" s="4">
        <v>7</v>
      </c>
      <c r="AF6" s="4">
        <v>9</v>
      </c>
      <c r="AG6" s="4">
        <v>2.8</v>
      </c>
      <c r="AH6" s="4">
        <v>5.7</v>
      </c>
      <c r="AI6" s="4">
        <v>3.3</v>
      </c>
      <c r="AJ6" s="4">
        <v>5.2</v>
      </c>
      <c r="AK6" s="4">
        <v>6.3</v>
      </c>
      <c r="AL6" s="4">
        <v>6.8</v>
      </c>
      <c r="AM6" s="4">
        <v>9.3</v>
      </c>
      <c r="AN6" s="4">
        <v>5.5</v>
      </c>
      <c r="AO6" s="4">
        <v>3.5</v>
      </c>
      <c r="AP6" s="4">
        <v>10.2</v>
      </c>
      <c r="AQ6" s="4">
        <v>4.8</v>
      </c>
      <c r="AR6" s="4">
        <v>6.7</v>
      </c>
      <c r="AS6" s="4">
        <v>6</v>
      </c>
      <c r="AT6" s="4">
        <v>3.6</v>
      </c>
      <c r="AU6" s="4">
        <v>4.5</v>
      </c>
      <c r="AV6" s="4">
        <v>4.3</v>
      </c>
      <c r="AW6" s="4">
        <v>4.8</v>
      </c>
      <c r="AX6" s="4">
        <v>6</v>
      </c>
      <c r="AY6" s="4">
        <v>8.2</v>
      </c>
      <c r="AZ6" s="4">
        <v>6.5</v>
      </c>
      <c r="BA6" s="4">
        <v>5.4</v>
      </c>
      <c r="BB6" s="4">
        <v>6.4</v>
      </c>
      <c r="BC6" s="4">
        <v>6.4</v>
      </c>
      <c r="BD6" s="4">
        <v>4.6</v>
      </c>
      <c r="BE6" s="4">
        <v>6.1</v>
      </c>
      <c r="BF6" s="4">
        <v>3</v>
      </c>
      <c r="BG6" s="4">
        <v>4.1</v>
      </c>
      <c r="BH6" s="4">
        <v>7.3</v>
      </c>
      <c r="BI6" s="4">
        <v>11.2</v>
      </c>
      <c r="BJ6" s="4">
        <v>3.7</v>
      </c>
      <c r="BK6" s="4">
        <v>5.7</v>
      </c>
      <c r="BL6" s="4">
        <v>7.5</v>
      </c>
      <c r="BM6" s="4">
        <v>8.8</v>
      </c>
      <c r="BN6" s="4">
        <v>5</v>
      </c>
      <c r="BO6" s="4">
        <v>9.2</v>
      </c>
      <c r="BP6" s="4">
        <v>5.8</v>
      </c>
      <c r="BQ6" s="4">
        <v>6</v>
      </c>
      <c r="BR6" s="4"/>
      <c r="BS6" s="4"/>
      <c r="BT6" s="4"/>
      <c r="BU6" s="4"/>
      <c r="BV6" s="4"/>
      <c r="BW6" s="4"/>
      <c r="BY6" s="10">
        <f t="shared" si="0"/>
        <v>6.743333333333335</v>
      </c>
      <c r="BZ6" s="10">
        <f t="shared" si="1"/>
        <v>5.763333333333334</v>
      </c>
      <c r="CA6" s="10">
        <f t="shared" si="2"/>
        <v>5.65</v>
      </c>
      <c r="CB6" s="10">
        <f t="shared" si="3"/>
        <v>6.026666666666666</v>
      </c>
    </row>
    <row r="7" spans="1:80" ht="11.25">
      <c r="A7" s="5">
        <v>5</v>
      </c>
      <c r="B7" s="24" t="s">
        <v>39</v>
      </c>
      <c r="C7" s="15">
        <v>5.9</v>
      </c>
      <c r="D7" s="15">
        <v>8</v>
      </c>
      <c r="E7" s="15">
        <v>4.8</v>
      </c>
      <c r="F7" s="15">
        <v>8</v>
      </c>
      <c r="G7" s="15">
        <v>10.1</v>
      </c>
      <c r="H7" s="15">
        <v>9.3</v>
      </c>
      <c r="I7" s="15">
        <v>5.7</v>
      </c>
      <c r="J7" s="15">
        <v>9.3</v>
      </c>
      <c r="K7" s="4">
        <v>5.2</v>
      </c>
      <c r="L7" s="4">
        <v>4.6</v>
      </c>
      <c r="M7" s="4">
        <v>7.3</v>
      </c>
      <c r="N7" s="4">
        <v>5.7</v>
      </c>
      <c r="O7" s="4">
        <v>4.2</v>
      </c>
      <c r="P7" s="4">
        <v>7.7</v>
      </c>
      <c r="Q7" s="4">
        <v>4.7</v>
      </c>
      <c r="R7" s="4">
        <v>14</v>
      </c>
      <c r="S7" s="4">
        <v>8</v>
      </c>
      <c r="T7" s="4">
        <v>4.7</v>
      </c>
      <c r="U7" s="4">
        <v>5.5</v>
      </c>
      <c r="V7" s="4">
        <v>4.2</v>
      </c>
      <c r="W7" s="4">
        <v>9.2</v>
      </c>
      <c r="X7" s="4">
        <v>10</v>
      </c>
      <c r="Y7" s="4">
        <v>4</v>
      </c>
      <c r="Z7" s="4">
        <v>5.3</v>
      </c>
      <c r="AA7" s="4">
        <v>4.2</v>
      </c>
      <c r="AB7" s="4">
        <v>6.8</v>
      </c>
      <c r="AC7" s="4">
        <v>8.5</v>
      </c>
      <c r="AD7" s="4">
        <v>5.3</v>
      </c>
      <c r="AE7" s="4">
        <v>5.8</v>
      </c>
      <c r="AF7" s="4">
        <v>6.5</v>
      </c>
      <c r="AG7" s="4">
        <v>7.8</v>
      </c>
      <c r="AH7" s="4">
        <v>6.5</v>
      </c>
      <c r="AI7" s="4">
        <v>11</v>
      </c>
      <c r="AJ7" s="4">
        <v>2.8</v>
      </c>
      <c r="AK7" s="4">
        <v>5.5</v>
      </c>
      <c r="AL7" s="4">
        <v>6</v>
      </c>
      <c r="AM7" s="4">
        <v>9.2</v>
      </c>
      <c r="AN7" s="4">
        <v>4.7</v>
      </c>
      <c r="AO7" s="4">
        <v>8.5</v>
      </c>
      <c r="AP7" s="4">
        <v>8</v>
      </c>
      <c r="AQ7" s="4">
        <v>5.2</v>
      </c>
      <c r="AR7" s="4">
        <v>3.7</v>
      </c>
      <c r="AS7" s="4">
        <v>5.5</v>
      </c>
      <c r="AT7" s="4">
        <v>4.2</v>
      </c>
      <c r="AU7" s="4">
        <v>4.7</v>
      </c>
      <c r="AV7" s="4">
        <v>6.5</v>
      </c>
      <c r="AW7" s="4">
        <v>4.7</v>
      </c>
      <c r="AX7" s="4">
        <v>7.6</v>
      </c>
      <c r="AY7" s="4">
        <v>8</v>
      </c>
      <c r="AZ7" s="4">
        <v>10.2</v>
      </c>
      <c r="BA7" s="4">
        <v>5.9</v>
      </c>
      <c r="BB7" s="4">
        <v>6.5</v>
      </c>
      <c r="BC7" s="4">
        <v>6.8</v>
      </c>
      <c r="BD7" s="4">
        <v>6.2</v>
      </c>
      <c r="BE7" s="4">
        <v>7.1</v>
      </c>
      <c r="BF7" s="4">
        <v>5.1</v>
      </c>
      <c r="BG7" s="4">
        <v>3.1</v>
      </c>
      <c r="BH7" s="4">
        <v>3.5</v>
      </c>
      <c r="BI7" s="4">
        <v>6.6</v>
      </c>
      <c r="BJ7" s="4">
        <v>5.7</v>
      </c>
      <c r="BK7" s="4">
        <v>7.2</v>
      </c>
      <c r="BL7" s="4">
        <v>3.9</v>
      </c>
      <c r="BM7" s="4">
        <v>5.2</v>
      </c>
      <c r="BN7" s="4">
        <v>5.5</v>
      </c>
      <c r="BO7" s="4">
        <v>4.4</v>
      </c>
      <c r="BP7" s="4">
        <v>8.7</v>
      </c>
      <c r="BQ7" s="4">
        <v>6.5</v>
      </c>
      <c r="BR7" s="4"/>
      <c r="BS7" s="4"/>
      <c r="BT7" s="4"/>
      <c r="BU7" s="4"/>
      <c r="BV7" s="4"/>
      <c r="BW7" s="4"/>
      <c r="BY7" s="10">
        <f t="shared" si="0"/>
        <v>6.650000000000002</v>
      </c>
      <c r="BZ7" s="10">
        <f t="shared" si="1"/>
        <v>6.149999999999997</v>
      </c>
      <c r="CA7" s="10">
        <f t="shared" si="2"/>
        <v>6.286666666666666</v>
      </c>
      <c r="CB7" s="10">
        <f t="shared" si="3"/>
        <v>5.9799999999999995</v>
      </c>
    </row>
    <row r="8" spans="1:80" ht="11.25">
      <c r="A8" s="5">
        <v>6</v>
      </c>
      <c r="B8" s="24" t="s">
        <v>39</v>
      </c>
      <c r="C8" s="15">
        <v>13.5</v>
      </c>
      <c r="D8" s="15">
        <v>7.8</v>
      </c>
      <c r="E8" s="15">
        <v>8.2</v>
      </c>
      <c r="F8" s="15">
        <v>6.9</v>
      </c>
      <c r="G8" s="15">
        <v>8.2</v>
      </c>
      <c r="H8" s="15">
        <v>11.5</v>
      </c>
      <c r="I8" s="15">
        <v>5.5</v>
      </c>
      <c r="J8" s="15">
        <v>11.7</v>
      </c>
      <c r="K8" s="4">
        <v>6.7</v>
      </c>
      <c r="L8" s="4">
        <v>5.9</v>
      </c>
      <c r="M8" s="4">
        <v>6.5</v>
      </c>
      <c r="N8" s="4">
        <v>6.5</v>
      </c>
      <c r="O8" s="4">
        <v>5.3</v>
      </c>
      <c r="P8" s="4">
        <v>5.8</v>
      </c>
      <c r="Q8" s="4">
        <v>6.7</v>
      </c>
      <c r="R8" s="4">
        <v>5.3</v>
      </c>
      <c r="S8" s="4">
        <v>5</v>
      </c>
      <c r="T8" s="4">
        <v>7.2</v>
      </c>
      <c r="U8" s="4">
        <v>6.7</v>
      </c>
      <c r="V8" s="4">
        <v>5.3</v>
      </c>
      <c r="W8" s="4">
        <v>6.5</v>
      </c>
      <c r="X8" s="4">
        <v>12.5</v>
      </c>
      <c r="Y8" s="4">
        <v>6.7</v>
      </c>
      <c r="Z8" s="4">
        <v>6.8</v>
      </c>
      <c r="AA8" s="4">
        <v>7.8</v>
      </c>
      <c r="AB8" s="4">
        <v>5.7</v>
      </c>
      <c r="AC8" s="4">
        <v>12</v>
      </c>
      <c r="AD8" s="4">
        <v>4.3</v>
      </c>
      <c r="AE8" s="4">
        <v>6.2</v>
      </c>
      <c r="AF8" s="4">
        <v>5.3</v>
      </c>
      <c r="AG8" s="4">
        <v>8.3</v>
      </c>
      <c r="AH8" s="4">
        <v>7.2</v>
      </c>
      <c r="AI8" s="4">
        <v>7.7</v>
      </c>
      <c r="AJ8" s="4">
        <v>6.8</v>
      </c>
      <c r="AK8" s="4">
        <v>10.7</v>
      </c>
      <c r="AL8" s="4">
        <v>3.5</v>
      </c>
      <c r="AM8" s="4">
        <v>11.2</v>
      </c>
      <c r="AN8" s="4">
        <v>5.5</v>
      </c>
      <c r="AO8" s="4">
        <v>5.3</v>
      </c>
      <c r="AP8" s="4">
        <v>4.5</v>
      </c>
      <c r="AQ8" s="4">
        <v>5.7</v>
      </c>
      <c r="AR8" s="4">
        <v>5.8</v>
      </c>
      <c r="AS8" s="4">
        <v>5.8</v>
      </c>
      <c r="AT8" s="4">
        <v>4.6</v>
      </c>
      <c r="AU8" s="4">
        <v>4.3</v>
      </c>
      <c r="AV8" s="4">
        <v>7.2</v>
      </c>
      <c r="AW8" s="4">
        <v>5.6</v>
      </c>
      <c r="AX8" s="4">
        <v>6.1</v>
      </c>
      <c r="AY8" s="4">
        <v>6.2</v>
      </c>
      <c r="AZ8" s="4">
        <v>8</v>
      </c>
      <c r="BA8" s="4">
        <v>7.2</v>
      </c>
      <c r="BB8" s="4">
        <v>6</v>
      </c>
      <c r="BC8" s="4">
        <v>5.8</v>
      </c>
      <c r="BD8" s="4">
        <v>3.8</v>
      </c>
      <c r="BE8" s="4">
        <v>4.4</v>
      </c>
      <c r="BF8" s="4">
        <v>6.5</v>
      </c>
      <c r="BG8" s="4">
        <v>4.7</v>
      </c>
      <c r="BH8" s="4">
        <v>4.3</v>
      </c>
      <c r="BI8" s="4">
        <v>7.2</v>
      </c>
      <c r="BJ8" s="4">
        <v>5.7</v>
      </c>
      <c r="BK8" s="4">
        <v>5.3</v>
      </c>
      <c r="BL8" s="4">
        <v>5.9</v>
      </c>
      <c r="BM8" s="4">
        <v>3.4</v>
      </c>
      <c r="BN8" s="4">
        <v>7.9</v>
      </c>
      <c r="BO8" s="4">
        <v>12.7</v>
      </c>
      <c r="BP8" s="4">
        <v>7.6</v>
      </c>
      <c r="BQ8" s="4">
        <v>5.4</v>
      </c>
      <c r="BR8" s="4"/>
      <c r="BS8" s="4"/>
      <c r="BT8" s="4"/>
      <c r="BU8" s="4"/>
      <c r="BV8" s="4"/>
      <c r="BW8" s="4"/>
      <c r="BY8" s="10">
        <f t="shared" si="0"/>
        <v>7.126666666666666</v>
      </c>
      <c r="BZ8" s="10">
        <f t="shared" si="1"/>
        <v>6.756666666666666</v>
      </c>
      <c r="CA8" s="10">
        <f t="shared" si="2"/>
        <v>6.14</v>
      </c>
      <c r="CB8" s="10">
        <f t="shared" si="3"/>
        <v>5.946666666666668</v>
      </c>
    </row>
    <row r="9" spans="1:80" ht="11.25">
      <c r="A9" s="5">
        <v>7</v>
      </c>
      <c r="B9" s="24" t="s">
        <v>39</v>
      </c>
      <c r="C9" s="15">
        <v>14.2</v>
      </c>
      <c r="D9" s="15">
        <v>9.6</v>
      </c>
      <c r="E9" s="15">
        <v>9.5</v>
      </c>
      <c r="F9" s="15">
        <v>8.4</v>
      </c>
      <c r="G9" s="15">
        <v>6.9</v>
      </c>
      <c r="H9" s="15">
        <v>8.2</v>
      </c>
      <c r="I9" s="15">
        <v>11.7</v>
      </c>
      <c r="J9" s="15">
        <v>6.9</v>
      </c>
      <c r="K9" s="4">
        <v>5.5</v>
      </c>
      <c r="L9" s="4">
        <v>10.8</v>
      </c>
      <c r="M9" s="4">
        <v>10.5</v>
      </c>
      <c r="N9" s="4">
        <v>4.8</v>
      </c>
      <c r="O9" s="4">
        <v>6.2</v>
      </c>
      <c r="P9" s="4">
        <v>5</v>
      </c>
      <c r="Q9" s="4">
        <v>13.8</v>
      </c>
      <c r="R9" s="4">
        <v>4.8</v>
      </c>
      <c r="S9" s="4">
        <v>10</v>
      </c>
      <c r="T9" s="4">
        <v>9.2</v>
      </c>
      <c r="U9" s="4">
        <v>10.7</v>
      </c>
      <c r="V9" s="4">
        <v>5.5</v>
      </c>
      <c r="W9" s="4">
        <v>8.3</v>
      </c>
      <c r="X9" s="4">
        <v>3.3</v>
      </c>
      <c r="Y9" s="4">
        <v>11.5</v>
      </c>
      <c r="Z9" s="4">
        <v>11.3</v>
      </c>
      <c r="AA9" s="4">
        <v>8.2</v>
      </c>
      <c r="AB9" s="4">
        <v>3.7</v>
      </c>
      <c r="AC9" s="4">
        <v>9.2</v>
      </c>
      <c r="AD9" s="4">
        <v>8.5</v>
      </c>
      <c r="AE9" s="4">
        <v>6.7</v>
      </c>
      <c r="AF9" s="4">
        <v>8</v>
      </c>
      <c r="AG9" s="4">
        <v>4</v>
      </c>
      <c r="AH9" s="4">
        <v>3.8</v>
      </c>
      <c r="AI9" s="4">
        <v>10.5</v>
      </c>
      <c r="AJ9" s="4">
        <v>3.5</v>
      </c>
      <c r="AK9" s="4">
        <v>6.5</v>
      </c>
      <c r="AL9" s="4">
        <v>3.2</v>
      </c>
      <c r="AM9" s="4">
        <v>5.3</v>
      </c>
      <c r="AN9" s="4">
        <v>8.8</v>
      </c>
      <c r="AO9" s="4">
        <v>9.8</v>
      </c>
      <c r="AP9" s="4">
        <v>4.7</v>
      </c>
      <c r="AQ9" s="4">
        <v>9</v>
      </c>
      <c r="AR9" s="4">
        <v>5</v>
      </c>
      <c r="AS9" s="4">
        <v>4.7</v>
      </c>
      <c r="AT9" s="4">
        <v>6.9</v>
      </c>
      <c r="AU9" s="4">
        <v>4.5</v>
      </c>
      <c r="AV9" s="4">
        <v>5.4</v>
      </c>
      <c r="AW9" s="4">
        <v>4.3</v>
      </c>
      <c r="AX9" s="4">
        <v>5.9</v>
      </c>
      <c r="AY9" s="4">
        <v>2.5</v>
      </c>
      <c r="AZ9" s="4">
        <v>4.3</v>
      </c>
      <c r="BA9" s="4">
        <v>5.6</v>
      </c>
      <c r="BB9" s="4">
        <v>7.3</v>
      </c>
      <c r="BC9" s="4">
        <v>5.3</v>
      </c>
      <c r="BD9" s="4">
        <v>4.9</v>
      </c>
      <c r="BE9" s="4">
        <v>3.8</v>
      </c>
      <c r="BF9" s="4">
        <v>4</v>
      </c>
      <c r="BG9" s="4">
        <v>5.1</v>
      </c>
      <c r="BH9" s="4">
        <v>5.4</v>
      </c>
      <c r="BI9" s="4">
        <v>7.5</v>
      </c>
      <c r="BJ9" s="4">
        <v>11</v>
      </c>
      <c r="BK9" s="4">
        <v>4.9</v>
      </c>
      <c r="BL9" s="4">
        <v>7.1</v>
      </c>
      <c r="BM9" s="4">
        <v>8.7</v>
      </c>
      <c r="BN9" s="4">
        <v>6.2</v>
      </c>
      <c r="BO9" s="4">
        <v>8.8</v>
      </c>
      <c r="BP9" s="4">
        <v>6.1</v>
      </c>
      <c r="BQ9" s="4">
        <v>3.6</v>
      </c>
      <c r="BR9" s="4"/>
      <c r="BS9" s="4"/>
      <c r="BT9" s="4"/>
      <c r="BU9" s="4"/>
      <c r="BV9" s="4"/>
      <c r="BW9" s="4"/>
      <c r="BY9" s="10">
        <f t="shared" si="0"/>
        <v>7.306666666666666</v>
      </c>
      <c r="BZ9" s="10">
        <f t="shared" si="1"/>
        <v>6.800000000000001</v>
      </c>
      <c r="CA9" s="10">
        <f t="shared" si="2"/>
        <v>5.726666666666668</v>
      </c>
      <c r="CB9" s="10">
        <f t="shared" si="3"/>
        <v>6.036666666666665</v>
      </c>
    </row>
    <row r="10" spans="1:80" ht="11.25">
      <c r="A10" s="5">
        <v>8</v>
      </c>
      <c r="B10" s="24" t="s">
        <v>39</v>
      </c>
      <c r="C10" s="15">
        <v>7.1</v>
      </c>
      <c r="D10" s="15">
        <v>11.2</v>
      </c>
      <c r="E10" s="15">
        <v>13.9</v>
      </c>
      <c r="F10" s="15">
        <v>10.8</v>
      </c>
      <c r="G10" s="15">
        <v>5.2</v>
      </c>
      <c r="H10" s="15">
        <v>5.5</v>
      </c>
      <c r="I10" s="15">
        <v>7.1</v>
      </c>
      <c r="J10" s="15">
        <v>5.4</v>
      </c>
      <c r="K10" s="4">
        <v>7.8</v>
      </c>
      <c r="L10" s="4">
        <v>8.7</v>
      </c>
      <c r="M10" s="4">
        <v>8.2</v>
      </c>
      <c r="N10" s="4">
        <v>4.2</v>
      </c>
      <c r="O10" s="4">
        <v>3.5</v>
      </c>
      <c r="P10" s="4">
        <v>8.8</v>
      </c>
      <c r="Q10" s="4">
        <v>6.7</v>
      </c>
      <c r="R10" s="4">
        <v>11.2</v>
      </c>
      <c r="S10" s="4">
        <v>11.7</v>
      </c>
      <c r="T10" s="4">
        <v>5.2</v>
      </c>
      <c r="U10" s="4">
        <v>11.5</v>
      </c>
      <c r="V10" s="4">
        <v>4.5</v>
      </c>
      <c r="W10" s="4">
        <v>11</v>
      </c>
      <c r="X10" s="4">
        <v>4.7</v>
      </c>
      <c r="Y10" s="4">
        <v>5.8</v>
      </c>
      <c r="Z10" s="4">
        <v>7.5</v>
      </c>
      <c r="AA10" s="4">
        <v>10</v>
      </c>
      <c r="AB10" s="4">
        <v>8.5</v>
      </c>
      <c r="AC10" s="4">
        <v>4.3</v>
      </c>
      <c r="AD10" s="4">
        <v>5.3</v>
      </c>
      <c r="AE10" s="4">
        <v>5.8</v>
      </c>
      <c r="AF10" s="4">
        <v>6.3</v>
      </c>
      <c r="AG10" s="4">
        <v>7.2</v>
      </c>
      <c r="AH10" s="4">
        <v>6.7</v>
      </c>
      <c r="AI10" s="4">
        <v>7.7</v>
      </c>
      <c r="AJ10" s="4">
        <v>10</v>
      </c>
      <c r="AK10" s="4">
        <v>12.3</v>
      </c>
      <c r="AL10" s="4">
        <v>4</v>
      </c>
      <c r="AM10" s="4">
        <v>7.7</v>
      </c>
      <c r="AN10" s="4">
        <v>9</v>
      </c>
      <c r="AO10" s="4">
        <v>5.5</v>
      </c>
      <c r="AP10" s="4">
        <v>7.8</v>
      </c>
      <c r="AQ10" s="4">
        <v>10.5</v>
      </c>
      <c r="AR10" s="4">
        <v>5.2</v>
      </c>
      <c r="AS10" s="4">
        <v>4.8</v>
      </c>
      <c r="AT10" s="4">
        <v>9.3</v>
      </c>
      <c r="AU10" s="4">
        <v>5.7</v>
      </c>
      <c r="AV10" s="4">
        <v>7.8</v>
      </c>
      <c r="AW10" s="4">
        <v>11</v>
      </c>
      <c r="AX10" s="4">
        <v>5</v>
      </c>
      <c r="AY10" s="4">
        <v>3.1</v>
      </c>
      <c r="AZ10" s="4">
        <v>7.5</v>
      </c>
      <c r="BA10" s="4">
        <v>5.4</v>
      </c>
      <c r="BB10" s="4">
        <v>8.1</v>
      </c>
      <c r="BC10" s="4">
        <v>7</v>
      </c>
      <c r="BD10" s="4">
        <v>6.2</v>
      </c>
      <c r="BE10" s="4">
        <v>10.3</v>
      </c>
      <c r="BF10" s="4">
        <v>4.5</v>
      </c>
      <c r="BG10" s="4">
        <v>6.3</v>
      </c>
      <c r="BH10" s="4">
        <v>8.9</v>
      </c>
      <c r="BI10" s="4">
        <v>5.3</v>
      </c>
      <c r="BJ10" s="4">
        <v>12.1</v>
      </c>
      <c r="BK10" s="4">
        <v>3.4</v>
      </c>
      <c r="BL10" s="4">
        <v>7.4</v>
      </c>
      <c r="BM10" s="4">
        <v>3.6</v>
      </c>
      <c r="BN10" s="4">
        <v>6.4</v>
      </c>
      <c r="BO10" s="4">
        <v>5.6</v>
      </c>
      <c r="BP10" s="4">
        <v>6.3</v>
      </c>
      <c r="BQ10" s="4">
        <v>3.6</v>
      </c>
      <c r="BR10" s="4"/>
      <c r="BS10" s="4"/>
      <c r="BT10" s="4"/>
      <c r="BU10" s="4"/>
      <c r="BV10" s="4"/>
      <c r="BW10" s="4"/>
      <c r="BY10" s="10">
        <f t="shared" si="0"/>
        <v>7.406666666666667</v>
      </c>
      <c r="BZ10" s="10">
        <f t="shared" si="1"/>
        <v>7.420000000000001</v>
      </c>
      <c r="CA10" s="10">
        <f t="shared" si="2"/>
        <v>7.1</v>
      </c>
      <c r="CB10" s="10">
        <f t="shared" si="3"/>
        <v>6.753333333333334</v>
      </c>
    </row>
    <row r="11" spans="1:80" ht="11.25">
      <c r="A11" s="5">
        <v>9</v>
      </c>
      <c r="B11" s="24" t="s">
        <v>39</v>
      </c>
      <c r="C11" s="15">
        <v>5.7</v>
      </c>
      <c r="D11" s="15">
        <v>6.1</v>
      </c>
      <c r="E11" s="15">
        <v>11.8</v>
      </c>
      <c r="F11" s="15">
        <v>11.2</v>
      </c>
      <c r="G11" s="15">
        <v>8.5</v>
      </c>
      <c r="H11" s="15">
        <v>7.4</v>
      </c>
      <c r="I11" s="15">
        <v>5.7</v>
      </c>
      <c r="J11" s="15">
        <v>5</v>
      </c>
      <c r="K11" s="4">
        <v>8</v>
      </c>
      <c r="L11" s="4">
        <v>3.6</v>
      </c>
      <c r="M11" s="4">
        <v>5.5</v>
      </c>
      <c r="N11" s="4">
        <v>6.3</v>
      </c>
      <c r="O11" s="4">
        <v>4.5</v>
      </c>
      <c r="P11" s="4">
        <v>7.7</v>
      </c>
      <c r="Q11" s="4">
        <v>4.7</v>
      </c>
      <c r="R11" s="4">
        <v>7.8</v>
      </c>
      <c r="S11" s="4">
        <v>5.3</v>
      </c>
      <c r="T11" s="4">
        <v>8.5</v>
      </c>
      <c r="U11" s="4">
        <v>7.7</v>
      </c>
      <c r="V11" s="4">
        <v>10.8</v>
      </c>
      <c r="W11" s="4">
        <v>9.5</v>
      </c>
      <c r="X11" s="4">
        <v>7</v>
      </c>
      <c r="Y11" s="4">
        <v>3.2</v>
      </c>
      <c r="Z11" s="4">
        <v>7.7</v>
      </c>
      <c r="AA11" s="4">
        <v>8.2</v>
      </c>
      <c r="AB11" s="4">
        <v>8.7</v>
      </c>
      <c r="AC11" s="4">
        <v>5</v>
      </c>
      <c r="AD11" s="4">
        <v>5</v>
      </c>
      <c r="AE11" s="4">
        <v>4</v>
      </c>
      <c r="AF11" s="4">
        <v>8.5</v>
      </c>
      <c r="AG11" s="4">
        <v>4.7</v>
      </c>
      <c r="AH11" s="4">
        <v>3.7</v>
      </c>
      <c r="AI11" s="4">
        <v>5.5</v>
      </c>
      <c r="AJ11" s="4">
        <v>7.8</v>
      </c>
      <c r="AK11" s="4">
        <v>5.8</v>
      </c>
      <c r="AL11" s="4">
        <v>5.2</v>
      </c>
      <c r="AM11" s="4">
        <v>4.8</v>
      </c>
      <c r="AN11" s="4">
        <v>5.2</v>
      </c>
      <c r="AO11" s="4">
        <v>9.2</v>
      </c>
      <c r="AP11" s="4">
        <v>4.3</v>
      </c>
      <c r="AQ11" s="4">
        <v>6.8</v>
      </c>
      <c r="AR11" s="4">
        <v>7.3</v>
      </c>
      <c r="AS11" s="4">
        <v>2.8</v>
      </c>
      <c r="AT11" s="4">
        <v>6.1</v>
      </c>
      <c r="AU11" s="4">
        <v>6.9</v>
      </c>
      <c r="AV11" s="4">
        <v>5.5</v>
      </c>
      <c r="AW11" s="4">
        <v>4.5</v>
      </c>
      <c r="AX11" s="4">
        <v>4.3</v>
      </c>
      <c r="AY11" s="4">
        <v>7.6</v>
      </c>
      <c r="AZ11" s="4">
        <v>8.1</v>
      </c>
      <c r="BA11" s="4">
        <v>5.2</v>
      </c>
      <c r="BB11" s="4">
        <v>3.8</v>
      </c>
      <c r="BC11" s="4">
        <v>7.2</v>
      </c>
      <c r="BD11" s="4">
        <v>4.9</v>
      </c>
      <c r="BE11" s="4">
        <v>10.2</v>
      </c>
      <c r="BF11" s="4">
        <v>5</v>
      </c>
      <c r="BG11" s="4">
        <v>3.4</v>
      </c>
      <c r="BH11" s="4">
        <v>5.4</v>
      </c>
      <c r="BI11" s="4">
        <v>8.4</v>
      </c>
      <c r="BJ11" s="4">
        <v>3.1</v>
      </c>
      <c r="BK11" s="4">
        <v>4.6</v>
      </c>
      <c r="BL11" s="4">
        <v>7.6</v>
      </c>
      <c r="BM11" s="4">
        <v>5.9</v>
      </c>
      <c r="BN11" s="4">
        <v>9</v>
      </c>
      <c r="BO11" s="4">
        <v>8.6</v>
      </c>
      <c r="BP11" s="4">
        <v>9.9</v>
      </c>
      <c r="BQ11" s="4">
        <v>5.9</v>
      </c>
      <c r="BR11" s="4"/>
      <c r="BS11" s="4"/>
      <c r="BT11" s="4"/>
      <c r="BU11" s="4"/>
      <c r="BV11" s="4"/>
      <c r="BW11" s="4"/>
      <c r="BY11" s="10">
        <f t="shared" si="0"/>
        <v>6.323333333333334</v>
      </c>
      <c r="BZ11" s="10">
        <f t="shared" si="1"/>
        <v>6.330000000000001</v>
      </c>
      <c r="CA11" s="10">
        <f t="shared" si="2"/>
        <v>5.7766666666666655</v>
      </c>
      <c r="CB11" s="10">
        <f t="shared" si="3"/>
        <v>6.223333333333333</v>
      </c>
    </row>
    <row r="12" spans="1:80" ht="11.25">
      <c r="A12" s="5">
        <v>10</v>
      </c>
      <c r="B12" s="24" t="s">
        <v>39</v>
      </c>
      <c r="C12" s="15">
        <v>8</v>
      </c>
      <c r="D12" s="15">
        <v>10</v>
      </c>
      <c r="E12" s="15">
        <v>8.6</v>
      </c>
      <c r="F12" s="15">
        <v>13.4</v>
      </c>
      <c r="G12" s="15">
        <v>15.3</v>
      </c>
      <c r="H12" s="15">
        <v>10.3</v>
      </c>
      <c r="I12" s="15">
        <v>8.4</v>
      </c>
      <c r="J12" s="15">
        <v>5</v>
      </c>
      <c r="K12" s="4">
        <v>5.7</v>
      </c>
      <c r="L12" s="4">
        <v>5.9</v>
      </c>
      <c r="M12" s="4">
        <v>6.1</v>
      </c>
      <c r="N12" s="4">
        <v>6.5</v>
      </c>
      <c r="O12" s="4">
        <v>6.7</v>
      </c>
      <c r="P12" s="4">
        <v>5.7</v>
      </c>
      <c r="Q12" s="4">
        <v>7.2</v>
      </c>
      <c r="R12" s="4">
        <v>7.5</v>
      </c>
      <c r="S12" s="4">
        <v>7.3</v>
      </c>
      <c r="T12" s="4">
        <v>5.7</v>
      </c>
      <c r="U12" s="4">
        <v>6</v>
      </c>
      <c r="V12" s="4">
        <v>5</v>
      </c>
      <c r="W12" s="4">
        <v>4.5</v>
      </c>
      <c r="X12" s="4">
        <v>6.3</v>
      </c>
      <c r="Y12" s="4">
        <v>9.2</v>
      </c>
      <c r="Z12" s="4">
        <v>4.8</v>
      </c>
      <c r="AA12" s="4">
        <v>9.8</v>
      </c>
      <c r="AB12" s="4">
        <v>8.8</v>
      </c>
      <c r="AC12" s="4">
        <v>10.7</v>
      </c>
      <c r="AD12" s="4">
        <v>6.5</v>
      </c>
      <c r="AE12" s="4">
        <v>13.8</v>
      </c>
      <c r="AF12" s="4">
        <v>5.3</v>
      </c>
      <c r="AG12" s="4">
        <v>3</v>
      </c>
      <c r="AH12" s="4">
        <v>2.3</v>
      </c>
      <c r="AI12" s="4">
        <v>9.5</v>
      </c>
      <c r="AJ12" s="4">
        <v>4.3</v>
      </c>
      <c r="AK12" s="4">
        <v>5</v>
      </c>
      <c r="AL12" s="4">
        <v>3.5</v>
      </c>
      <c r="AM12" s="4">
        <v>5</v>
      </c>
      <c r="AN12" s="4">
        <v>4.3</v>
      </c>
      <c r="AO12" s="4">
        <v>8</v>
      </c>
      <c r="AP12" s="4">
        <v>5.2</v>
      </c>
      <c r="AQ12" s="4">
        <v>4.5</v>
      </c>
      <c r="AR12" s="4">
        <v>7.7</v>
      </c>
      <c r="AS12" s="4">
        <v>4</v>
      </c>
      <c r="AT12" s="4">
        <v>10.2</v>
      </c>
      <c r="AU12" s="4">
        <v>4.4</v>
      </c>
      <c r="AV12" s="4">
        <v>8.1</v>
      </c>
      <c r="AW12" s="4">
        <v>4.4</v>
      </c>
      <c r="AX12" s="4">
        <v>4.5</v>
      </c>
      <c r="AY12" s="4">
        <v>4.1</v>
      </c>
      <c r="AZ12" s="4">
        <v>5</v>
      </c>
      <c r="BA12" s="4">
        <v>3.4</v>
      </c>
      <c r="BB12" s="4">
        <v>7.1</v>
      </c>
      <c r="BC12" s="4">
        <v>2.9</v>
      </c>
      <c r="BD12" s="4">
        <v>5.2</v>
      </c>
      <c r="BE12" s="4">
        <v>6.5</v>
      </c>
      <c r="BF12" s="4">
        <v>6.8</v>
      </c>
      <c r="BG12" s="4">
        <v>3.7</v>
      </c>
      <c r="BH12" s="4">
        <v>4.4</v>
      </c>
      <c r="BI12" s="4">
        <v>5.7</v>
      </c>
      <c r="BJ12" s="4">
        <v>6.3</v>
      </c>
      <c r="BK12" s="4">
        <v>6.9</v>
      </c>
      <c r="BL12" s="4">
        <v>5.7</v>
      </c>
      <c r="BM12" s="4">
        <v>6.4</v>
      </c>
      <c r="BN12" s="4">
        <v>4.8</v>
      </c>
      <c r="BO12" s="4">
        <v>4.2</v>
      </c>
      <c r="BP12" s="4">
        <v>7</v>
      </c>
      <c r="BQ12" s="4">
        <v>7.1</v>
      </c>
      <c r="BR12" s="4"/>
      <c r="BS12" s="4"/>
      <c r="BT12" s="4"/>
      <c r="BU12" s="4"/>
      <c r="BV12" s="4"/>
      <c r="BW12" s="4"/>
      <c r="BY12" s="10">
        <f t="shared" si="0"/>
        <v>6.420000000000002</v>
      </c>
      <c r="BZ12" s="10">
        <f t="shared" si="1"/>
        <v>6.326666666666666</v>
      </c>
      <c r="CA12" s="10">
        <f t="shared" si="2"/>
        <v>5.606666666666667</v>
      </c>
      <c r="CB12" s="10">
        <f t="shared" si="3"/>
        <v>5.616666666666666</v>
      </c>
    </row>
    <row r="13" spans="1:80" ht="11.25">
      <c r="A13" s="6">
        <v>11</v>
      </c>
      <c r="B13" s="25" t="s">
        <v>39</v>
      </c>
      <c r="C13" s="7">
        <v>8.9</v>
      </c>
      <c r="D13" s="7">
        <v>6.1</v>
      </c>
      <c r="E13" s="7">
        <v>13.2</v>
      </c>
      <c r="F13" s="7">
        <v>10.3</v>
      </c>
      <c r="G13" s="7">
        <v>8.7</v>
      </c>
      <c r="H13" s="7">
        <v>11.3</v>
      </c>
      <c r="I13" s="7">
        <v>13</v>
      </c>
      <c r="J13" s="7">
        <v>5.7</v>
      </c>
      <c r="K13" s="7">
        <v>7.1</v>
      </c>
      <c r="L13" s="7">
        <v>6.7</v>
      </c>
      <c r="M13" s="7">
        <v>4.6</v>
      </c>
      <c r="N13" s="7">
        <v>12.3</v>
      </c>
      <c r="O13" s="7">
        <v>4.7</v>
      </c>
      <c r="P13" s="7">
        <v>9.8</v>
      </c>
      <c r="Q13" s="7">
        <v>7.7</v>
      </c>
      <c r="R13" s="7">
        <v>6.7</v>
      </c>
      <c r="S13" s="7">
        <v>9.5</v>
      </c>
      <c r="T13" s="7">
        <v>4.2</v>
      </c>
      <c r="U13" s="7">
        <v>5</v>
      </c>
      <c r="V13" s="7">
        <v>4.8</v>
      </c>
      <c r="W13" s="7">
        <v>3.8</v>
      </c>
      <c r="X13" s="7">
        <v>10</v>
      </c>
      <c r="Y13" s="7">
        <v>5</v>
      </c>
      <c r="Z13" s="7">
        <v>5</v>
      </c>
      <c r="AA13" s="7">
        <v>4.3</v>
      </c>
      <c r="AB13" s="7">
        <v>7.3</v>
      </c>
      <c r="AC13" s="7">
        <v>5.2</v>
      </c>
      <c r="AD13" s="7">
        <v>5.7</v>
      </c>
      <c r="AE13" s="7">
        <v>8</v>
      </c>
      <c r="AF13" s="7">
        <v>6.8</v>
      </c>
      <c r="AG13" s="7">
        <v>5</v>
      </c>
      <c r="AH13" s="7">
        <v>7</v>
      </c>
      <c r="AI13" s="7">
        <v>6</v>
      </c>
      <c r="AJ13" s="7">
        <v>5</v>
      </c>
      <c r="AK13" s="7">
        <v>5.2</v>
      </c>
      <c r="AL13" s="7">
        <v>4.5</v>
      </c>
      <c r="AM13" s="7">
        <v>4</v>
      </c>
      <c r="AN13" s="7">
        <v>5</v>
      </c>
      <c r="AO13" s="7">
        <v>8.5</v>
      </c>
      <c r="AP13" s="7">
        <v>4.5</v>
      </c>
      <c r="AQ13" s="7">
        <v>4.8</v>
      </c>
      <c r="AR13" s="7">
        <v>7.8</v>
      </c>
      <c r="AS13" s="7">
        <v>3</v>
      </c>
      <c r="AT13" s="7">
        <v>8.3</v>
      </c>
      <c r="AU13" s="7">
        <v>3.4</v>
      </c>
      <c r="AV13" s="7">
        <v>7.6</v>
      </c>
      <c r="AW13" s="7">
        <v>9.9</v>
      </c>
      <c r="AX13" s="7">
        <v>6.7</v>
      </c>
      <c r="AY13" s="7">
        <v>4.8</v>
      </c>
      <c r="AZ13" s="7">
        <v>5</v>
      </c>
      <c r="BA13" s="7">
        <v>3.6</v>
      </c>
      <c r="BB13" s="7">
        <v>5.5</v>
      </c>
      <c r="BC13" s="7">
        <v>4.4</v>
      </c>
      <c r="BD13" s="7">
        <v>6.6</v>
      </c>
      <c r="BE13" s="7">
        <v>7.4</v>
      </c>
      <c r="BF13" s="7">
        <v>7.6</v>
      </c>
      <c r="BG13" s="7">
        <v>8.3</v>
      </c>
      <c r="BH13" s="7">
        <v>9.5</v>
      </c>
      <c r="BI13" s="7">
        <v>11</v>
      </c>
      <c r="BJ13" s="7">
        <v>5.7</v>
      </c>
      <c r="BK13" s="7">
        <v>6.5</v>
      </c>
      <c r="BL13" s="7">
        <v>6.5</v>
      </c>
      <c r="BM13" s="7">
        <v>9.3</v>
      </c>
      <c r="BN13" s="7">
        <v>8.2</v>
      </c>
      <c r="BO13" s="7">
        <v>12.6</v>
      </c>
      <c r="BP13" s="7">
        <v>7.5</v>
      </c>
      <c r="BQ13" s="7">
        <v>5.4</v>
      </c>
      <c r="BR13" s="7"/>
      <c r="BS13" s="7"/>
      <c r="BT13" s="7"/>
      <c r="BU13" s="7"/>
      <c r="BV13" s="7"/>
      <c r="BW13" s="7"/>
      <c r="BX13" s="93"/>
      <c r="BY13" s="11">
        <f t="shared" si="0"/>
        <v>6.22</v>
      </c>
      <c r="BZ13" s="11">
        <f t="shared" si="1"/>
        <v>5.820000000000002</v>
      </c>
      <c r="CA13" s="11">
        <f t="shared" si="2"/>
        <v>5.996666666666667</v>
      </c>
      <c r="CB13" s="10">
        <f t="shared" si="3"/>
        <v>6.829999999999999</v>
      </c>
    </row>
    <row r="14" spans="1:80" ht="11.25">
      <c r="A14" s="14">
        <v>12</v>
      </c>
      <c r="B14" s="24" t="s">
        <v>39</v>
      </c>
      <c r="C14" s="15">
        <v>10</v>
      </c>
      <c r="D14" s="15">
        <v>8</v>
      </c>
      <c r="E14" s="15">
        <v>7.6</v>
      </c>
      <c r="F14" s="15">
        <v>9.4</v>
      </c>
      <c r="G14" s="15">
        <v>6.7</v>
      </c>
      <c r="H14" s="15">
        <v>7.8</v>
      </c>
      <c r="I14" s="15">
        <v>4.4</v>
      </c>
      <c r="J14" s="15">
        <v>4</v>
      </c>
      <c r="K14" s="15">
        <v>7.1</v>
      </c>
      <c r="L14" s="15">
        <v>6.5</v>
      </c>
      <c r="M14" s="15">
        <v>7.1</v>
      </c>
      <c r="N14" s="15">
        <v>6.2</v>
      </c>
      <c r="O14" s="15">
        <v>5.7</v>
      </c>
      <c r="P14" s="15">
        <v>9.8</v>
      </c>
      <c r="Q14" s="15">
        <v>6.7</v>
      </c>
      <c r="R14" s="15">
        <v>8</v>
      </c>
      <c r="S14" s="15">
        <v>8.7</v>
      </c>
      <c r="T14" s="15">
        <v>5.7</v>
      </c>
      <c r="U14" s="15">
        <v>12.5</v>
      </c>
      <c r="V14" s="15">
        <v>7.7</v>
      </c>
      <c r="W14" s="15">
        <v>3.5</v>
      </c>
      <c r="X14" s="15">
        <v>4.2</v>
      </c>
      <c r="Y14" s="15">
        <v>7.7</v>
      </c>
      <c r="Z14" s="15">
        <v>6.3</v>
      </c>
      <c r="AA14" s="15">
        <v>5.2</v>
      </c>
      <c r="AB14" s="15">
        <v>8</v>
      </c>
      <c r="AC14" s="15">
        <v>5.5</v>
      </c>
      <c r="AD14" s="15">
        <v>3.8</v>
      </c>
      <c r="AE14" s="15">
        <v>4</v>
      </c>
      <c r="AF14" s="15">
        <v>6.8</v>
      </c>
      <c r="AG14" s="15">
        <v>4.5</v>
      </c>
      <c r="AH14" s="15">
        <v>11</v>
      </c>
      <c r="AI14" s="15">
        <v>8.7</v>
      </c>
      <c r="AJ14" s="15">
        <v>6.2</v>
      </c>
      <c r="AK14" s="15">
        <v>7.7</v>
      </c>
      <c r="AL14" s="15">
        <v>11.4</v>
      </c>
      <c r="AM14" s="15">
        <v>5.3</v>
      </c>
      <c r="AN14" s="15">
        <v>7.8</v>
      </c>
      <c r="AO14" s="15">
        <v>10</v>
      </c>
      <c r="AP14" s="15">
        <v>8.3</v>
      </c>
      <c r="AQ14" s="15">
        <v>12.8</v>
      </c>
      <c r="AR14" s="15">
        <v>10.5</v>
      </c>
      <c r="AS14" s="15">
        <v>9</v>
      </c>
      <c r="AT14" s="15">
        <v>7.6</v>
      </c>
      <c r="AU14" s="15">
        <v>6.1</v>
      </c>
      <c r="AV14" s="15">
        <v>6.1</v>
      </c>
      <c r="AW14" s="15">
        <v>7.7</v>
      </c>
      <c r="AX14" s="15">
        <v>8.9</v>
      </c>
      <c r="AY14" s="15">
        <v>5.7</v>
      </c>
      <c r="AZ14" s="15">
        <v>7.1</v>
      </c>
      <c r="BA14" s="15">
        <v>8.5</v>
      </c>
      <c r="BB14" s="15">
        <v>7.7</v>
      </c>
      <c r="BC14" s="15">
        <v>6</v>
      </c>
      <c r="BD14" s="15">
        <v>4.2</v>
      </c>
      <c r="BE14" s="15">
        <v>4.7</v>
      </c>
      <c r="BF14" s="15">
        <v>3.5</v>
      </c>
      <c r="BG14" s="15">
        <v>10</v>
      </c>
      <c r="BH14" s="15">
        <v>7</v>
      </c>
      <c r="BI14" s="15">
        <v>4.6</v>
      </c>
      <c r="BJ14" s="15">
        <v>8.8</v>
      </c>
      <c r="BK14" s="15">
        <v>5.6</v>
      </c>
      <c r="BL14" s="15">
        <v>4.2</v>
      </c>
      <c r="BM14" s="15">
        <v>4.2</v>
      </c>
      <c r="BN14" s="15">
        <v>9.4</v>
      </c>
      <c r="BO14" s="15">
        <v>5.8</v>
      </c>
      <c r="BP14" s="15">
        <v>2.9</v>
      </c>
      <c r="BQ14" s="15">
        <v>5.1</v>
      </c>
      <c r="BR14" s="15"/>
      <c r="BS14" s="15"/>
      <c r="BT14" s="15"/>
      <c r="BU14" s="15"/>
      <c r="BV14" s="15"/>
      <c r="BW14" s="15"/>
      <c r="BX14" s="93"/>
      <c r="BY14" s="10">
        <f t="shared" si="0"/>
        <v>6.8500000000000005</v>
      </c>
      <c r="BZ14" s="10">
        <f t="shared" si="1"/>
        <v>7.386666666666668</v>
      </c>
      <c r="CA14" s="10">
        <f t="shared" si="2"/>
        <v>7.386666666666665</v>
      </c>
      <c r="CB14" s="10">
        <f t="shared" si="3"/>
        <v>6.993333333333333</v>
      </c>
    </row>
    <row r="15" spans="1:80" ht="11.25">
      <c r="A15" s="14">
        <v>13</v>
      </c>
      <c r="B15" s="24" t="s">
        <v>39</v>
      </c>
      <c r="C15" s="15">
        <v>9.4</v>
      </c>
      <c r="D15" s="15">
        <v>12.2</v>
      </c>
      <c r="E15" s="15">
        <v>9.5</v>
      </c>
      <c r="F15" s="15">
        <v>8</v>
      </c>
      <c r="G15" s="15">
        <v>8</v>
      </c>
      <c r="H15" s="15">
        <v>12.7</v>
      </c>
      <c r="I15" s="15">
        <v>5.7</v>
      </c>
      <c r="J15" s="15">
        <v>3.4</v>
      </c>
      <c r="K15" s="15">
        <v>6.5</v>
      </c>
      <c r="L15" s="15">
        <v>4.4</v>
      </c>
      <c r="M15" s="15">
        <v>5.9</v>
      </c>
      <c r="N15" s="15">
        <v>3.8</v>
      </c>
      <c r="O15" s="15">
        <v>7</v>
      </c>
      <c r="P15" s="15">
        <v>3.8</v>
      </c>
      <c r="Q15" s="15">
        <v>6.5</v>
      </c>
      <c r="R15" s="15">
        <v>4.3</v>
      </c>
      <c r="S15" s="15">
        <v>9.7</v>
      </c>
      <c r="T15" s="15">
        <v>5.7</v>
      </c>
      <c r="U15" s="15">
        <v>7.3</v>
      </c>
      <c r="V15" s="15">
        <v>6.2</v>
      </c>
      <c r="W15" s="15">
        <v>3.8</v>
      </c>
      <c r="X15" s="15">
        <v>4.2</v>
      </c>
      <c r="Y15" s="15">
        <v>5.8</v>
      </c>
      <c r="Z15" s="15">
        <v>5.7</v>
      </c>
      <c r="AA15" s="15">
        <v>6</v>
      </c>
      <c r="AB15" s="15">
        <v>6</v>
      </c>
      <c r="AC15" s="15">
        <v>4.3</v>
      </c>
      <c r="AD15" s="15">
        <v>6.7</v>
      </c>
      <c r="AE15" s="15">
        <v>3.5</v>
      </c>
      <c r="AF15" s="15">
        <v>4.8</v>
      </c>
      <c r="AG15" s="15">
        <v>3.5</v>
      </c>
      <c r="AH15" s="15">
        <v>9.5</v>
      </c>
      <c r="AI15" s="15">
        <v>4.8</v>
      </c>
      <c r="AJ15" s="15">
        <v>6.5</v>
      </c>
      <c r="AK15" s="15">
        <v>7.2</v>
      </c>
      <c r="AL15" s="15">
        <v>5.7</v>
      </c>
      <c r="AM15" s="15">
        <v>6.5</v>
      </c>
      <c r="AN15" s="15">
        <v>4</v>
      </c>
      <c r="AO15" s="15">
        <v>9.2</v>
      </c>
      <c r="AP15" s="15">
        <v>5</v>
      </c>
      <c r="AQ15" s="15">
        <v>6.3</v>
      </c>
      <c r="AR15" s="15">
        <v>6.8</v>
      </c>
      <c r="AS15" s="15">
        <v>5.8</v>
      </c>
      <c r="AT15" s="15">
        <v>6.7</v>
      </c>
      <c r="AU15" s="15">
        <v>8.3</v>
      </c>
      <c r="AV15" s="15">
        <v>8.5</v>
      </c>
      <c r="AW15" s="15">
        <v>3.4</v>
      </c>
      <c r="AX15" s="15">
        <v>6.4</v>
      </c>
      <c r="AY15" s="15">
        <v>3.8</v>
      </c>
      <c r="AZ15" s="15">
        <v>5.9</v>
      </c>
      <c r="BA15" s="15">
        <v>8</v>
      </c>
      <c r="BB15" s="15">
        <v>2.6</v>
      </c>
      <c r="BC15" s="15">
        <v>5.3</v>
      </c>
      <c r="BD15" s="15">
        <v>3.4</v>
      </c>
      <c r="BE15" s="15">
        <v>4.9</v>
      </c>
      <c r="BF15" s="15">
        <v>5.2</v>
      </c>
      <c r="BG15" s="15">
        <v>8.8</v>
      </c>
      <c r="BH15" s="15">
        <v>6.9</v>
      </c>
      <c r="BI15" s="15">
        <v>7</v>
      </c>
      <c r="BJ15" s="15">
        <v>5.5</v>
      </c>
      <c r="BK15" s="15">
        <v>5.5</v>
      </c>
      <c r="BL15" s="15">
        <v>6.9</v>
      </c>
      <c r="BM15" s="15">
        <v>5.6</v>
      </c>
      <c r="BN15" s="15">
        <v>5.1</v>
      </c>
      <c r="BO15" s="15">
        <v>6.5</v>
      </c>
      <c r="BP15" s="15">
        <v>4.3</v>
      </c>
      <c r="BQ15" s="15">
        <v>13.1</v>
      </c>
      <c r="BR15" s="15"/>
      <c r="BS15" s="15"/>
      <c r="BT15" s="15"/>
      <c r="BU15" s="15"/>
      <c r="BV15" s="15"/>
      <c r="BW15" s="15"/>
      <c r="BX15" s="93"/>
      <c r="BY15" s="10">
        <f t="shared" si="0"/>
        <v>5.633333333333334</v>
      </c>
      <c r="BZ15" s="10">
        <f t="shared" si="1"/>
        <v>5.923333333333335</v>
      </c>
      <c r="CA15" s="10">
        <f t="shared" si="2"/>
        <v>5.900000000000001</v>
      </c>
      <c r="CB15" s="10">
        <f t="shared" si="3"/>
        <v>6.156666666666668</v>
      </c>
    </row>
    <row r="16" spans="1:80" ht="11.25">
      <c r="A16" s="14">
        <v>14</v>
      </c>
      <c r="B16" s="24" t="s">
        <v>39</v>
      </c>
      <c r="C16" s="15">
        <v>6.1</v>
      </c>
      <c r="D16" s="15">
        <v>13.5</v>
      </c>
      <c r="E16" s="15">
        <v>9.5</v>
      </c>
      <c r="F16" s="15">
        <v>11.8</v>
      </c>
      <c r="G16" s="15">
        <v>12.7</v>
      </c>
      <c r="H16" s="15">
        <v>9.1</v>
      </c>
      <c r="I16" s="15">
        <v>10.1</v>
      </c>
      <c r="J16" s="15">
        <v>7.1</v>
      </c>
      <c r="K16" s="15">
        <v>5.4</v>
      </c>
      <c r="L16" s="15">
        <v>3.8</v>
      </c>
      <c r="M16" s="15">
        <v>7.3</v>
      </c>
      <c r="N16" s="15">
        <v>8.3</v>
      </c>
      <c r="O16" s="15">
        <v>7.2</v>
      </c>
      <c r="P16" s="15">
        <v>5.2</v>
      </c>
      <c r="Q16" s="15">
        <v>5.2</v>
      </c>
      <c r="R16" s="15">
        <v>4.5</v>
      </c>
      <c r="S16" s="15">
        <v>5.8</v>
      </c>
      <c r="T16" s="15">
        <v>5.5</v>
      </c>
      <c r="U16" s="15">
        <v>4</v>
      </c>
      <c r="V16" s="15">
        <v>7.8</v>
      </c>
      <c r="W16" s="15">
        <v>12.3</v>
      </c>
      <c r="X16" s="15">
        <v>5.2</v>
      </c>
      <c r="Y16" s="15">
        <v>7.5</v>
      </c>
      <c r="Z16" s="15">
        <v>2.8</v>
      </c>
      <c r="AA16" s="15">
        <v>4.2</v>
      </c>
      <c r="AB16" s="15">
        <v>6.2</v>
      </c>
      <c r="AC16" s="15">
        <v>8.3</v>
      </c>
      <c r="AD16" s="15">
        <v>7.2</v>
      </c>
      <c r="AE16" s="15">
        <v>4.8</v>
      </c>
      <c r="AF16" s="15">
        <v>2.5</v>
      </c>
      <c r="AG16" s="15">
        <v>5.2</v>
      </c>
      <c r="AH16" s="15">
        <v>9.3</v>
      </c>
      <c r="AI16" s="15">
        <v>5.3</v>
      </c>
      <c r="AJ16" s="15">
        <v>3.3</v>
      </c>
      <c r="AK16" s="15">
        <v>6.7</v>
      </c>
      <c r="AL16" s="15">
        <v>4.7</v>
      </c>
      <c r="AM16" s="15">
        <v>8</v>
      </c>
      <c r="AN16" s="15">
        <v>5.7</v>
      </c>
      <c r="AO16" s="15">
        <v>3.3</v>
      </c>
      <c r="AP16" s="15">
        <v>4.3</v>
      </c>
      <c r="AQ16" s="15">
        <v>5.2</v>
      </c>
      <c r="AR16" s="15">
        <v>8</v>
      </c>
      <c r="AS16" s="15">
        <v>7.8</v>
      </c>
      <c r="AT16" s="15">
        <v>6.9</v>
      </c>
      <c r="AU16" s="15">
        <v>8.6</v>
      </c>
      <c r="AV16" s="15">
        <v>4.2</v>
      </c>
      <c r="AW16" s="15">
        <v>8.5</v>
      </c>
      <c r="AX16" s="15">
        <v>4.2</v>
      </c>
      <c r="AY16" s="15">
        <v>4.4</v>
      </c>
      <c r="AZ16" s="15">
        <v>4</v>
      </c>
      <c r="BA16" s="15">
        <v>2.8</v>
      </c>
      <c r="BB16" s="15">
        <v>3.8</v>
      </c>
      <c r="BC16" s="15">
        <v>8.3</v>
      </c>
      <c r="BD16" s="15">
        <v>5.7</v>
      </c>
      <c r="BE16" s="15">
        <v>3.5</v>
      </c>
      <c r="BF16" s="15">
        <v>5.4</v>
      </c>
      <c r="BG16" s="15">
        <v>6.6</v>
      </c>
      <c r="BH16" s="15">
        <v>4.4</v>
      </c>
      <c r="BI16" s="15">
        <v>8.1</v>
      </c>
      <c r="BJ16" s="15">
        <v>8.3</v>
      </c>
      <c r="BK16" s="15">
        <v>3.7</v>
      </c>
      <c r="BL16" s="15">
        <v>8.2</v>
      </c>
      <c r="BM16" s="15">
        <v>7.4</v>
      </c>
      <c r="BN16" s="15">
        <v>5.2</v>
      </c>
      <c r="BO16" s="15">
        <v>7.2</v>
      </c>
      <c r="BP16" s="15">
        <v>6.3</v>
      </c>
      <c r="BQ16" s="15">
        <v>10</v>
      </c>
      <c r="BR16" s="15"/>
      <c r="BS16" s="15"/>
      <c r="BT16" s="15"/>
      <c r="BU16" s="15"/>
      <c r="BV16" s="15"/>
      <c r="BW16" s="15"/>
      <c r="BX16" s="93"/>
      <c r="BY16" s="10">
        <f t="shared" si="0"/>
        <v>6.0200000000000005</v>
      </c>
      <c r="BZ16" s="10">
        <f t="shared" si="1"/>
        <v>6.11</v>
      </c>
      <c r="CA16" s="10">
        <f t="shared" si="2"/>
        <v>5.606666666666667</v>
      </c>
      <c r="CB16" s="10">
        <f t="shared" si="3"/>
        <v>5.999999999999999</v>
      </c>
    </row>
    <row r="17" spans="1:80" ht="11.25">
      <c r="A17" s="14">
        <v>15</v>
      </c>
      <c r="B17" s="24" t="s">
        <v>39</v>
      </c>
      <c r="C17" s="15">
        <v>5.7</v>
      </c>
      <c r="D17" s="15">
        <v>5.4</v>
      </c>
      <c r="E17" s="15">
        <v>12.5</v>
      </c>
      <c r="F17" s="15">
        <v>8.4</v>
      </c>
      <c r="G17" s="15">
        <v>12.2</v>
      </c>
      <c r="H17" s="15">
        <v>7.4</v>
      </c>
      <c r="I17" s="15">
        <v>8.4</v>
      </c>
      <c r="J17" s="15">
        <v>4.8</v>
      </c>
      <c r="K17" s="15">
        <v>7.4</v>
      </c>
      <c r="L17" s="15">
        <v>5.9</v>
      </c>
      <c r="M17" s="15">
        <v>5.9</v>
      </c>
      <c r="N17" s="15">
        <v>7.7</v>
      </c>
      <c r="O17" s="15">
        <v>3.8</v>
      </c>
      <c r="P17" s="15">
        <v>10.7</v>
      </c>
      <c r="Q17" s="15">
        <v>4.2</v>
      </c>
      <c r="R17" s="15">
        <v>7.8</v>
      </c>
      <c r="S17" s="15">
        <v>5.5</v>
      </c>
      <c r="T17" s="15">
        <v>9.8</v>
      </c>
      <c r="U17" s="15">
        <v>9.5</v>
      </c>
      <c r="V17" s="15">
        <v>8</v>
      </c>
      <c r="W17" s="15">
        <v>8.5</v>
      </c>
      <c r="X17" s="15">
        <v>4.5</v>
      </c>
      <c r="Y17" s="15">
        <v>6</v>
      </c>
      <c r="Z17" s="15">
        <v>3.2</v>
      </c>
      <c r="AA17" s="15">
        <v>4.8</v>
      </c>
      <c r="AB17" s="15">
        <v>4.3</v>
      </c>
      <c r="AC17" s="15">
        <v>6.7</v>
      </c>
      <c r="AD17" s="15">
        <v>4.5</v>
      </c>
      <c r="AE17" s="15">
        <v>9.7</v>
      </c>
      <c r="AF17" s="15">
        <v>5.8</v>
      </c>
      <c r="AG17" s="15">
        <v>2.8</v>
      </c>
      <c r="AH17" s="15">
        <v>5.2</v>
      </c>
      <c r="AI17" s="15">
        <v>8</v>
      </c>
      <c r="AJ17" s="15">
        <v>3.8</v>
      </c>
      <c r="AK17" s="15">
        <v>7.8</v>
      </c>
      <c r="AL17" s="15">
        <v>8.7</v>
      </c>
      <c r="AM17" s="15">
        <v>6.3</v>
      </c>
      <c r="AN17" s="15">
        <v>3.5</v>
      </c>
      <c r="AO17" s="15">
        <v>3</v>
      </c>
      <c r="AP17" s="15">
        <v>5.8</v>
      </c>
      <c r="AQ17" s="15">
        <v>4.7</v>
      </c>
      <c r="AR17" s="15">
        <v>7.7</v>
      </c>
      <c r="AS17" s="15">
        <v>3</v>
      </c>
      <c r="AT17" s="15">
        <v>6.8</v>
      </c>
      <c r="AU17" s="15">
        <v>7.2</v>
      </c>
      <c r="AV17" s="15">
        <v>4.4</v>
      </c>
      <c r="AW17" s="15">
        <v>5.4</v>
      </c>
      <c r="AX17" s="15">
        <v>7.9</v>
      </c>
      <c r="AY17" s="15">
        <v>5.4</v>
      </c>
      <c r="AZ17" s="15">
        <v>4.6</v>
      </c>
      <c r="BA17" s="15">
        <v>4.4</v>
      </c>
      <c r="BB17" s="15">
        <v>4.8</v>
      </c>
      <c r="BC17" s="15">
        <v>9.2</v>
      </c>
      <c r="BD17" s="15">
        <v>5.5</v>
      </c>
      <c r="BE17" s="15">
        <v>3.6</v>
      </c>
      <c r="BF17" s="15">
        <v>5.3</v>
      </c>
      <c r="BG17" s="15">
        <v>5</v>
      </c>
      <c r="BH17" s="15">
        <v>6.9</v>
      </c>
      <c r="BI17" s="15">
        <v>8</v>
      </c>
      <c r="BJ17" s="15">
        <v>7.5</v>
      </c>
      <c r="BK17" s="15">
        <v>5.9</v>
      </c>
      <c r="BL17" s="15">
        <v>9.9</v>
      </c>
      <c r="BM17" s="15">
        <v>9</v>
      </c>
      <c r="BN17" s="15">
        <v>6.8</v>
      </c>
      <c r="BO17" s="15">
        <v>10.2</v>
      </c>
      <c r="BP17" s="15">
        <v>7.8</v>
      </c>
      <c r="BQ17" s="15">
        <v>6.2</v>
      </c>
      <c r="BR17" s="15"/>
      <c r="BS17" s="15"/>
      <c r="BT17" s="15"/>
      <c r="BU17" s="15"/>
      <c r="BV17" s="15"/>
      <c r="BW17" s="15"/>
      <c r="BX17" s="93"/>
      <c r="BY17" s="10">
        <f t="shared" si="0"/>
        <v>6.386666666666668</v>
      </c>
      <c r="BZ17" s="10">
        <f t="shared" si="1"/>
        <v>5.9799999999999995</v>
      </c>
      <c r="CA17" s="10">
        <f t="shared" si="2"/>
        <v>5.660000000000001</v>
      </c>
      <c r="CB17" s="10">
        <f t="shared" si="3"/>
        <v>6.180000000000001</v>
      </c>
    </row>
    <row r="18" spans="1:80" ht="11.25">
      <c r="A18" s="14">
        <v>16</v>
      </c>
      <c r="B18" s="24" t="s">
        <v>39</v>
      </c>
      <c r="C18" s="15">
        <v>4.4</v>
      </c>
      <c r="D18" s="15">
        <v>10</v>
      </c>
      <c r="E18" s="15">
        <v>9.8</v>
      </c>
      <c r="F18" s="15">
        <v>10.8</v>
      </c>
      <c r="G18" s="15">
        <v>4.6</v>
      </c>
      <c r="H18" s="15">
        <v>6.7</v>
      </c>
      <c r="I18" s="15">
        <v>10.3</v>
      </c>
      <c r="J18" s="15">
        <v>12</v>
      </c>
      <c r="K18" s="15">
        <v>8.7</v>
      </c>
      <c r="L18" s="15">
        <v>5</v>
      </c>
      <c r="M18" s="15">
        <v>7.8</v>
      </c>
      <c r="N18" s="15">
        <v>5.7</v>
      </c>
      <c r="O18" s="15">
        <v>5.5</v>
      </c>
      <c r="P18" s="15">
        <v>5.5</v>
      </c>
      <c r="Q18" s="15">
        <v>6</v>
      </c>
      <c r="R18" s="15">
        <v>8.7</v>
      </c>
      <c r="S18" s="15">
        <v>6.2</v>
      </c>
      <c r="T18" s="15">
        <v>5.8</v>
      </c>
      <c r="U18" s="15">
        <v>8</v>
      </c>
      <c r="V18" s="15">
        <v>7.2</v>
      </c>
      <c r="W18" s="15">
        <v>5.7</v>
      </c>
      <c r="X18" s="15">
        <v>4.7</v>
      </c>
      <c r="Y18" s="15">
        <v>5.5</v>
      </c>
      <c r="Z18" s="15">
        <v>11</v>
      </c>
      <c r="AA18" s="15">
        <v>11.3</v>
      </c>
      <c r="AB18" s="15">
        <v>3.8</v>
      </c>
      <c r="AC18" s="15">
        <v>7</v>
      </c>
      <c r="AD18" s="15">
        <v>6.2</v>
      </c>
      <c r="AE18" s="15">
        <v>12.5</v>
      </c>
      <c r="AF18" s="15">
        <v>7.8</v>
      </c>
      <c r="AG18" s="15">
        <v>3.7</v>
      </c>
      <c r="AH18" s="15">
        <v>6.7</v>
      </c>
      <c r="AI18" s="15">
        <v>8.8</v>
      </c>
      <c r="AJ18" s="15">
        <v>6</v>
      </c>
      <c r="AK18" s="15">
        <v>7.5</v>
      </c>
      <c r="AL18" s="15">
        <v>8.8</v>
      </c>
      <c r="AM18" s="15">
        <v>4.8</v>
      </c>
      <c r="AN18" s="15">
        <v>5</v>
      </c>
      <c r="AO18" s="15">
        <v>6.2</v>
      </c>
      <c r="AP18" s="15">
        <v>7</v>
      </c>
      <c r="AQ18" s="15">
        <v>5.2</v>
      </c>
      <c r="AR18" s="15">
        <v>5.2</v>
      </c>
      <c r="AS18" s="15">
        <v>11.7</v>
      </c>
      <c r="AT18" s="15">
        <v>5.5</v>
      </c>
      <c r="AU18" s="15">
        <v>5</v>
      </c>
      <c r="AV18" s="15">
        <v>6.1</v>
      </c>
      <c r="AW18" s="15">
        <v>5.9</v>
      </c>
      <c r="AX18" s="15">
        <v>7.9</v>
      </c>
      <c r="AY18" s="15">
        <v>9.5</v>
      </c>
      <c r="AZ18" s="15">
        <v>5.2</v>
      </c>
      <c r="BA18" s="15">
        <v>5.2</v>
      </c>
      <c r="BB18" s="15">
        <v>7.9</v>
      </c>
      <c r="BC18" s="15">
        <v>5.7</v>
      </c>
      <c r="BD18" s="15">
        <v>6.1</v>
      </c>
      <c r="BE18" s="15">
        <v>6.3</v>
      </c>
      <c r="BF18" s="15">
        <v>6.9</v>
      </c>
      <c r="BG18" s="15">
        <v>8.5</v>
      </c>
      <c r="BH18" s="15">
        <v>10.9</v>
      </c>
      <c r="BI18" s="15">
        <v>3</v>
      </c>
      <c r="BJ18" s="15">
        <v>4</v>
      </c>
      <c r="BK18" s="15">
        <v>4.8</v>
      </c>
      <c r="BL18" s="15">
        <v>3.4</v>
      </c>
      <c r="BM18" s="15">
        <v>5.4</v>
      </c>
      <c r="BN18" s="15">
        <v>6.7</v>
      </c>
      <c r="BO18" s="15">
        <v>6.1</v>
      </c>
      <c r="BP18" s="15">
        <v>5.3</v>
      </c>
      <c r="BQ18" s="15">
        <v>8.4</v>
      </c>
      <c r="BR18" s="15"/>
      <c r="BS18" s="15"/>
      <c r="BT18" s="15"/>
      <c r="BU18" s="15"/>
      <c r="BV18" s="15"/>
      <c r="BW18" s="15"/>
      <c r="BX18" s="93"/>
      <c r="BY18" s="10">
        <f t="shared" si="0"/>
        <v>7.130000000000001</v>
      </c>
      <c r="BZ18" s="10">
        <f t="shared" si="1"/>
        <v>6.853333333333333</v>
      </c>
      <c r="CA18" s="10">
        <f t="shared" si="2"/>
        <v>6.826666666666667</v>
      </c>
      <c r="CB18" s="10">
        <f t="shared" si="3"/>
        <v>6.333333333333334</v>
      </c>
    </row>
    <row r="19" spans="1:80" ht="11.25">
      <c r="A19" s="14">
        <v>17</v>
      </c>
      <c r="B19" s="24" t="s">
        <v>39</v>
      </c>
      <c r="C19" s="15">
        <v>7.3</v>
      </c>
      <c r="D19" s="15">
        <v>8.4</v>
      </c>
      <c r="E19" s="15">
        <v>12.7</v>
      </c>
      <c r="F19" s="15">
        <v>8</v>
      </c>
      <c r="G19" s="15">
        <v>8.5</v>
      </c>
      <c r="H19" s="15">
        <v>8</v>
      </c>
      <c r="I19" s="15">
        <v>5.4</v>
      </c>
      <c r="J19" s="15">
        <v>4.6</v>
      </c>
      <c r="K19" s="15">
        <v>7.6</v>
      </c>
      <c r="L19" s="15">
        <v>8</v>
      </c>
      <c r="M19" s="15">
        <v>8</v>
      </c>
      <c r="N19" s="15">
        <v>3.3</v>
      </c>
      <c r="O19" s="15">
        <v>8.8</v>
      </c>
      <c r="P19" s="15">
        <v>7.8</v>
      </c>
      <c r="Q19" s="15">
        <v>4</v>
      </c>
      <c r="R19" s="15">
        <v>12.7</v>
      </c>
      <c r="S19" s="15">
        <v>5</v>
      </c>
      <c r="T19" s="15">
        <v>2.3</v>
      </c>
      <c r="U19" s="15">
        <v>4.3</v>
      </c>
      <c r="V19" s="15">
        <v>8.7</v>
      </c>
      <c r="W19" s="15">
        <v>4.2</v>
      </c>
      <c r="X19" s="15">
        <v>9</v>
      </c>
      <c r="Y19" s="15">
        <v>8</v>
      </c>
      <c r="Z19" s="15">
        <v>6.5</v>
      </c>
      <c r="AA19" s="15">
        <v>6</v>
      </c>
      <c r="AB19" s="15">
        <v>10.8</v>
      </c>
      <c r="AC19" s="15">
        <v>7</v>
      </c>
      <c r="AD19" s="15">
        <v>5</v>
      </c>
      <c r="AE19" s="15">
        <v>10.2</v>
      </c>
      <c r="AF19" s="15">
        <v>8.3</v>
      </c>
      <c r="AG19" s="15">
        <v>4.8</v>
      </c>
      <c r="AH19" s="15">
        <v>4.3</v>
      </c>
      <c r="AI19" s="15">
        <v>2</v>
      </c>
      <c r="AJ19" s="15">
        <v>3.5</v>
      </c>
      <c r="AK19" s="15">
        <v>3.8</v>
      </c>
      <c r="AL19" s="15">
        <v>7.7</v>
      </c>
      <c r="AM19" s="15">
        <v>5</v>
      </c>
      <c r="AN19" s="15">
        <v>5.2</v>
      </c>
      <c r="AO19" s="15">
        <v>4.2</v>
      </c>
      <c r="AP19" s="15">
        <v>6.7</v>
      </c>
      <c r="AQ19" s="15">
        <v>8.8</v>
      </c>
      <c r="AR19" s="15">
        <v>5.2</v>
      </c>
      <c r="AS19" s="15">
        <v>7.8</v>
      </c>
      <c r="AT19" s="15">
        <v>3.4</v>
      </c>
      <c r="AU19" s="15">
        <v>5.4</v>
      </c>
      <c r="AV19" s="15">
        <v>4.1</v>
      </c>
      <c r="AW19" s="15">
        <v>8.1</v>
      </c>
      <c r="AX19" s="15">
        <v>4.7</v>
      </c>
      <c r="AY19" s="15">
        <v>11</v>
      </c>
      <c r="AZ19" s="15">
        <v>6.2</v>
      </c>
      <c r="BA19" s="15">
        <v>6.9</v>
      </c>
      <c r="BB19" s="15">
        <v>6.6</v>
      </c>
      <c r="BC19" s="15">
        <v>6.8</v>
      </c>
      <c r="BD19" s="15">
        <v>10.3</v>
      </c>
      <c r="BE19" s="15">
        <v>3.8</v>
      </c>
      <c r="BF19" s="15">
        <v>5.3</v>
      </c>
      <c r="BG19" s="15">
        <v>9.9</v>
      </c>
      <c r="BH19" s="15">
        <v>3.4</v>
      </c>
      <c r="BI19" s="15">
        <v>5.3</v>
      </c>
      <c r="BJ19" s="15">
        <v>7.7</v>
      </c>
      <c r="BK19" s="15">
        <v>7.4</v>
      </c>
      <c r="BL19" s="15">
        <v>6.6</v>
      </c>
      <c r="BM19" s="15">
        <v>7.8</v>
      </c>
      <c r="BN19" s="15">
        <v>7.6</v>
      </c>
      <c r="BO19" s="15">
        <v>3.2</v>
      </c>
      <c r="BP19" s="15">
        <v>6.6</v>
      </c>
      <c r="BQ19" s="15">
        <v>4.5</v>
      </c>
      <c r="BR19" s="15"/>
      <c r="BS19" s="15"/>
      <c r="BT19" s="15"/>
      <c r="BU19" s="15"/>
      <c r="BV19" s="15"/>
      <c r="BW19" s="15"/>
      <c r="BX19" s="93"/>
      <c r="BY19" s="10">
        <f t="shared" si="0"/>
        <v>6.373333333333334</v>
      </c>
      <c r="BZ19" s="10">
        <f t="shared" si="1"/>
        <v>6.01</v>
      </c>
      <c r="CA19" s="10">
        <f t="shared" si="2"/>
        <v>6.166666666666668</v>
      </c>
      <c r="CB19" s="10">
        <f t="shared" si="3"/>
        <v>6.349999999999999</v>
      </c>
    </row>
    <row r="20" spans="1:80" ht="11.25">
      <c r="A20" s="14">
        <v>18</v>
      </c>
      <c r="B20" s="24" t="s">
        <v>39</v>
      </c>
      <c r="C20" s="15">
        <v>10.7</v>
      </c>
      <c r="D20" s="15">
        <v>10.8</v>
      </c>
      <c r="E20" s="15">
        <v>9.5</v>
      </c>
      <c r="F20" s="15">
        <v>9.1</v>
      </c>
      <c r="G20" s="15">
        <v>9.4</v>
      </c>
      <c r="H20" s="15">
        <v>6.1</v>
      </c>
      <c r="I20" s="15">
        <v>5.5</v>
      </c>
      <c r="J20" s="15">
        <v>11.2</v>
      </c>
      <c r="K20" s="15">
        <v>7.4</v>
      </c>
      <c r="L20" s="15">
        <v>8.4</v>
      </c>
      <c r="M20" s="15">
        <v>10.5</v>
      </c>
      <c r="N20" s="15">
        <v>9.2</v>
      </c>
      <c r="O20" s="15">
        <v>6.7</v>
      </c>
      <c r="P20" s="15">
        <v>3.7</v>
      </c>
      <c r="Q20" s="15">
        <v>8.8</v>
      </c>
      <c r="R20" s="15">
        <v>5.7</v>
      </c>
      <c r="S20" s="15">
        <v>8.7</v>
      </c>
      <c r="T20" s="15">
        <v>7.3</v>
      </c>
      <c r="U20" s="15">
        <v>11.2</v>
      </c>
      <c r="V20" s="15">
        <v>8</v>
      </c>
      <c r="W20" s="15">
        <v>5.8</v>
      </c>
      <c r="X20" s="15">
        <v>8</v>
      </c>
      <c r="Y20" s="15">
        <v>7.5</v>
      </c>
      <c r="Z20" s="15">
        <v>6.2</v>
      </c>
      <c r="AA20" s="15">
        <v>9</v>
      </c>
      <c r="AB20" s="15">
        <v>5.7</v>
      </c>
      <c r="AC20" s="15">
        <v>4.7</v>
      </c>
      <c r="AD20" s="15">
        <v>8</v>
      </c>
      <c r="AE20" s="15">
        <v>10.2</v>
      </c>
      <c r="AF20" s="15">
        <v>5.8</v>
      </c>
      <c r="AG20" s="15">
        <v>10.2</v>
      </c>
      <c r="AH20" s="15">
        <v>7</v>
      </c>
      <c r="AI20" s="15">
        <v>5.3</v>
      </c>
      <c r="AJ20" s="15">
        <v>4.3</v>
      </c>
      <c r="AK20" s="15">
        <v>5</v>
      </c>
      <c r="AL20" s="15">
        <v>4.5</v>
      </c>
      <c r="AM20" s="15">
        <v>5.7</v>
      </c>
      <c r="AN20" s="15">
        <v>13.8</v>
      </c>
      <c r="AO20" s="15">
        <v>9.7</v>
      </c>
      <c r="AP20" s="15">
        <v>10.2</v>
      </c>
      <c r="AQ20" s="15">
        <v>7.3</v>
      </c>
      <c r="AR20" s="15">
        <v>4.2</v>
      </c>
      <c r="AS20" s="15">
        <v>8.3</v>
      </c>
      <c r="AT20" s="15">
        <v>5.2</v>
      </c>
      <c r="AU20" s="15">
        <v>3.4</v>
      </c>
      <c r="AV20" s="15">
        <v>3.4</v>
      </c>
      <c r="AW20" s="15">
        <v>6.8</v>
      </c>
      <c r="AX20" s="15">
        <v>3.9</v>
      </c>
      <c r="AY20" s="15">
        <v>5.2</v>
      </c>
      <c r="AZ20" s="15">
        <v>4.8</v>
      </c>
      <c r="BA20" s="15">
        <v>5</v>
      </c>
      <c r="BB20" s="15">
        <v>4.3</v>
      </c>
      <c r="BC20" s="15">
        <v>5.7</v>
      </c>
      <c r="BD20" s="15">
        <v>5.1</v>
      </c>
      <c r="BE20" s="15">
        <v>10.3</v>
      </c>
      <c r="BF20" s="15">
        <v>4.5</v>
      </c>
      <c r="BG20" s="15">
        <v>3.9</v>
      </c>
      <c r="BH20" s="15">
        <v>6.2</v>
      </c>
      <c r="BI20" s="15">
        <v>6.9</v>
      </c>
      <c r="BJ20" s="15">
        <v>6.1</v>
      </c>
      <c r="BK20" s="15">
        <v>7.6</v>
      </c>
      <c r="BL20" s="15">
        <v>8</v>
      </c>
      <c r="BM20" s="15">
        <v>4.8</v>
      </c>
      <c r="BN20" s="15">
        <v>5.6</v>
      </c>
      <c r="BO20" s="15">
        <v>5.8</v>
      </c>
      <c r="BP20" s="15">
        <v>3.5</v>
      </c>
      <c r="BQ20" s="15">
        <v>7.8</v>
      </c>
      <c r="BR20" s="15"/>
      <c r="BS20" s="15"/>
      <c r="BT20" s="15"/>
      <c r="BU20" s="15"/>
      <c r="BV20" s="15"/>
      <c r="BW20" s="15"/>
      <c r="BX20" s="93"/>
      <c r="BY20" s="10">
        <f t="shared" si="0"/>
        <v>7.323333333333333</v>
      </c>
      <c r="BZ20" s="10">
        <f t="shared" si="1"/>
        <v>7.056666666666667</v>
      </c>
      <c r="CA20" s="10">
        <f t="shared" si="2"/>
        <v>6.366666666666668</v>
      </c>
      <c r="CB20" s="10">
        <f t="shared" si="3"/>
        <v>6.243333333333334</v>
      </c>
    </row>
    <row r="21" spans="1:80" ht="11.25">
      <c r="A21" s="14">
        <v>19</v>
      </c>
      <c r="B21" s="24" t="s">
        <v>39</v>
      </c>
      <c r="C21" s="15">
        <v>7.8</v>
      </c>
      <c r="D21" s="15">
        <v>9.8</v>
      </c>
      <c r="E21" s="15">
        <v>10.3</v>
      </c>
      <c r="F21" s="15">
        <v>10.1</v>
      </c>
      <c r="G21" s="15">
        <v>13.5</v>
      </c>
      <c r="H21" s="15">
        <v>4.6</v>
      </c>
      <c r="I21" s="15">
        <v>5.2</v>
      </c>
      <c r="J21" s="15">
        <v>5.9</v>
      </c>
      <c r="K21" s="15">
        <v>7.6</v>
      </c>
      <c r="L21" s="15">
        <v>8</v>
      </c>
      <c r="M21" s="15">
        <v>4.4</v>
      </c>
      <c r="N21" s="15">
        <v>7.2</v>
      </c>
      <c r="O21" s="15">
        <v>4.7</v>
      </c>
      <c r="P21" s="15">
        <v>4.2</v>
      </c>
      <c r="Q21" s="15">
        <v>7.3</v>
      </c>
      <c r="R21" s="15">
        <v>8.7</v>
      </c>
      <c r="S21" s="15">
        <v>3.8</v>
      </c>
      <c r="T21" s="15">
        <v>5.2</v>
      </c>
      <c r="U21" s="15">
        <v>10</v>
      </c>
      <c r="V21" s="15">
        <v>6.2</v>
      </c>
      <c r="W21" s="15">
        <v>9.7</v>
      </c>
      <c r="X21" s="15">
        <v>4.7</v>
      </c>
      <c r="Y21" s="15">
        <v>6</v>
      </c>
      <c r="Z21" s="15">
        <v>7.3</v>
      </c>
      <c r="AA21" s="15">
        <v>9.7</v>
      </c>
      <c r="AB21" s="15">
        <v>4.5</v>
      </c>
      <c r="AC21" s="15">
        <v>5.8</v>
      </c>
      <c r="AD21" s="15">
        <v>3</v>
      </c>
      <c r="AE21" s="15">
        <v>5.5</v>
      </c>
      <c r="AF21" s="15">
        <v>7.2</v>
      </c>
      <c r="AG21" s="15">
        <v>9.7</v>
      </c>
      <c r="AH21" s="15">
        <v>5.2</v>
      </c>
      <c r="AI21" s="15">
        <v>4.7</v>
      </c>
      <c r="AJ21" s="15">
        <v>3.2</v>
      </c>
      <c r="AK21" s="15">
        <v>6.2</v>
      </c>
      <c r="AL21" s="15">
        <v>4</v>
      </c>
      <c r="AM21" s="15">
        <v>5.7</v>
      </c>
      <c r="AN21" s="15">
        <v>5.8</v>
      </c>
      <c r="AO21" s="15">
        <v>10.5</v>
      </c>
      <c r="AP21" s="15">
        <v>8.8</v>
      </c>
      <c r="AQ21" s="15">
        <v>4.7</v>
      </c>
      <c r="AR21" s="15">
        <v>9.8</v>
      </c>
      <c r="AS21" s="15">
        <v>4.8</v>
      </c>
      <c r="AT21" s="15">
        <v>6.5</v>
      </c>
      <c r="AU21" s="15">
        <v>3.7</v>
      </c>
      <c r="AV21" s="15">
        <v>4.8</v>
      </c>
      <c r="AW21" s="15">
        <v>7</v>
      </c>
      <c r="AX21" s="15">
        <v>7.6</v>
      </c>
      <c r="AY21" s="15">
        <v>4</v>
      </c>
      <c r="AZ21" s="15">
        <v>6.1</v>
      </c>
      <c r="BA21" s="15">
        <v>6.1</v>
      </c>
      <c r="BB21" s="15">
        <v>6.1</v>
      </c>
      <c r="BC21" s="15">
        <v>3.7</v>
      </c>
      <c r="BD21" s="15">
        <v>8.9</v>
      </c>
      <c r="BE21" s="15">
        <v>10.7</v>
      </c>
      <c r="BF21" s="15">
        <v>5.6</v>
      </c>
      <c r="BG21" s="15">
        <v>5.5</v>
      </c>
      <c r="BH21" s="15">
        <v>12.2</v>
      </c>
      <c r="BI21" s="15">
        <v>7.1</v>
      </c>
      <c r="BJ21" s="15">
        <v>8.2</v>
      </c>
      <c r="BK21" s="15">
        <v>10.9</v>
      </c>
      <c r="BL21" s="15">
        <v>2.7</v>
      </c>
      <c r="BM21" s="15">
        <v>7.4</v>
      </c>
      <c r="BN21" s="15">
        <v>13.6</v>
      </c>
      <c r="BO21" s="15">
        <v>6.4</v>
      </c>
      <c r="BP21" s="15">
        <v>5.8</v>
      </c>
      <c r="BQ21" s="15">
        <v>9.1</v>
      </c>
      <c r="BR21" s="15"/>
      <c r="BS21" s="15"/>
      <c r="BT21" s="15"/>
      <c r="BU21" s="15"/>
      <c r="BV21" s="15"/>
      <c r="BW21" s="15"/>
      <c r="BX21" s="93"/>
      <c r="BY21" s="10">
        <f t="shared" si="0"/>
        <v>6.176666666666664</v>
      </c>
      <c r="BZ21" s="10">
        <f t="shared" si="1"/>
        <v>6.330000000000001</v>
      </c>
      <c r="CA21" s="10">
        <f t="shared" si="2"/>
        <v>6.169999999999999</v>
      </c>
      <c r="CB21" s="10">
        <f t="shared" si="3"/>
        <v>7.136666666666666</v>
      </c>
    </row>
    <row r="22" spans="1:80" ht="11.25">
      <c r="A22" s="85">
        <v>20</v>
      </c>
      <c r="B22" s="86" t="s">
        <v>39</v>
      </c>
      <c r="C22" s="87">
        <v>7.3</v>
      </c>
      <c r="D22" s="87">
        <v>9.1</v>
      </c>
      <c r="E22" s="87">
        <v>12.5</v>
      </c>
      <c r="F22" s="87">
        <v>13.2</v>
      </c>
      <c r="G22" s="87">
        <v>7.6</v>
      </c>
      <c r="H22" s="87">
        <v>3</v>
      </c>
      <c r="I22" s="87">
        <v>7.4</v>
      </c>
      <c r="J22" s="87">
        <v>5.4</v>
      </c>
      <c r="K22" s="87">
        <v>9.1</v>
      </c>
      <c r="L22" s="87">
        <v>5</v>
      </c>
      <c r="M22" s="87">
        <v>7.8</v>
      </c>
      <c r="N22" s="87">
        <v>3.8</v>
      </c>
      <c r="O22" s="87">
        <v>4.5</v>
      </c>
      <c r="P22" s="87">
        <v>6.5</v>
      </c>
      <c r="Q22" s="87">
        <v>5.8</v>
      </c>
      <c r="R22" s="87">
        <v>6.2</v>
      </c>
      <c r="S22" s="87">
        <v>5.3</v>
      </c>
      <c r="T22" s="87">
        <v>5.3</v>
      </c>
      <c r="U22" s="87">
        <v>11</v>
      </c>
      <c r="V22" s="87">
        <v>5.5</v>
      </c>
      <c r="W22" s="87">
        <v>4.8</v>
      </c>
      <c r="X22" s="87">
        <v>3.2</v>
      </c>
      <c r="Y22" s="87">
        <v>5.7</v>
      </c>
      <c r="Z22" s="87">
        <v>9.8</v>
      </c>
      <c r="AA22" s="87">
        <v>7.2</v>
      </c>
      <c r="AB22" s="87">
        <v>5.3</v>
      </c>
      <c r="AC22" s="87">
        <v>10.7</v>
      </c>
      <c r="AD22" s="87">
        <v>8.3</v>
      </c>
      <c r="AE22" s="87">
        <v>9</v>
      </c>
      <c r="AF22" s="87">
        <v>8.5</v>
      </c>
      <c r="AG22" s="87">
        <v>6.7</v>
      </c>
      <c r="AH22" s="87">
        <v>6.8</v>
      </c>
      <c r="AI22" s="87">
        <v>3.8</v>
      </c>
      <c r="AJ22" s="87">
        <v>9.2</v>
      </c>
      <c r="AK22" s="87">
        <v>4.3</v>
      </c>
      <c r="AL22" s="87">
        <v>8.3</v>
      </c>
      <c r="AM22" s="87">
        <v>3.8</v>
      </c>
      <c r="AN22" s="87">
        <v>4.7</v>
      </c>
      <c r="AO22" s="87">
        <v>7</v>
      </c>
      <c r="AP22" s="87">
        <v>8.2</v>
      </c>
      <c r="AQ22" s="87">
        <v>10.8</v>
      </c>
      <c r="AR22" s="87">
        <v>8.3</v>
      </c>
      <c r="AS22" s="87">
        <v>5.5</v>
      </c>
      <c r="AT22" s="87">
        <v>4</v>
      </c>
      <c r="AU22" s="87">
        <v>4.4</v>
      </c>
      <c r="AV22" s="87">
        <v>5.2</v>
      </c>
      <c r="AW22" s="87">
        <v>7.4</v>
      </c>
      <c r="AX22" s="87">
        <v>5.2</v>
      </c>
      <c r="AY22" s="87">
        <v>4.4</v>
      </c>
      <c r="AZ22" s="87">
        <v>8.2</v>
      </c>
      <c r="BA22" s="87">
        <v>9.6</v>
      </c>
      <c r="BB22" s="87">
        <v>3.7</v>
      </c>
      <c r="BC22" s="87">
        <v>5.7</v>
      </c>
      <c r="BD22" s="87">
        <v>4.9</v>
      </c>
      <c r="BE22" s="87">
        <v>9</v>
      </c>
      <c r="BF22" s="87">
        <v>2.8</v>
      </c>
      <c r="BG22" s="87">
        <v>6.1</v>
      </c>
      <c r="BH22" s="87">
        <v>8.4</v>
      </c>
      <c r="BI22" s="87">
        <v>6.1</v>
      </c>
      <c r="BJ22" s="87">
        <v>6.2</v>
      </c>
      <c r="BK22" s="87">
        <v>3.9</v>
      </c>
      <c r="BL22" s="87">
        <v>6.2</v>
      </c>
      <c r="BM22" s="87">
        <v>4.2</v>
      </c>
      <c r="BN22" s="87">
        <v>7.9</v>
      </c>
      <c r="BO22" s="87">
        <v>6.8</v>
      </c>
      <c r="BP22" s="87">
        <v>8.4</v>
      </c>
      <c r="BQ22" s="87">
        <v>6.9</v>
      </c>
      <c r="BR22" s="87"/>
      <c r="BS22" s="87"/>
      <c r="BT22" s="87"/>
      <c r="BU22" s="87"/>
      <c r="BV22" s="87"/>
      <c r="BW22" s="87"/>
      <c r="BX22" s="93"/>
      <c r="BY22" s="88">
        <f t="shared" si="0"/>
        <v>6.5533333333333355</v>
      </c>
      <c r="BZ22" s="88">
        <f t="shared" si="1"/>
        <v>6.756666666666667</v>
      </c>
      <c r="CA22" s="88">
        <f t="shared" si="2"/>
        <v>6.459999999999998</v>
      </c>
      <c r="CB22" s="10">
        <f t="shared" si="3"/>
        <v>6.336666666666667</v>
      </c>
    </row>
    <row r="23" spans="1:80" ht="11.25">
      <c r="A23" s="14">
        <v>21</v>
      </c>
      <c r="B23" s="24" t="s">
        <v>39</v>
      </c>
      <c r="C23" s="15">
        <v>8.2</v>
      </c>
      <c r="D23" s="15">
        <v>8.7</v>
      </c>
      <c r="E23" s="15">
        <v>12.9</v>
      </c>
      <c r="F23" s="15">
        <v>7.3</v>
      </c>
      <c r="G23" s="15">
        <v>13.9</v>
      </c>
      <c r="H23" s="15">
        <v>3.8</v>
      </c>
      <c r="I23" s="15">
        <v>7.1</v>
      </c>
      <c r="J23" s="15">
        <v>8.2</v>
      </c>
      <c r="K23" s="15">
        <v>5.7</v>
      </c>
      <c r="L23" s="15">
        <v>5.4</v>
      </c>
      <c r="M23" s="15">
        <v>6.9</v>
      </c>
      <c r="N23" s="15">
        <v>4</v>
      </c>
      <c r="O23" s="15">
        <v>5.2</v>
      </c>
      <c r="P23" s="15">
        <v>8</v>
      </c>
      <c r="Q23" s="15">
        <v>3.7</v>
      </c>
      <c r="R23" s="15">
        <v>5.8</v>
      </c>
      <c r="S23" s="15">
        <v>8.2</v>
      </c>
      <c r="T23" s="15">
        <v>6.7</v>
      </c>
      <c r="U23" s="15">
        <v>8</v>
      </c>
      <c r="V23" s="15">
        <v>5.3</v>
      </c>
      <c r="W23" s="15">
        <v>9.8</v>
      </c>
      <c r="X23" s="15">
        <v>13</v>
      </c>
      <c r="Y23" s="15">
        <v>6.7</v>
      </c>
      <c r="Z23" s="15">
        <v>11.3</v>
      </c>
      <c r="AA23" s="15">
        <v>4.8</v>
      </c>
      <c r="AB23" s="15">
        <v>6.3</v>
      </c>
      <c r="AC23" s="15">
        <v>7.3</v>
      </c>
      <c r="AD23" s="15">
        <v>4.5</v>
      </c>
      <c r="AE23" s="15">
        <v>6.8</v>
      </c>
      <c r="AF23" s="15">
        <v>3.7</v>
      </c>
      <c r="AG23" s="15">
        <v>7.7</v>
      </c>
      <c r="AH23" s="15">
        <v>4.8</v>
      </c>
      <c r="AI23" s="15">
        <v>2.7</v>
      </c>
      <c r="AJ23" s="15">
        <v>11.3</v>
      </c>
      <c r="AK23" s="15">
        <v>5.8</v>
      </c>
      <c r="AL23" s="15">
        <v>9.5</v>
      </c>
      <c r="AM23" s="15">
        <v>3.5</v>
      </c>
      <c r="AN23" s="4">
        <v>7.3</v>
      </c>
      <c r="AO23" s="4">
        <v>3.8</v>
      </c>
      <c r="AP23" s="4">
        <v>4.8</v>
      </c>
      <c r="AQ23" s="4">
        <v>5</v>
      </c>
      <c r="AR23" s="4">
        <v>8.7</v>
      </c>
      <c r="AS23" s="4">
        <v>5.5</v>
      </c>
      <c r="AT23" s="4">
        <v>4.1</v>
      </c>
      <c r="AU23" s="4">
        <v>4.9</v>
      </c>
      <c r="AV23" s="4">
        <v>7.4</v>
      </c>
      <c r="AW23" s="4">
        <v>5.6</v>
      </c>
      <c r="AX23" s="4">
        <v>4.8</v>
      </c>
      <c r="AY23" s="4">
        <v>3.6</v>
      </c>
      <c r="AZ23" s="4">
        <v>9.5</v>
      </c>
      <c r="BA23" s="4">
        <v>5.6</v>
      </c>
      <c r="BB23" s="4">
        <v>5.7</v>
      </c>
      <c r="BC23" s="4">
        <v>6.6</v>
      </c>
      <c r="BD23" s="4">
        <v>6.7</v>
      </c>
      <c r="BE23" s="4">
        <v>7.8</v>
      </c>
      <c r="BF23" s="4">
        <v>4.6</v>
      </c>
      <c r="BG23" s="4">
        <v>5.7</v>
      </c>
      <c r="BH23" s="4">
        <v>4.3</v>
      </c>
      <c r="BI23" s="4">
        <v>7.1</v>
      </c>
      <c r="BJ23" s="4">
        <v>9.2</v>
      </c>
      <c r="BK23" s="4">
        <v>5.2</v>
      </c>
      <c r="BL23" s="4">
        <v>6.6</v>
      </c>
      <c r="BM23" s="4">
        <v>6.9</v>
      </c>
      <c r="BN23" s="4">
        <v>3.1</v>
      </c>
      <c r="BO23" s="4">
        <v>6.9</v>
      </c>
      <c r="BP23" s="4">
        <v>5.9</v>
      </c>
      <c r="BQ23" s="4">
        <v>4.8</v>
      </c>
      <c r="BR23" s="4"/>
      <c r="BS23" s="4"/>
      <c r="BT23" s="4"/>
      <c r="BU23" s="4"/>
      <c r="BV23" s="4"/>
      <c r="BW23" s="4"/>
      <c r="BY23" s="10">
        <f t="shared" si="0"/>
        <v>6.686666666666667</v>
      </c>
      <c r="BZ23" s="10">
        <f t="shared" si="1"/>
        <v>6.553333333333334</v>
      </c>
      <c r="CA23" s="10">
        <f t="shared" si="2"/>
        <v>5.933333333333332</v>
      </c>
      <c r="CB23" s="10">
        <f t="shared" si="3"/>
        <v>5.923333333333332</v>
      </c>
    </row>
    <row r="24" spans="1:80" ht="11.25">
      <c r="A24" s="5">
        <v>22</v>
      </c>
      <c r="B24" s="24" t="s">
        <v>39</v>
      </c>
      <c r="C24" s="15">
        <v>4.6</v>
      </c>
      <c r="D24" s="15">
        <v>9.6</v>
      </c>
      <c r="E24" s="15">
        <v>11.4</v>
      </c>
      <c r="F24" s="15">
        <v>9.8</v>
      </c>
      <c r="G24" s="15">
        <v>8</v>
      </c>
      <c r="H24" s="15">
        <v>3.4</v>
      </c>
      <c r="I24" s="15">
        <v>5.5</v>
      </c>
      <c r="J24" s="15">
        <v>8.7</v>
      </c>
      <c r="K24" s="4">
        <v>9.1</v>
      </c>
      <c r="L24" s="4">
        <v>7.6</v>
      </c>
      <c r="M24" s="4">
        <v>5.9</v>
      </c>
      <c r="N24" s="4">
        <v>4.8</v>
      </c>
      <c r="O24" s="4">
        <v>6.8</v>
      </c>
      <c r="P24" s="4">
        <v>12.3</v>
      </c>
      <c r="Q24" s="4">
        <v>4.3</v>
      </c>
      <c r="R24" s="4">
        <v>6.7</v>
      </c>
      <c r="S24" s="4">
        <v>10.5</v>
      </c>
      <c r="T24" s="4">
        <v>6.3</v>
      </c>
      <c r="U24" s="4">
        <v>7.7</v>
      </c>
      <c r="V24" s="4">
        <v>5.3</v>
      </c>
      <c r="W24" s="4">
        <v>5.5</v>
      </c>
      <c r="X24" s="4">
        <v>14.2</v>
      </c>
      <c r="Y24" s="4">
        <v>11</v>
      </c>
      <c r="Z24" s="4">
        <v>7</v>
      </c>
      <c r="AA24" s="4">
        <v>3.8</v>
      </c>
      <c r="AB24" s="4">
        <v>5.7</v>
      </c>
      <c r="AC24" s="4">
        <v>3.3</v>
      </c>
      <c r="AD24" s="4">
        <v>4.3</v>
      </c>
      <c r="AE24" s="4">
        <v>10.5</v>
      </c>
      <c r="AF24" s="4">
        <v>6.2</v>
      </c>
      <c r="AG24" s="4">
        <v>7</v>
      </c>
      <c r="AH24" s="4">
        <v>2.5</v>
      </c>
      <c r="AI24" s="4">
        <v>3.7</v>
      </c>
      <c r="AJ24" s="4">
        <v>9.7</v>
      </c>
      <c r="AK24" s="4">
        <v>4.7</v>
      </c>
      <c r="AL24" s="4">
        <v>5.3</v>
      </c>
      <c r="AM24" s="4">
        <v>4.7</v>
      </c>
      <c r="AN24" s="4">
        <v>5.8</v>
      </c>
      <c r="AO24" s="4">
        <v>9.7</v>
      </c>
      <c r="AP24" s="4">
        <v>6</v>
      </c>
      <c r="AQ24" s="4">
        <v>7.5</v>
      </c>
      <c r="AR24" s="4">
        <v>9.2</v>
      </c>
      <c r="AS24" s="4">
        <v>3.8</v>
      </c>
      <c r="AT24" s="4">
        <v>5.2</v>
      </c>
      <c r="AU24" s="4">
        <v>3.6</v>
      </c>
      <c r="AV24" s="4">
        <v>5.6</v>
      </c>
      <c r="AW24" s="4">
        <v>6.7</v>
      </c>
      <c r="AX24" s="4">
        <v>7.4</v>
      </c>
      <c r="AY24" s="4">
        <v>7.3</v>
      </c>
      <c r="AZ24" s="4">
        <v>6.8</v>
      </c>
      <c r="BA24" s="4">
        <v>4.5</v>
      </c>
      <c r="BB24" s="4">
        <v>9.7</v>
      </c>
      <c r="BC24" s="4">
        <v>6.3</v>
      </c>
      <c r="BD24" s="4">
        <v>6.5</v>
      </c>
      <c r="BE24" s="4">
        <v>5.7</v>
      </c>
      <c r="BF24" s="4">
        <v>4.4</v>
      </c>
      <c r="BG24" s="4">
        <v>9.8</v>
      </c>
      <c r="BH24" s="4">
        <v>3.8</v>
      </c>
      <c r="BI24" s="4">
        <v>4.8</v>
      </c>
      <c r="BJ24" s="4">
        <v>6.3</v>
      </c>
      <c r="BK24" s="4">
        <v>7.3</v>
      </c>
      <c r="BL24" s="4">
        <v>2.5</v>
      </c>
      <c r="BM24" s="4">
        <v>11.2</v>
      </c>
      <c r="BN24" s="4">
        <v>5.7</v>
      </c>
      <c r="BO24" s="4">
        <v>7</v>
      </c>
      <c r="BP24" s="4">
        <v>6.2</v>
      </c>
      <c r="BQ24" s="4">
        <v>5.8</v>
      </c>
      <c r="BR24" s="4"/>
      <c r="BS24" s="4"/>
      <c r="BT24" s="4"/>
      <c r="BU24" s="4"/>
      <c r="BV24" s="4"/>
      <c r="BW24" s="4"/>
      <c r="BY24" s="10">
        <f t="shared" si="0"/>
        <v>6.836666666666665</v>
      </c>
      <c r="BZ24" s="10">
        <f t="shared" si="1"/>
        <v>6.383333333333332</v>
      </c>
      <c r="CA24" s="10">
        <f t="shared" si="2"/>
        <v>6.336666666666668</v>
      </c>
      <c r="CB24" s="10">
        <f t="shared" si="3"/>
        <v>6.403333333333335</v>
      </c>
    </row>
    <row r="25" spans="1:80" ht="11.25">
      <c r="A25" s="5">
        <v>23</v>
      </c>
      <c r="B25" s="24" t="s">
        <v>39</v>
      </c>
      <c r="C25" s="15">
        <v>6.9</v>
      </c>
      <c r="D25" s="15">
        <v>6.7</v>
      </c>
      <c r="E25" s="15">
        <v>13.4</v>
      </c>
      <c r="F25" s="15">
        <v>11.8</v>
      </c>
      <c r="G25" s="15">
        <v>6.1</v>
      </c>
      <c r="H25" s="15">
        <v>8.5</v>
      </c>
      <c r="I25" s="15">
        <v>6.9</v>
      </c>
      <c r="J25" s="15">
        <v>6.5</v>
      </c>
      <c r="K25" s="4">
        <v>9.4</v>
      </c>
      <c r="L25" s="4">
        <v>4</v>
      </c>
      <c r="M25" s="4">
        <v>9.1</v>
      </c>
      <c r="N25" s="4">
        <v>5</v>
      </c>
      <c r="O25" s="4">
        <v>7</v>
      </c>
      <c r="P25" s="4">
        <v>8.3</v>
      </c>
      <c r="Q25" s="4">
        <v>7.7</v>
      </c>
      <c r="R25" s="4">
        <v>6.2</v>
      </c>
      <c r="S25" s="4">
        <v>4.2</v>
      </c>
      <c r="T25" s="4">
        <v>9.2</v>
      </c>
      <c r="U25" s="4">
        <v>3.7</v>
      </c>
      <c r="V25" s="4">
        <v>7.3</v>
      </c>
      <c r="W25" s="4">
        <v>6.2</v>
      </c>
      <c r="X25" s="4">
        <v>5.7</v>
      </c>
      <c r="Y25" s="4">
        <v>6.3</v>
      </c>
      <c r="Z25" s="4">
        <v>6.2</v>
      </c>
      <c r="AA25" s="4">
        <v>5.7</v>
      </c>
      <c r="AB25" s="4">
        <v>6.7</v>
      </c>
      <c r="AC25" s="4">
        <v>8</v>
      </c>
      <c r="AD25" s="4">
        <v>6.2</v>
      </c>
      <c r="AE25" s="4">
        <v>4.7</v>
      </c>
      <c r="AF25" s="4">
        <v>2.3</v>
      </c>
      <c r="AG25" s="4">
        <v>7.3</v>
      </c>
      <c r="AH25" s="4">
        <v>7</v>
      </c>
      <c r="AI25" s="4">
        <v>6.2</v>
      </c>
      <c r="AJ25" s="4">
        <v>5.5</v>
      </c>
      <c r="AK25" s="4">
        <v>5.3</v>
      </c>
      <c r="AL25" s="4">
        <v>5.3</v>
      </c>
      <c r="AM25" s="4">
        <v>4.8</v>
      </c>
      <c r="AN25" s="4">
        <v>4.8</v>
      </c>
      <c r="AO25" s="4">
        <v>8.2</v>
      </c>
      <c r="AP25" s="4">
        <v>7.3</v>
      </c>
      <c r="AQ25" s="4">
        <v>5</v>
      </c>
      <c r="AR25" s="4">
        <v>13.5</v>
      </c>
      <c r="AS25" s="4">
        <v>5.7</v>
      </c>
      <c r="AT25" s="4">
        <v>5</v>
      </c>
      <c r="AU25" s="4">
        <v>5</v>
      </c>
      <c r="AV25" s="4">
        <v>5.1</v>
      </c>
      <c r="AW25" s="4">
        <v>7.6</v>
      </c>
      <c r="AX25" s="4">
        <v>6</v>
      </c>
      <c r="AY25" s="4">
        <v>5.8</v>
      </c>
      <c r="AZ25" s="4">
        <v>6</v>
      </c>
      <c r="BA25" s="4">
        <v>6</v>
      </c>
      <c r="BB25" s="4">
        <v>7.1</v>
      </c>
      <c r="BC25" s="4">
        <v>4.5</v>
      </c>
      <c r="BD25" s="4">
        <v>6.2</v>
      </c>
      <c r="BE25" s="4">
        <v>3.1</v>
      </c>
      <c r="BF25" s="4">
        <v>7</v>
      </c>
      <c r="BG25" s="4">
        <v>8.4</v>
      </c>
      <c r="BH25" s="4">
        <v>5.8</v>
      </c>
      <c r="BI25" s="4">
        <v>3.2</v>
      </c>
      <c r="BJ25" s="4">
        <v>5</v>
      </c>
      <c r="BK25" s="4">
        <v>4.6</v>
      </c>
      <c r="BL25" s="4">
        <v>5</v>
      </c>
      <c r="BM25" s="4">
        <v>4.4</v>
      </c>
      <c r="BN25" s="4">
        <v>5.7</v>
      </c>
      <c r="BO25" s="4">
        <v>8.6</v>
      </c>
      <c r="BP25" s="4">
        <v>4.3</v>
      </c>
      <c r="BQ25" s="4">
        <v>5.2</v>
      </c>
      <c r="BR25" s="4"/>
      <c r="BS25" s="4"/>
      <c r="BT25" s="4"/>
      <c r="BU25" s="4"/>
      <c r="BV25" s="4"/>
      <c r="BW25" s="4"/>
      <c r="BY25" s="10">
        <f t="shared" si="0"/>
        <v>6.233333333333335</v>
      </c>
      <c r="BZ25" s="10">
        <f t="shared" si="1"/>
        <v>6.226666666666666</v>
      </c>
      <c r="CA25" s="10">
        <f t="shared" si="2"/>
        <v>6.063333333333333</v>
      </c>
      <c r="CB25" s="10">
        <f t="shared" si="3"/>
        <v>5.969999999999999</v>
      </c>
    </row>
    <row r="26" spans="1:80" ht="11.25">
      <c r="A26" s="5">
        <v>24</v>
      </c>
      <c r="B26" s="24" t="s">
        <v>39</v>
      </c>
      <c r="C26" s="15">
        <v>7.3</v>
      </c>
      <c r="D26" s="15">
        <v>10.8</v>
      </c>
      <c r="E26" s="15">
        <v>12.9</v>
      </c>
      <c r="F26" s="15">
        <v>13.5</v>
      </c>
      <c r="G26" s="15">
        <v>8.4</v>
      </c>
      <c r="H26" s="15">
        <v>5.2</v>
      </c>
      <c r="I26" s="15">
        <v>8</v>
      </c>
      <c r="J26" s="15">
        <v>7.1</v>
      </c>
      <c r="K26" s="4">
        <v>5.4</v>
      </c>
      <c r="L26" s="4">
        <v>6.1</v>
      </c>
      <c r="M26" s="4">
        <v>5</v>
      </c>
      <c r="N26" s="4">
        <v>5.5</v>
      </c>
      <c r="O26" s="4">
        <v>5.8</v>
      </c>
      <c r="P26" s="4">
        <v>5</v>
      </c>
      <c r="Q26" s="4">
        <v>8.3</v>
      </c>
      <c r="R26" s="4">
        <v>7.8</v>
      </c>
      <c r="S26" s="4">
        <v>4.2</v>
      </c>
      <c r="T26" s="4">
        <v>5</v>
      </c>
      <c r="U26" s="4">
        <v>6.5</v>
      </c>
      <c r="V26" s="4">
        <v>9.7</v>
      </c>
      <c r="W26" s="4">
        <v>4</v>
      </c>
      <c r="X26" s="4">
        <v>5.8</v>
      </c>
      <c r="Y26" s="4">
        <v>7.2</v>
      </c>
      <c r="Z26" s="4">
        <v>7</v>
      </c>
      <c r="AA26" s="4">
        <v>4.7</v>
      </c>
      <c r="AB26" s="4">
        <v>7.8</v>
      </c>
      <c r="AC26" s="4">
        <v>4.3</v>
      </c>
      <c r="AD26" s="4">
        <v>6.5</v>
      </c>
      <c r="AE26" s="4">
        <v>3.8</v>
      </c>
      <c r="AF26" s="4">
        <v>5.2</v>
      </c>
      <c r="AG26" s="4">
        <v>3.8</v>
      </c>
      <c r="AH26" s="4">
        <v>8.7</v>
      </c>
      <c r="AI26" s="4">
        <v>6.2</v>
      </c>
      <c r="AJ26" s="4">
        <v>8.5</v>
      </c>
      <c r="AK26" s="4">
        <v>4.3</v>
      </c>
      <c r="AL26" s="4">
        <v>9.3</v>
      </c>
      <c r="AM26" s="4">
        <v>5.7</v>
      </c>
      <c r="AN26" s="4">
        <v>6</v>
      </c>
      <c r="AO26" s="4">
        <v>9.8</v>
      </c>
      <c r="AP26" s="4">
        <v>8.7</v>
      </c>
      <c r="AQ26" s="4">
        <v>6</v>
      </c>
      <c r="AR26" s="4">
        <v>12.3</v>
      </c>
      <c r="AS26" s="4">
        <v>4.5</v>
      </c>
      <c r="AT26" s="4">
        <v>8.3</v>
      </c>
      <c r="AU26" s="4">
        <v>5.3</v>
      </c>
      <c r="AV26" s="4">
        <v>10.2</v>
      </c>
      <c r="AW26" s="4">
        <v>5.5</v>
      </c>
      <c r="AX26" s="4">
        <v>5.4</v>
      </c>
      <c r="AY26" s="4">
        <v>3.7</v>
      </c>
      <c r="AZ26" s="4">
        <v>4.8</v>
      </c>
      <c r="BA26" s="4">
        <v>4.4</v>
      </c>
      <c r="BB26" s="4">
        <v>4.9</v>
      </c>
      <c r="BC26" s="4">
        <v>4.5</v>
      </c>
      <c r="BD26" s="4">
        <v>3.2</v>
      </c>
      <c r="BE26" s="4">
        <v>4</v>
      </c>
      <c r="BF26" s="4">
        <v>3.7</v>
      </c>
      <c r="BG26" s="4">
        <v>5</v>
      </c>
      <c r="BH26" s="4">
        <v>7</v>
      </c>
      <c r="BI26" s="4">
        <v>5.5</v>
      </c>
      <c r="BJ26" s="4">
        <v>7.8</v>
      </c>
      <c r="BK26" s="4">
        <v>4</v>
      </c>
      <c r="BL26" s="4">
        <v>5.2</v>
      </c>
      <c r="BM26" s="4">
        <v>6.6</v>
      </c>
      <c r="BN26" s="4">
        <v>3</v>
      </c>
      <c r="BO26" s="4">
        <v>3.6</v>
      </c>
      <c r="BP26" s="4">
        <v>7.2</v>
      </c>
      <c r="BQ26" s="4">
        <v>6.4</v>
      </c>
      <c r="BR26" s="4"/>
      <c r="BS26" s="4"/>
      <c r="BT26" s="4"/>
      <c r="BU26" s="4"/>
      <c r="BV26" s="4"/>
      <c r="BW26" s="4"/>
      <c r="BY26" s="10">
        <f t="shared" si="0"/>
        <v>6.14</v>
      </c>
      <c r="BZ26" s="10">
        <f t="shared" si="1"/>
        <v>6.686666666666667</v>
      </c>
      <c r="CA26" s="10">
        <f t="shared" si="2"/>
        <v>6.073333333333333</v>
      </c>
      <c r="CB26" s="10">
        <f t="shared" si="3"/>
        <v>5.883333333333334</v>
      </c>
    </row>
    <row r="27" spans="1:80" ht="11.25">
      <c r="A27" s="5">
        <v>25</v>
      </c>
      <c r="B27" s="24" t="s">
        <v>39</v>
      </c>
      <c r="C27" s="15">
        <v>7.3</v>
      </c>
      <c r="D27" s="15">
        <v>14.9</v>
      </c>
      <c r="E27" s="15">
        <v>14.9</v>
      </c>
      <c r="F27" s="15">
        <v>7.3</v>
      </c>
      <c r="G27" s="15">
        <v>6.5</v>
      </c>
      <c r="H27" s="15">
        <v>4.6</v>
      </c>
      <c r="I27" s="15">
        <v>7.6</v>
      </c>
      <c r="J27" s="15">
        <v>8.9</v>
      </c>
      <c r="K27" s="4">
        <v>5.9</v>
      </c>
      <c r="L27" s="4">
        <v>5.5</v>
      </c>
      <c r="M27" s="4">
        <v>7.3</v>
      </c>
      <c r="N27" s="4">
        <v>7.8</v>
      </c>
      <c r="O27" s="4">
        <v>6.8</v>
      </c>
      <c r="P27" s="4">
        <v>5.7</v>
      </c>
      <c r="Q27" s="4">
        <v>3.7</v>
      </c>
      <c r="R27" s="4">
        <v>5.8</v>
      </c>
      <c r="S27" s="4">
        <v>3.5</v>
      </c>
      <c r="T27" s="4">
        <v>11.3</v>
      </c>
      <c r="U27" s="4">
        <v>5.8</v>
      </c>
      <c r="V27" s="4">
        <v>4.8</v>
      </c>
      <c r="W27" s="4">
        <v>4</v>
      </c>
      <c r="X27" s="4">
        <v>6.8</v>
      </c>
      <c r="Y27" s="4">
        <v>5.7</v>
      </c>
      <c r="Z27" s="4">
        <v>9.7</v>
      </c>
      <c r="AA27" s="4">
        <v>8.2</v>
      </c>
      <c r="AB27" s="4">
        <v>4.5</v>
      </c>
      <c r="AC27" s="4">
        <v>3.8</v>
      </c>
      <c r="AD27" s="4">
        <v>10.3</v>
      </c>
      <c r="AE27" s="4">
        <v>5.3</v>
      </c>
      <c r="AF27" s="4">
        <v>5</v>
      </c>
      <c r="AG27" s="4">
        <v>5.7</v>
      </c>
      <c r="AH27" s="4">
        <v>4.5</v>
      </c>
      <c r="AI27" s="4">
        <v>4.2</v>
      </c>
      <c r="AJ27" s="4">
        <v>4.7</v>
      </c>
      <c r="AK27" s="4">
        <v>4.2</v>
      </c>
      <c r="AL27" s="4">
        <v>8.2</v>
      </c>
      <c r="AM27" s="4">
        <v>4.3</v>
      </c>
      <c r="AN27" s="4">
        <v>2.8</v>
      </c>
      <c r="AO27" s="4">
        <v>10</v>
      </c>
      <c r="AP27" s="4">
        <v>10.2</v>
      </c>
      <c r="AQ27" s="4">
        <v>4.5</v>
      </c>
      <c r="AR27" s="4">
        <v>3</v>
      </c>
      <c r="AS27" s="4">
        <v>1.8</v>
      </c>
      <c r="AT27" s="4">
        <v>9.1</v>
      </c>
      <c r="AU27" s="4">
        <v>6</v>
      </c>
      <c r="AV27" s="4">
        <v>8.9</v>
      </c>
      <c r="AW27" s="4">
        <v>5.9</v>
      </c>
      <c r="AX27" s="4">
        <v>5.3</v>
      </c>
      <c r="AY27" s="4">
        <v>4.4</v>
      </c>
      <c r="AZ27" s="4">
        <v>4.2</v>
      </c>
      <c r="BA27" s="4">
        <v>7.2</v>
      </c>
      <c r="BB27" s="4">
        <v>2.3</v>
      </c>
      <c r="BC27" s="4">
        <v>5.7</v>
      </c>
      <c r="BD27" s="4">
        <v>2.8</v>
      </c>
      <c r="BE27" s="4">
        <v>5.6</v>
      </c>
      <c r="BF27" s="4">
        <v>7.8</v>
      </c>
      <c r="BG27" s="4">
        <v>5.9</v>
      </c>
      <c r="BH27" s="4">
        <v>11.6</v>
      </c>
      <c r="BI27" s="4">
        <v>4.9</v>
      </c>
      <c r="BJ27" s="4">
        <v>5.8</v>
      </c>
      <c r="BK27" s="4">
        <v>4.8</v>
      </c>
      <c r="BL27" s="4">
        <v>7.4</v>
      </c>
      <c r="BM27" s="4">
        <v>2.7</v>
      </c>
      <c r="BN27" s="4">
        <v>5.7</v>
      </c>
      <c r="BO27" s="4">
        <v>5.6</v>
      </c>
      <c r="BP27" s="4">
        <v>6.6</v>
      </c>
      <c r="BQ27" s="4">
        <v>6.8</v>
      </c>
      <c r="BR27" s="4"/>
      <c r="BS27" s="4"/>
      <c r="BT27" s="4"/>
      <c r="BU27" s="4"/>
      <c r="BV27" s="4"/>
      <c r="BW27" s="4"/>
      <c r="BY27" s="10">
        <f t="shared" si="0"/>
        <v>6.063333333333333</v>
      </c>
      <c r="BZ27" s="10">
        <f t="shared" si="1"/>
        <v>6.106666666666667</v>
      </c>
      <c r="CA27" s="10">
        <f t="shared" si="2"/>
        <v>5.66</v>
      </c>
      <c r="CB27" s="10">
        <f t="shared" si="3"/>
        <v>5.843333333333334</v>
      </c>
    </row>
    <row r="28" spans="1:80" ht="11.25">
      <c r="A28" s="5">
        <v>26</v>
      </c>
      <c r="B28" s="24" t="s">
        <v>39</v>
      </c>
      <c r="C28" s="15">
        <v>7.3</v>
      </c>
      <c r="D28" s="15">
        <v>8</v>
      </c>
      <c r="E28" s="15">
        <v>12.5</v>
      </c>
      <c r="F28" s="15">
        <v>6.9</v>
      </c>
      <c r="G28" s="15">
        <v>6.5</v>
      </c>
      <c r="H28" s="15">
        <v>5</v>
      </c>
      <c r="I28" s="15">
        <v>8</v>
      </c>
      <c r="J28" s="15">
        <v>6.1</v>
      </c>
      <c r="K28" s="4">
        <v>5.9</v>
      </c>
      <c r="L28" s="4">
        <v>6.5</v>
      </c>
      <c r="M28" s="4">
        <v>5.9</v>
      </c>
      <c r="N28" s="4">
        <v>2.5</v>
      </c>
      <c r="O28" s="4">
        <v>4.3</v>
      </c>
      <c r="P28" s="4">
        <v>4.8</v>
      </c>
      <c r="Q28" s="4">
        <v>5</v>
      </c>
      <c r="R28" s="4">
        <v>7.3</v>
      </c>
      <c r="S28" s="4">
        <v>4.3</v>
      </c>
      <c r="T28" s="4">
        <v>12.2</v>
      </c>
      <c r="U28" s="4">
        <v>5.5</v>
      </c>
      <c r="V28" s="4">
        <v>8.7</v>
      </c>
      <c r="W28" s="4">
        <v>9</v>
      </c>
      <c r="X28" s="4">
        <v>5.5</v>
      </c>
      <c r="Y28" s="4">
        <v>5</v>
      </c>
      <c r="Z28" s="4">
        <v>7.8</v>
      </c>
      <c r="AA28" s="4">
        <v>6.5</v>
      </c>
      <c r="AB28" s="4">
        <v>7.7</v>
      </c>
      <c r="AC28" s="4">
        <v>3.7</v>
      </c>
      <c r="AD28" s="4">
        <v>5.2</v>
      </c>
      <c r="AE28" s="4">
        <v>5.3</v>
      </c>
      <c r="AF28" s="4">
        <v>4.7</v>
      </c>
      <c r="AG28" s="4">
        <v>2.8</v>
      </c>
      <c r="AH28" s="4">
        <v>8.7</v>
      </c>
      <c r="AI28" s="4">
        <v>6.7</v>
      </c>
      <c r="AJ28" s="4">
        <v>5.5</v>
      </c>
      <c r="AK28" s="4">
        <v>3.7</v>
      </c>
      <c r="AL28" s="4">
        <v>5.7</v>
      </c>
      <c r="AM28" s="4">
        <v>4.5</v>
      </c>
      <c r="AN28" s="4">
        <v>4</v>
      </c>
      <c r="AO28" s="4">
        <v>5</v>
      </c>
      <c r="AP28" s="4">
        <v>4.7</v>
      </c>
      <c r="AQ28" s="4">
        <v>5.2</v>
      </c>
      <c r="AR28" s="4">
        <v>12.7</v>
      </c>
      <c r="AS28" s="4">
        <v>1.8</v>
      </c>
      <c r="AT28" s="4">
        <v>6</v>
      </c>
      <c r="AU28" s="4">
        <v>6.6</v>
      </c>
      <c r="AV28" s="4">
        <v>4.9</v>
      </c>
      <c r="AW28" s="4">
        <v>3.7</v>
      </c>
      <c r="AX28" s="4">
        <v>5.8</v>
      </c>
      <c r="AY28" s="4">
        <v>6.9</v>
      </c>
      <c r="AZ28" s="4">
        <v>4.3</v>
      </c>
      <c r="BA28" s="4">
        <v>5.1</v>
      </c>
      <c r="BB28" s="4">
        <v>6.3</v>
      </c>
      <c r="BC28" s="4">
        <v>5</v>
      </c>
      <c r="BD28" s="4">
        <v>10.6</v>
      </c>
      <c r="BE28" s="4">
        <v>4.4</v>
      </c>
      <c r="BF28" s="4">
        <v>8.1</v>
      </c>
      <c r="BG28" s="4">
        <v>7.3</v>
      </c>
      <c r="BH28" s="4">
        <v>3.8</v>
      </c>
      <c r="BI28" s="4">
        <v>4.7</v>
      </c>
      <c r="BJ28" s="4">
        <v>7.5</v>
      </c>
      <c r="BK28" s="4">
        <v>3.9</v>
      </c>
      <c r="BL28" s="4">
        <v>5.3</v>
      </c>
      <c r="BM28" s="4">
        <v>5</v>
      </c>
      <c r="BN28" s="4">
        <v>7.2</v>
      </c>
      <c r="BO28" s="4">
        <v>5.1</v>
      </c>
      <c r="BP28" s="4">
        <v>9.3</v>
      </c>
      <c r="BQ28" s="4">
        <v>9.2</v>
      </c>
      <c r="BR28" s="4"/>
      <c r="BS28" s="4"/>
      <c r="BT28" s="4"/>
      <c r="BU28" s="4"/>
      <c r="BV28" s="4"/>
      <c r="BW28" s="4"/>
      <c r="BY28" s="10">
        <f t="shared" si="0"/>
        <v>5.8999999999999995</v>
      </c>
      <c r="BZ28" s="10">
        <f t="shared" si="1"/>
        <v>5.966666666666666</v>
      </c>
      <c r="CA28" s="10">
        <f t="shared" si="2"/>
        <v>5.706666666666667</v>
      </c>
      <c r="CB28" s="10">
        <f t="shared" si="3"/>
        <v>5.9799999999999995</v>
      </c>
    </row>
    <row r="29" spans="1:80" ht="11.25">
      <c r="A29" s="5">
        <v>27</v>
      </c>
      <c r="B29" s="24" t="s">
        <v>39</v>
      </c>
      <c r="C29" s="15">
        <v>8.4</v>
      </c>
      <c r="D29" s="15">
        <v>5.2</v>
      </c>
      <c r="E29" s="15">
        <v>11.4</v>
      </c>
      <c r="F29" s="15">
        <v>8.4</v>
      </c>
      <c r="G29" s="15">
        <v>9.4</v>
      </c>
      <c r="H29" s="15">
        <v>6.9</v>
      </c>
      <c r="I29" s="15">
        <v>4.4</v>
      </c>
      <c r="J29" s="15">
        <v>9.6</v>
      </c>
      <c r="K29" s="4">
        <v>6.5</v>
      </c>
      <c r="L29" s="4">
        <v>5.5</v>
      </c>
      <c r="M29" s="4">
        <v>6.5</v>
      </c>
      <c r="N29" s="4">
        <v>9</v>
      </c>
      <c r="O29" s="4">
        <v>6.2</v>
      </c>
      <c r="P29" s="4">
        <v>5.7</v>
      </c>
      <c r="Q29" s="4">
        <v>5.5</v>
      </c>
      <c r="R29" s="4">
        <v>4.5</v>
      </c>
      <c r="S29" s="4">
        <v>6.3</v>
      </c>
      <c r="T29" s="4">
        <v>13.8</v>
      </c>
      <c r="U29" s="4">
        <v>3.5</v>
      </c>
      <c r="V29" s="4">
        <v>9.2</v>
      </c>
      <c r="W29" s="4">
        <v>4.3</v>
      </c>
      <c r="X29" s="4">
        <v>3.3</v>
      </c>
      <c r="Y29" s="4">
        <v>5.2</v>
      </c>
      <c r="Z29" s="4">
        <v>6.8</v>
      </c>
      <c r="AA29" s="4">
        <v>9.7</v>
      </c>
      <c r="AB29" s="4">
        <v>12</v>
      </c>
      <c r="AC29" s="4">
        <v>5</v>
      </c>
      <c r="AD29" s="4">
        <v>6.2</v>
      </c>
      <c r="AE29" s="4">
        <v>11.3</v>
      </c>
      <c r="AF29" s="4">
        <v>10.5</v>
      </c>
      <c r="AG29" s="4">
        <v>4.5</v>
      </c>
      <c r="AH29" s="4">
        <v>6.5</v>
      </c>
      <c r="AI29" s="4">
        <v>10.5</v>
      </c>
      <c r="AJ29" s="4">
        <v>5.7</v>
      </c>
      <c r="AK29" s="4">
        <v>5</v>
      </c>
      <c r="AL29" s="4">
        <v>9.5</v>
      </c>
      <c r="AM29" s="4">
        <v>7</v>
      </c>
      <c r="AN29" s="4">
        <v>6.3</v>
      </c>
      <c r="AO29" s="4">
        <v>5.8</v>
      </c>
      <c r="AP29" s="4">
        <v>7</v>
      </c>
      <c r="AQ29" s="4">
        <v>4</v>
      </c>
      <c r="AR29" s="4">
        <v>9.8</v>
      </c>
      <c r="AS29" s="4">
        <v>1.8</v>
      </c>
      <c r="AT29" s="4">
        <v>5.2</v>
      </c>
      <c r="AU29" s="4">
        <v>4.6</v>
      </c>
      <c r="AV29" s="4">
        <v>4.3</v>
      </c>
      <c r="AW29" s="4">
        <v>7.1</v>
      </c>
      <c r="AX29" s="4">
        <v>4.8</v>
      </c>
      <c r="AY29" s="4">
        <v>7.8</v>
      </c>
      <c r="AZ29" s="4">
        <v>5</v>
      </c>
      <c r="BA29" s="4">
        <v>7.1</v>
      </c>
      <c r="BB29" s="4">
        <v>5.2</v>
      </c>
      <c r="BC29" s="4">
        <v>5.2</v>
      </c>
      <c r="BD29" s="4">
        <v>9.2</v>
      </c>
      <c r="BE29" s="4">
        <v>3.2</v>
      </c>
      <c r="BF29" s="4">
        <v>6.3</v>
      </c>
      <c r="BG29" s="4">
        <v>6.4</v>
      </c>
      <c r="BH29" s="4">
        <v>8.7</v>
      </c>
      <c r="BI29" s="4">
        <v>6.4</v>
      </c>
      <c r="BJ29" s="4">
        <v>8.3</v>
      </c>
      <c r="BK29" s="4">
        <v>5.3</v>
      </c>
      <c r="BL29" s="4">
        <v>5.1</v>
      </c>
      <c r="BM29" s="4">
        <v>6.9</v>
      </c>
      <c r="BN29" s="4">
        <v>5.7</v>
      </c>
      <c r="BO29" s="4">
        <v>5.6</v>
      </c>
      <c r="BP29" s="4">
        <v>8</v>
      </c>
      <c r="BQ29" s="4">
        <v>6.6</v>
      </c>
      <c r="BR29" s="4"/>
      <c r="BS29" s="4"/>
      <c r="BT29" s="4"/>
      <c r="BU29" s="4"/>
      <c r="BV29" s="4"/>
      <c r="BW29" s="4"/>
      <c r="BY29" s="10">
        <f t="shared" si="0"/>
        <v>7.16</v>
      </c>
      <c r="BZ29" s="10">
        <f t="shared" si="1"/>
        <v>6.846666666666668</v>
      </c>
      <c r="CA29" s="10">
        <f t="shared" si="2"/>
        <v>6.426666666666666</v>
      </c>
      <c r="CB29" s="10">
        <f t="shared" si="3"/>
        <v>6.090000000000001</v>
      </c>
    </row>
    <row r="30" spans="1:80" ht="11.25">
      <c r="A30" s="5">
        <v>28</v>
      </c>
      <c r="B30" s="24" t="s">
        <v>39</v>
      </c>
      <c r="C30" s="15">
        <v>10</v>
      </c>
      <c r="D30" s="15">
        <v>4</v>
      </c>
      <c r="E30" s="15">
        <v>10.7</v>
      </c>
      <c r="F30" s="15">
        <v>9.1</v>
      </c>
      <c r="G30" s="15">
        <v>9.6</v>
      </c>
      <c r="H30" s="15">
        <v>5</v>
      </c>
      <c r="I30" s="15">
        <v>9.8</v>
      </c>
      <c r="J30" s="15">
        <v>6.5</v>
      </c>
      <c r="K30" s="4">
        <v>10</v>
      </c>
      <c r="L30" s="4">
        <v>6.5</v>
      </c>
      <c r="M30" s="4">
        <v>9.6</v>
      </c>
      <c r="N30" s="4">
        <v>4.7</v>
      </c>
      <c r="O30" s="4">
        <v>6.3</v>
      </c>
      <c r="P30" s="4">
        <v>7.3</v>
      </c>
      <c r="Q30" s="4">
        <v>4.3</v>
      </c>
      <c r="R30" s="4">
        <v>3.2</v>
      </c>
      <c r="S30" s="4">
        <v>8</v>
      </c>
      <c r="T30" s="4">
        <v>7</v>
      </c>
      <c r="U30" s="4">
        <v>5</v>
      </c>
      <c r="V30" s="4">
        <v>5.2</v>
      </c>
      <c r="W30" s="4">
        <v>6.3</v>
      </c>
      <c r="X30" s="4">
        <v>3.8</v>
      </c>
      <c r="Y30" s="4">
        <v>9.7</v>
      </c>
      <c r="Z30" s="4">
        <v>12.3</v>
      </c>
      <c r="AA30" s="4">
        <v>5.2</v>
      </c>
      <c r="AB30" s="4">
        <v>5.3</v>
      </c>
      <c r="AC30" s="4">
        <v>5.5</v>
      </c>
      <c r="AD30" s="4">
        <v>6.2</v>
      </c>
      <c r="AE30" s="4">
        <v>6.2</v>
      </c>
      <c r="AF30" s="4">
        <v>4</v>
      </c>
      <c r="AG30" s="4">
        <v>6</v>
      </c>
      <c r="AH30" s="4">
        <v>6.8</v>
      </c>
      <c r="AI30" s="4">
        <v>6.8</v>
      </c>
      <c r="AJ30" s="4">
        <v>5.8</v>
      </c>
      <c r="AK30" s="4">
        <v>3.8</v>
      </c>
      <c r="AL30" s="4">
        <v>9.2</v>
      </c>
      <c r="AM30" s="4">
        <v>4.8</v>
      </c>
      <c r="AN30" s="4">
        <v>3.5</v>
      </c>
      <c r="AO30" s="4">
        <v>6.2</v>
      </c>
      <c r="AP30" s="4">
        <v>6.5</v>
      </c>
      <c r="AQ30" s="4">
        <v>5.8</v>
      </c>
      <c r="AR30" s="4">
        <v>4.7</v>
      </c>
      <c r="AS30" s="4">
        <v>4.8</v>
      </c>
      <c r="AT30" s="4">
        <v>6.7</v>
      </c>
      <c r="AU30" s="4">
        <v>5.4</v>
      </c>
      <c r="AV30" s="4">
        <v>5.6</v>
      </c>
      <c r="AW30" s="4">
        <v>6.2</v>
      </c>
      <c r="AX30" s="4">
        <v>5</v>
      </c>
      <c r="AY30" s="4">
        <v>6.2</v>
      </c>
      <c r="AZ30" s="4">
        <v>4.5</v>
      </c>
      <c r="BA30" s="4">
        <v>5.8</v>
      </c>
      <c r="BB30" s="4">
        <v>7.5</v>
      </c>
      <c r="BC30" s="4">
        <v>4.7</v>
      </c>
      <c r="BD30" s="4">
        <v>8.4</v>
      </c>
      <c r="BE30" s="4">
        <v>3.1</v>
      </c>
      <c r="BF30" s="4">
        <v>4.9</v>
      </c>
      <c r="BG30" s="4">
        <v>4.1</v>
      </c>
      <c r="BH30" s="4">
        <v>8.4</v>
      </c>
      <c r="BI30" s="4">
        <v>5.5</v>
      </c>
      <c r="BJ30" s="4">
        <v>6.6</v>
      </c>
      <c r="BK30" s="4">
        <v>3.8</v>
      </c>
      <c r="BL30" s="4">
        <v>2.5</v>
      </c>
      <c r="BM30" s="4">
        <v>7.4</v>
      </c>
      <c r="BN30" s="4">
        <v>6.1</v>
      </c>
      <c r="BO30" s="4">
        <v>6.1</v>
      </c>
      <c r="BP30" s="4">
        <v>4.8</v>
      </c>
      <c r="BQ30" s="4">
        <v>5.1</v>
      </c>
      <c r="BR30" s="4"/>
      <c r="BS30" s="4"/>
      <c r="BT30" s="4"/>
      <c r="BU30" s="4"/>
      <c r="BV30" s="4"/>
      <c r="BW30" s="4"/>
      <c r="BY30" s="10">
        <f t="shared" si="0"/>
        <v>6.376666666666667</v>
      </c>
      <c r="BZ30" s="10">
        <f t="shared" si="1"/>
        <v>6.009999999999999</v>
      </c>
      <c r="CA30" s="10">
        <f t="shared" si="2"/>
        <v>5.64</v>
      </c>
      <c r="CB30" s="10">
        <f t="shared" si="3"/>
        <v>5.530000000000001</v>
      </c>
    </row>
    <row r="31" spans="1:80" ht="11.25">
      <c r="A31" s="5">
        <v>29</v>
      </c>
      <c r="B31" s="24" t="s">
        <v>39</v>
      </c>
      <c r="C31" s="15">
        <v>9.4</v>
      </c>
      <c r="D31" s="15">
        <v>8</v>
      </c>
      <c r="E31" s="15">
        <v>7.9</v>
      </c>
      <c r="F31" s="15">
        <v>10.5</v>
      </c>
      <c r="G31" s="15">
        <v>7.6</v>
      </c>
      <c r="H31" s="15">
        <v>4.4</v>
      </c>
      <c r="I31" s="15">
        <v>4</v>
      </c>
      <c r="J31" s="15">
        <v>6.3</v>
      </c>
      <c r="K31" s="4">
        <v>7.1</v>
      </c>
      <c r="L31" s="4">
        <v>7.3</v>
      </c>
      <c r="M31" s="4">
        <v>6.3</v>
      </c>
      <c r="N31" s="4">
        <v>7</v>
      </c>
      <c r="O31" s="4">
        <v>5.5</v>
      </c>
      <c r="P31" s="4">
        <v>5.8</v>
      </c>
      <c r="Q31" s="4">
        <v>6.3</v>
      </c>
      <c r="R31" s="4">
        <v>10.2</v>
      </c>
      <c r="S31" s="4">
        <v>10</v>
      </c>
      <c r="T31" s="4">
        <v>13.2</v>
      </c>
      <c r="U31" s="4">
        <v>5.2</v>
      </c>
      <c r="V31" s="4">
        <v>6.8</v>
      </c>
      <c r="W31" s="4">
        <v>10</v>
      </c>
      <c r="X31" s="4">
        <v>4.3</v>
      </c>
      <c r="Y31" s="4">
        <v>8.3</v>
      </c>
      <c r="Z31" s="4">
        <v>11.3</v>
      </c>
      <c r="AA31" s="4">
        <v>4.8</v>
      </c>
      <c r="AB31" s="4">
        <v>3.8</v>
      </c>
      <c r="AC31" s="4">
        <v>7</v>
      </c>
      <c r="AD31" s="4">
        <v>3.2</v>
      </c>
      <c r="AE31" s="4">
        <v>3.8</v>
      </c>
      <c r="AF31" s="4">
        <v>7.2</v>
      </c>
      <c r="AG31" s="4">
        <v>8</v>
      </c>
      <c r="AH31" s="4">
        <v>3.7</v>
      </c>
      <c r="AI31" s="4">
        <v>5.2</v>
      </c>
      <c r="AJ31" s="4">
        <v>5.8</v>
      </c>
      <c r="AK31" s="4">
        <v>4.7</v>
      </c>
      <c r="AL31" s="4">
        <v>10.8</v>
      </c>
      <c r="AM31" s="4">
        <v>7.5</v>
      </c>
      <c r="AN31" s="4">
        <v>6.3</v>
      </c>
      <c r="AO31" s="4">
        <v>9</v>
      </c>
      <c r="AP31" s="4">
        <v>9</v>
      </c>
      <c r="AQ31" s="4">
        <v>4.7</v>
      </c>
      <c r="AR31" s="4">
        <v>2.3</v>
      </c>
      <c r="AS31" s="4">
        <v>2.3</v>
      </c>
      <c r="AT31" s="4">
        <v>5.1</v>
      </c>
      <c r="AU31" s="4">
        <v>6.5</v>
      </c>
      <c r="AV31" s="4">
        <v>7.3</v>
      </c>
      <c r="AW31" s="4">
        <v>6.7</v>
      </c>
      <c r="AX31" s="4">
        <v>6.5</v>
      </c>
      <c r="AY31" s="4">
        <v>5.1</v>
      </c>
      <c r="AZ31" s="4">
        <v>5.4</v>
      </c>
      <c r="BA31" s="4">
        <v>3.5</v>
      </c>
      <c r="BB31" s="4">
        <v>7.8</v>
      </c>
      <c r="BC31" s="4">
        <v>3.9</v>
      </c>
      <c r="BD31" s="4">
        <v>6.7</v>
      </c>
      <c r="BE31" s="4">
        <v>3</v>
      </c>
      <c r="BF31" s="4">
        <v>3.7</v>
      </c>
      <c r="BG31" s="4">
        <v>7.6</v>
      </c>
      <c r="BH31" s="4">
        <v>4.4</v>
      </c>
      <c r="BI31" s="4">
        <v>4</v>
      </c>
      <c r="BJ31" s="4">
        <v>4</v>
      </c>
      <c r="BK31" s="4">
        <v>7.8</v>
      </c>
      <c r="BL31" s="4">
        <v>3.6</v>
      </c>
      <c r="BM31" s="4">
        <v>7.6</v>
      </c>
      <c r="BN31" s="4">
        <v>6.7</v>
      </c>
      <c r="BO31" s="4">
        <v>7.8</v>
      </c>
      <c r="BP31" s="4">
        <v>5.3</v>
      </c>
      <c r="BQ31" s="4">
        <v>6.1</v>
      </c>
      <c r="BR31" s="4"/>
      <c r="BS31" s="4"/>
      <c r="BT31" s="4"/>
      <c r="BU31" s="4"/>
      <c r="BV31" s="4"/>
      <c r="BW31" s="4"/>
      <c r="BY31" s="10">
        <f t="shared" si="0"/>
        <v>6.88</v>
      </c>
      <c r="BZ31" s="10">
        <f t="shared" si="1"/>
        <v>6.46</v>
      </c>
      <c r="CA31" s="10">
        <f t="shared" si="2"/>
        <v>5.743333333333333</v>
      </c>
      <c r="CB31" s="10">
        <f t="shared" si="3"/>
        <v>5.656666666666667</v>
      </c>
    </row>
    <row r="32" spans="1:80" ht="11.25">
      <c r="A32" s="5">
        <v>30</v>
      </c>
      <c r="B32" s="24" t="s">
        <v>39</v>
      </c>
      <c r="C32" s="15">
        <v>9.8</v>
      </c>
      <c r="D32" s="15">
        <v>8.5</v>
      </c>
      <c r="E32" s="15">
        <v>8.4</v>
      </c>
      <c r="F32" s="15">
        <v>9.8</v>
      </c>
      <c r="G32" s="15">
        <v>6.9</v>
      </c>
      <c r="H32" s="15">
        <v>4.4</v>
      </c>
      <c r="I32" s="15">
        <v>8.5</v>
      </c>
      <c r="J32" s="15">
        <v>7.3</v>
      </c>
      <c r="K32" s="4">
        <v>11.2</v>
      </c>
      <c r="L32" s="4">
        <v>5.7</v>
      </c>
      <c r="M32" s="4">
        <v>7.1</v>
      </c>
      <c r="N32" s="4">
        <v>4.7</v>
      </c>
      <c r="O32" s="4">
        <v>7.5</v>
      </c>
      <c r="P32" s="4">
        <v>4.2</v>
      </c>
      <c r="Q32" s="4">
        <v>3.7</v>
      </c>
      <c r="R32" s="4">
        <v>5.7</v>
      </c>
      <c r="S32" s="4">
        <v>7</v>
      </c>
      <c r="T32" s="4">
        <v>13.3</v>
      </c>
      <c r="U32" s="4">
        <v>4.3</v>
      </c>
      <c r="V32" s="4">
        <v>5.7</v>
      </c>
      <c r="W32" s="4">
        <v>5.3</v>
      </c>
      <c r="X32" s="4">
        <v>8.5</v>
      </c>
      <c r="Y32" s="4">
        <v>4.5</v>
      </c>
      <c r="Z32" s="4">
        <v>9.3</v>
      </c>
      <c r="AA32" s="4">
        <v>4.5</v>
      </c>
      <c r="AB32" s="4">
        <v>8.5</v>
      </c>
      <c r="AC32" s="4">
        <v>4.2</v>
      </c>
      <c r="AD32" s="4">
        <v>4.5</v>
      </c>
      <c r="AE32" s="4">
        <v>7</v>
      </c>
      <c r="AF32" s="4">
        <v>4</v>
      </c>
      <c r="AG32" s="4">
        <v>4.8</v>
      </c>
      <c r="AH32" s="4">
        <v>3.5</v>
      </c>
      <c r="AI32" s="4">
        <v>3.8</v>
      </c>
      <c r="AJ32" s="4">
        <v>6.8</v>
      </c>
      <c r="AK32" s="4">
        <v>5.3</v>
      </c>
      <c r="AL32" s="4">
        <v>5.5</v>
      </c>
      <c r="AM32" s="4">
        <v>8</v>
      </c>
      <c r="AN32" s="4">
        <v>7.8</v>
      </c>
      <c r="AO32" s="4">
        <v>12.7</v>
      </c>
      <c r="AP32" s="4">
        <v>5.3</v>
      </c>
      <c r="AQ32" s="4">
        <v>5.2</v>
      </c>
      <c r="AR32" s="4">
        <v>7.5</v>
      </c>
      <c r="AS32" s="4">
        <v>4.8</v>
      </c>
      <c r="AT32" s="4">
        <v>4.3</v>
      </c>
      <c r="AU32" s="4">
        <v>5.4</v>
      </c>
      <c r="AV32" s="4">
        <v>5.5</v>
      </c>
      <c r="AW32" s="4">
        <v>3.7</v>
      </c>
      <c r="AX32" s="4">
        <v>8.2</v>
      </c>
      <c r="AY32" s="4">
        <v>5.1</v>
      </c>
      <c r="AZ32" s="4">
        <v>9.3</v>
      </c>
      <c r="BA32" s="4">
        <v>4.3</v>
      </c>
      <c r="BB32" s="4">
        <v>3.7</v>
      </c>
      <c r="BC32" s="4">
        <v>4.9</v>
      </c>
      <c r="BD32" s="4">
        <v>5.5</v>
      </c>
      <c r="BE32" s="4">
        <v>2.9</v>
      </c>
      <c r="BF32" s="4">
        <v>4.5</v>
      </c>
      <c r="BG32" s="4">
        <v>6.2</v>
      </c>
      <c r="BH32" s="4">
        <v>5.2</v>
      </c>
      <c r="BI32" s="4">
        <v>5.4</v>
      </c>
      <c r="BJ32" s="4">
        <v>6.5</v>
      </c>
      <c r="BK32" s="4">
        <v>5.8</v>
      </c>
      <c r="BL32" s="4">
        <v>3.9</v>
      </c>
      <c r="BM32" s="4">
        <v>5.3</v>
      </c>
      <c r="BN32" s="4">
        <v>5.6</v>
      </c>
      <c r="BO32" s="4">
        <v>6.2</v>
      </c>
      <c r="BP32" s="4">
        <v>5</v>
      </c>
      <c r="BQ32" s="4">
        <v>4.2</v>
      </c>
      <c r="BR32" s="4"/>
      <c r="BS32" s="4"/>
      <c r="BT32" s="4"/>
      <c r="BU32" s="4"/>
      <c r="BV32" s="4"/>
      <c r="BW32" s="4"/>
      <c r="BY32" s="10">
        <f t="shared" si="0"/>
        <v>6.1800000000000015</v>
      </c>
      <c r="BZ32" s="10">
        <f t="shared" si="1"/>
        <v>6.116666666666666</v>
      </c>
      <c r="CA32" s="10">
        <f t="shared" si="2"/>
        <v>5.666666666666667</v>
      </c>
      <c r="CB32" s="10">
        <f t="shared" si="3"/>
        <v>5.663333333333333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39</v>
      </c>
      <c r="C34" s="13">
        <f aca="true" t="shared" si="4" ref="C34:J34">AVERAGE(C3:C33)</f>
        <v>7.973333333333335</v>
      </c>
      <c r="D34" s="13">
        <f t="shared" si="4"/>
        <v>8.786666666666667</v>
      </c>
      <c r="E34" s="13">
        <f t="shared" si="4"/>
        <v>10.559999999999999</v>
      </c>
      <c r="F34" s="13">
        <f t="shared" si="4"/>
        <v>9.810000000000002</v>
      </c>
      <c r="G34" s="13">
        <f t="shared" si="4"/>
        <v>8.776666666666666</v>
      </c>
      <c r="H34" s="13">
        <f t="shared" si="4"/>
        <v>6.816666666666666</v>
      </c>
      <c r="I34" s="13">
        <f t="shared" si="4"/>
        <v>7.160000000000001</v>
      </c>
      <c r="J34" s="13">
        <f t="shared" si="4"/>
        <v>7.1</v>
      </c>
      <c r="K34" s="13">
        <f aca="true" t="shared" si="5" ref="K34:S34">AVERAGE(K3:K33)</f>
        <v>7.29</v>
      </c>
      <c r="L34" s="13">
        <f t="shared" si="5"/>
        <v>6.44</v>
      </c>
      <c r="M34" s="13">
        <f t="shared" si="5"/>
        <v>7.44</v>
      </c>
      <c r="N34" s="13">
        <f t="shared" si="5"/>
        <v>6.19</v>
      </c>
      <c r="O34" s="13">
        <f t="shared" si="5"/>
        <v>6.020000000000001</v>
      </c>
      <c r="P34" s="13">
        <f t="shared" si="5"/>
        <v>6.826666666666667</v>
      </c>
      <c r="Q34" s="13">
        <f t="shared" si="5"/>
        <v>6.460000000000002</v>
      </c>
      <c r="R34" s="13">
        <f t="shared" si="5"/>
        <v>7.433333333333332</v>
      </c>
      <c r="S34" s="13">
        <f t="shared" si="5"/>
        <v>7.22</v>
      </c>
      <c r="T34" s="13">
        <f aca="true" t="shared" si="6" ref="T34:AC34">AVERAGE(T3:T33)</f>
        <v>7.316666666666666</v>
      </c>
      <c r="U34" s="13">
        <f t="shared" si="6"/>
        <v>7.046666666666666</v>
      </c>
      <c r="V34" s="13">
        <f t="shared" si="6"/>
        <v>6.570000000000001</v>
      </c>
      <c r="W34" s="13">
        <f t="shared" si="6"/>
        <v>6.943333333333334</v>
      </c>
      <c r="X34" s="13">
        <f t="shared" si="6"/>
        <v>6.5533333333333355</v>
      </c>
      <c r="Y34" s="13">
        <f t="shared" si="6"/>
        <v>6.666666666666666</v>
      </c>
      <c r="Z34" s="13">
        <f t="shared" si="6"/>
        <v>7.526666666666668</v>
      </c>
      <c r="AA34" s="13">
        <f t="shared" si="6"/>
        <v>6.893333333333332</v>
      </c>
      <c r="AB34" s="13">
        <f t="shared" si="6"/>
        <v>6.53</v>
      </c>
      <c r="AC34" s="13">
        <f t="shared" si="6"/>
        <v>6.323333333333334</v>
      </c>
      <c r="AD34" s="13">
        <f aca="true" t="shared" si="7" ref="AD34:AM34">AVERAGE(AD3:AD33)</f>
        <v>5.763333333333333</v>
      </c>
      <c r="AE34" s="13">
        <f t="shared" si="7"/>
        <v>7.063333333333334</v>
      </c>
      <c r="AF34" s="13">
        <f t="shared" si="7"/>
        <v>6.033333333333331</v>
      </c>
      <c r="AG34" s="13">
        <f t="shared" si="7"/>
        <v>5.683333333333335</v>
      </c>
      <c r="AH34" s="13">
        <f t="shared" si="7"/>
        <v>6.076666666666666</v>
      </c>
      <c r="AI34" s="13">
        <f t="shared" si="7"/>
        <v>6.203333333333331</v>
      </c>
      <c r="AJ34" s="13">
        <f t="shared" si="7"/>
        <v>5.83</v>
      </c>
      <c r="AK34" s="13">
        <f t="shared" si="7"/>
        <v>5.9300000000000015</v>
      </c>
      <c r="AL34" s="13">
        <f t="shared" si="7"/>
        <v>6.800000000000001</v>
      </c>
      <c r="AM34" s="13">
        <f t="shared" si="7"/>
        <v>5.95</v>
      </c>
      <c r="AN34" s="13">
        <f aca="true" t="shared" si="8" ref="AN34:BI34">AVERAGE(AN3:AN33)</f>
        <v>5.856666666666669</v>
      </c>
      <c r="AO34" s="13">
        <f t="shared" si="8"/>
        <v>7.11</v>
      </c>
      <c r="AP34" s="13">
        <f t="shared" si="8"/>
        <v>6.59</v>
      </c>
      <c r="AQ34" s="13">
        <f t="shared" si="8"/>
        <v>6.489999999999999</v>
      </c>
      <c r="AR34" s="13">
        <f t="shared" si="8"/>
        <v>7.49</v>
      </c>
      <c r="AS34" s="13">
        <f t="shared" si="8"/>
        <v>5.003333333333335</v>
      </c>
      <c r="AT34" s="13">
        <f t="shared" si="8"/>
        <v>6.063333333333333</v>
      </c>
      <c r="AU34" s="13">
        <f t="shared" si="8"/>
        <v>5.5633333333333335</v>
      </c>
      <c r="AV34" s="13">
        <f t="shared" si="8"/>
        <v>6.366666666666666</v>
      </c>
      <c r="AW34" s="13">
        <f t="shared" si="8"/>
        <v>6.3633333333333315</v>
      </c>
      <c r="AX34" s="13">
        <f t="shared" si="8"/>
        <v>6.013333333333335</v>
      </c>
      <c r="AY34" s="13">
        <f t="shared" si="8"/>
        <v>5.6</v>
      </c>
      <c r="AZ34" s="13">
        <f t="shared" si="8"/>
        <v>6.483333333333334</v>
      </c>
      <c r="BA34" s="13">
        <f t="shared" si="8"/>
        <v>5.573333333333334</v>
      </c>
      <c r="BB34" s="13">
        <f t="shared" si="8"/>
        <v>5.823333333333333</v>
      </c>
      <c r="BC34" s="13">
        <f t="shared" si="8"/>
        <v>5.679999999999999</v>
      </c>
      <c r="BD34" s="13">
        <f t="shared" si="8"/>
        <v>5.976666666666666</v>
      </c>
      <c r="BE34" s="13">
        <f t="shared" si="8"/>
        <v>5.753333333333333</v>
      </c>
      <c r="BF34" s="13">
        <f t="shared" si="8"/>
        <v>5.46</v>
      </c>
      <c r="BG34" s="13">
        <f t="shared" si="8"/>
        <v>6.540000000000001</v>
      </c>
      <c r="BH34" s="13">
        <f t="shared" si="8"/>
        <v>6.5933333333333355</v>
      </c>
      <c r="BI34" s="13">
        <f t="shared" si="8"/>
        <v>6.386666666666667</v>
      </c>
      <c r="BJ34" s="13">
        <f aca="true" t="shared" si="9" ref="BJ34:BP34">AVERAGE(BJ3:BJ33)</f>
        <v>6.92</v>
      </c>
      <c r="BK34" s="13">
        <f t="shared" si="9"/>
        <v>5.486666666666669</v>
      </c>
      <c r="BL34" s="13">
        <f t="shared" si="9"/>
        <v>5.98</v>
      </c>
      <c r="BM34" s="13">
        <f t="shared" si="9"/>
        <v>6.406666666666667</v>
      </c>
      <c r="BN34" s="13">
        <f t="shared" si="9"/>
        <v>6.486666666666664</v>
      </c>
      <c r="BO34" s="13">
        <f t="shared" si="9"/>
        <v>6.813333333333333</v>
      </c>
      <c r="BP34" s="13">
        <f t="shared" si="9"/>
        <v>6.536666666666667</v>
      </c>
      <c r="BQ34" s="13">
        <f>AVERAGE(BQ3:BQ33)</f>
        <v>6.569999999999999</v>
      </c>
      <c r="BR34" s="13"/>
      <c r="BS34" s="13"/>
      <c r="BT34" s="13"/>
      <c r="BU34" s="13"/>
      <c r="BV34" s="13"/>
      <c r="BW34" s="13"/>
      <c r="BY34" s="12">
        <f>AVERAGE(BY3:BY33)</f>
        <v>6.604111111111111</v>
      </c>
      <c r="BZ34" s="12">
        <f>AVERAGE(BZ3:BZ33)</f>
        <v>6.420000000000001</v>
      </c>
      <c r="CA34" s="12">
        <f>AVERAGE(CA3:CA33)</f>
        <v>6.104444444444445</v>
      </c>
      <c r="CB34" s="12">
        <f>AVERAGE(CB3:CB33)</f>
        <v>6.199333333333333</v>
      </c>
    </row>
    <row r="36" spans="1:77" ht="11.25">
      <c r="A36" s="17" t="s">
        <v>4</v>
      </c>
      <c r="B36" s="21" t="s">
        <v>39</v>
      </c>
      <c r="C36" s="18">
        <f aca="true" t="shared" si="10" ref="C36:J36">MAX(C3:C33)</f>
        <v>14.2</v>
      </c>
      <c r="D36" s="18">
        <f t="shared" si="10"/>
        <v>14.9</v>
      </c>
      <c r="E36" s="18">
        <f t="shared" si="10"/>
        <v>14.9</v>
      </c>
      <c r="F36" s="18">
        <f t="shared" si="10"/>
        <v>13.5</v>
      </c>
      <c r="G36" s="18">
        <f t="shared" si="10"/>
        <v>15.3</v>
      </c>
      <c r="H36" s="18">
        <f t="shared" si="10"/>
        <v>12.7</v>
      </c>
      <c r="I36" s="18">
        <f t="shared" si="10"/>
        <v>13</v>
      </c>
      <c r="J36" s="18">
        <f t="shared" si="10"/>
        <v>12</v>
      </c>
      <c r="K36" s="18">
        <f aca="true" t="shared" si="11" ref="K36:Z36">MAX(K3:K33)</f>
        <v>11.2</v>
      </c>
      <c r="L36" s="18">
        <f t="shared" si="11"/>
        <v>11.8</v>
      </c>
      <c r="M36" s="18">
        <f t="shared" si="11"/>
        <v>12.4</v>
      </c>
      <c r="N36" s="18">
        <f t="shared" si="11"/>
        <v>12.3</v>
      </c>
      <c r="O36" s="18">
        <f t="shared" si="11"/>
        <v>9</v>
      </c>
      <c r="P36" s="18">
        <f t="shared" si="11"/>
        <v>12.3</v>
      </c>
      <c r="Q36" s="18">
        <f t="shared" si="11"/>
        <v>15</v>
      </c>
      <c r="R36" s="18">
        <f t="shared" si="11"/>
        <v>14</v>
      </c>
      <c r="S36" s="18">
        <f t="shared" si="11"/>
        <v>11.7</v>
      </c>
      <c r="T36" s="18">
        <f t="shared" si="11"/>
        <v>13.8</v>
      </c>
      <c r="U36" s="18">
        <f t="shared" si="11"/>
        <v>12.5</v>
      </c>
      <c r="V36" s="18">
        <f t="shared" si="11"/>
        <v>10.8</v>
      </c>
      <c r="W36" s="18">
        <f t="shared" si="11"/>
        <v>12.3</v>
      </c>
      <c r="X36" s="18">
        <f t="shared" si="11"/>
        <v>14.2</v>
      </c>
      <c r="Y36" s="18">
        <f t="shared" si="11"/>
        <v>11.5</v>
      </c>
      <c r="Z36" s="18">
        <f t="shared" si="11"/>
        <v>12.3</v>
      </c>
      <c r="AA36" s="18">
        <f aca="true" t="shared" si="12" ref="AA36:AP36">MAX(AA3:AA33)</f>
        <v>14.8</v>
      </c>
      <c r="AB36" s="18">
        <f t="shared" si="12"/>
        <v>12</v>
      </c>
      <c r="AC36" s="18">
        <f t="shared" si="12"/>
        <v>12</v>
      </c>
      <c r="AD36" s="18">
        <f t="shared" si="12"/>
        <v>10.3</v>
      </c>
      <c r="AE36" s="18">
        <f t="shared" si="12"/>
        <v>13.8</v>
      </c>
      <c r="AF36" s="18">
        <f t="shared" si="12"/>
        <v>10.5</v>
      </c>
      <c r="AG36" s="18">
        <f t="shared" si="12"/>
        <v>10.2</v>
      </c>
      <c r="AH36" s="18">
        <f t="shared" si="12"/>
        <v>11</v>
      </c>
      <c r="AI36" s="18">
        <f t="shared" si="12"/>
        <v>11</v>
      </c>
      <c r="AJ36" s="18">
        <f t="shared" si="12"/>
        <v>11.3</v>
      </c>
      <c r="AK36" s="18">
        <f t="shared" si="12"/>
        <v>12.3</v>
      </c>
      <c r="AL36" s="18">
        <f t="shared" si="12"/>
        <v>11.4</v>
      </c>
      <c r="AM36" s="18">
        <f t="shared" si="12"/>
        <v>11.2</v>
      </c>
      <c r="AN36" s="18">
        <f t="shared" si="12"/>
        <v>13.8</v>
      </c>
      <c r="AO36" s="18">
        <f t="shared" si="12"/>
        <v>12.7</v>
      </c>
      <c r="AP36" s="18">
        <f t="shared" si="12"/>
        <v>10.2</v>
      </c>
      <c r="AQ36" s="18">
        <f aca="true" t="shared" si="13" ref="AQ36:AV36">MAX(AQ3:AQ33)</f>
        <v>15.2</v>
      </c>
      <c r="AR36" s="18">
        <f t="shared" si="13"/>
        <v>13.5</v>
      </c>
      <c r="AS36" s="18">
        <f t="shared" si="13"/>
        <v>11.7</v>
      </c>
      <c r="AT36" s="18">
        <f t="shared" si="13"/>
        <v>10.2</v>
      </c>
      <c r="AU36" s="18">
        <f t="shared" si="13"/>
        <v>10.7</v>
      </c>
      <c r="AV36" s="18">
        <f t="shared" si="13"/>
        <v>12.8</v>
      </c>
      <c r="AW36" s="18">
        <f aca="true" t="shared" si="14" ref="AW36:BB36">MAX(AW3:AW33)</f>
        <v>11</v>
      </c>
      <c r="AX36" s="18">
        <f t="shared" si="14"/>
        <v>8.9</v>
      </c>
      <c r="AY36" s="18">
        <f t="shared" si="14"/>
        <v>11</v>
      </c>
      <c r="AZ36" s="18">
        <f t="shared" si="14"/>
        <v>10.6</v>
      </c>
      <c r="BA36" s="18">
        <f t="shared" si="14"/>
        <v>9.6</v>
      </c>
      <c r="BB36" s="18">
        <f t="shared" si="14"/>
        <v>9.7</v>
      </c>
      <c r="BC36" s="18">
        <f aca="true" t="shared" si="15" ref="BC36:BH36">MAX(BC3:BC33)</f>
        <v>9.2</v>
      </c>
      <c r="BD36" s="18">
        <f t="shared" si="15"/>
        <v>10.6</v>
      </c>
      <c r="BE36" s="18">
        <f t="shared" si="15"/>
        <v>10.7</v>
      </c>
      <c r="BF36" s="18">
        <f t="shared" si="15"/>
        <v>9.4</v>
      </c>
      <c r="BG36" s="18">
        <f t="shared" si="15"/>
        <v>11.7</v>
      </c>
      <c r="BH36" s="18">
        <f t="shared" si="15"/>
        <v>12.2</v>
      </c>
      <c r="BI36" s="18">
        <f aca="true" t="shared" si="16" ref="BI36:BN36">MAX(BI3:BI33)</f>
        <v>11.2</v>
      </c>
      <c r="BJ36" s="18">
        <f t="shared" si="16"/>
        <v>13.3</v>
      </c>
      <c r="BK36" s="18">
        <f t="shared" si="16"/>
        <v>10.9</v>
      </c>
      <c r="BL36" s="18">
        <f t="shared" si="16"/>
        <v>9.9</v>
      </c>
      <c r="BM36" s="18">
        <f t="shared" si="16"/>
        <v>11.2</v>
      </c>
      <c r="BN36" s="18">
        <f t="shared" si="16"/>
        <v>13.6</v>
      </c>
      <c r="BO36" s="18">
        <f>MAX(BO3:BO33)</f>
        <v>12.7</v>
      </c>
      <c r="BP36" s="18">
        <f>MAX(BP3:BP33)</f>
        <v>9.9</v>
      </c>
      <c r="BQ36" s="18">
        <f>MAX(BQ3:BQ33)</f>
        <v>13.1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39</v>
      </c>
      <c r="C37" s="20">
        <f aca="true" t="shared" si="17" ref="C37:J37">MIN(C3:C33)</f>
        <v>3.6</v>
      </c>
      <c r="D37" s="20">
        <f t="shared" si="17"/>
        <v>3</v>
      </c>
      <c r="E37" s="20">
        <f t="shared" si="17"/>
        <v>4.8</v>
      </c>
      <c r="F37" s="20">
        <f t="shared" si="17"/>
        <v>6.9</v>
      </c>
      <c r="G37" s="20">
        <f t="shared" si="17"/>
        <v>4.6</v>
      </c>
      <c r="H37" s="20">
        <f t="shared" si="17"/>
        <v>3</v>
      </c>
      <c r="I37" s="20">
        <f t="shared" si="17"/>
        <v>4</v>
      </c>
      <c r="J37" s="20">
        <f t="shared" si="17"/>
        <v>3.4</v>
      </c>
      <c r="K37" s="20">
        <f aca="true" t="shared" si="18" ref="K37:Z37">MIN(K3:K33)</f>
        <v>5.2</v>
      </c>
      <c r="L37" s="20">
        <f t="shared" si="18"/>
        <v>3.2</v>
      </c>
      <c r="M37" s="20">
        <f t="shared" si="18"/>
        <v>4.4</v>
      </c>
      <c r="N37" s="20">
        <f t="shared" si="18"/>
        <v>2.5</v>
      </c>
      <c r="O37" s="20">
        <f t="shared" si="18"/>
        <v>3.5</v>
      </c>
      <c r="P37" s="20">
        <f t="shared" si="18"/>
        <v>3.7</v>
      </c>
      <c r="Q37" s="20">
        <f t="shared" si="18"/>
        <v>3.7</v>
      </c>
      <c r="R37" s="20">
        <f t="shared" si="18"/>
        <v>3.2</v>
      </c>
      <c r="S37" s="20">
        <f t="shared" si="18"/>
        <v>3.5</v>
      </c>
      <c r="T37" s="20">
        <f t="shared" si="18"/>
        <v>2.3</v>
      </c>
      <c r="U37" s="20">
        <f t="shared" si="18"/>
        <v>3.5</v>
      </c>
      <c r="V37" s="20">
        <f t="shared" si="18"/>
        <v>4.2</v>
      </c>
      <c r="W37" s="20">
        <f t="shared" si="18"/>
        <v>3.5</v>
      </c>
      <c r="X37" s="20">
        <f t="shared" si="18"/>
        <v>3.2</v>
      </c>
      <c r="Y37" s="20">
        <f t="shared" si="18"/>
        <v>3.2</v>
      </c>
      <c r="Z37" s="20">
        <f t="shared" si="18"/>
        <v>2.8</v>
      </c>
      <c r="AA37" s="20">
        <f aca="true" t="shared" si="19" ref="AA37:AP37">MIN(AA3:AA33)</f>
        <v>3.8</v>
      </c>
      <c r="AB37" s="20">
        <f t="shared" si="19"/>
        <v>3.7</v>
      </c>
      <c r="AC37" s="20">
        <f t="shared" si="19"/>
        <v>3.3</v>
      </c>
      <c r="AD37" s="20">
        <f t="shared" si="19"/>
        <v>3</v>
      </c>
      <c r="AE37" s="20">
        <f t="shared" si="19"/>
        <v>3.5</v>
      </c>
      <c r="AF37" s="20">
        <f t="shared" si="19"/>
        <v>2.3</v>
      </c>
      <c r="AG37" s="20">
        <f t="shared" si="19"/>
        <v>2.8</v>
      </c>
      <c r="AH37" s="20">
        <f t="shared" si="19"/>
        <v>2.3</v>
      </c>
      <c r="AI37" s="20">
        <f t="shared" si="19"/>
        <v>2</v>
      </c>
      <c r="AJ37" s="20">
        <f t="shared" si="19"/>
        <v>2.7</v>
      </c>
      <c r="AK37" s="20">
        <f t="shared" si="19"/>
        <v>3</v>
      </c>
      <c r="AL37" s="20">
        <f t="shared" si="19"/>
        <v>3.2</v>
      </c>
      <c r="AM37" s="20">
        <f t="shared" si="19"/>
        <v>3.5</v>
      </c>
      <c r="AN37" s="20">
        <f t="shared" si="19"/>
        <v>2.8</v>
      </c>
      <c r="AO37" s="20">
        <f t="shared" si="19"/>
        <v>3</v>
      </c>
      <c r="AP37" s="20">
        <f t="shared" si="19"/>
        <v>3</v>
      </c>
      <c r="AQ37" s="20">
        <f aca="true" t="shared" si="20" ref="AQ37:AV37">MIN(AQ3:AQ33)</f>
        <v>4</v>
      </c>
      <c r="AR37" s="20">
        <f t="shared" si="20"/>
        <v>2.3</v>
      </c>
      <c r="AS37" s="20">
        <f t="shared" si="20"/>
        <v>1.8</v>
      </c>
      <c r="AT37" s="20">
        <f t="shared" si="20"/>
        <v>3.4</v>
      </c>
      <c r="AU37" s="20">
        <f t="shared" si="20"/>
        <v>3.4</v>
      </c>
      <c r="AV37" s="20">
        <f t="shared" si="20"/>
        <v>3.4</v>
      </c>
      <c r="AW37" s="20">
        <f aca="true" t="shared" si="21" ref="AW37:BB37">MIN(AW3:AW33)</f>
        <v>3.4</v>
      </c>
      <c r="AX37" s="20">
        <f t="shared" si="21"/>
        <v>3.9</v>
      </c>
      <c r="AY37" s="20">
        <f t="shared" si="21"/>
        <v>2.5</v>
      </c>
      <c r="AZ37" s="20">
        <f t="shared" si="21"/>
        <v>4</v>
      </c>
      <c r="BA37" s="20">
        <f t="shared" si="21"/>
        <v>2.8</v>
      </c>
      <c r="BB37" s="20">
        <f t="shared" si="21"/>
        <v>2.3</v>
      </c>
      <c r="BC37" s="20">
        <f aca="true" t="shared" si="22" ref="BC37:BH37">MIN(BC3:BC33)</f>
        <v>2.9</v>
      </c>
      <c r="BD37" s="20">
        <f t="shared" si="22"/>
        <v>2.8</v>
      </c>
      <c r="BE37" s="20">
        <f t="shared" si="22"/>
        <v>2.9</v>
      </c>
      <c r="BF37" s="20">
        <f t="shared" si="22"/>
        <v>2.8</v>
      </c>
      <c r="BG37" s="20">
        <f t="shared" si="22"/>
        <v>3.1</v>
      </c>
      <c r="BH37" s="20">
        <f t="shared" si="22"/>
        <v>3.4</v>
      </c>
      <c r="BI37" s="20">
        <f aca="true" t="shared" si="23" ref="BI37:BN37">MIN(BI3:BI33)</f>
        <v>3</v>
      </c>
      <c r="BJ37" s="20">
        <f t="shared" si="23"/>
        <v>3.1</v>
      </c>
      <c r="BK37" s="20">
        <f t="shared" si="23"/>
        <v>3.4</v>
      </c>
      <c r="BL37" s="20">
        <f t="shared" si="23"/>
        <v>2.5</v>
      </c>
      <c r="BM37" s="20">
        <f t="shared" si="23"/>
        <v>2.7</v>
      </c>
      <c r="BN37" s="20">
        <f t="shared" si="23"/>
        <v>3</v>
      </c>
      <c r="BO37" s="20">
        <f>MIN(BO3:BO33)</f>
        <v>3.2</v>
      </c>
      <c r="BP37" s="20">
        <f>MIN(BP3:BP33)</f>
        <v>2.9</v>
      </c>
      <c r="BQ37" s="20">
        <f>MIN(BQ3:BQ33)</f>
        <v>3.6</v>
      </c>
      <c r="BR37" s="20"/>
      <c r="BS37" s="20"/>
      <c r="BT37" s="20"/>
      <c r="BU37" s="20"/>
      <c r="BV37" s="20"/>
      <c r="BW37" s="20"/>
      <c r="BY37" s="52">
        <f>STDEV(J3:AM33)</f>
        <v>2.3139021712122685</v>
      </c>
      <c r="BZ37" s="52">
        <f>STDEV(T3:AW33)</f>
        <v>2.3396661770004124</v>
      </c>
      <c r="CA37" s="52">
        <f>STDEV(AD3:BG33)</f>
        <v>2.1394598255342094</v>
      </c>
      <c r="CB37" s="52">
        <f>STDEV(AN3:BQ33)</f>
        <v>2.0962702192311893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0</v>
      </c>
      <c r="C42" s="76">
        <f aca="true" t="shared" si="24" ref="C42:BN42">COUNTIF(C3:C33,$B$40)</f>
        <v>5</v>
      </c>
      <c r="D42" s="76">
        <f t="shared" si="24"/>
        <v>10</v>
      </c>
      <c r="E42" s="76">
        <f t="shared" si="24"/>
        <v>17</v>
      </c>
      <c r="F42" s="76">
        <f t="shared" si="24"/>
        <v>14</v>
      </c>
      <c r="G42" s="76">
        <f t="shared" si="24"/>
        <v>7</v>
      </c>
      <c r="H42" s="76">
        <f t="shared" si="24"/>
        <v>4</v>
      </c>
      <c r="I42" s="76">
        <f t="shared" si="24"/>
        <v>4</v>
      </c>
      <c r="J42" s="76">
        <f t="shared" si="24"/>
        <v>3</v>
      </c>
      <c r="K42" s="76">
        <f t="shared" si="24"/>
        <v>3</v>
      </c>
      <c r="L42" s="76">
        <f t="shared" si="24"/>
        <v>2</v>
      </c>
      <c r="M42" s="76">
        <f t="shared" si="24"/>
        <v>4</v>
      </c>
      <c r="N42" s="76">
        <f t="shared" si="24"/>
        <v>1</v>
      </c>
      <c r="O42" s="76">
        <f t="shared" si="24"/>
        <v>0</v>
      </c>
      <c r="P42" s="76">
        <f t="shared" si="24"/>
        <v>3</v>
      </c>
      <c r="Q42" s="76">
        <f t="shared" si="24"/>
        <v>2</v>
      </c>
      <c r="R42" s="76">
        <f t="shared" si="24"/>
        <v>6</v>
      </c>
      <c r="S42" s="76">
        <f t="shared" si="24"/>
        <v>5</v>
      </c>
      <c r="T42" s="76">
        <f t="shared" si="24"/>
        <v>5</v>
      </c>
      <c r="U42" s="76">
        <f t="shared" si="24"/>
        <v>7</v>
      </c>
      <c r="V42" s="76">
        <f t="shared" si="24"/>
        <v>1</v>
      </c>
      <c r="W42" s="76">
        <f t="shared" si="24"/>
        <v>3</v>
      </c>
      <c r="X42" s="76">
        <f t="shared" si="24"/>
        <v>5</v>
      </c>
      <c r="Y42" s="76">
        <f t="shared" si="24"/>
        <v>2</v>
      </c>
      <c r="Z42" s="76">
        <f t="shared" si="24"/>
        <v>6</v>
      </c>
      <c r="AA42" s="76">
        <f t="shared" si="24"/>
        <v>3</v>
      </c>
      <c r="AB42" s="76">
        <f t="shared" si="24"/>
        <v>2</v>
      </c>
      <c r="AC42" s="76">
        <f t="shared" si="24"/>
        <v>3</v>
      </c>
      <c r="AD42" s="76">
        <f t="shared" si="24"/>
        <v>1</v>
      </c>
      <c r="AE42" s="76">
        <f t="shared" si="24"/>
        <v>6</v>
      </c>
      <c r="AF42" s="76">
        <f t="shared" si="24"/>
        <v>1</v>
      </c>
      <c r="AG42" s="76">
        <f t="shared" si="24"/>
        <v>2</v>
      </c>
      <c r="AH42" s="76">
        <f t="shared" si="24"/>
        <v>1</v>
      </c>
      <c r="AI42" s="76">
        <f t="shared" si="24"/>
        <v>3</v>
      </c>
      <c r="AJ42" s="76">
        <f t="shared" si="24"/>
        <v>2</v>
      </c>
      <c r="AK42" s="76">
        <f t="shared" si="24"/>
        <v>2</v>
      </c>
      <c r="AL42" s="76">
        <f t="shared" si="24"/>
        <v>3</v>
      </c>
      <c r="AM42" s="76">
        <f t="shared" si="24"/>
        <v>1</v>
      </c>
      <c r="AN42" s="76">
        <f t="shared" si="24"/>
        <v>1</v>
      </c>
      <c r="AO42" s="76">
        <f t="shared" si="24"/>
        <v>4</v>
      </c>
      <c r="AP42" s="76">
        <f t="shared" si="24"/>
        <v>3</v>
      </c>
      <c r="AQ42" s="76">
        <f t="shared" si="24"/>
        <v>4</v>
      </c>
      <c r="AR42" s="76">
        <f t="shared" si="24"/>
        <v>4</v>
      </c>
      <c r="AS42" s="76">
        <f t="shared" si="24"/>
        <v>1</v>
      </c>
      <c r="AT42" s="76">
        <f t="shared" si="24"/>
        <v>1</v>
      </c>
      <c r="AU42" s="76">
        <f t="shared" si="24"/>
        <v>1</v>
      </c>
      <c r="AV42" s="76">
        <f t="shared" si="24"/>
        <v>2</v>
      </c>
      <c r="AW42" s="76">
        <f t="shared" si="24"/>
        <v>2</v>
      </c>
      <c r="AX42" s="76">
        <f t="shared" si="24"/>
        <v>0</v>
      </c>
      <c r="AY42" s="76">
        <f t="shared" si="24"/>
        <v>1</v>
      </c>
      <c r="AZ42" s="76">
        <f t="shared" si="24"/>
        <v>2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2</v>
      </c>
      <c r="BE42" s="76">
        <f t="shared" si="24"/>
        <v>4</v>
      </c>
      <c r="BF42" s="76">
        <f t="shared" si="24"/>
        <v>0</v>
      </c>
      <c r="BG42" s="76">
        <f t="shared" si="24"/>
        <v>2</v>
      </c>
      <c r="BH42" s="76">
        <f t="shared" si="24"/>
        <v>3</v>
      </c>
      <c r="BI42" s="76">
        <f t="shared" si="24"/>
        <v>2</v>
      </c>
      <c r="BJ42" s="76">
        <f t="shared" si="24"/>
        <v>3</v>
      </c>
      <c r="BK42" s="76">
        <f t="shared" si="24"/>
        <v>1</v>
      </c>
      <c r="BL42" s="76">
        <f t="shared" si="24"/>
        <v>0</v>
      </c>
      <c r="BM42" s="76">
        <f t="shared" si="24"/>
        <v>1</v>
      </c>
      <c r="BN42" s="76">
        <f t="shared" si="24"/>
        <v>1</v>
      </c>
      <c r="BO42" s="76">
        <f>COUNTIF(BO3:BO33,$B$40)</f>
        <v>3</v>
      </c>
      <c r="BP42" s="76">
        <f>COUNTIF(BP3:BP33,$B$40)</f>
        <v>0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5">
        <f>AVERAGE(J42:AM42)</f>
        <v>2.933333333333333</v>
      </c>
      <c r="BZ42" s="95">
        <f>AVERAGE(T42:AW42)</f>
        <v>2.7333333333333334</v>
      </c>
      <c r="CA42" s="95">
        <f>AVERAGE(AD42:BG42)</f>
        <v>1.8666666666666667</v>
      </c>
      <c r="CB42" s="95">
        <f>AVERAGE(AN42:BQ42)</f>
        <v>1.6666666666666667</v>
      </c>
    </row>
    <row r="44" ht="10.5">
      <c r="A44" t="s">
        <v>25</v>
      </c>
    </row>
    <row r="45" spans="1:2" ht="10.5">
      <c r="A45">
        <v>1</v>
      </c>
      <c r="B45">
        <f>LARGE(B3:BW33,1)</f>
        <v>15.3</v>
      </c>
    </row>
    <row r="46" spans="1:2" ht="10.5">
      <c r="A46">
        <v>2</v>
      </c>
      <c r="B46">
        <f>LARGE(B3:BW33,2)</f>
        <v>15.2</v>
      </c>
    </row>
    <row r="47" spans="1:2" ht="10.5">
      <c r="A47">
        <v>3</v>
      </c>
      <c r="B47">
        <f>LARGE(B3:BW33,3)</f>
        <v>15</v>
      </c>
    </row>
    <row r="48" spans="1:2" ht="10.5">
      <c r="A48">
        <v>4</v>
      </c>
      <c r="B48">
        <f>LARGE(B3:BW33,4)</f>
        <v>14.9</v>
      </c>
    </row>
    <row r="49" spans="1:2" ht="10.5">
      <c r="A49">
        <v>5</v>
      </c>
      <c r="B49">
        <f>LARGE(B3:BW33,5)</f>
        <v>14.9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11.2</v>
      </c>
      <c r="C3" s="15">
        <v>8.9</v>
      </c>
      <c r="D3" s="15">
        <v>9.3</v>
      </c>
      <c r="E3" s="15">
        <v>11.8</v>
      </c>
      <c r="F3" s="15">
        <v>11</v>
      </c>
      <c r="G3" s="15">
        <v>5.7</v>
      </c>
      <c r="H3" s="15">
        <v>3</v>
      </c>
      <c r="I3" s="15">
        <v>5.4</v>
      </c>
      <c r="J3" s="15">
        <v>6.3</v>
      </c>
      <c r="K3" s="4">
        <v>4.4</v>
      </c>
      <c r="L3" s="4">
        <v>6.7</v>
      </c>
      <c r="M3" s="4">
        <v>6.5</v>
      </c>
      <c r="N3" s="4">
        <v>3.8</v>
      </c>
      <c r="O3" s="4">
        <v>4.8</v>
      </c>
      <c r="P3" s="4">
        <v>6.8</v>
      </c>
      <c r="Q3" s="4">
        <v>3.7</v>
      </c>
      <c r="R3" s="4">
        <v>6</v>
      </c>
      <c r="S3" s="4">
        <v>5.8</v>
      </c>
      <c r="T3" s="4">
        <v>6.3</v>
      </c>
      <c r="U3" s="4">
        <v>10</v>
      </c>
      <c r="V3" s="4">
        <v>4.2</v>
      </c>
      <c r="W3" s="4">
        <v>9</v>
      </c>
      <c r="X3" s="4">
        <v>4.7</v>
      </c>
      <c r="Y3" s="4">
        <v>6</v>
      </c>
      <c r="Z3" s="4">
        <v>9.8</v>
      </c>
      <c r="AA3" s="4">
        <v>5</v>
      </c>
      <c r="AB3" s="4">
        <v>3.8</v>
      </c>
      <c r="AC3" s="4">
        <v>8</v>
      </c>
      <c r="AD3" s="4">
        <v>4.3</v>
      </c>
      <c r="AE3" s="4">
        <v>4.5</v>
      </c>
      <c r="AF3" s="4">
        <v>2.7</v>
      </c>
      <c r="AG3" s="4">
        <v>5.7</v>
      </c>
      <c r="AH3" s="4">
        <v>4.7</v>
      </c>
      <c r="AI3" s="4">
        <v>4</v>
      </c>
      <c r="AJ3" s="4">
        <v>9.3</v>
      </c>
      <c r="AK3" s="4">
        <v>4.3</v>
      </c>
      <c r="AL3" s="4">
        <v>6.7</v>
      </c>
      <c r="AM3" s="4">
        <v>10</v>
      </c>
      <c r="AN3" s="4">
        <v>6.2</v>
      </c>
      <c r="AO3" s="4">
        <v>7.33</v>
      </c>
      <c r="AP3" s="4">
        <v>10.3</v>
      </c>
      <c r="AQ3" s="4">
        <v>7</v>
      </c>
      <c r="AR3" s="4">
        <v>7</v>
      </c>
      <c r="AS3" s="4">
        <v>2.5</v>
      </c>
      <c r="AT3" s="4">
        <v>5.2</v>
      </c>
      <c r="AU3" s="4">
        <v>4.8</v>
      </c>
      <c r="AV3" s="4">
        <v>6.9</v>
      </c>
      <c r="AW3" s="4">
        <v>4.2</v>
      </c>
      <c r="AX3" s="4">
        <v>7.8</v>
      </c>
      <c r="AY3" s="4">
        <v>5.2</v>
      </c>
      <c r="AZ3" s="4">
        <v>7.9</v>
      </c>
      <c r="BA3" s="4">
        <v>7.9</v>
      </c>
      <c r="BB3" s="4">
        <v>6.4</v>
      </c>
      <c r="BC3" s="4">
        <v>4.6</v>
      </c>
      <c r="BD3" s="4">
        <v>4.9</v>
      </c>
      <c r="BE3" s="4">
        <v>5.2</v>
      </c>
      <c r="BF3" s="4">
        <v>4</v>
      </c>
      <c r="BG3" s="4">
        <v>5.7</v>
      </c>
      <c r="BH3" s="4">
        <v>11.7</v>
      </c>
      <c r="BI3" s="4">
        <v>3.2</v>
      </c>
      <c r="BJ3" s="4">
        <v>8.5</v>
      </c>
      <c r="BK3" s="4">
        <v>5.2</v>
      </c>
      <c r="BL3" s="4">
        <v>3.2</v>
      </c>
      <c r="BM3" s="4">
        <v>6.6</v>
      </c>
      <c r="BN3" s="4">
        <v>8</v>
      </c>
      <c r="BO3" s="4">
        <v>4.3</v>
      </c>
      <c r="BP3" s="4">
        <v>5.2</v>
      </c>
      <c r="BQ3" s="4">
        <v>4.8</v>
      </c>
      <c r="BR3" s="4"/>
      <c r="BS3" s="4"/>
      <c r="BT3" s="4"/>
      <c r="BU3" s="4"/>
      <c r="BV3" s="4"/>
      <c r="BW3" s="4"/>
      <c r="BY3" s="10">
        <f>AVERAGE(J3:AM3)</f>
        <v>5.926666666666665</v>
      </c>
      <c r="BZ3" s="10">
        <f>AVERAGE(T3:AW3)</f>
        <v>6.147666666666667</v>
      </c>
      <c r="CA3" s="10">
        <f>AVERAGE(AD3:BG3)</f>
        <v>5.907666666666667</v>
      </c>
      <c r="CB3" s="10">
        <f>AVERAGE(AN3:BQ3)</f>
        <v>6.057666666666666</v>
      </c>
    </row>
    <row r="4" spans="1:80" ht="11.25">
      <c r="A4" s="5">
        <v>2</v>
      </c>
      <c r="B4" s="24">
        <v>13.4</v>
      </c>
      <c r="C4" s="15">
        <v>9.8</v>
      </c>
      <c r="D4" s="15">
        <v>4.4</v>
      </c>
      <c r="E4" s="15">
        <v>9.1</v>
      </c>
      <c r="F4" s="15">
        <v>10.1</v>
      </c>
      <c r="G4" s="15">
        <v>7.3</v>
      </c>
      <c r="H4" s="15">
        <v>5</v>
      </c>
      <c r="I4" s="15">
        <v>5.4</v>
      </c>
      <c r="J4" s="15">
        <v>5.2</v>
      </c>
      <c r="K4" s="4">
        <v>6.9</v>
      </c>
      <c r="L4" s="4">
        <v>4.8</v>
      </c>
      <c r="M4" s="4">
        <v>7.8</v>
      </c>
      <c r="N4" s="4">
        <v>3.3</v>
      </c>
      <c r="O4" s="4">
        <v>4.2</v>
      </c>
      <c r="P4" s="4">
        <v>5.2</v>
      </c>
      <c r="Q4" s="4">
        <v>3.8</v>
      </c>
      <c r="R4" s="4">
        <v>6.3</v>
      </c>
      <c r="S4" s="4">
        <v>4.3</v>
      </c>
      <c r="T4" s="4">
        <v>3.7</v>
      </c>
      <c r="U4" s="4">
        <v>11.5</v>
      </c>
      <c r="V4" s="4">
        <v>6.2</v>
      </c>
      <c r="W4" s="4">
        <v>5.2</v>
      </c>
      <c r="X4" s="4">
        <v>4.8</v>
      </c>
      <c r="Y4" s="4">
        <v>6.3</v>
      </c>
      <c r="Z4" s="4">
        <v>9.7</v>
      </c>
      <c r="AA4" s="4">
        <v>5.5</v>
      </c>
      <c r="AB4" s="4">
        <v>5</v>
      </c>
      <c r="AC4" s="4">
        <v>3.2</v>
      </c>
      <c r="AD4" s="4">
        <v>4.2</v>
      </c>
      <c r="AE4" s="4">
        <v>4.8</v>
      </c>
      <c r="AF4" s="4">
        <v>6.8</v>
      </c>
      <c r="AG4" s="4">
        <v>4.7</v>
      </c>
      <c r="AH4" s="4">
        <v>4</v>
      </c>
      <c r="AI4" s="4">
        <v>5.3</v>
      </c>
      <c r="AJ4" s="4">
        <v>3.3</v>
      </c>
      <c r="AK4" s="4">
        <v>3.7</v>
      </c>
      <c r="AL4" s="4">
        <v>6.2</v>
      </c>
      <c r="AM4" s="4">
        <v>5.7</v>
      </c>
      <c r="AN4" s="4">
        <v>6.5</v>
      </c>
      <c r="AO4" s="4">
        <v>4</v>
      </c>
      <c r="AP4" s="4">
        <v>5.2</v>
      </c>
      <c r="AQ4" s="4">
        <v>4.5</v>
      </c>
      <c r="AR4" s="4">
        <v>5.5</v>
      </c>
      <c r="AS4" s="4">
        <v>3.2</v>
      </c>
      <c r="AT4" s="4">
        <v>5.5</v>
      </c>
      <c r="AU4" s="4">
        <v>10.4</v>
      </c>
      <c r="AV4" s="4">
        <v>5.7</v>
      </c>
      <c r="AW4" s="4">
        <v>4.1</v>
      </c>
      <c r="AX4" s="4">
        <v>5.5</v>
      </c>
      <c r="AY4" s="4">
        <v>4.8</v>
      </c>
      <c r="AZ4" s="4">
        <v>6</v>
      </c>
      <c r="BA4" s="4">
        <v>5.3</v>
      </c>
      <c r="BB4" s="4">
        <v>6</v>
      </c>
      <c r="BC4" s="4">
        <v>6.2</v>
      </c>
      <c r="BD4" s="4">
        <v>6.3</v>
      </c>
      <c r="BE4" s="4">
        <v>3.2</v>
      </c>
      <c r="BF4" s="4">
        <v>4.4</v>
      </c>
      <c r="BG4" s="4">
        <v>4.1</v>
      </c>
      <c r="BH4" s="4">
        <v>8.1</v>
      </c>
      <c r="BI4" s="4">
        <v>4.3</v>
      </c>
      <c r="BJ4" s="4">
        <v>3.3</v>
      </c>
      <c r="BK4" s="4">
        <v>4.5</v>
      </c>
      <c r="BL4" s="4">
        <v>5.8</v>
      </c>
      <c r="BM4" s="4">
        <v>4.9</v>
      </c>
      <c r="BN4" s="4">
        <v>7.2</v>
      </c>
      <c r="BO4" s="4">
        <v>4.1</v>
      </c>
      <c r="BP4" s="4">
        <v>5.3</v>
      </c>
      <c r="BQ4" s="4">
        <v>6</v>
      </c>
      <c r="BR4" s="4"/>
      <c r="BS4" s="4"/>
      <c r="BT4" s="4"/>
      <c r="BU4" s="4"/>
      <c r="BV4" s="4"/>
      <c r="BW4" s="4"/>
      <c r="BY4" s="10">
        <f aca="true" t="shared" si="0" ref="BY4:BY33">AVERAGE(J4:AM4)</f>
        <v>5.386666666666667</v>
      </c>
      <c r="BZ4" s="10">
        <f aca="true" t="shared" si="1" ref="BZ4:BZ33">AVERAGE(T4:AW4)</f>
        <v>5.4799999999999995</v>
      </c>
      <c r="CA4" s="10">
        <f aca="true" t="shared" si="2" ref="CA4:CA32">AVERAGE(AD4:BG4)</f>
        <v>5.17</v>
      </c>
      <c r="CB4" s="10">
        <f aca="true" t="shared" si="3" ref="CB4:CB33">AVERAGE(AN4:BQ4)</f>
        <v>5.33</v>
      </c>
    </row>
    <row r="5" spans="1:80" ht="11.25">
      <c r="A5" s="5">
        <v>3</v>
      </c>
      <c r="B5" s="24">
        <v>7.6</v>
      </c>
      <c r="C5" s="15">
        <v>8.4</v>
      </c>
      <c r="D5" s="15">
        <v>6.9</v>
      </c>
      <c r="E5" s="15">
        <v>6.7</v>
      </c>
      <c r="F5" s="15">
        <v>11.5</v>
      </c>
      <c r="G5" s="15">
        <v>5.4</v>
      </c>
      <c r="H5" s="15">
        <v>6.5</v>
      </c>
      <c r="I5" s="15">
        <v>6.7</v>
      </c>
      <c r="J5" s="15">
        <v>4.4</v>
      </c>
      <c r="K5" s="4">
        <v>8</v>
      </c>
      <c r="L5" s="4">
        <v>7.3</v>
      </c>
      <c r="M5" s="4">
        <v>6.3</v>
      </c>
      <c r="N5" s="4">
        <v>13.2</v>
      </c>
      <c r="O5" s="4">
        <v>5.8</v>
      </c>
      <c r="P5" s="4">
        <v>5.5</v>
      </c>
      <c r="Q5" s="4">
        <v>3.5</v>
      </c>
      <c r="R5" s="4">
        <v>6.3</v>
      </c>
      <c r="S5" s="4">
        <v>7</v>
      </c>
      <c r="T5" s="4">
        <v>10.7</v>
      </c>
      <c r="U5" s="4">
        <v>4.8</v>
      </c>
      <c r="V5" s="4">
        <v>5.5</v>
      </c>
      <c r="W5" s="4">
        <v>6.2</v>
      </c>
      <c r="X5" s="4">
        <v>5.5</v>
      </c>
      <c r="Y5" s="4">
        <v>6.7</v>
      </c>
      <c r="Z5" s="4">
        <v>8.3</v>
      </c>
      <c r="AA5" s="4">
        <v>4.8</v>
      </c>
      <c r="AB5" s="4">
        <v>5.3</v>
      </c>
      <c r="AC5" s="4">
        <v>6</v>
      </c>
      <c r="AD5" s="4">
        <v>7.7</v>
      </c>
      <c r="AE5" s="4">
        <v>3.7</v>
      </c>
      <c r="AF5" s="4">
        <v>4.5</v>
      </c>
      <c r="AG5" s="4">
        <v>3</v>
      </c>
      <c r="AH5" s="4">
        <v>6</v>
      </c>
      <c r="AI5" s="4">
        <v>5</v>
      </c>
      <c r="AJ5" s="4">
        <v>9.5</v>
      </c>
      <c r="AK5" s="4">
        <v>5.3</v>
      </c>
      <c r="AL5" s="4">
        <v>6.7</v>
      </c>
      <c r="AM5" s="4">
        <v>2.8</v>
      </c>
      <c r="AN5" s="4">
        <v>6</v>
      </c>
      <c r="AO5" s="4">
        <v>6.2</v>
      </c>
      <c r="AP5" s="4">
        <v>6.3</v>
      </c>
      <c r="AQ5" s="4">
        <v>7.3</v>
      </c>
      <c r="AR5" s="4">
        <v>4.8</v>
      </c>
      <c r="AS5" s="4">
        <v>5.5</v>
      </c>
      <c r="AT5" s="4">
        <v>5.9</v>
      </c>
      <c r="AU5" s="4">
        <v>9.9</v>
      </c>
      <c r="AV5" s="4">
        <v>5.7</v>
      </c>
      <c r="AW5" s="4">
        <v>6.4</v>
      </c>
      <c r="AX5" s="4">
        <v>8.6</v>
      </c>
      <c r="AY5" s="4">
        <v>6.2</v>
      </c>
      <c r="AZ5" s="4">
        <v>4</v>
      </c>
      <c r="BA5" s="4">
        <v>4.8</v>
      </c>
      <c r="BB5" s="4">
        <v>4.4</v>
      </c>
      <c r="BC5" s="4">
        <v>4.2</v>
      </c>
      <c r="BD5" s="4">
        <v>3.8</v>
      </c>
      <c r="BE5" s="4">
        <v>5.1</v>
      </c>
      <c r="BF5" s="4">
        <v>4</v>
      </c>
      <c r="BG5" s="4">
        <v>6</v>
      </c>
      <c r="BH5" s="4">
        <v>6</v>
      </c>
      <c r="BI5" s="4">
        <v>5.5</v>
      </c>
      <c r="BJ5" s="4">
        <v>4.9</v>
      </c>
      <c r="BK5" s="4">
        <v>8.4</v>
      </c>
      <c r="BL5" s="4">
        <v>3.6</v>
      </c>
      <c r="BM5" s="4">
        <v>6.2</v>
      </c>
      <c r="BN5" s="4">
        <v>5.2</v>
      </c>
      <c r="BO5" s="4">
        <v>5.8</v>
      </c>
      <c r="BP5" s="4">
        <v>4.1</v>
      </c>
      <c r="BQ5" s="4">
        <v>6.6</v>
      </c>
      <c r="BR5" s="4"/>
      <c r="BS5" s="4"/>
      <c r="BT5" s="4"/>
      <c r="BU5" s="4"/>
      <c r="BV5" s="4"/>
      <c r="BW5" s="4"/>
      <c r="BY5" s="10">
        <f t="shared" si="0"/>
        <v>6.176666666666666</v>
      </c>
      <c r="BZ5" s="10">
        <f t="shared" si="1"/>
        <v>6.066666666666667</v>
      </c>
      <c r="CA5" s="10">
        <f t="shared" si="2"/>
        <v>5.6433333333333335</v>
      </c>
      <c r="CB5" s="10">
        <f t="shared" si="3"/>
        <v>5.713333333333333</v>
      </c>
    </row>
    <row r="6" spans="1:80" ht="11.25">
      <c r="A6" s="5">
        <v>4</v>
      </c>
      <c r="B6" s="24">
        <v>10.1</v>
      </c>
      <c r="C6" s="15">
        <v>10</v>
      </c>
      <c r="D6" s="15">
        <v>8.4</v>
      </c>
      <c r="E6" s="15">
        <v>6.7</v>
      </c>
      <c r="F6" s="15">
        <v>9.4</v>
      </c>
      <c r="G6" s="15">
        <v>6.9</v>
      </c>
      <c r="H6" s="15">
        <v>7.3</v>
      </c>
      <c r="I6" s="15">
        <v>6.1</v>
      </c>
      <c r="J6" s="15">
        <v>6.7</v>
      </c>
      <c r="K6" s="4">
        <v>7.3</v>
      </c>
      <c r="L6" s="4">
        <v>5.4</v>
      </c>
      <c r="M6" s="4">
        <v>4.2</v>
      </c>
      <c r="N6" s="4">
        <v>7.2</v>
      </c>
      <c r="O6" s="4">
        <v>5.5</v>
      </c>
      <c r="P6" s="4">
        <v>6</v>
      </c>
      <c r="Q6" s="4">
        <v>7</v>
      </c>
      <c r="R6" s="4">
        <v>3.3</v>
      </c>
      <c r="S6" s="4">
        <v>5.7</v>
      </c>
      <c r="T6" s="4">
        <v>6.3</v>
      </c>
      <c r="U6" s="4">
        <v>6.5</v>
      </c>
      <c r="V6" s="4">
        <v>7</v>
      </c>
      <c r="W6" s="4">
        <v>9.8</v>
      </c>
      <c r="X6" s="4">
        <v>7.5</v>
      </c>
      <c r="Y6" s="4">
        <v>7.8</v>
      </c>
      <c r="Z6" s="4">
        <v>5.5</v>
      </c>
      <c r="AA6" s="4">
        <v>4.2</v>
      </c>
      <c r="AB6" s="4">
        <v>3.3</v>
      </c>
      <c r="AC6" s="4">
        <v>10</v>
      </c>
      <c r="AD6" s="4">
        <v>6.5</v>
      </c>
      <c r="AE6" s="4">
        <v>5.7</v>
      </c>
      <c r="AF6" s="4">
        <v>6.8</v>
      </c>
      <c r="AG6" s="4">
        <v>4.5</v>
      </c>
      <c r="AH6" s="4">
        <v>7.2</v>
      </c>
      <c r="AI6" s="4">
        <v>4.5</v>
      </c>
      <c r="AJ6" s="4">
        <v>6.2</v>
      </c>
      <c r="AK6" s="4">
        <v>7.3</v>
      </c>
      <c r="AL6" s="4">
        <v>4.2</v>
      </c>
      <c r="AM6" s="4">
        <v>8.8</v>
      </c>
      <c r="AN6" s="4">
        <v>4.3</v>
      </c>
      <c r="AO6" s="4">
        <v>9</v>
      </c>
      <c r="AP6" s="4">
        <v>6.7</v>
      </c>
      <c r="AQ6" s="4">
        <v>5.2</v>
      </c>
      <c r="AR6" s="4">
        <v>4.3</v>
      </c>
      <c r="AS6" s="4">
        <v>3.2</v>
      </c>
      <c r="AT6" s="4">
        <v>5.2</v>
      </c>
      <c r="AU6" s="4">
        <v>9.3</v>
      </c>
      <c r="AV6" s="4">
        <v>4.9</v>
      </c>
      <c r="AW6" s="4">
        <v>4.4</v>
      </c>
      <c r="AX6" s="4">
        <v>5.3</v>
      </c>
      <c r="AY6" s="4">
        <v>7.1</v>
      </c>
      <c r="AZ6" s="4">
        <v>4.4</v>
      </c>
      <c r="BA6" s="4">
        <v>11</v>
      </c>
      <c r="BB6" s="4">
        <v>6.3</v>
      </c>
      <c r="BC6" s="4">
        <v>5.3</v>
      </c>
      <c r="BD6" s="4">
        <v>4.7</v>
      </c>
      <c r="BE6" s="4">
        <v>5.8</v>
      </c>
      <c r="BF6" s="4">
        <v>4.2</v>
      </c>
      <c r="BG6" s="4">
        <v>5.2</v>
      </c>
      <c r="BH6" s="4">
        <v>5.5</v>
      </c>
      <c r="BI6" s="4">
        <v>2.9</v>
      </c>
      <c r="BJ6" s="4">
        <v>4.4</v>
      </c>
      <c r="BK6" s="4">
        <v>8.3</v>
      </c>
      <c r="BL6" s="4">
        <v>6</v>
      </c>
      <c r="BM6" s="4">
        <v>9.6</v>
      </c>
      <c r="BN6" s="4">
        <v>5.8</v>
      </c>
      <c r="BO6" s="4">
        <v>7.3</v>
      </c>
      <c r="BP6" s="4">
        <v>5.4</v>
      </c>
      <c r="BQ6" s="4">
        <v>6</v>
      </c>
      <c r="BR6" s="4"/>
      <c r="BS6" s="4"/>
      <c r="BT6" s="4"/>
      <c r="BU6" s="4"/>
      <c r="BV6" s="4"/>
      <c r="BW6" s="4"/>
      <c r="BY6" s="10">
        <f t="shared" si="0"/>
        <v>6.263333333333333</v>
      </c>
      <c r="BZ6" s="10">
        <f t="shared" si="1"/>
        <v>6.203333333333334</v>
      </c>
      <c r="CA6" s="10">
        <f t="shared" si="2"/>
        <v>5.916666666666668</v>
      </c>
      <c r="CB6" s="10">
        <f t="shared" si="3"/>
        <v>5.900000000000001</v>
      </c>
    </row>
    <row r="7" spans="1:80" ht="11.25">
      <c r="A7" s="5">
        <v>5</v>
      </c>
      <c r="B7" s="24">
        <v>8.4</v>
      </c>
      <c r="C7" s="15">
        <v>13.2</v>
      </c>
      <c r="D7" s="15">
        <v>5.7</v>
      </c>
      <c r="E7" s="15">
        <v>9.1</v>
      </c>
      <c r="F7" s="15">
        <v>16.1</v>
      </c>
      <c r="G7" s="15">
        <v>9.1</v>
      </c>
      <c r="H7" s="15">
        <v>7.4</v>
      </c>
      <c r="I7" s="15">
        <v>8.2</v>
      </c>
      <c r="J7" s="15">
        <v>8.2</v>
      </c>
      <c r="K7" s="4">
        <v>6.3</v>
      </c>
      <c r="L7" s="4">
        <v>7.6</v>
      </c>
      <c r="M7" s="4">
        <v>5.9</v>
      </c>
      <c r="N7" s="4">
        <v>4.2</v>
      </c>
      <c r="O7" s="4">
        <v>4.7</v>
      </c>
      <c r="P7" s="4">
        <v>4.5</v>
      </c>
      <c r="Q7" s="4">
        <v>4</v>
      </c>
      <c r="R7" s="4">
        <v>5.2</v>
      </c>
      <c r="S7" s="4">
        <v>7</v>
      </c>
      <c r="T7" s="4">
        <v>8.2</v>
      </c>
      <c r="U7" s="4">
        <v>8</v>
      </c>
      <c r="V7" s="4">
        <v>6</v>
      </c>
      <c r="W7" s="4">
        <v>5.3</v>
      </c>
      <c r="X7" s="4">
        <v>5</v>
      </c>
      <c r="Y7" s="4">
        <v>3.3</v>
      </c>
      <c r="Z7" s="4">
        <v>3.5</v>
      </c>
      <c r="AA7" s="4">
        <v>6</v>
      </c>
      <c r="AB7" s="4">
        <v>4.3</v>
      </c>
      <c r="AC7" s="4">
        <v>7.7</v>
      </c>
      <c r="AD7" s="4">
        <v>4.7</v>
      </c>
      <c r="AE7" s="4">
        <v>8.3</v>
      </c>
      <c r="AF7" s="4">
        <v>8.3</v>
      </c>
      <c r="AG7" s="4">
        <v>6</v>
      </c>
      <c r="AH7" s="4">
        <v>9.8</v>
      </c>
      <c r="AI7" s="4">
        <v>3.7</v>
      </c>
      <c r="AJ7" s="4">
        <v>4.5</v>
      </c>
      <c r="AK7" s="4">
        <v>4.2</v>
      </c>
      <c r="AL7" s="4">
        <v>5.7</v>
      </c>
      <c r="AM7" s="4">
        <v>6.8</v>
      </c>
      <c r="AN7" s="4">
        <v>4</v>
      </c>
      <c r="AO7" s="4">
        <v>9.2</v>
      </c>
      <c r="AP7" s="4">
        <v>3.3</v>
      </c>
      <c r="AQ7" s="4">
        <v>7.3</v>
      </c>
      <c r="AR7" s="4">
        <v>3.8</v>
      </c>
      <c r="AS7" s="4">
        <v>11.3</v>
      </c>
      <c r="AT7" s="4">
        <v>5.3</v>
      </c>
      <c r="AU7" s="4">
        <v>3.3</v>
      </c>
      <c r="AV7" s="4">
        <v>7.7</v>
      </c>
      <c r="AW7" s="4">
        <v>4.3</v>
      </c>
      <c r="AX7" s="4">
        <v>3.9</v>
      </c>
      <c r="AY7" s="4">
        <v>8</v>
      </c>
      <c r="AZ7" s="4">
        <v>5.8</v>
      </c>
      <c r="BA7" s="4">
        <v>5.3</v>
      </c>
      <c r="BB7" s="4">
        <v>6.3</v>
      </c>
      <c r="BC7" s="4">
        <v>6.5</v>
      </c>
      <c r="BD7" s="4">
        <v>6.7</v>
      </c>
      <c r="BE7" s="4">
        <v>3.3</v>
      </c>
      <c r="BF7" s="4">
        <v>3.5</v>
      </c>
      <c r="BG7" s="4">
        <v>3.9</v>
      </c>
      <c r="BH7" s="4">
        <v>6.8</v>
      </c>
      <c r="BI7" s="4">
        <v>6.5</v>
      </c>
      <c r="BJ7" s="4">
        <v>4.7</v>
      </c>
      <c r="BK7" s="4">
        <v>4</v>
      </c>
      <c r="BL7" s="4">
        <v>7.1</v>
      </c>
      <c r="BM7" s="4">
        <v>5.2</v>
      </c>
      <c r="BN7" s="4">
        <v>5.5</v>
      </c>
      <c r="BO7" s="4">
        <v>6.9</v>
      </c>
      <c r="BP7" s="4">
        <v>5</v>
      </c>
      <c r="BQ7" s="4">
        <v>6.2</v>
      </c>
      <c r="BR7" s="4"/>
      <c r="BS7" s="4"/>
      <c r="BT7" s="4"/>
      <c r="BU7" s="4"/>
      <c r="BV7" s="4"/>
      <c r="BW7" s="4"/>
      <c r="BY7" s="10">
        <f t="shared" si="0"/>
        <v>5.8966666666666665</v>
      </c>
      <c r="BZ7" s="10">
        <f t="shared" si="1"/>
        <v>5.960000000000003</v>
      </c>
      <c r="CA7" s="10">
        <f t="shared" si="2"/>
        <v>5.823333333333334</v>
      </c>
      <c r="CB7" s="10">
        <f t="shared" si="3"/>
        <v>5.686666666666666</v>
      </c>
    </row>
    <row r="8" spans="1:80" ht="11.25">
      <c r="A8" s="5">
        <v>6</v>
      </c>
      <c r="B8" s="24">
        <v>5.4</v>
      </c>
      <c r="C8" s="15">
        <v>8.9</v>
      </c>
      <c r="D8" s="15">
        <v>9.6</v>
      </c>
      <c r="E8" s="15">
        <v>13.1</v>
      </c>
      <c r="F8" s="15">
        <v>6.1</v>
      </c>
      <c r="G8" s="15">
        <v>8</v>
      </c>
      <c r="H8" s="15">
        <v>6.9</v>
      </c>
      <c r="I8" s="15">
        <v>6.9</v>
      </c>
      <c r="J8" s="15">
        <v>5.5</v>
      </c>
      <c r="K8" s="4">
        <v>7.4</v>
      </c>
      <c r="L8" s="4">
        <v>5.4</v>
      </c>
      <c r="M8" s="4">
        <v>4.4</v>
      </c>
      <c r="N8" s="4">
        <v>4.3</v>
      </c>
      <c r="O8" s="4">
        <v>4.7</v>
      </c>
      <c r="P8" s="4">
        <v>4</v>
      </c>
      <c r="Q8" s="4">
        <v>5.8</v>
      </c>
      <c r="R8" s="4">
        <v>5.8</v>
      </c>
      <c r="S8" s="4">
        <v>4</v>
      </c>
      <c r="T8" s="4">
        <v>6</v>
      </c>
      <c r="U8" s="4">
        <v>5.5</v>
      </c>
      <c r="V8" s="4">
        <v>3.8</v>
      </c>
      <c r="W8" s="4">
        <v>4.7</v>
      </c>
      <c r="X8" s="4">
        <v>5.7</v>
      </c>
      <c r="Y8" s="4">
        <v>7.3</v>
      </c>
      <c r="Z8" s="4">
        <v>4.7</v>
      </c>
      <c r="AA8" s="4">
        <v>9.3</v>
      </c>
      <c r="AB8" s="4">
        <v>6.2</v>
      </c>
      <c r="AC8" s="4">
        <v>8.8</v>
      </c>
      <c r="AD8" s="4">
        <v>2.7</v>
      </c>
      <c r="AE8" s="4">
        <v>3.7</v>
      </c>
      <c r="AF8" s="4">
        <v>8.2</v>
      </c>
      <c r="AG8" s="4">
        <v>3.8</v>
      </c>
      <c r="AH8" s="4">
        <v>7.5</v>
      </c>
      <c r="AI8" s="4">
        <v>8.5</v>
      </c>
      <c r="AJ8" s="4">
        <v>4.8</v>
      </c>
      <c r="AK8" s="4">
        <v>5.5</v>
      </c>
      <c r="AL8" s="4">
        <v>7</v>
      </c>
      <c r="AM8" s="4">
        <v>3.8</v>
      </c>
      <c r="AN8" s="4">
        <v>3.5</v>
      </c>
      <c r="AO8" s="4">
        <v>6.7</v>
      </c>
      <c r="AP8" s="4">
        <v>3.7</v>
      </c>
      <c r="AQ8" s="4">
        <v>5</v>
      </c>
      <c r="AR8" s="4">
        <v>4.2</v>
      </c>
      <c r="AS8" s="4">
        <v>5.7</v>
      </c>
      <c r="AT8" s="4">
        <v>5</v>
      </c>
      <c r="AU8" s="4">
        <v>6.3</v>
      </c>
      <c r="AV8" s="4">
        <v>4.2</v>
      </c>
      <c r="AW8" s="4">
        <v>4.1</v>
      </c>
      <c r="AX8" s="4">
        <v>4.8</v>
      </c>
      <c r="AY8" s="4">
        <v>6.2</v>
      </c>
      <c r="AZ8" s="4">
        <v>3.6</v>
      </c>
      <c r="BA8" s="4">
        <v>4.2</v>
      </c>
      <c r="BB8" s="4">
        <v>6.7</v>
      </c>
      <c r="BC8" s="4">
        <v>6.3</v>
      </c>
      <c r="BD8" s="4">
        <v>5</v>
      </c>
      <c r="BE8" s="4">
        <v>6.3</v>
      </c>
      <c r="BF8" s="4">
        <v>7.5</v>
      </c>
      <c r="BG8" s="4">
        <v>4.6</v>
      </c>
      <c r="BH8" s="4">
        <v>4.9</v>
      </c>
      <c r="BI8" s="4" t="s">
        <v>55</v>
      </c>
      <c r="BJ8" s="4">
        <v>7</v>
      </c>
      <c r="BK8" s="4">
        <v>5.5</v>
      </c>
      <c r="BL8" s="4">
        <v>4.8</v>
      </c>
      <c r="BM8" s="4">
        <v>4.8</v>
      </c>
      <c r="BN8" s="4">
        <v>4.9</v>
      </c>
      <c r="BO8" s="4">
        <v>5.5</v>
      </c>
      <c r="BP8" s="4">
        <v>5.9</v>
      </c>
      <c r="BQ8" s="4">
        <v>4.5</v>
      </c>
      <c r="BR8" s="4"/>
      <c r="BS8" s="4"/>
      <c r="BT8" s="4"/>
      <c r="BU8" s="4"/>
      <c r="BV8" s="4"/>
      <c r="BW8" s="4"/>
      <c r="BY8" s="10">
        <f t="shared" si="0"/>
        <v>5.626666666666668</v>
      </c>
      <c r="BZ8" s="10">
        <f t="shared" si="1"/>
        <v>5.529999999999999</v>
      </c>
      <c r="CA8" s="10">
        <f t="shared" si="2"/>
        <v>5.303333333333333</v>
      </c>
      <c r="CB8" s="10">
        <f t="shared" si="3"/>
        <v>5.220689655172414</v>
      </c>
    </row>
    <row r="9" spans="1:80" ht="11.25">
      <c r="A9" s="5">
        <v>7</v>
      </c>
      <c r="B9" s="24">
        <v>5</v>
      </c>
      <c r="C9" s="15">
        <v>6.1</v>
      </c>
      <c r="D9" s="15">
        <v>10.5</v>
      </c>
      <c r="E9" s="15">
        <v>6.9</v>
      </c>
      <c r="F9" s="15">
        <v>6.7</v>
      </c>
      <c r="G9" s="15">
        <v>8.9</v>
      </c>
      <c r="H9" s="15">
        <v>8</v>
      </c>
      <c r="I9" s="15">
        <v>5.7</v>
      </c>
      <c r="J9" s="15">
        <v>4.8</v>
      </c>
      <c r="K9" s="4">
        <v>6.5</v>
      </c>
      <c r="L9" s="4">
        <v>7.3</v>
      </c>
      <c r="M9" s="4">
        <v>7.3</v>
      </c>
      <c r="N9" s="4">
        <v>3.7</v>
      </c>
      <c r="O9" s="4">
        <v>5.2</v>
      </c>
      <c r="P9" s="4">
        <v>3</v>
      </c>
      <c r="Q9" s="4">
        <v>9.8</v>
      </c>
      <c r="R9" s="4">
        <v>5.3</v>
      </c>
      <c r="S9" s="4">
        <v>4.5</v>
      </c>
      <c r="T9" s="4">
        <v>9.5</v>
      </c>
      <c r="U9" s="4">
        <v>5.7</v>
      </c>
      <c r="V9" s="4">
        <v>3.7</v>
      </c>
      <c r="W9" s="4">
        <v>4.3</v>
      </c>
      <c r="X9" s="4">
        <v>5.3</v>
      </c>
      <c r="Y9" s="4">
        <v>5.8</v>
      </c>
      <c r="Z9" s="4">
        <v>5.8</v>
      </c>
      <c r="AA9" s="4">
        <v>2.8</v>
      </c>
      <c r="AB9" s="4">
        <v>8.2</v>
      </c>
      <c r="AC9" s="4">
        <v>7.5</v>
      </c>
      <c r="AD9" s="4">
        <v>9.2</v>
      </c>
      <c r="AE9" s="4">
        <v>6.7</v>
      </c>
      <c r="AF9" s="4">
        <v>10.2</v>
      </c>
      <c r="AG9" s="4">
        <v>4.7</v>
      </c>
      <c r="AH9" s="4">
        <v>6.7</v>
      </c>
      <c r="AI9" s="4">
        <v>4.3</v>
      </c>
      <c r="AJ9" s="4">
        <v>7.3</v>
      </c>
      <c r="AK9" s="4">
        <v>8.3</v>
      </c>
      <c r="AL9" s="4">
        <v>8.5</v>
      </c>
      <c r="AM9" s="4">
        <v>2.2</v>
      </c>
      <c r="AN9" s="4">
        <v>4.7</v>
      </c>
      <c r="AO9" s="4">
        <v>2.8</v>
      </c>
      <c r="AP9" s="4">
        <v>9.5</v>
      </c>
      <c r="AQ9" s="4">
        <v>4.8</v>
      </c>
      <c r="AR9" s="4">
        <v>4.7</v>
      </c>
      <c r="AS9" s="4">
        <v>5</v>
      </c>
      <c r="AT9" s="4">
        <v>5.6</v>
      </c>
      <c r="AU9" s="4">
        <v>4.8</v>
      </c>
      <c r="AV9" s="4">
        <v>4</v>
      </c>
      <c r="AW9" s="4">
        <v>4</v>
      </c>
      <c r="AX9" s="4">
        <v>9</v>
      </c>
      <c r="AY9" s="4">
        <v>4.4</v>
      </c>
      <c r="AZ9" s="4">
        <v>4.4</v>
      </c>
      <c r="BA9" s="4">
        <v>3.4</v>
      </c>
      <c r="BB9" s="4">
        <v>6.2</v>
      </c>
      <c r="BC9" s="4">
        <v>4.1</v>
      </c>
      <c r="BD9" s="4">
        <v>3.6</v>
      </c>
      <c r="BE9" s="4">
        <v>4.5</v>
      </c>
      <c r="BF9" s="4">
        <v>7.6</v>
      </c>
      <c r="BG9" s="4">
        <v>6.8</v>
      </c>
      <c r="BH9" s="4">
        <v>5</v>
      </c>
      <c r="BI9" s="4">
        <v>3.3</v>
      </c>
      <c r="BJ9" s="4">
        <v>8</v>
      </c>
      <c r="BK9" s="4">
        <v>4.6</v>
      </c>
      <c r="BL9" s="4">
        <v>3</v>
      </c>
      <c r="BM9" s="4">
        <v>7.9</v>
      </c>
      <c r="BN9" s="4">
        <v>6.2</v>
      </c>
      <c r="BO9" s="4">
        <v>7.7</v>
      </c>
      <c r="BP9" s="4">
        <v>9.8</v>
      </c>
      <c r="BQ9" s="4">
        <v>7</v>
      </c>
      <c r="BR9" s="4"/>
      <c r="BS9" s="4"/>
      <c r="BT9" s="4"/>
      <c r="BU9" s="4"/>
      <c r="BV9" s="4"/>
      <c r="BW9" s="4"/>
      <c r="BY9" s="10">
        <f t="shared" si="0"/>
        <v>6.136666666666667</v>
      </c>
      <c r="BZ9" s="10">
        <f t="shared" si="1"/>
        <v>5.886666666666668</v>
      </c>
      <c r="CA9" s="10">
        <f t="shared" si="2"/>
        <v>5.7333333333333325</v>
      </c>
      <c r="CB9" s="10">
        <f t="shared" si="3"/>
        <v>5.546666666666666</v>
      </c>
    </row>
    <row r="10" spans="1:80" ht="11.25">
      <c r="A10" s="5">
        <v>8</v>
      </c>
      <c r="B10" s="24">
        <v>8.7</v>
      </c>
      <c r="C10" s="15">
        <v>7.6</v>
      </c>
      <c r="D10" s="15">
        <v>11.2</v>
      </c>
      <c r="E10" s="15">
        <v>9.8</v>
      </c>
      <c r="F10" s="15">
        <v>8</v>
      </c>
      <c r="G10" s="15">
        <v>10</v>
      </c>
      <c r="H10" s="15">
        <v>6.9</v>
      </c>
      <c r="I10" s="15">
        <v>5.7</v>
      </c>
      <c r="J10" s="15">
        <v>5.2</v>
      </c>
      <c r="K10" s="4">
        <v>4.2</v>
      </c>
      <c r="L10" s="4">
        <v>4.8</v>
      </c>
      <c r="M10" s="4">
        <v>6.9</v>
      </c>
      <c r="N10" s="4">
        <v>4.3</v>
      </c>
      <c r="O10" s="4">
        <v>11.2</v>
      </c>
      <c r="P10" s="4">
        <v>9.2</v>
      </c>
      <c r="Q10" s="4">
        <v>6</v>
      </c>
      <c r="R10" s="4">
        <v>5.7</v>
      </c>
      <c r="S10" s="4">
        <v>6.8</v>
      </c>
      <c r="T10" s="4">
        <v>7.5</v>
      </c>
      <c r="U10" s="4">
        <v>6.8</v>
      </c>
      <c r="V10" s="4">
        <v>6.3</v>
      </c>
      <c r="W10" s="4">
        <v>7.8</v>
      </c>
      <c r="X10" s="4">
        <v>7.2</v>
      </c>
      <c r="Y10" s="4">
        <v>3.2</v>
      </c>
      <c r="Z10" s="4">
        <v>8.8</v>
      </c>
      <c r="AA10" s="4">
        <v>3.3</v>
      </c>
      <c r="AB10" s="4">
        <v>6.2</v>
      </c>
      <c r="AC10" s="4">
        <v>5.3</v>
      </c>
      <c r="AD10" s="4">
        <v>6.3</v>
      </c>
      <c r="AE10" s="4">
        <v>5.2</v>
      </c>
      <c r="AF10" s="4">
        <v>6.3</v>
      </c>
      <c r="AG10" s="4">
        <v>6.5</v>
      </c>
      <c r="AH10" s="4">
        <v>4.8</v>
      </c>
      <c r="AI10" s="4">
        <v>5.2</v>
      </c>
      <c r="AJ10" s="4">
        <v>2.7</v>
      </c>
      <c r="AK10" s="4">
        <v>8</v>
      </c>
      <c r="AL10" s="4">
        <v>5</v>
      </c>
      <c r="AM10" s="4">
        <v>7</v>
      </c>
      <c r="AN10" s="4">
        <v>6.5</v>
      </c>
      <c r="AO10" s="4">
        <v>11.2</v>
      </c>
      <c r="AP10" s="4">
        <v>3.8</v>
      </c>
      <c r="AQ10" s="4">
        <v>8</v>
      </c>
      <c r="AR10" s="4">
        <v>3.5</v>
      </c>
      <c r="AS10" s="4">
        <v>1.8</v>
      </c>
      <c r="AT10" s="4">
        <v>11.7</v>
      </c>
      <c r="AU10" s="4">
        <v>5.4</v>
      </c>
      <c r="AV10" s="4">
        <v>5.3</v>
      </c>
      <c r="AW10" s="4">
        <v>5.9</v>
      </c>
      <c r="AX10" s="4">
        <v>4.9</v>
      </c>
      <c r="AY10" s="4">
        <v>5.9</v>
      </c>
      <c r="AZ10" s="4">
        <v>8.7</v>
      </c>
      <c r="BA10" s="4">
        <v>4.7</v>
      </c>
      <c r="BB10" s="4">
        <v>3.1</v>
      </c>
      <c r="BC10" s="4">
        <v>6.2</v>
      </c>
      <c r="BD10" s="4">
        <v>3.2</v>
      </c>
      <c r="BE10" s="4">
        <v>5.8</v>
      </c>
      <c r="BF10" s="4">
        <v>6.3</v>
      </c>
      <c r="BG10" s="4">
        <v>3.3</v>
      </c>
      <c r="BH10" s="4">
        <v>8.8</v>
      </c>
      <c r="BI10" s="4">
        <v>3</v>
      </c>
      <c r="BJ10" s="4">
        <v>5.9</v>
      </c>
      <c r="BK10" s="4">
        <v>5.8</v>
      </c>
      <c r="BL10" s="4">
        <v>5.5</v>
      </c>
      <c r="BM10" s="4">
        <v>5.7</v>
      </c>
      <c r="BN10" s="4">
        <v>5.8</v>
      </c>
      <c r="BO10" s="4">
        <v>8.4</v>
      </c>
      <c r="BP10" s="4">
        <v>6.7</v>
      </c>
      <c r="BQ10" s="4">
        <v>5</v>
      </c>
      <c r="BR10" s="4"/>
      <c r="BS10" s="4"/>
      <c r="BT10" s="4"/>
      <c r="BU10" s="4"/>
      <c r="BV10" s="4"/>
      <c r="BW10" s="4"/>
      <c r="BY10" s="10">
        <f t="shared" si="0"/>
        <v>6.123333333333333</v>
      </c>
      <c r="BZ10" s="10">
        <f t="shared" si="1"/>
        <v>6.083333333333334</v>
      </c>
      <c r="CA10" s="10">
        <f t="shared" si="2"/>
        <v>5.739999999999999</v>
      </c>
      <c r="CB10" s="10">
        <f t="shared" si="3"/>
        <v>5.86</v>
      </c>
    </row>
    <row r="11" spans="1:80" ht="11.25">
      <c r="A11" s="5">
        <v>9</v>
      </c>
      <c r="B11" s="24">
        <v>6.5</v>
      </c>
      <c r="C11" s="15">
        <v>9.8</v>
      </c>
      <c r="D11" s="15">
        <v>8</v>
      </c>
      <c r="E11" s="15">
        <v>10</v>
      </c>
      <c r="F11" s="15">
        <v>8</v>
      </c>
      <c r="G11" s="15">
        <v>8</v>
      </c>
      <c r="H11" s="15">
        <v>6.9</v>
      </c>
      <c r="I11" s="15">
        <v>6.5</v>
      </c>
      <c r="J11" s="15">
        <v>5</v>
      </c>
      <c r="K11" s="4">
        <v>6.9</v>
      </c>
      <c r="L11" s="4">
        <v>8</v>
      </c>
      <c r="M11" s="4">
        <v>8.4</v>
      </c>
      <c r="N11" s="4">
        <v>5.2</v>
      </c>
      <c r="O11" s="4">
        <v>9.5</v>
      </c>
      <c r="P11" s="4">
        <v>6</v>
      </c>
      <c r="Q11" s="4">
        <v>4.7</v>
      </c>
      <c r="R11" s="4">
        <v>4.3</v>
      </c>
      <c r="S11" s="4">
        <v>7.5</v>
      </c>
      <c r="T11" s="4">
        <v>7.5</v>
      </c>
      <c r="U11" s="4">
        <v>7</v>
      </c>
      <c r="V11" s="4">
        <v>3.8</v>
      </c>
      <c r="W11" s="4">
        <v>6.3</v>
      </c>
      <c r="X11" s="4">
        <v>5.3</v>
      </c>
      <c r="Y11" s="4">
        <v>6.7</v>
      </c>
      <c r="Z11" s="4">
        <v>6.5</v>
      </c>
      <c r="AA11" s="4">
        <v>4.7</v>
      </c>
      <c r="AB11" s="4">
        <v>4.2</v>
      </c>
      <c r="AC11" s="4">
        <v>5.8</v>
      </c>
      <c r="AD11" s="4">
        <v>4.3</v>
      </c>
      <c r="AE11" s="4">
        <v>3</v>
      </c>
      <c r="AF11" s="4">
        <v>3.7</v>
      </c>
      <c r="AG11" s="4">
        <v>7.8</v>
      </c>
      <c r="AH11" s="4">
        <v>7.2</v>
      </c>
      <c r="AI11" s="4">
        <v>6.7</v>
      </c>
      <c r="AJ11" s="4">
        <v>2.5</v>
      </c>
      <c r="AK11" s="4">
        <v>5.5</v>
      </c>
      <c r="AL11" s="4">
        <v>4</v>
      </c>
      <c r="AM11" s="4">
        <v>5.7</v>
      </c>
      <c r="AN11" s="4">
        <v>5.5</v>
      </c>
      <c r="AO11" s="4">
        <v>8</v>
      </c>
      <c r="AP11" s="4">
        <v>4.5</v>
      </c>
      <c r="AQ11" s="4">
        <v>4.3</v>
      </c>
      <c r="AR11" s="4">
        <v>4.8</v>
      </c>
      <c r="AS11" s="4">
        <v>7.2</v>
      </c>
      <c r="AT11" s="4">
        <v>4.7</v>
      </c>
      <c r="AU11" s="4">
        <v>5.5</v>
      </c>
      <c r="AV11" s="4">
        <v>4</v>
      </c>
      <c r="AW11" s="4">
        <v>5.8</v>
      </c>
      <c r="AX11" s="4">
        <v>7.3</v>
      </c>
      <c r="AY11" s="4">
        <v>7.6</v>
      </c>
      <c r="AZ11" s="4">
        <v>6</v>
      </c>
      <c r="BA11" s="4">
        <v>4.6</v>
      </c>
      <c r="BB11" s="4">
        <v>3.3</v>
      </c>
      <c r="BC11" s="4">
        <v>3.4</v>
      </c>
      <c r="BD11" s="4">
        <v>4.5</v>
      </c>
      <c r="BE11" s="4">
        <v>4.2</v>
      </c>
      <c r="BF11" s="4">
        <v>4.9</v>
      </c>
      <c r="BG11" s="4">
        <v>6.6</v>
      </c>
      <c r="BH11" s="4">
        <v>5.1</v>
      </c>
      <c r="BI11" s="4">
        <v>6.2</v>
      </c>
      <c r="BJ11" s="4">
        <v>3.5</v>
      </c>
      <c r="BK11" s="4">
        <v>8.9</v>
      </c>
      <c r="BL11" s="4">
        <v>7.4</v>
      </c>
      <c r="BM11" s="4">
        <v>4.4</v>
      </c>
      <c r="BN11" s="4">
        <v>4.7</v>
      </c>
      <c r="BO11" s="4">
        <v>8.4</v>
      </c>
      <c r="BP11" s="4">
        <v>6</v>
      </c>
      <c r="BQ11" s="4">
        <v>6.6</v>
      </c>
      <c r="BR11" s="4"/>
      <c r="BS11" s="4"/>
      <c r="BT11" s="4"/>
      <c r="BU11" s="4"/>
      <c r="BV11" s="4"/>
      <c r="BW11" s="4"/>
      <c r="BY11" s="10">
        <f t="shared" si="0"/>
        <v>5.789999999999998</v>
      </c>
      <c r="BZ11" s="10">
        <f t="shared" si="1"/>
        <v>5.416666666666667</v>
      </c>
      <c r="CA11" s="10">
        <f t="shared" si="2"/>
        <v>5.236666666666666</v>
      </c>
      <c r="CB11" s="10">
        <f t="shared" si="3"/>
        <v>5.596666666666667</v>
      </c>
    </row>
    <row r="12" spans="1:80" ht="11.25">
      <c r="A12" s="5">
        <v>10</v>
      </c>
      <c r="B12" s="24">
        <v>5.4</v>
      </c>
      <c r="C12" s="15">
        <v>11</v>
      </c>
      <c r="D12" s="15">
        <v>9.4</v>
      </c>
      <c r="E12" s="15">
        <v>9.1</v>
      </c>
      <c r="F12" s="15">
        <v>10.5</v>
      </c>
      <c r="G12" s="15">
        <v>7.8</v>
      </c>
      <c r="H12" s="15">
        <v>8.7</v>
      </c>
      <c r="I12" s="15">
        <v>11.2</v>
      </c>
      <c r="J12" s="15">
        <v>6.3</v>
      </c>
      <c r="K12" s="4">
        <v>5.4</v>
      </c>
      <c r="L12" s="4">
        <v>6.9</v>
      </c>
      <c r="M12" s="4">
        <v>5.4</v>
      </c>
      <c r="N12" s="4">
        <v>3.8</v>
      </c>
      <c r="O12" s="4">
        <v>5</v>
      </c>
      <c r="P12" s="4">
        <v>5.7</v>
      </c>
      <c r="Q12" s="4">
        <v>7.8</v>
      </c>
      <c r="R12" s="4">
        <v>5.3</v>
      </c>
      <c r="S12" s="4">
        <v>4.3</v>
      </c>
      <c r="T12" s="4">
        <v>4.3</v>
      </c>
      <c r="U12" s="4">
        <v>6.5</v>
      </c>
      <c r="V12" s="4">
        <v>5.5</v>
      </c>
      <c r="W12" s="4">
        <v>6.8</v>
      </c>
      <c r="X12" s="4">
        <v>10</v>
      </c>
      <c r="Y12" s="4">
        <v>4.2</v>
      </c>
      <c r="Z12" s="4">
        <v>7.2</v>
      </c>
      <c r="AA12" s="4">
        <v>5.3</v>
      </c>
      <c r="AB12" s="4">
        <v>6.7</v>
      </c>
      <c r="AC12" s="4">
        <v>5.3</v>
      </c>
      <c r="AD12" s="4">
        <v>3.2</v>
      </c>
      <c r="AE12" s="4">
        <v>3.3</v>
      </c>
      <c r="AF12" s="4">
        <v>5.3</v>
      </c>
      <c r="AG12" s="4">
        <v>6.3</v>
      </c>
      <c r="AH12" s="4">
        <v>3.5</v>
      </c>
      <c r="AI12" s="4">
        <v>7.5</v>
      </c>
      <c r="AJ12" s="4">
        <v>5.3</v>
      </c>
      <c r="AK12" s="4">
        <v>4.3</v>
      </c>
      <c r="AL12" s="4">
        <v>4.3</v>
      </c>
      <c r="AM12" s="4">
        <v>5.7</v>
      </c>
      <c r="AN12" s="4">
        <v>3.5</v>
      </c>
      <c r="AO12" s="4">
        <v>6</v>
      </c>
      <c r="AP12" s="4">
        <v>7.3</v>
      </c>
      <c r="AQ12" s="4">
        <v>6</v>
      </c>
      <c r="AR12" s="4">
        <v>4.7</v>
      </c>
      <c r="AS12" s="4">
        <v>8.3</v>
      </c>
      <c r="AT12" s="4">
        <v>7.9</v>
      </c>
      <c r="AU12" s="4">
        <v>6.5</v>
      </c>
      <c r="AV12" s="4">
        <v>6.2</v>
      </c>
      <c r="AW12" s="4">
        <v>4.7</v>
      </c>
      <c r="AX12" s="4">
        <v>4</v>
      </c>
      <c r="AY12" s="4">
        <v>4.7</v>
      </c>
      <c r="AZ12" s="4">
        <v>3.6</v>
      </c>
      <c r="BA12" s="4">
        <v>3.7</v>
      </c>
      <c r="BB12" s="4">
        <v>8.6</v>
      </c>
      <c r="BC12" s="4">
        <v>5.3</v>
      </c>
      <c r="BD12" s="4">
        <v>6</v>
      </c>
      <c r="BE12" s="4">
        <v>4.5</v>
      </c>
      <c r="BF12" s="4">
        <v>6.1</v>
      </c>
      <c r="BG12" s="4">
        <v>2.6</v>
      </c>
      <c r="BH12" s="4">
        <v>7.8</v>
      </c>
      <c r="BI12" s="4">
        <v>6.6</v>
      </c>
      <c r="BJ12" s="4">
        <v>6.2</v>
      </c>
      <c r="BK12" s="4">
        <v>6.2</v>
      </c>
      <c r="BL12" s="4">
        <v>9</v>
      </c>
      <c r="BM12" s="4">
        <v>7.9</v>
      </c>
      <c r="BN12" s="4">
        <v>3.4</v>
      </c>
      <c r="BO12" s="4">
        <v>3.8</v>
      </c>
      <c r="BP12" s="4">
        <v>5.5</v>
      </c>
      <c r="BQ12" s="4">
        <v>5.1</v>
      </c>
      <c r="BR12" s="4"/>
      <c r="BS12" s="4"/>
      <c r="BT12" s="4"/>
      <c r="BU12" s="4"/>
      <c r="BV12" s="4"/>
      <c r="BW12" s="4"/>
      <c r="BY12" s="10">
        <f t="shared" si="0"/>
        <v>5.546666666666668</v>
      </c>
      <c r="BZ12" s="10">
        <f t="shared" si="1"/>
        <v>5.719999999999999</v>
      </c>
      <c r="CA12" s="10">
        <f t="shared" si="2"/>
        <v>5.296666666666667</v>
      </c>
      <c r="CB12" s="10">
        <f t="shared" si="3"/>
        <v>5.723333333333332</v>
      </c>
    </row>
    <row r="13" spans="1:80" ht="11.25">
      <c r="A13" s="6">
        <v>11</v>
      </c>
      <c r="B13" s="25">
        <v>8</v>
      </c>
      <c r="C13" s="7">
        <v>5.4</v>
      </c>
      <c r="D13" s="7">
        <v>10.5</v>
      </c>
      <c r="E13" s="7">
        <v>9.3</v>
      </c>
      <c r="F13" s="7">
        <v>8.7</v>
      </c>
      <c r="G13" s="7">
        <v>9.1</v>
      </c>
      <c r="H13" s="7">
        <v>6.3</v>
      </c>
      <c r="I13" s="7">
        <v>10.7</v>
      </c>
      <c r="J13" s="7">
        <v>6.1</v>
      </c>
      <c r="K13" s="7">
        <v>4.6</v>
      </c>
      <c r="L13" s="7">
        <v>5.4</v>
      </c>
      <c r="M13" s="7">
        <v>6.9</v>
      </c>
      <c r="N13" s="7">
        <v>6.5</v>
      </c>
      <c r="O13" s="7">
        <v>8.5</v>
      </c>
      <c r="P13" s="7">
        <v>4.2</v>
      </c>
      <c r="Q13" s="7">
        <v>7.8</v>
      </c>
      <c r="R13" s="7">
        <v>5.8</v>
      </c>
      <c r="S13" s="7">
        <v>4.2</v>
      </c>
      <c r="T13" s="7">
        <v>6.5</v>
      </c>
      <c r="U13" s="7">
        <v>4.2</v>
      </c>
      <c r="V13" s="7">
        <v>8.2</v>
      </c>
      <c r="W13" s="7">
        <v>3.3</v>
      </c>
      <c r="X13" s="7">
        <v>5.5</v>
      </c>
      <c r="Y13" s="7">
        <v>4.7</v>
      </c>
      <c r="Z13" s="7">
        <v>7</v>
      </c>
      <c r="AA13" s="7">
        <v>3.5</v>
      </c>
      <c r="AB13" s="7">
        <v>6.5</v>
      </c>
      <c r="AC13" s="7">
        <v>5</v>
      </c>
      <c r="AD13" s="7">
        <v>6.2</v>
      </c>
      <c r="AE13" s="7">
        <v>2.8</v>
      </c>
      <c r="AF13" s="7">
        <v>5.7</v>
      </c>
      <c r="AG13" s="7">
        <v>4.7</v>
      </c>
      <c r="AH13" s="7">
        <v>6</v>
      </c>
      <c r="AI13" s="7">
        <v>3.2</v>
      </c>
      <c r="AJ13" s="7">
        <v>7.7</v>
      </c>
      <c r="AK13" s="7">
        <v>4</v>
      </c>
      <c r="AL13" s="7">
        <v>9.5</v>
      </c>
      <c r="AM13" s="7">
        <v>4</v>
      </c>
      <c r="AN13" s="7">
        <v>4.8</v>
      </c>
      <c r="AO13" s="7">
        <v>7.3</v>
      </c>
      <c r="AP13" s="7">
        <v>10</v>
      </c>
      <c r="AQ13" s="7">
        <v>6.3</v>
      </c>
      <c r="AR13" s="7">
        <v>4.2</v>
      </c>
      <c r="AS13" s="7">
        <v>4</v>
      </c>
      <c r="AT13" s="7">
        <v>5</v>
      </c>
      <c r="AU13" s="7">
        <v>6.1</v>
      </c>
      <c r="AV13" s="7">
        <v>7.2</v>
      </c>
      <c r="AW13" s="7">
        <v>4.5</v>
      </c>
      <c r="AX13" s="7">
        <v>4.2</v>
      </c>
      <c r="AY13" s="7">
        <v>9.4</v>
      </c>
      <c r="AZ13" s="7">
        <v>3.8</v>
      </c>
      <c r="BA13" s="7">
        <v>4.4</v>
      </c>
      <c r="BB13" s="7">
        <v>3.6</v>
      </c>
      <c r="BC13" s="7">
        <v>7.3</v>
      </c>
      <c r="BD13" s="7">
        <v>13.3</v>
      </c>
      <c r="BE13" s="7">
        <v>5.5</v>
      </c>
      <c r="BF13" s="7">
        <v>4.5</v>
      </c>
      <c r="BG13" s="7">
        <v>3.7</v>
      </c>
      <c r="BH13" s="7">
        <v>3.6</v>
      </c>
      <c r="BI13" s="7">
        <v>6.5</v>
      </c>
      <c r="BJ13" s="7">
        <v>3.9</v>
      </c>
      <c r="BK13" s="7">
        <v>3.6</v>
      </c>
      <c r="BL13" s="7">
        <v>4.3</v>
      </c>
      <c r="BM13" s="7">
        <v>3.5</v>
      </c>
      <c r="BN13" s="7">
        <v>4.5</v>
      </c>
      <c r="BO13" s="7">
        <v>7</v>
      </c>
      <c r="BP13" s="7">
        <v>5</v>
      </c>
      <c r="BQ13" s="7">
        <v>4.9</v>
      </c>
      <c r="BR13" s="7"/>
      <c r="BS13" s="7"/>
      <c r="BT13" s="7"/>
      <c r="BU13" s="7"/>
      <c r="BV13" s="7"/>
      <c r="BW13" s="7"/>
      <c r="BX13" s="93"/>
      <c r="BY13" s="11">
        <f t="shared" si="0"/>
        <v>5.606666666666666</v>
      </c>
      <c r="BZ13" s="11">
        <f t="shared" si="1"/>
        <v>5.586666666666667</v>
      </c>
      <c r="CA13" s="11">
        <f t="shared" si="2"/>
        <v>5.763333333333334</v>
      </c>
      <c r="CB13" s="10">
        <f t="shared" si="3"/>
        <v>5.53</v>
      </c>
    </row>
    <row r="14" spans="1:80" ht="11.25">
      <c r="A14" s="14">
        <v>12</v>
      </c>
      <c r="B14" s="24">
        <v>9.4</v>
      </c>
      <c r="C14" s="15">
        <v>7.6</v>
      </c>
      <c r="D14" s="15">
        <v>7.6</v>
      </c>
      <c r="E14" s="15">
        <v>8.9</v>
      </c>
      <c r="F14" s="15">
        <v>8.7</v>
      </c>
      <c r="G14" s="15">
        <v>9.4</v>
      </c>
      <c r="H14" s="15">
        <v>8</v>
      </c>
      <c r="I14" s="15">
        <v>8</v>
      </c>
      <c r="J14" s="15">
        <v>10</v>
      </c>
      <c r="K14" s="15">
        <v>5</v>
      </c>
      <c r="L14" s="15">
        <v>4.8</v>
      </c>
      <c r="M14" s="15">
        <v>4.6</v>
      </c>
      <c r="N14" s="15">
        <v>6.7</v>
      </c>
      <c r="O14" s="15">
        <v>4.3</v>
      </c>
      <c r="P14" s="15">
        <v>3.5</v>
      </c>
      <c r="Q14" s="15">
        <v>4.3</v>
      </c>
      <c r="R14" s="15">
        <v>6.2</v>
      </c>
      <c r="S14" s="15">
        <v>5.3</v>
      </c>
      <c r="T14" s="15">
        <v>3.8</v>
      </c>
      <c r="U14" s="15">
        <v>4.7</v>
      </c>
      <c r="V14" s="15">
        <v>6.2</v>
      </c>
      <c r="W14" s="15">
        <v>6.3</v>
      </c>
      <c r="X14" s="15">
        <v>5.8</v>
      </c>
      <c r="Y14" s="15">
        <v>8.7</v>
      </c>
      <c r="Z14" s="15">
        <v>4</v>
      </c>
      <c r="AA14" s="15">
        <v>5.2</v>
      </c>
      <c r="AB14" s="15">
        <v>12.5</v>
      </c>
      <c r="AC14" s="15">
        <v>6.7</v>
      </c>
      <c r="AD14" s="15">
        <v>5</v>
      </c>
      <c r="AE14" s="15">
        <v>5.3</v>
      </c>
      <c r="AF14" s="15">
        <v>6</v>
      </c>
      <c r="AG14" s="15">
        <v>7.2</v>
      </c>
      <c r="AH14" s="15">
        <v>5</v>
      </c>
      <c r="AI14" s="15">
        <v>6.7</v>
      </c>
      <c r="AJ14" s="15">
        <v>6.3</v>
      </c>
      <c r="AK14" s="15">
        <v>4.2</v>
      </c>
      <c r="AL14" s="15">
        <v>9</v>
      </c>
      <c r="AM14" s="15">
        <v>4.2</v>
      </c>
      <c r="AN14" s="15">
        <v>5</v>
      </c>
      <c r="AO14" s="15">
        <v>3.5</v>
      </c>
      <c r="AP14" s="15">
        <v>3.7</v>
      </c>
      <c r="AQ14" s="15">
        <v>6.8</v>
      </c>
      <c r="AR14" s="15">
        <v>5.7</v>
      </c>
      <c r="AS14" s="15">
        <v>3.3</v>
      </c>
      <c r="AT14" s="15">
        <v>6.9</v>
      </c>
      <c r="AU14" s="15">
        <v>6.5</v>
      </c>
      <c r="AV14" s="15">
        <v>6.7</v>
      </c>
      <c r="AW14" s="15">
        <v>4.6</v>
      </c>
      <c r="AX14" s="15">
        <v>5.6</v>
      </c>
      <c r="AY14" s="15">
        <v>5.2</v>
      </c>
      <c r="AZ14" s="15">
        <v>2.4</v>
      </c>
      <c r="BA14" s="15">
        <v>3.3</v>
      </c>
      <c r="BB14" s="15">
        <v>6.8</v>
      </c>
      <c r="BC14" s="15">
        <v>5.2</v>
      </c>
      <c r="BD14" s="15">
        <v>4.9</v>
      </c>
      <c r="BE14" s="15">
        <v>5.2</v>
      </c>
      <c r="BF14" s="15">
        <v>3.9</v>
      </c>
      <c r="BG14" s="15">
        <v>6.3</v>
      </c>
      <c r="BH14" s="15">
        <v>6.4</v>
      </c>
      <c r="BI14" s="15">
        <v>5.4</v>
      </c>
      <c r="BJ14" s="15">
        <v>6.3</v>
      </c>
      <c r="BK14" s="15">
        <v>9.2</v>
      </c>
      <c r="BL14" s="15">
        <v>9.2</v>
      </c>
      <c r="BM14" s="15">
        <v>3.7</v>
      </c>
      <c r="BN14" s="15">
        <v>3.9</v>
      </c>
      <c r="BO14" s="15">
        <v>4.3</v>
      </c>
      <c r="BP14" s="15">
        <v>9.1</v>
      </c>
      <c r="BQ14" s="15">
        <v>5.7</v>
      </c>
      <c r="BR14" s="15"/>
      <c r="BS14" s="15"/>
      <c r="BT14" s="15"/>
      <c r="BU14" s="15"/>
      <c r="BV14" s="15"/>
      <c r="BW14" s="15"/>
      <c r="BX14" s="93"/>
      <c r="BY14" s="10">
        <f t="shared" si="0"/>
        <v>5.916666666666666</v>
      </c>
      <c r="BZ14" s="10">
        <f t="shared" si="1"/>
        <v>5.85</v>
      </c>
      <c r="CA14" s="10">
        <f t="shared" si="2"/>
        <v>5.346666666666668</v>
      </c>
      <c r="CB14" s="10">
        <f t="shared" si="3"/>
        <v>5.489999999999999</v>
      </c>
    </row>
    <row r="15" spans="1:80" ht="11.25">
      <c r="A15" s="14">
        <v>13</v>
      </c>
      <c r="B15" s="24">
        <v>6.9</v>
      </c>
      <c r="C15" s="15">
        <v>6.9</v>
      </c>
      <c r="D15" s="15">
        <v>6.1</v>
      </c>
      <c r="E15" s="15">
        <v>8.6</v>
      </c>
      <c r="F15" s="15">
        <v>8</v>
      </c>
      <c r="G15" s="15">
        <v>10</v>
      </c>
      <c r="H15" s="15">
        <v>11.2</v>
      </c>
      <c r="I15" s="15">
        <v>5.7</v>
      </c>
      <c r="J15" s="15">
        <v>7.4</v>
      </c>
      <c r="K15" s="15">
        <v>10.7</v>
      </c>
      <c r="L15" s="15">
        <v>6.3</v>
      </c>
      <c r="M15" s="15">
        <v>4.8</v>
      </c>
      <c r="N15" s="15">
        <v>8</v>
      </c>
      <c r="O15" s="15">
        <v>4.7</v>
      </c>
      <c r="P15" s="15">
        <v>5.3</v>
      </c>
      <c r="Q15" s="15">
        <v>13.7</v>
      </c>
      <c r="R15" s="15">
        <v>6</v>
      </c>
      <c r="S15" s="15">
        <v>4.7</v>
      </c>
      <c r="T15" s="15">
        <v>5.2</v>
      </c>
      <c r="U15" s="15">
        <v>6.5</v>
      </c>
      <c r="V15" s="15">
        <v>4.7</v>
      </c>
      <c r="W15" s="15">
        <v>4.7</v>
      </c>
      <c r="X15" s="15">
        <v>5.2</v>
      </c>
      <c r="Y15" s="15">
        <v>11</v>
      </c>
      <c r="Z15" s="15">
        <v>3.7</v>
      </c>
      <c r="AA15" s="15">
        <v>5.2</v>
      </c>
      <c r="AB15" s="15">
        <v>4.5</v>
      </c>
      <c r="AC15" s="15">
        <v>7.8</v>
      </c>
      <c r="AD15" s="15">
        <v>3.7</v>
      </c>
      <c r="AE15" s="15">
        <v>7.5</v>
      </c>
      <c r="AF15" s="15">
        <v>7.2</v>
      </c>
      <c r="AG15" s="15">
        <v>4.3</v>
      </c>
      <c r="AH15" s="15">
        <v>2.5</v>
      </c>
      <c r="AI15" s="15">
        <v>5.3</v>
      </c>
      <c r="AJ15" s="15">
        <v>6.7</v>
      </c>
      <c r="AK15" s="15">
        <v>10.3</v>
      </c>
      <c r="AL15" s="15">
        <v>3.3</v>
      </c>
      <c r="AM15" s="15">
        <v>5.5</v>
      </c>
      <c r="AN15" s="15">
        <v>2.7</v>
      </c>
      <c r="AO15" s="15">
        <v>4.2</v>
      </c>
      <c r="AP15" s="15">
        <v>7.3</v>
      </c>
      <c r="AQ15" s="15">
        <v>5</v>
      </c>
      <c r="AR15" s="15">
        <v>8.3</v>
      </c>
      <c r="AS15" s="15">
        <v>2</v>
      </c>
      <c r="AT15" s="15">
        <v>3.8</v>
      </c>
      <c r="AU15" s="15">
        <v>7.5</v>
      </c>
      <c r="AV15" s="15">
        <v>4</v>
      </c>
      <c r="AW15" s="15">
        <v>2.7</v>
      </c>
      <c r="AX15" s="15">
        <v>6.6</v>
      </c>
      <c r="AY15" s="15">
        <v>3.8</v>
      </c>
      <c r="AZ15" s="15">
        <v>4.8</v>
      </c>
      <c r="BA15" s="15">
        <v>7.3</v>
      </c>
      <c r="BB15" s="15">
        <v>7.6</v>
      </c>
      <c r="BC15" s="15">
        <v>4.5</v>
      </c>
      <c r="BD15" s="15">
        <v>3.3</v>
      </c>
      <c r="BE15" s="15">
        <v>6.8</v>
      </c>
      <c r="BF15" s="15">
        <v>3.8</v>
      </c>
      <c r="BG15" s="15">
        <v>6</v>
      </c>
      <c r="BH15" s="15">
        <v>4</v>
      </c>
      <c r="BI15" s="15">
        <v>4.6</v>
      </c>
      <c r="BJ15" s="15">
        <v>3.4</v>
      </c>
      <c r="BK15" s="15">
        <v>5.5</v>
      </c>
      <c r="BL15" s="15">
        <v>8.5</v>
      </c>
      <c r="BM15" s="15">
        <v>4.3</v>
      </c>
      <c r="BN15" s="15">
        <v>9.8</v>
      </c>
      <c r="BO15" s="15">
        <v>5.1</v>
      </c>
      <c r="BP15" s="15">
        <v>4.9</v>
      </c>
      <c r="BQ15" s="15">
        <v>6.3</v>
      </c>
      <c r="BR15" s="15"/>
      <c r="BS15" s="15"/>
      <c r="BT15" s="15"/>
      <c r="BU15" s="15"/>
      <c r="BV15" s="15"/>
      <c r="BW15" s="15"/>
      <c r="BX15" s="93"/>
      <c r="BY15" s="10">
        <f t="shared" si="0"/>
        <v>6.213333333333335</v>
      </c>
      <c r="BZ15" s="10">
        <f t="shared" si="1"/>
        <v>5.41</v>
      </c>
      <c r="CA15" s="10">
        <f t="shared" si="2"/>
        <v>5.276666666666667</v>
      </c>
      <c r="CB15" s="10">
        <f t="shared" si="3"/>
        <v>5.28</v>
      </c>
    </row>
    <row r="16" spans="1:80" ht="11.25">
      <c r="A16" s="14">
        <v>14</v>
      </c>
      <c r="B16" s="24">
        <v>6.9</v>
      </c>
      <c r="C16" s="15">
        <v>14.5</v>
      </c>
      <c r="D16" s="15">
        <v>5.2</v>
      </c>
      <c r="E16" s="15">
        <v>12</v>
      </c>
      <c r="F16" s="15">
        <v>13.5</v>
      </c>
      <c r="G16" s="15">
        <v>8.4</v>
      </c>
      <c r="H16" s="15">
        <v>7.6</v>
      </c>
      <c r="I16" s="15">
        <v>9.6</v>
      </c>
      <c r="J16" s="15">
        <v>5</v>
      </c>
      <c r="K16" s="15">
        <v>5.7</v>
      </c>
      <c r="L16" s="15">
        <v>7.6</v>
      </c>
      <c r="M16" s="15">
        <v>9.4</v>
      </c>
      <c r="N16" s="15">
        <v>4.7</v>
      </c>
      <c r="O16" s="15">
        <v>5.3</v>
      </c>
      <c r="P16" s="15">
        <v>9.3</v>
      </c>
      <c r="Q16" s="15">
        <v>8.7</v>
      </c>
      <c r="R16" s="15">
        <v>7</v>
      </c>
      <c r="S16" s="15">
        <v>5.2</v>
      </c>
      <c r="T16" s="15">
        <v>3</v>
      </c>
      <c r="U16" s="15">
        <v>7</v>
      </c>
      <c r="V16" s="15">
        <v>8.5</v>
      </c>
      <c r="W16" s="15">
        <v>5</v>
      </c>
      <c r="X16" s="15">
        <v>5.8</v>
      </c>
      <c r="Y16" s="15">
        <v>6.3</v>
      </c>
      <c r="Z16" s="15">
        <v>4.7</v>
      </c>
      <c r="AA16" s="15">
        <v>3.8</v>
      </c>
      <c r="AB16" s="15">
        <v>9</v>
      </c>
      <c r="AC16" s="15">
        <v>3</v>
      </c>
      <c r="AD16" s="15">
        <v>4.8</v>
      </c>
      <c r="AE16" s="15">
        <v>8.5</v>
      </c>
      <c r="AF16" s="15">
        <v>9.5</v>
      </c>
      <c r="AG16" s="15">
        <v>8.8</v>
      </c>
      <c r="AH16" s="15">
        <v>3</v>
      </c>
      <c r="AI16" s="15">
        <v>7.3</v>
      </c>
      <c r="AJ16" s="15">
        <v>7.5</v>
      </c>
      <c r="AK16" s="15">
        <v>8</v>
      </c>
      <c r="AL16" s="15">
        <v>3.5</v>
      </c>
      <c r="AM16" s="15">
        <v>5</v>
      </c>
      <c r="AN16" s="15">
        <v>5.3</v>
      </c>
      <c r="AO16" s="15">
        <v>6.2</v>
      </c>
      <c r="AP16" s="15">
        <v>7.8</v>
      </c>
      <c r="AQ16" s="15">
        <v>10.8</v>
      </c>
      <c r="AR16" s="15">
        <v>3.5</v>
      </c>
      <c r="AS16" s="15">
        <v>4</v>
      </c>
      <c r="AT16" s="15">
        <v>5.4</v>
      </c>
      <c r="AU16" s="15">
        <v>4.1</v>
      </c>
      <c r="AV16" s="15">
        <v>6.4</v>
      </c>
      <c r="AW16" s="15">
        <v>4</v>
      </c>
      <c r="AX16" s="15">
        <v>4.7</v>
      </c>
      <c r="AY16" s="15">
        <v>5.2</v>
      </c>
      <c r="AZ16" s="15">
        <v>5.3</v>
      </c>
      <c r="BA16" s="15">
        <v>3.7</v>
      </c>
      <c r="BB16" s="15">
        <v>4.7</v>
      </c>
      <c r="BC16" s="15">
        <v>3.1</v>
      </c>
      <c r="BD16" s="15">
        <v>4.1</v>
      </c>
      <c r="BE16" s="15">
        <v>4.2</v>
      </c>
      <c r="BF16" s="15">
        <v>8.9</v>
      </c>
      <c r="BG16" s="15">
        <v>4.2</v>
      </c>
      <c r="BH16" s="15">
        <v>5.6</v>
      </c>
      <c r="BI16" s="15">
        <v>5</v>
      </c>
      <c r="BJ16" s="15">
        <v>6</v>
      </c>
      <c r="BK16" s="15">
        <v>5.9</v>
      </c>
      <c r="BL16" s="15">
        <v>6.1</v>
      </c>
      <c r="BM16" s="15">
        <v>9.8</v>
      </c>
      <c r="BN16" s="15">
        <v>9.7</v>
      </c>
      <c r="BO16" s="15">
        <v>7.2</v>
      </c>
      <c r="BP16" s="15">
        <v>4.9</v>
      </c>
      <c r="BQ16" s="15">
        <v>4.4</v>
      </c>
      <c r="BR16" s="15"/>
      <c r="BS16" s="15"/>
      <c r="BT16" s="15"/>
      <c r="BU16" s="15"/>
      <c r="BV16" s="15"/>
      <c r="BW16" s="15"/>
      <c r="BX16" s="93"/>
      <c r="BY16" s="10">
        <f t="shared" si="0"/>
        <v>6.330000000000001</v>
      </c>
      <c r="BZ16" s="10">
        <f t="shared" si="1"/>
        <v>5.983333333333334</v>
      </c>
      <c r="CA16" s="10">
        <f t="shared" si="2"/>
        <v>5.716666666666665</v>
      </c>
      <c r="CB16" s="10">
        <f t="shared" si="3"/>
        <v>5.673333333333333</v>
      </c>
    </row>
    <row r="17" spans="1:80" ht="11.25">
      <c r="A17" s="14">
        <v>15</v>
      </c>
      <c r="B17" s="24">
        <v>6.5</v>
      </c>
      <c r="C17" s="15">
        <v>10.1</v>
      </c>
      <c r="D17" s="15">
        <v>8.5</v>
      </c>
      <c r="E17" s="15">
        <v>6.9</v>
      </c>
      <c r="F17" s="15">
        <v>10.1</v>
      </c>
      <c r="G17" s="15">
        <v>6.3</v>
      </c>
      <c r="H17" s="15">
        <v>4.2</v>
      </c>
      <c r="I17" s="15">
        <v>4.8</v>
      </c>
      <c r="J17" s="15">
        <v>6.5</v>
      </c>
      <c r="K17" s="15">
        <v>8.9</v>
      </c>
      <c r="L17" s="15">
        <v>7.1</v>
      </c>
      <c r="M17" s="15">
        <v>10.5</v>
      </c>
      <c r="N17" s="15">
        <v>6</v>
      </c>
      <c r="O17" s="15">
        <v>5.3</v>
      </c>
      <c r="P17" s="15">
        <v>4.3</v>
      </c>
      <c r="Q17" s="15">
        <v>7.7</v>
      </c>
      <c r="R17" s="15">
        <v>6</v>
      </c>
      <c r="S17" s="15">
        <v>8.3</v>
      </c>
      <c r="T17" s="15">
        <v>6.3</v>
      </c>
      <c r="U17" s="15">
        <v>2.5</v>
      </c>
      <c r="V17" s="15">
        <v>8.7</v>
      </c>
      <c r="W17" s="15">
        <v>5.7</v>
      </c>
      <c r="X17" s="15">
        <v>8.5</v>
      </c>
      <c r="Y17" s="15">
        <v>6.2</v>
      </c>
      <c r="Z17" s="15">
        <v>10.5</v>
      </c>
      <c r="AA17" s="15">
        <v>7</v>
      </c>
      <c r="AB17" s="15">
        <v>13</v>
      </c>
      <c r="AC17" s="15">
        <v>6.8</v>
      </c>
      <c r="AD17" s="15">
        <v>6.8</v>
      </c>
      <c r="AE17" s="15">
        <v>3.7</v>
      </c>
      <c r="AF17" s="15">
        <v>4.7</v>
      </c>
      <c r="AG17" s="15">
        <v>6.5</v>
      </c>
      <c r="AH17" s="15">
        <v>5.8</v>
      </c>
      <c r="AI17" s="15">
        <v>7.8</v>
      </c>
      <c r="AJ17" s="15">
        <v>7.2</v>
      </c>
      <c r="AK17" s="15">
        <v>6.2</v>
      </c>
      <c r="AL17" s="15">
        <v>5.8</v>
      </c>
      <c r="AM17" s="15">
        <v>6</v>
      </c>
      <c r="AN17" s="15">
        <v>5.7</v>
      </c>
      <c r="AO17" s="15">
        <v>5.8</v>
      </c>
      <c r="AP17" s="15">
        <v>7.7</v>
      </c>
      <c r="AQ17" s="15">
        <v>6.7</v>
      </c>
      <c r="AR17" s="15">
        <v>6.8</v>
      </c>
      <c r="AS17" s="15">
        <v>3</v>
      </c>
      <c r="AT17" s="15">
        <v>5.5</v>
      </c>
      <c r="AU17" s="15">
        <v>4.2</v>
      </c>
      <c r="AV17" s="15">
        <v>7.5</v>
      </c>
      <c r="AW17" s="15">
        <v>3.8</v>
      </c>
      <c r="AX17" s="15">
        <v>5.6</v>
      </c>
      <c r="AY17" s="15">
        <v>6.4</v>
      </c>
      <c r="AZ17" s="15">
        <v>6.7</v>
      </c>
      <c r="BA17" s="15">
        <v>3.3</v>
      </c>
      <c r="BB17" s="15">
        <v>10.1</v>
      </c>
      <c r="BC17" s="15">
        <v>4.4</v>
      </c>
      <c r="BD17" s="15">
        <v>8.4</v>
      </c>
      <c r="BE17" s="15">
        <v>3.3</v>
      </c>
      <c r="BF17" s="15">
        <v>6</v>
      </c>
      <c r="BG17" s="15">
        <v>5.1</v>
      </c>
      <c r="BH17" s="15">
        <v>5.9</v>
      </c>
      <c r="BI17" s="15">
        <v>5.2</v>
      </c>
      <c r="BJ17" s="15">
        <v>4</v>
      </c>
      <c r="BK17" s="15">
        <v>7.5</v>
      </c>
      <c r="BL17" s="15">
        <v>4</v>
      </c>
      <c r="BM17" s="15">
        <v>5.9</v>
      </c>
      <c r="BN17" s="15">
        <v>5</v>
      </c>
      <c r="BO17" s="15">
        <v>4.7</v>
      </c>
      <c r="BP17" s="15">
        <v>4.8</v>
      </c>
      <c r="BQ17" s="15">
        <v>4.4</v>
      </c>
      <c r="BR17" s="15"/>
      <c r="BS17" s="15"/>
      <c r="BT17" s="15"/>
      <c r="BU17" s="15"/>
      <c r="BV17" s="15"/>
      <c r="BW17" s="15"/>
      <c r="BX17" s="93"/>
      <c r="BY17" s="10">
        <f t="shared" si="0"/>
        <v>6.876666666666667</v>
      </c>
      <c r="BZ17" s="10">
        <f t="shared" si="1"/>
        <v>6.413333333333333</v>
      </c>
      <c r="CA17" s="10">
        <f t="shared" si="2"/>
        <v>5.883333333333334</v>
      </c>
      <c r="CB17" s="10">
        <f t="shared" si="3"/>
        <v>5.580000000000001</v>
      </c>
    </row>
    <row r="18" spans="1:80" ht="11.25">
      <c r="A18" s="14">
        <v>16</v>
      </c>
      <c r="B18" s="24">
        <v>9.6</v>
      </c>
      <c r="C18" s="15">
        <v>5.7</v>
      </c>
      <c r="D18" s="15">
        <v>8.9</v>
      </c>
      <c r="E18" s="15">
        <v>10.5</v>
      </c>
      <c r="F18" s="15">
        <v>13.2</v>
      </c>
      <c r="G18" s="15">
        <v>7.6</v>
      </c>
      <c r="H18" s="15">
        <v>10.1</v>
      </c>
      <c r="I18" s="15">
        <v>5</v>
      </c>
      <c r="J18" s="15">
        <v>6.1</v>
      </c>
      <c r="K18" s="15">
        <v>7.6</v>
      </c>
      <c r="L18" s="15">
        <v>6.3</v>
      </c>
      <c r="M18" s="15">
        <v>8</v>
      </c>
      <c r="N18" s="15">
        <v>2.5</v>
      </c>
      <c r="O18" s="15">
        <v>4.5</v>
      </c>
      <c r="P18" s="15">
        <v>8.5</v>
      </c>
      <c r="Q18" s="15">
        <v>9.5</v>
      </c>
      <c r="R18" s="15">
        <v>3.3</v>
      </c>
      <c r="S18" s="15">
        <v>3</v>
      </c>
      <c r="T18" s="15">
        <v>5.2</v>
      </c>
      <c r="U18" s="15">
        <v>9.2</v>
      </c>
      <c r="V18" s="15">
        <v>8.5</v>
      </c>
      <c r="W18" s="15">
        <v>3.5</v>
      </c>
      <c r="X18" s="15">
        <v>3.8</v>
      </c>
      <c r="Y18" s="15">
        <v>7</v>
      </c>
      <c r="Z18" s="15">
        <v>12.7</v>
      </c>
      <c r="AA18" s="15">
        <v>3.2</v>
      </c>
      <c r="AB18" s="15">
        <v>5</v>
      </c>
      <c r="AC18" s="15">
        <v>7.2</v>
      </c>
      <c r="AD18" s="15">
        <v>9</v>
      </c>
      <c r="AE18" s="15">
        <v>4.7</v>
      </c>
      <c r="AF18" s="15">
        <v>8.3</v>
      </c>
      <c r="AG18" s="15">
        <v>3.7</v>
      </c>
      <c r="AH18" s="15">
        <v>7.2</v>
      </c>
      <c r="AI18" s="15">
        <v>4.2</v>
      </c>
      <c r="AJ18" s="15">
        <v>3</v>
      </c>
      <c r="AK18" s="15">
        <v>3.5</v>
      </c>
      <c r="AL18" s="15">
        <v>4.2</v>
      </c>
      <c r="AM18" s="15">
        <v>6</v>
      </c>
      <c r="AN18" s="15">
        <v>4.2</v>
      </c>
      <c r="AO18" s="15">
        <v>5.5</v>
      </c>
      <c r="AP18" s="15">
        <v>4.8</v>
      </c>
      <c r="AQ18" s="15">
        <v>7.3</v>
      </c>
      <c r="AR18" s="15">
        <v>8</v>
      </c>
      <c r="AS18" s="15">
        <v>3.8</v>
      </c>
      <c r="AT18" s="15">
        <v>3.2</v>
      </c>
      <c r="AU18" s="15">
        <v>4</v>
      </c>
      <c r="AV18" s="15">
        <v>5</v>
      </c>
      <c r="AW18" s="15">
        <v>4.8</v>
      </c>
      <c r="AX18" s="15">
        <v>7.9</v>
      </c>
      <c r="AY18" s="15">
        <v>5.4</v>
      </c>
      <c r="AZ18" s="15">
        <v>5.9</v>
      </c>
      <c r="BA18" s="15">
        <v>4</v>
      </c>
      <c r="BB18" s="15">
        <v>7.8</v>
      </c>
      <c r="BC18" s="15">
        <v>3.1</v>
      </c>
      <c r="BD18" s="15">
        <v>6</v>
      </c>
      <c r="BE18" s="15">
        <v>4</v>
      </c>
      <c r="BF18" s="15">
        <v>4.8</v>
      </c>
      <c r="BG18" s="15">
        <v>4.3</v>
      </c>
      <c r="BH18" s="15">
        <v>6</v>
      </c>
      <c r="BI18" s="15">
        <v>5.2</v>
      </c>
      <c r="BJ18" s="15">
        <v>7.1</v>
      </c>
      <c r="BK18" s="15">
        <v>6.7</v>
      </c>
      <c r="BL18" s="15">
        <v>2.9</v>
      </c>
      <c r="BM18" s="15">
        <v>4.5</v>
      </c>
      <c r="BN18" s="15">
        <v>3.5</v>
      </c>
      <c r="BO18" s="15">
        <v>6.1</v>
      </c>
      <c r="BP18" s="15">
        <v>3.6</v>
      </c>
      <c r="BQ18" s="15">
        <v>8.6</v>
      </c>
      <c r="BR18" s="15"/>
      <c r="BS18" s="15"/>
      <c r="BT18" s="15"/>
      <c r="BU18" s="15"/>
      <c r="BV18" s="15"/>
      <c r="BW18" s="15"/>
      <c r="BX18" s="93"/>
      <c r="BY18" s="10">
        <f t="shared" si="0"/>
        <v>5.946666666666666</v>
      </c>
      <c r="BZ18" s="10">
        <f t="shared" si="1"/>
        <v>5.656666666666668</v>
      </c>
      <c r="CA18" s="10">
        <f t="shared" si="2"/>
        <v>5.253333333333335</v>
      </c>
      <c r="CB18" s="10">
        <f t="shared" si="3"/>
        <v>5.266666666666666</v>
      </c>
    </row>
    <row r="19" spans="1:80" ht="11.25">
      <c r="A19" s="14">
        <v>17</v>
      </c>
      <c r="B19" s="24">
        <v>7.1</v>
      </c>
      <c r="C19" s="15">
        <v>5.5</v>
      </c>
      <c r="D19" s="15">
        <v>8.7</v>
      </c>
      <c r="E19" s="15">
        <v>10</v>
      </c>
      <c r="F19" s="15">
        <v>10.3</v>
      </c>
      <c r="G19" s="15">
        <v>6.5</v>
      </c>
      <c r="H19" s="15">
        <v>5.7</v>
      </c>
      <c r="I19" s="15">
        <v>6.3</v>
      </c>
      <c r="J19" s="15">
        <v>6.9</v>
      </c>
      <c r="K19" s="15">
        <v>6.7</v>
      </c>
      <c r="L19" s="15">
        <v>8.9</v>
      </c>
      <c r="M19" s="15">
        <v>6.7</v>
      </c>
      <c r="N19" s="15">
        <v>6.3</v>
      </c>
      <c r="O19" s="15">
        <v>5.3</v>
      </c>
      <c r="P19" s="15">
        <v>3.3</v>
      </c>
      <c r="Q19" s="15">
        <v>4.5</v>
      </c>
      <c r="R19" s="15">
        <v>5</v>
      </c>
      <c r="S19" s="15">
        <v>10.2</v>
      </c>
      <c r="T19" s="15">
        <v>5.7</v>
      </c>
      <c r="U19" s="15">
        <v>7.2</v>
      </c>
      <c r="V19" s="15">
        <v>7.3</v>
      </c>
      <c r="W19" s="15">
        <v>4.5</v>
      </c>
      <c r="X19" s="15">
        <v>6.3</v>
      </c>
      <c r="Y19" s="15">
        <v>6.5</v>
      </c>
      <c r="Z19" s="15">
        <v>10.3</v>
      </c>
      <c r="AA19" s="15">
        <v>3</v>
      </c>
      <c r="AB19" s="15">
        <v>5.3</v>
      </c>
      <c r="AC19" s="15">
        <v>3.5</v>
      </c>
      <c r="AD19" s="15">
        <v>8.7</v>
      </c>
      <c r="AE19" s="15">
        <v>6</v>
      </c>
      <c r="AF19" s="15">
        <v>7</v>
      </c>
      <c r="AG19" s="15">
        <v>8</v>
      </c>
      <c r="AH19" s="15">
        <v>6.7</v>
      </c>
      <c r="AI19" s="15">
        <v>3</v>
      </c>
      <c r="AJ19" s="15">
        <v>6.3</v>
      </c>
      <c r="AK19" s="15">
        <v>5.8</v>
      </c>
      <c r="AL19" s="15">
        <v>5.2</v>
      </c>
      <c r="AM19" s="15">
        <v>6.3</v>
      </c>
      <c r="AN19" s="15">
        <v>4.7</v>
      </c>
      <c r="AO19" s="15">
        <v>5.2</v>
      </c>
      <c r="AP19" s="15">
        <v>6</v>
      </c>
      <c r="AQ19" s="15">
        <v>8</v>
      </c>
      <c r="AR19" s="15">
        <v>7.7</v>
      </c>
      <c r="AS19" s="15">
        <v>6.2</v>
      </c>
      <c r="AT19" s="15">
        <v>4</v>
      </c>
      <c r="AU19" s="15">
        <v>3.7</v>
      </c>
      <c r="AV19" s="15">
        <v>3.9</v>
      </c>
      <c r="AW19" s="15">
        <v>4.7</v>
      </c>
      <c r="AX19" s="15">
        <v>5.5</v>
      </c>
      <c r="AY19" s="15">
        <v>4.5</v>
      </c>
      <c r="AZ19" s="15">
        <v>3.1</v>
      </c>
      <c r="BA19" s="15">
        <v>2.9</v>
      </c>
      <c r="BB19" s="15">
        <v>5.1</v>
      </c>
      <c r="BC19" s="15">
        <v>4</v>
      </c>
      <c r="BD19" s="15">
        <v>5</v>
      </c>
      <c r="BE19" s="15">
        <v>6</v>
      </c>
      <c r="BF19" s="15">
        <v>7.1</v>
      </c>
      <c r="BG19" s="15">
        <v>4.6</v>
      </c>
      <c r="BH19" s="15">
        <v>4.1</v>
      </c>
      <c r="BI19" s="15">
        <v>6.4</v>
      </c>
      <c r="BJ19" s="15">
        <v>5.1</v>
      </c>
      <c r="BK19" s="15">
        <v>6.6</v>
      </c>
      <c r="BL19" s="15">
        <v>5.8</v>
      </c>
      <c r="BM19" s="15">
        <v>8.3</v>
      </c>
      <c r="BN19" s="15">
        <v>6</v>
      </c>
      <c r="BO19" s="15">
        <v>5.8</v>
      </c>
      <c r="BP19" s="15">
        <v>3.6</v>
      </c>
      <c r="BQ19" s="15">
        <v>4.8</v>
      </c>
      <c r="BR19" s="15"/>
      <c r="BS19" s="15"/>
      <c r="BT19" s="15"/>
      <c r="BU19" s="15"/>
      <c r="BV19" s="15"/>
      <c r="BW19" s="15"/>
      <c r="BX19" s="93"/>
      <c r="BY19" s="10">
        <f t="shared" si="0"/>
        <v>6.213333333333334</v>
      </c>
      <c r="BZ19" s="10">
        <f t="shared" si="1"/>
        <v>5.889999999999999</v>
      </c>
      <c r="CA19" s="10">
        <f t="shared" si="2"/>
        <v>5.496666666666667</v>
      </c>
      <c r="CB19" s="10">
        <f t="shared" si="3"/>
        <v>5.28</v>
      </c>
    </row>
    <row r="20" spans="1:80" ht="11.25">
      <c r="A20" s="14">
        <v>18</v>
      </c>
      <c r="B20" s="24">
        <v>8.5</v>
      </c>
      <c r="C20" s="15">
        <v>7.6</v>
      </c>
      <c r="D20" s="15">
        <v>11.2</v>
      </c>
      <c r="E20" s="15">
        <v>7.6</v>
      </c>
      <c r="F20" s="15">
        <v>8.7</v>
      </c>
      <c r="G20" s="15">
        <v>6.1</v>
      </c>
      <c r="H20" s="15">
        <v>5</v>
      </c>
      <c r="I20" s="15">
        <v>7.3</v>
      </c>
      <c r="J20" s="15">
        <v>5.2</v>
      </c>
      <c r="K20" s="15">
        <v>5.4</v>
      </c>
      <c r="L20" s="15">
        <v>7.4</v>
      </c>
      <c r="M20" s="15">
        <v>7.1</v>
      </c>
      <c r="N20" s="15">
        <v>5.3</v>
      </c>
      <c r="O20" s="15">
        <v>3.8</v>
      </c>
      <c r="P20" s="15">
        <v>6.3</v>
      </c>
      <c r="Q20" s="15">
        <v>7.3</v>
      </c>
      <c r="R20" s="15">
        <v>5.8</v>
      </c>
      <c r="S20" s="15">
        <v>8</v>
      </c>
      <c r="T20" s="15">
        <v>5.8</v>
      </c>
      <c r="U20" s="15">
        <v>7.2</v>
      </c>
      <c r="V20" s="15">
        <v>4.8</v>
      </c>
      <c r="W20" s="15">
        <v>6</v>
      </c>
      <c r="X20" s="15">
        <v>5.5</v>
      </c>
      <c r="Y20" s="15">
        <v>7.7</v>
      </c>
      <c r="Z20" s="15">
        <v>6.7</v>
      </c>
      <c r="AA20" s="15">
        <v>3.8</v>
      </c>
      <c r="AB20" s="15">
        <v>6</v>
      </c>
      <c r="AC20" s="15">
        <v>5</v>
      </c>
      <c r="AD20" s="15">
        <v>9.2</v>
      </c>
      <c r="AE20" s="15">
        <v>2.8</v>
      </c>
      <c r="AF20" s="15">
        <v>6</v>
      </c>
      <c r="AG20" s="15">
        <v>4</v>
      </c>
      <c r="AH20" s="15">
        <v>5.2</v>
      </c>
      <c r="AI20" s="15">
        <v>3.2</v>
      </c>
      <c r="AJ20" s="15">
        <v>3.2</v>
      </c>
      <c r="AK20" s="15">
        <v>3.3</v>
      </c>
      <c r="AL20" s="15">
        <v>3.7</v>
      </c>
      <c r="AM20" s="15">
        <v>5.3</v>
      </c>
      <c r="AN20" s="15">
        <v>6.3</v>
      </c>
      <c r="AO20" s="15">
        <v>3.3</v>
      </c>
      <c r="AP20" s="15">
        <v>6.2</v>
      </c>
      <c r="AQ20" s="15">
        <v>4.7</v>
      </c>
      <c r="AR20" s="15">
        <v>5.7</v>
      </c>
      <c r="AS20" s="15">
        <v>3</v>
      </c>
      <c r="AT20" s="15">
        <v>4.6</v>
      </c>
      <c r="AU20" s="15">
        <v>3.6</v>
      </c>
      <c r="AV20" s="15">
        <v>4.3</v>
      </c>
      <c r="AW20" s="15">
        <v>7.3</v>
      </c>
      <c r="AX20" s="15">
        <v>5.2</v>
      </c>
      <c r="AY20" s="15">
        <v>6.7</v>
      </c>
      <c r="AZ20" s="15">
        <v>4.9</v>
      </c>
      <c r="BA20" s="15">
        <v>2.9</v>
      </c>
      <c r="BB20" s="15">
        <v>6.2</v>
      </c>
      <c r="BC20" s="15">
        <v>3.4</v>
      </c>
      <c r="BD20" s="15">
        <v>6.2</v>
      </c>
      <c r="BE20" s="15">
        <v>3.8</v>
      </c>
      <c r="BF20" s="15">
        <v>7</v>
      </c>
      <c r="BG20" s="15">
        <v>5.4</v>
      </c>
      <c r="BH20" s="15">
        <v>2.8</v>
      </c>
      <c r="BI20" s="15">
        <v>7.6</v>
      </c>
      <c r="BJ20" s="15">
        <v>6.3</v>
      </c>
      <c r="BK20" s="15">
        <v>4.1</v>
      </c>
      <c r="BL20" s="15">
        <v>4.1</v>
      </c>
      <c r="BM20" s="15">
        <v>6.6</v>
      </c>
      <c r="BN20" s="15">
        <v>3.7</v>
      </c>
      <c r="BO20" s="15">
        <v>8.9</v>
      </c>
      <c r="BP20" s="15">
        <v>4.2</v>
      </c>
      <c r="BQ20" s="15">
        <v>3.1</v>
      </c>
      <c r="BR20" s="15"/>
      <c r="BS20" s="15"/>
      <c r="BT20" s="15"/>
      <c r="BU20" s="15"/>
      <c r="BV20" s="15"/>
      <c r="BW20" s="15"/>
      <c r="BX20" s="93"/>
      <c r="BY20" s="10">
        <f t="shared" si="0"/>
        <v>5.533333333333332</v>
      </c>
      <c r="BZ20" s="10">
        <f t="shared" si="1"/>
        <v>5.113333333333333</v>
      </c>
      <c r="CA20" s="10">
        <f t="shared" si="2"/>
        <v>4.886666666666668</v>
      </c>
      <c r="CB20" s="10">
        <f t="shared" si="3"/>
        <v>5.0699999999999985</v>
      </c>
    </row>
    <row r="21" spans="1:80" ht="11.25">
      <c r="A21" s="14">
        <v>19</v>
      </c>
      <c r="B21" s="24">
        <v>6.3</v>
      </c>
      <c r="C21" s="15">
        <v>7.6</v>
      </c>
      <c r="D21" s="15">
        <v>7.1</v>
      </c>
      <c r="E21" s="15">
        <v>13.7</v>
      </c>
      <c r="F21" s="15">
        <v>9.4</v>
      </c>
      <c r="G21" s="15">
        <v>4.6</v>
      </c>
      <c r="H21" s="15">
        <v>6.5</v>
      </c>
      <c r="I21" s="15">
        <v>3.8</v>
      </c>
      <c r="J21" s="15">
        <v>5.4</v>
      </c>
      <c r="K21" s="15">
        <v>4.6</v>
      </c>
      <c r="L21" s="15">
        <v>6.5</v>
      </c>
      <c r="M21" s="15">
        <v>6.9</v>
      </c>
      <c r="N21" s="15">
        <v>6.3</v>
      </c>
      <c r="O21" s="15">
        <v>6.2</v>
      </c>
      <c r="P21" s="15">
        <v>9.7</v>
      </c>
      <c r="Q21" s="15">
        <v>3.3</v>
      </c>
      <c r="R21" s="15">
        <v>7.3</v>
      </c>
      <c r="S21" s="15">
        <v>6.3</v>
      </c>
      <c r="T21" s="15">
        <v>3.2</v>
      </c>
      <c r="U21" s="15">
        <v>6.7</v>
      </c>
      <c r="V21" s="15">
        <v>7.3</v>
      </c>
      <c r="W21" s="15">
        <v>3.7</v>
      </c>
      <c r="X21" s="15">
        <v>8.7</v>
      </c>
      <c r="Y21" s="15">
        <v>6.8</v>
      </c>
      <c r="Z21" s="15">
        <v>8.8</v>
      </c>
      <c r="AA21" s="15">
        <v>5.3</v>
      </c>
      <c r="AB21" s="15">
        <v>4.2</v>
      </c>
      <c r="AC21" s="15">
        <v>4.7</v>
      </c>
      <c r="AD21" s="15">
        <v>4.8</v>
      </c>
      <c r="AE21" s="15">
        <v>8.5</v>
      </c>
      <c r="AF21" s="15">
        <v>9.8</v>
      </c>
      <c r="AG21" s="15">
        <v>4.3</v>
      </c>
      <c r="AH21" s="15">
        <v>5.7</v>
      </c>
      <c r="AI21" s="15">
        <v>6.3</v>
      </c>
      <c r="AJ21" s="15">
        <v>2.5</v>
      </c>
      <c r="AK21" s="15">
        <v>7.7</v>
      </c>
      <c r="AL21" s="15">
        <v>3.7</v>
      </c>
      <c r="AM21" s="15">
        <v>7.2</v>
      </c>
      <c r="AN21" s="15">
        <v>8.3</v>
      </c>
      <c r="AO21" s="15">
        <v>2.8</v>
      </c>
      <c r="AP21" s="15">
        <v>3.2</v>
      </c>
      <c r="AQ21" s="15">
        <v>9</v>
      </c>
      <c r="AR21" s="15">
        <v>4.2</v>
      </c>
      <c r="AS21" s="15">
        <v>3.3</v>
      </c>
      <c r="AT21" s="15">
        <v>6</v>
      </c>
      <c r="AU21" s="15">
        <v>4.7</v>
      </c>
      <c r="AV21" s="15">
        <v>4.7</v>
      </c>
      <c r="AW21" s="15">
        <v>5.9</v>
      </c>
      <c r="AX21" s="15">
        <v>7.5</v>
      </c>
      <c r="AY21" s="15">
        <v>4.9</v>
      </c>
      <c r="AZ21" s="15">
        <v>2.7</v>
      </c>
      <c r="BA21" s="15">
        <v>3.2</v>
      </c>
      <c r="BB21" s="15">
        <v>6.7</v>
      </c>
      <c r="BC21" s="15">
        <v>5.2</v>
      </c>
      <c r="BD21" s="15">
        <v>4.3</v>
      </c>
      <c r="BE21" s="15">
        <v>5</v>
      </c>
      <c r="BF21" s="15">
        <v>4.6</v>
      </c>
      <c r="BG21" s="15">
        <v>5.4</v>
      </c>
      <c r="BH21" s="15">
        <v>3.7</v>
      </c>
      <c r="BI21" s="15">
        <v>3.4</v>
      </c>
      <c r="BJ21" s="15">
        <v>4.3</v>
      </c>
      <c r="BK21" s="15">
        <v>3.9</v>
      </c>
      <c r="BL21" s="15">
        <v>4</v>
      </c>
      <c r="BM21" s="15">
        <v>9.8</v>
      </c>
      <c r="BN21" s="15">
        <v>4.9</v>
      </c>
      <c r="BO21" s="15">
        <v>8.6</v>
      </c>
      <c r="BP21" s="15">
        <v>6.1</v>
      </c>
      <c r="BQ21" s="15">
        <v>10.4</v>
      </c>
      <c r="BR21" s="15"/>
      <c r="BS21" s="15"/>
      <c r="BT21" s="15"/>
      <c r="BU21" s="15"/>
      <c r="BV21" s="15"/>
      <c r="BW21" s="15"/>
      <c r="BX21" s="93"/>
      <c r="BY21" s="10">
        <f t="shared" si="0"/>
        <v>6.079999999999999</v>
      </c>
      <c r="BZ21" s="10">
        <f t="shared" si="1"/>
        <v>5.733333333333333</v>
      </c>
      <c r="CA21" s="10">
        <f t="shared" si="2"/>
        <v>5.403333333333334</v>
      </c>
      <c r="CB21" s="10">
        <f t="shared" si="3"/>
        <v>5.356666666666667</v>
      </c>
    </row>
    <row r="22" spans="1:80" ht="11.25">
      <c r="A22" s="85">
        <v>20</v>
      </c>
      <c r="B22" s="86">
        <v>6.1</v>
      </c>
      <c r="C22" s="87">
        <v>5.7</v>
      </c>
      <c r="D22" s="87">
        <v>6.1</v>
      </c>
      <c r="E22" s="87">
        <v>5.8</v>
      </c>
      <c r="F22" s="87">
        <v>9.1</v>
      </c>
      <c r="G22" s="87">
        <v>7.3</v>
      </c>
      <c r="H22" s="87">
        <v>6.5</v>
      </c>
      <c r="I22" s="87">
        <v>9.8</v>
      </c>
      <c r="J22" s="87">
        <v>3.4</v>
      </c>
      <c r="K22" s="87">
        <v>5.4</v>
      </c>
      <c r="L22" s="87">
        <v>5.9</v>
      </c>
      <c r="M22" s="87">
        <v>6.1</v>
      </c>
      <c r="N22" s="87">
        <v>4.7</v>
      </c>
      <c r="O22" s="87">
        <v>5.8</v>
      </c>
      <c r="P22" s="87">
        <v>9.2</v>
      </c>
      <c r="Q22" s="87">
        <v>9.2</v>
      </c>
      <c r="R22" s="87">
        <v>5</v>
      </c>
      <c r="S22" s="87">
        <v>7.8</v>
      </c>
      <c r="T22" s="87">
        <v>6.3</v>
      </c>
      <c r="U22" s="87">
        <v>4.5</v>
      </c>
      <c r="V22" s="87">
        <v>8.7</v>
      </c>
      <c r="W22" s="87">
        <v>11</v>
      </c>
      <c r="X22" s="87">
        <v>6</v>
      </c>
      <c r="Y22" s="87">
        <v>8.5</v>
      </c>
      <c r="Z22" s="87">
        <v>7.3</v>
      </c>
      <c r="AA22" s="87">
        <v>5.8</v>
      </c>
      <c r="AB22" s="87">
        <v>5.5</v>
      </c>
      <c r="AC22" s="87">
        <v>4</v>
      </c>
      <c r="AD22" s="87">
        <v>3</v>
      </c>
      <c r="AE22" s="87">
        <v>7</v>
      </c>
      <c r="AF22" s="87">
        <v>2.5</v>
      </c>
      <c r="AG22" s="87">
        <v>6.7</v>
      </c>
      <c r="AH22" s="87">
        <v>7</v>
      </c>
      <c r="AI22" s="87">
        <v>5.2</v>
      </c>
      <c r="AJ22" s="87">
        <v>3.3</v>
      </c>
      <c r="AK22" s="87">
        <v>7.8</v>
      </c>
      <c r="AL22" s="87">
        <v>6.7</v>
      </c>
      <c r="AM22" s="87">
        <v>4.7</v>
      </c>
      <c r="AN22" s="87">
        <v>6.5</v>
      </c>
      <c r="AO22" s="87">
        <v>2.5</v>
      </c>
      <c r="AP22" s="87">
        <v>6.5</v>
      </c>
      <c r="AQ22" s="87">
        <v>4.5</v>
      </c>
      <c r="AR22" s="87">
        <v>5.8</v>
      </c>
      <c r="AS22" s="87">
        <v>6.3</v>
      </c>
      <c r="AT22" s="87">
        <v>4.6</v>
      </c>
      <c r="AU22" s="87">
        <v>5.1</v>
      </c>
      <c r="AV22" s="87">
        <v>3.9</v>
      </c>
      <c r="AW22" s="87">
        <v>4.7</v>
      </c>
      <c r="AX22" s="87">
        <v>3.9</v>
      </c>
      <c r="AY22" s="87">
        <v>6.5</v>
      </c>
      <c r="AZ22" s="87">
        <v>5.2</v>
      </c>
      <c r="BA22" s="87">
        <v>6.2</v>
      </c>
      <c r="BB22" s="87">
        <v>4.6</v>
      </c>
      <c r="BC22" s="87">
        <v>7.6</v>
      </c>
      <c r="BD22" s="87">
        <v>7.3</v>
      </c>
      <c r="BE22" s="87">
        <v>6.2</v>
      </c>
      <c r="BF22" s="87">
        <v>4.2</v>
      </c>
      <c r="BG22" s="87">
        <v>4.7</v>
      </c>
      <c r="BH22" s="87">
        <v>4.3</v>
      </c>
      <c r="BI22" s="87">
        <v>3.7</v>
      </c>
      <c r="BJ22" s="87">
        <v>4.9</v>
      </c>
      <c r="BK22" s="87">
        <v>4.2</v>
      </c>
      <c r="BL22" s="87">
        <v>6.1</v>
      </c>
      <c r="BM22" s="87">
        <v>6.7</v>
      </c>
      <c r="BN22" s="87">
        <v>4.7</v>
      </c>
      <c r="BO22" s="87">
        <v>7.7</v>
      </c>
      <c r="BP22" s="87">
        <v>6.3</v>
      </c>
      <c r="BQ22" s="87">
        <v>8</v>
      </c>
      <c r="BR22" s="87"/>
      <c r="BS22" s="87"/>
      <c r="BT22" s="87"/>
      <c r="BU22" s="87"/>
      <c r="BV22" s="87"/>
      <c r="BW22" s="87"/>
      <c r="BX22" s="93"/>
      <c r="BY22" s="88">
        <f t="shared" si="0"/>
        <v>6.133333333333332</v>
      </c>
      <c r="BZ22" s="88">
        <f t="shared" si="1"/>
        <v>5.73</v>
      </c>
      <c r="CA22" s="88">
        <f t="shared" si="2"/>
        <v>5.3566666666666665</v>
      </c>
      <c r="CB22" s="10">
        <f t="shared" si="3"/>
        <v>5.446666666666666</v>
      </c>
    </row>
    <row r="23" spans="1:80" ht="11.25">
      <c r="A23" s="14">
        <v>21</v>
      </c>
      <c r="B23" s="24">
        <v>5.9</v>
      </c>
      <c r="C23" s="15">
        <v>11.5</v>
      </c>
      <c r="D23" s="15">
        <v>7.4</v>
      </c>
      <c r="E23" s="15">
        <v>9.1</v>
      </c>
      <c r="F23" s="15">
        <v>8.4</v>
      </c>
      <c r="G23" s="15">
        <v>8.4</v>
      </c>
      <c r="H23" s="15">
        <v>7.6</v>
      </c>
      <c r="I23" s="15">
        <v>5.7</v>
      </c>
      <c r="J23" s="15">
        <v>6.5</v>
      </c>
      <c r="K23" s="15">
        <v>8</v>
      </c>
      <c r="L23" s="15">
        <v>5</v>
      </c>
      <c r="M23" s="15">
        <v>6.7</v>
      </c>
      <c r="N23" s="15">
        <v>7.7</v>
      </c>
      <c r="O23" s="15">
        <v>6</v>
      </c>
      <c r="P23" s="15">
        <v>6.5</v>
      </c>
      <c r="Q23" s="15">
        <v>11.3</v>
      </c>
      <c r="R23" s="15">
        <v>6</v>
      </c>
      <c r="S23" s="15">
        <v>8</v>
      </c>
      <c r="T23" s="15">
        <v>6</v>
      </c>
      <c r="U23" s="15">
        <v>6.3</v>
      </c>
      <c r="V23" s="15">
        <v>5.2</v>
      </c>
      <c r="W23" s="15">
        <v>9.7</v>
      </c>
      <c r="X23" s="15">
        <v>8.3</v>
      </c>
      <c r="Y23" s="15">
        <v>5</v>
      </c>
      <c r="Z23" s="15">
        <v>11.3</v>
      </c>
      <c r="AA23" s="15">
        <v>4.3</v>
      </c>
      <c r="AB23" s="15">
        <v>3.8</v>
      </c>
      <c r="AC23" s="15">
        <v>9.7</v>
      </c>
      <c r="AD23" s="15">
        <v>5.3</v>
      </c>
      <c r="AE23" s="15">
        <v>7.2</v>
      </c>
      <c r="AF23" s="15">
        <v>3.8</v>
      </c>
      <c r="AG23" s="15">
        <v>8.8</v>
      </c>
      <c r="AH23" s="15">
        <v>6.3</v>
      </c>
      <c r="AI23" s="15">
        <v>5.2</v>
      </c>
      <c r="AJ23" s="15">
        <v>6.7</v>
      </c>
      <c r="AK23" s="15">
        <v>7.8</v>
      </c>
      <c r="AL23" s="15">
        <v>3.2</v>
      </c>
      <c r="AM23" s="15">
        <v>5.8</v>
      </c>
      <c r="AN23" s="4">
        <v>6.8</v>
      </c>
      <c r="AO23" s="4">
        <v>3.5</v>
      </c>
      <c r="AP23" s="4">
        <v>3.7</v>
      </c>
      <c r="AQ23" s="4">
        <v>4.8</v>
      </c>
      <c r="AR23" s="4">
        <v>5.7</v>
      </c>
      <c r="AS23" s="4">
        <v>4.1</v>
      </c>
      <c r="AT23" s="4">
        <v>6.2</v>
      </c>
      <c r="AU23" s="4">
        <v>3.7</v>
      </c>
      <c r="AV23" s="4">
        <v>5.6</v>
      </c>
      <c r="AW23" s="4">
        <v>4.6</v>
      </c>
      <c r="AX23" s="4">
        <v>5.4</v>
      </c>
      <c r="AY23" s="4">
        <v>4.7</v>
      </c>
      <c r="AZ23" s="4">
        <v>3.9</v>
      </c>
      <c r="BA23" s="4">
        <v>8</v>
      </c>
      <c r="BB23" s="4">
        <v>4.1</v>
      </c>
      <c r="BC23" s="4">
        <v>4</v>
      </c>
      <c r="BD23" s="4">
        <v>4.2</v>
      </c>
      <c r="BE23" s="4">
        <v>4.3</v>
      </c>
      <c r="BF23" s="4">
        <v>4.5</v>
      </c>
      <c r="BG23" s="4">
        <v>3.6</v>
      </c>
      <c r="BH23" s="4">
        <v>4.9</v>
      </c>
      <c r="BI23" s="4">
        <v>7.8</v>
      </c>
      <c r="BJ23" s="4">
        <v>6.7</v>
      </c>
      <c r="BK23" s="4">
        <v>11.7</v>
      </c>
      <c r="BL23" s="4">
        <v>7</v>
      </c>
      <c r="BM23" s="4">
        <v>7</v>
      </c>
      <c r="BN23" s="4">
        <v>4.6</v>
      </c>
      <c r="BO23" s="4">
        <v>5.3</v>
      </c>
      <c r="BP23" s="4">
        <v>7</v>
      </c>
      <c r="BQ23" s="4">
        <v>7.4</v>
      </c>
      <c r="BR23" s="4"/>
      <c r="BS23" s="4"/>
      <c r="BT23" s="4"/>
      <c r="BU23" s="4"/>
      <c r="BV23" s="4"/>
      <c r="BW23" s="4"/>
      <c r="BY23" s="10">
        <f t="shared" si="0"/>
        <v>6.713333333333334</v>
      </c>
      <c r="BZ23" s="10">
        <f t="shared" si="1"/>
        <v>5.9466666666666645</v>
      </c>
      <c r="CA23" s="10">
        <f t="shared" si="2"/>
        <v>5.183333333333334</v>
      </c>
      <c r="CB23" s="10">
        <f t="shared" si="3"/>
        <v>5.493333333333334</v>
      </c>
    </row>
    <row r="24" spans="1:80" ht="11.25">
      <c r="A24" s="5">
        <v>22</v>
      </c>
      <c r="B24" s="24">
        <v>6.1</v>
      </c>
      <c r="C24" s="15">
        <v>11</v>
      </c>
      <c r="D24" s="15">
        <v>9.4</v>
      </c>
      <c r="E24" s="15">
        <v>8.6</v>
      </c>
      <c r="F24" s="15">
        <v>13.4</v>
      </c>
      <c r="G24" s="15">
        <v>6.3</v>
      </c>
      <c r="H24" s="15">
        <v>7.8</v>
      </c>
      <c r="I24" s="15">
        <v>5.4</v>
      </c>
      <c r="J24" s="15">
        <v>5</v>
      </c>
      <c r="K24" s="4">
        <v>6.7</v>
      </c>
      <c r="L24" s="4">
        <v>5</v>
      </c>
      <c r="M24" s="4">
        <v>4.6</v>
      </c>
      <c r="N24" s="4">
        <v>6.3</v>
      </c>
      <c r="O24" s="4">
        <v>8.3</v>
      </c>
      <c r="P24" s="4">
        <v>3.7</v>
      </c>
      <c r="Q24" s="4">
        <v>4.5</v>
      </c>
      <c r="R24" s="4">
        <v>7</v>
      </c>
      <c r="S24" s="4">
        <v>7.7</v>
      </c>
      <c r="T24" s="4">
        <v>4.8</v>
      </c>
      <c r="U24" s="4">
        <v>4.2</v>
      </c>
      <c r="V24" s="4">
        <v>6</v>
      </c>
      <c r="W24" s="4">
        <v>8</v>
      </c>
      <c r="X24" s="4">
        <v>3.2</v>
      </c>
      <c r="Y24" s="4">
        <v>3.2</v>
      </c>
      <c r="Z24" s="4">
        <v>5.3</v>
      </c>
      <c r="AA24" s="4">
        <v>5.7</v>
      </c>
      <c r="AB24" s="4">
        <v>5.7</v>
      </c>
      <c r="AC24" s="4">
        <v>7.8</v>
      </c>
      <c r="AD24" s="4">
        <v>4.5</v>
      </c>
      <c r="AE24" s="4">
        <v>7</v>
      </c>
      <c r="AF24" s="4">
        <v>4</v>
      </c>
      <c r="AG24" s="4">
        <v>10</v>
      </c>
      <c r="AH24" s="4">
        <v>3.5</v>
      </c>
      <c r="AI24" s="4">
        <v>4.3</v>
      </c>
      <c r="AJ24" s="4">
        <v>8.2</v>
      </c>
      <c r="AK24" s="4">
        <v>6.5</v>
      </c>
      <c r="AL24" s="4">
        <v>6</v>
      </c>
      <c r="AM24" s="4">
        <v>4.5</v>
      </c>
      <c r="AN24" s="4">
        <v>2.3</v>
      </c>
      <c r="AO24" s="4">
        <v>9.5</v>
      </c>
      <c r="AP24" s="4">
        <v>6</v>
      </c>
      <c r="AQ24" s="4">
        <v>4.3</v>
      </c>
      <c r="AR24" s="4">
        <v>9</v>
      </c>
      <c r="AS24" s="4">
        <v>4.2</v>
      </c>
      <c r="AT24" s="4">
        <v>6.4</v>
      </c>
      <c r="AU24" s="4">
        <v>6.6</v>
      </c>
      <c r="AV24" s="4">
        <v>4.4</v>
      </c>
      <c r="AW24" s="4">
        <v>4.5</v>
      </c>
      <c r="AX24" s="4">
        <v>3.6</v>
      </c>
      <c r="AY24" s="4">
        <v>4.2</v>
      </c>
      <c r="AZ24" s="4">
        <v>5.3</v>
      </c>
      <c r="BA24" s="4">
        <v>4.1</v>
      </c>
      <c r="BB24" s="4">
        <v>4.9</v>
      </c>
      <c r="BC24" s="4">
        <v>5.3</v>
      </c>
      <c r="BD24" s="4">
        <v>4.8</v>
      </c>
      <c r="BE24" s="4">
        <v>4.5</v>
      </c>
      <c r="BF24" s="4">
        <v>6</v>
      </c>
      <c r="BG24" s="4">
        <v>4.9</v>
      </c>
      <c r="BH24" s="4">
        <v>10.5</v>
      </c>
      <c r="BI24" s="4">
        <v>9.6</v>
      </c>
      <c r="BJ24" s="4">
        <v>3.9</v>
      </c>
      <c r="BK24" s="4">
        <v>6</v>
      </c>
      <c r="BL24" s="4">
        <v>6.3</v>
      </c>
      <c r="BM24" s="4">
        <v>6.9</v>
      </c>
      <c r="BN24" s="4">
        <v>4.5</v>
      </c>
      <c r="BO24" s="4">
        <v>4.5</v>
      </c>
      <c r="BP24" s="4">
        <v>5.4</v>
      </c>
      <c r="BQ24" s="4">
        <v>6</v>
      </c>
      <c r="BR24" s="4"/>
      <c r="BS24" s="4"/>
      <c r="BT24" s="4"/>
      <c r="BU24" s="4"/>
      <c r="BV24" s="4"/>
      <c r="BW24" s="4"/>
      <c r="BY24" s="10">
        <f t="shared" si="0"/>
        <v>5.706666666666666</v>
      </c>
      <c r="BZ24" s="10">
        <f t="shared" si="1"/>
        <v>5.653333333333333</v>
      </c>
      <c r="CA24" s="10">
        <f t="shared" si="2"/>
        <v>5.443333333333334</v>
      </c>
      <c r="CB24" s="10">
        <f t="shared" si="3"/>
        <v>5.613333333333333</v>
      </c>
    </row>
    <row r="25" spans="1:80" ht="11.25">
      <c r="A25" s="5">
        <v>23</v>
      </c>
      <c r="B25" s="24">
        <v>8.9</v>
      </c>
      <c r="C25" s="15">
        <v>5.4</v>
      </c>
      <c r="D25" s="15">
        <v>8.9</v>
      </c>
      <c r="E25" s="15">
        <v>10.3</v>
      </c>
      <c r="F25" s="15">
        <v>12.9</v>
      </c>
      <c r="G25" s="15">
        <v>8.9</v>
      </c>
      <c r="H25" s="15">
        <v>6.7</v>
      </c>
      <c r="I25" s="15">
        <v>5.9</v>
      </c>
      <c r="J25" s="15">
        <v>6.1</v>
      </c>
      <c r="K25" s="4">
        <v>4</v>
      </c>
      <c r="L25" s="4">
        <v>8</v>
      </c>
      <c r="M25" s="4">
        <v>6.5</v>
      </c>
      <c r="N25" s="4">
        <v>4</v>
      </c>
      <c r="O25" s="4">
        <v>12.5</v>
      </c>
      <c r="P25" s="4">
        <v>3.5</v>
      </c>
      <c r="Q25" s="4">
        <v>5.5</v>
      </c>
      <c r="R25" s="4">
        <v>6.7</v>
      </c>
      <c r="S25" s="4">
        <v>5.3</v>
      </c>
      <c r="T25" s="4">
        <v>4.5</v>
      </c>
      <c r="U25" s="4">
        <v>6.7</v>
      </c>
      <c r="V25" s="4">
        <v>6.3</v>
      </c>
      <c r="W25" s="4">
        <v>3.7</v>
      </c>
      <c r="X25" s="4">
        <v>3.8</v>
      </c>
      <c r="Y25" s="4">
        <v>4</v>
      </c>
      <c r="Z25" s="4">
        <v>6</v>
      </c>
      <c r="AA25" s="4">
        <v>3.7</v>
      </c>
      <c r="AB25" s="4">
        <v>7.8</v>
      </c>
      <c r="AC25" s="4">
        <v>8.7</v>
      </c>
      <c r="AD25" s="4">
        <v>4.7</v>
      </c>
      <c r="AE25" s="4">
        <v>3.5</v>
      </c>
      <c r="AF25" s="4">
        <v>6.3</v>
      </c>
      <c r="AG25" s="4">
        <v>9</v>
      </c>
      <c r="AH25" s="4">
        <v>4</v>
      </c>
      <c r="AI25" s="4">
        <v>3.5</v>
      </c>
      <c r="AJ25" s="4">
        <v>10</v>
      </c>
      <c r="AK25" s="4">
        <v>10.8</v>
      </c>
      <c r="AL25" s="4">
        <v>5.5</v>
      </c>
      <c r="AM25" s="4">
        <v>3</v>
      </c>
      <c r="AN25" s="4">
        <v>8.8</v>
      </c>
      <c r="AO25" s="4">
        <v>5.3</v>
      </c>
      <c r="AP25" s="4">
        <v>4.8</v>
      </c>
      <c r="AQ25" s="4">
        <v>3.3</v>
      </c>
      <c r="AR25" s="4">
        <v>4.3</v>
      </c>
      <c r="AS25" s="4">
        <v>2.7</v>
      </c>
      <c r="AT25" s="4">
        <v>3.8</v>
      </c>
      <c r="AU25" s="4">
        <v>6.7</v>
      </c>
      <c r="AV25" s="4">
        <v>3.2</v>
      </c>
      <c r="AW25" s="4">
        <v>2.8</v>
      </c>
      <c r="AX25" s="4">
        <v>5.3</v>
      </c>
      <c r="AY25" s="4">
        <v>3.6</v>
      </c>
      <c r="AZ25" s="4">
        <v>4</v>
      </c>
      <c r="BA25" s="4">
        <v>3.7</v>
      </c>
      <c r="BB25" s="4">
        <v>5.4</v>
      </c>
      <c r="BC25" s="4">
        <v>6.8</v>
      </c>
      <c r="BD25" s="4">
        <v>4.3</v>
      </c>
      <c r="BE25" s="4">
        <v>3.4</v>
      </c>
      <c r="BF25" s="4">
        <v>3.9</v>
      </c>
      <c r="BG25" s="4">
        <v>4.3</v>
      </c>
      <c r="BH25" s="4">
        <v>4.8</v>
      </c>
      <c r="BI25" s="4">
        <v>10.3</v>
      </c>
      <c r="BJ25" s="4">
        <v>5.8</v>
      </c>
      <c r="BK25" s="4">
        <v>3.9</v>
      </c>
      <c r="BL25" s="4">
        <v>4.8</v>
      </c>
      <c r="BM25" s="4">
        <v>2.7</v>
      </c>
      <c r="BN25" s="4">
        <v>4.7</v>
      </c>
      <c r="BO25" s="4">
        <v>4.9</v>
      </c>
      <c r="BP25" s="4">
        <v>5.1</v>
      </c>
      <c r="BQ25" s="4">
        <v>4.9</v>
      </c>
      <c r="BR25" s="4"/>
      <c r="BS25" s="4"/>
      <c r="BT25" s="4"/>
      <c r="BU25" s="4"/>
      <c r="BV25" s="4"/>
      <c r="BW25" s="4"/>
      <c r="BY25" s="10">
        <f t="shared" si="0"/>
        <v>5.920000000000001</v>
      </c>
      <c r="BZ25" s="10">
        <f t="shared" si="1"/>
        <v>5.373333333333334</v>
      </c>
      <c r="CA25" s="10">
        <f t="shared" si="2"/>
        <v>5.023333333333334</v>
      </c>
      <c r="CB25" s="10">
        <f t="shared" si="3"/>
        <v>4.743333333333334</v>
      </c>
    </row>
    <row r="26" spans="1:80" ht="11.25">
      <c r="A26" s="5">
        <v>24</v>
      </c>
      <c r="B26" s="24">
        <v>8.7</v>
      </c>
      <c r="C26" s="15">
        <v>9.8</v>
      </c>
      <c r="D26" s="15">
        <v>5</v>
      </c>
      <c r="E26" s="15">
        <v>13.5</v>
      </c>
      <c r="F26" s="15">
        <v>7.1</v>
      </c>
      <c r="G26" s="15">
        <v>6.5</v>
      </c>
      <c r="H26" s="15">
        <v>7.8</v>
      </c>
      <c r="I26" s="15">
        <v>10.3</v>
      </c>
      <c r="J26" s="15">
        <v>4.2</v>
      </c>
      <c r="K26" s="4">
        <v>12.5</v>
      </c>
      <c r="L26" s="4">
        <v>6.1</v>
      </c>
      <c r="M26" s="4">
        <v>7.4</v>
      </c>
      <c r="N26" s="4">
        <v>3.5</v>
      </c>
      <c r="O26" s="4">
        <v>6.8</v>
      </c>
      <c r="P26" s="4">
        <v>3</v>
      </c>
      <c r="Q26" s="4">
        <v>3.7</v>
      </c>
      <c r="R26" s="4">
        <v>6</v>
      </c>
      <c r="S26" s="4">
        <v>9</v>
      </c>
      <c r="T26" s="4">
        <v>5.5</v>
      </c>
      <c r="U26" s="4">
        <v>5.7</v>
      </c>
      <c r="V26" s="4">
        <v>7.3</v>
      </c>
      <c r="W26" s="4">
        <v>5</v>
      </c>
      <c r="X26" s="4">
        <v>5</v>
      </c>
      <c r="Y26" s="4">
        <v>4.3</v>
      </c>
      <c r="Z26" s="4">
        <v>5</v>
      </c>
      <c r="AA26" s="4">
        <v>5.8</v>
      </c>
      <c r="AB26" s="4">
        <v>3.8</v>
      </c>
      <c r="AC26" s="4">
        <v>5</v>
      </c>
      <c r="AD26" s="4">
        <v>6.3</v>
      </c>
      <c r="AE26" s="4">
        <v>3.8</v>
      </c>
      <c r="AF26" s="4">
        <v>7.7</v>
      </c>
      <c r="AG26" s="4">
        <v>7.3</v>
      </c>
      <c r="AH26" s="4">
        <v>3</v>
      </c>
      <c r="AI26" s="4">
        <v>8.3</v>
      </c>
      <c r="AJ26" s="4">
        <v>6.7</v>
      </c>
      <c r="AK26" s="4">
        <v>5.3</v>
      </c>
      <c r="AL26" s="4">
        <v>3</v>
      </c>
      <c r="AM26" s="4">
        <v>3.3</v>
      </c>
      <c r="AN26" s="4">
        <v>4.5</v>
      </c>
      <c r="AO26" s="4">
        <v>5.5</v>
      </c>
      <c r="AP26" s="4">
        <v>5</v>
      </c>
      <c r="AQ26" s="4">
        <v>4.5</v>
      </c>
      <c r="AR26" s="4">
        <v>5.3</v>
      </c>
      <c r="AS26" s="4">
        <v>2.7</v>
      </c>
      <c r="AT26" s="4">
        <v>6.2</v>
      </c>
      <c r="AU26" s="4">
        <v>7.1</v>
      </c>
      <c r="AV26" s="4">
        <v>7.7</v>
      </c>
      <c r="AW26" s="4">
        <v>7.1</v>
      </c>
      <c r="AX26" s="4">
        <v>7.6</v>
      </c>
      <c r="AY26" s="4">
        <v>6.4</v>
      </c>
      <c r="AZ26" s="4">
        <v>4.1</v>
      </c>
      <c r="BA26" s="4">
        <v>3.5</v>
      </c>
      <c r="BB26" s="4">
        <v>5.6</v>
      </c>
      <c r="BC26" s="4">
        <v>5.2</v>
      </c>
      <c r="BD26" s="4">
        <v>6.3</v>
      </c>
      <c r="BE26" s="4">
        <v>4.1</v>
      </c>
      <c r="BF26" s="4">
        <v>4.5</v>
      </c>
      <c r="BG26" s="4">
        <v>5.2</v>
      </c>
      <c r="BH26" s="4">
        <v>3.4</v>
      </c>
      <c r="BI26" s="4">
        <v>3.9</v>
      </c>
      <c r="BJ26" s="4">
        <v>7</v>
      </c>
      <c r="BK26" s="4">
        <v>5.5</v>
      </c>
      <c r="BL26" s="4">
        <v>4.6</v>
      </c>
      <c r="BM26" s="4">
        <v>2.8</v>
      </c>
      <c r="BN26" s="4">
        <v>3.9</v>
      </c>
      <c r="BO26" s="4">
        <v>5.9</v>
      </c>
      <c r="BP26" s="4">
        <v>4.3</v>
      </c>
      <c r="BQ26" s="4">
        <v>6.5</v>
      </c>
      <c r="BR26" s="4"/>
      <c r="BS26" s="4"/>
      <c r="BT26" s="4"/>
      <c r="BU26" s="4"/>
      <c r="BV26" s="4"/>
      <c r="BW26" s="4"/>
      <c r="BY26" s="10">
        <f t="shared" si="0"/>
        <v>5.6433333333333335</v>
      </c>
      <c r="BZ26" s="10">
        <f t="shared" si="1"/>
        <v>5.423333333333331</v>
      </c>
      <c r="CA26" s="10">
        <f t="shared" si="2"/>
        <v>5.426666666666666</v>
      </c>
      <c r="CB26" s="10">
        <f t="shared" si="3"/>
        <v>5.196666666666668</v>
      </c>
    </row>
    <row r="27" spans="1:80" ht="11.25">
      <c r="A27" s="5">
        <v>25</v>
      </c>
      <c r="B27" s="24">
        <v>5.9</v>
      </c>
      <c r="C27" s="15">
        <v>10</v>
      </c>
      <c r="D27" s="15">
        <v>5.2</v>
      </c>
      <c r="E27" s="15">
        <v>8.2</v>
      </c>
      <c r="F27" s="15">
        <v>10</v>
      </c>
      <c r="G27" s="15">
        <v>8.5</v>
      </c>
      <c r="H27" s="15">
        <v>9.1</v>
      </c>
      <c r="I27" s="15">
        <v>5</v>
      </c>
      <c r="J27" s="15">
        <v>7.6</v>
      </c>
      <c r="K27" s="4">
        <v>4.2</v>
      </c>
      <c r="L27" s="4">
        <v>10.3</v>
      </c>
      <c r="M27" s="4">
        <v>5.2</v>
      </c>
      <c r="N27" s="4">
        <v>3.2</v>
      </c>
      <c r="O27" s="4">
        <v>4.2</v>
      </c>
      <c r="P27" s="4">
        <v>3.8</v>
      </c>
      <c r="Q27" s="4">
        <v>5.7</v>
      </c>
      <c r="R27" s="4">
        <v>11</v>
      </c>
      <c r="S27" s="4">
        <v>5.5</v>
      </c>
      <c r="T27" s="4">
        <v>6.3</v>
      </c>
      <c r="U27" s="4">
        <v>4.3</v>
      </c>
      <c r="V27" s="4">
        <v>3.2</v>
      </c>
      <c r="W27" s="4">
        <v>5.8</v>
      </c>
      <c r="X27" s="4">
        <v>8</v>
      </c>
      <c r="Y27" s="4">
        <v>4.7</v>
      </c>
      <c r="Z27" s="4">
        <v>3.2</v>
      </c>
      <c r="AA27" s="4">
        <v>6.3</v>
      </c>
      <c r="AB27" s="4">
        <v>5.8</v>
      </c>
      <c r="AC27" s="4">
        <v>3.8</v>
      </c>
      <c r="AD27" s="4">
        <v>5.3</v>
      </c>
      <c r="AE27" s="4">
        <v>5.7</v>
      </c>
      <c r="AF27" s="4">
        <v>8.3</v>
      </c>
      <c r="AG27" s="4">
        <v>4.5</v>
      </c>
      <c r="AH27" s="4">
        <v>7.2</v>
      </c>
      <c r="AI27" s="4">
        <v>7.8</v>
      </c>
      <c r="AJ27" s="4">
        <v>4</v>
      </c>
      <c r="AK27" s="4">
        <v>4.3</v>
      </c>
      <c r="AL27" s="4">
        <v>3.5</v>
      </c>
      <c r="AM27" s="4">
        <v>3.3</v>
      </c>
      <c r="AN27" s="4">
        <v>6</v>
      </c>
      <c r="AO27" s="4">
        <v>5</v>
      </c>
      <c r="AP27" s="4">
        <v>4.2</v>
      </c>
      <c r="AQ27" s="4">
        <v>4.3</v>
      </c>
      <c r="AR27" s="4">
        <v>10</v>
      </c>
      <c r="AS27" s="4">
        <v>2.7</v>
      </c>
      <c r="AT27" s="4">
        <v>5.8</v>
      </c>
      <c r="AU27" s="4">
        <v>6.1</v>
      </c>
      <c r="AV27" s="4">
        <v>7.7</v>
      </c>
      <c r="AW27" s="4">
        <v>5.3</v>
      </c>
      <c r="AX27" s="4">
        <v>3.5</v>
      </c>
      <c r="AY27" s="4">
        <v>6</v>
      </c>
      <c r="AZ27" s="4">
        <v>4.9</v>
      </c>
      <c r="BA27" s="4">
        <v>3.8</v>
      </c>
      <c r="BB27" s="4">
        <v>3.8</v>
      </c>
      <c r="BC27" s="4">
        <v>4.1</v>
      </c>
      <c r="BD27" s="4">
        <v>4.3</v>
      </c>
      <c r="BE27" s="4">
        <v>4</v>
      </c>
      <c r="BF27" s="4">
        <v>6</v>
      </c>
      <c r="BG27" s="4">
        <v>4.4</v>
      </c>
      <c r="BH27" s="4">
        <v>5.4</v>
      </c>
      <c r="BI27" s="4">
        <v>4.1</v>
      </c>
      <c r="BJ27" s="4">
        <v>4.5</v>
      </c>
      <c r="BK27" s="4">
        <v>5</v>
      </c>
      <c r="BL27" s="4">
        <v>7.6</v>
      </c>
      <c r="BM27" s="4">
        <v>5.5</v>
      </c>
      <c r="BN27" s="4">
        <v>4.5</v>
      </c>
      <c r="BO27" s="4">
        <v>7.5</v>
      </c>
      <c r="BP27" s="4">
        <v>4.3</v>
      </c>
      <c r="BQ27" s="4">
        <v>6.3</v>
      </c>
      <c r="BR27" s="4"/>
      <c r="BS27" s="4"/>
      <c r="BT27" s="4"/>
      <c r="BU27" s="4"/>
      <c r="BV27" s="4"/>
      <c r="BW27" s="4"/>
      <c r="BY27" s="10">
        <f t="shared" si="0"/>
        <v>5.533333333333334</v>
      </c>
      <c r="BZ27" s="10">
        <f t="shared" si="1"/>
        <v>5.413333333333333</v>
      </c>
      <c r="CA27" s="10">
        <f t="shared" si="2"/>
        <v>5.193333333333333</v>
      </c>
      <c r="CB27" s="10">
        <f t="shared" si="3"/>
        <v>5.220000000000001</v>
      </c>
    </row>
    <row r="28" spans="1:80" ht="11.25">
      <c r="A28" s="5">
        <v>26</v>
      </c>
      <c r="B28" s="24">
        <v>11.8</v>
      </c>
      <c r="C28" s="15">
        <v>7.6</v>
      </c>
      <c r="D28" s="15">
        <v>5.4</v>
      </c>
      <c r="E28" s="15">
        <v>9.1</v>
      </c>
      <c r="F28" s="15">
        <v>11.2</v>
      </c>
      <c r="G28" s="15">
        <v>3.8</v>
      </c>
      <c r="H28" s="15">
        <v>5.2</v>
      </c>
      <c r="I28" s="15">
        <v>3.4</v>
      </c>
      <c r="J28" s="15">
        <v>5</v>
      </c>
      <c r="K28" s="4">
        <v>6.9</v>
      </c>
      <c r="L28" s="4">
        <v>6.5</v>
      </c>
      <c r="M28" s="4">
        <v>10.3</v>
      </c>
      <c r="N28" s="4">
        <v>5.7</v>
      </c>
      <c r="O28" s="4">
        <v>3.3</v>
      </c>
      <c r="P28" s="4">
        <v>3.8</v>
      </c>
      <c r="Q28" s="4">
        <v>6</v>
      </c>
      <c r="R28" s="4">
        <v>9.8</v>
      </c>
      <c r="S28" s="4">
        <v>5.3</v>
      </c>
      <c r="T28" s="4">
        <v>5.8</v>
      </c>
      <c r="U28" s="4">
        <v>8.2</v>
      </c>
      <c r="V28" s="4">
        <v>3.3</v>
      </c>
      <c r="W28" s="4">
        <v>3.2</v>
      </c>
      <c r="X28" s="4">
        <v>8.8</v>
      </c>
      <c r="Y28" s="4">
        <v>4.2</v>
      </c>
      <c r="Z28" s="4">
        <v>3.2</v>
      </c>
      <c r="AA28" s="4">
        <v>3.8</v>
      </c>
      <c r="AB28" s="4">
        <v>3.7</v>
      </c>
      <c r="AC28" s="4">
        <v>5.8</v>
      </c>
      <c r="AD28" s="4">
        <v>6.3</v>
      </c>
      <c r="AE28" s="4">
        <v>5.3</v>
      </c>
      <c r="AF28" s="4">
        <v>8.2</v>
      </c>
      <c r="AG28" s="4">
        <v>2.8</v>
      </c>
      <c r="AH28" s="4">
        <v>4.8</v>
      </c>
      <c r="AI28" s="4">
        <v>4.8</v>
      </c>
      <c r="AJ28" s="4">
        <v>5.8</v>
      </c>
      <c r="AK28" s="4">
        <v>2.5</v>
      </c>
      <c r="AL28" s="4">
        <v>7.3</v>
      </c>
      <c r="AM28" s="4">
        <v>2.7</v>
      </c>
      <c r="AN28" s="4">
        <v>5.2</v>
      </c>
      <c r="AO28" s="4">
        <v>3.7</v>
      </c>
      <c r="AP28" s="4">
        <v>5.2</v>
      </c>
      <c r="AQ28" s="4">
        <v>4.3</v>
      </c>
      <c r="AR28" s="4">
        <v>8.5</v>
      </c>
      <c r="AS28" s="4">
        <v>6.2</v>
      </c>
      <c r="AT28" s="4">
        <v>6.6</v>
      </c>
      <c r="AU28" s="4">
        <v>5.6</v>
      </c>
      <c r="AV28" s="4">
        <v>3</v>
      </c>
      <c r="AW28" s="4">
        <v>5.1</v>
      </c>
      <c r="AX28" s="4">
        <v>4.3</v>
      </c>
      <c r="AY28" s="4">
        <v>4.2</v>
      </c>
      <c r="AZ28" s="4">
        <v>2.8</v>
      </c>
      <c r="BA28" s="4">
        <v>5.2</v>
      </c>
      <c r="BB28" s="4">
        <v>3.1</v>
      </c>
      <c r="BC28" s="4">
        <v>5.3</v>
      </c>
      <c r="BD28" s="4">
        <v>4.6</v>
      </c>
      <c r="BE28" s="4">
        <v>3.9</v>
      </c>
      <c r="BF28" s="4">
        <v>3.5</v>
      </c>
      <c r="BG28" s="4">
        <v>7.9</v>
      </c>
      <c r="BH28" s="4">
        <v>5.7</v>
      </c>
      <c r="BI28" s="4">
        <v>3</v>
      </c>
      <c r="BJ28" s="4">
        <v>4.9</v>
      </c>
      <c r="BK28" s="4">
        <v>7.1</v>
      </c>
      <c r="BL28" s="4">
        <v>3.3</v>
      </c>
      <c r="BM28" s="4">
        <v>5.2</v>
      </c>
      <c r="BN28" s="4">
        <v>5.7</v>
      </c>
      <c r="BO28" s="4">
        <v>7.1</v>
      </c>
      <c r="BP28" s="4">
        <v>4.3</v>
      </c>
      <c r="BQ28" s="4">
        <v>4.5</v>
      </c>
      <c r="BR28" s="4"/>
      <c r="BS28" s="4"/>
      <c r="BT28" s="4"/>
      <c r="BU28" s="4"/>
      <c r="BV28" s="4"/>
      <c r="BW28" s="4"/>
      <c r="BY28" s="10">
        <f t="shared" si="0"/>
        <v>5.436666666666667</v>
      </c>
      <c r="BZ28" s="10">
        <f t="shared" si="1"/>
        <v>5.129999999999999</v>
      </c>
      <c r="CA28" s="10">
        <f t="shared" si="2"/>
        <v>4.956666666666666</v>
      </c>
      <c r="CB28" s="10">
        <f t="shared" si="3"/>
        <v>4.966666666666667</v>
      </c>
    </row>
    <row r="29" spans="1:80" ht="11.25">
      <c r="A29" s="5">
        <v>27</v>
      </c>
      <c r="B29" s="24">
        <v>5.9</v>
      </c>
      <c r="C29" s="15">
        <v>6.7</v>
      </c>
      <c r="D29" s="15">
        <v>5.5</v>
      </c>
      <c r="E29" s="15">
        <v>8.2</v>
      </c>
      <c r="F29" s="15">
        <v>9.4</v>
      </c>
      <c r="G29" s="15">
        <v>4</v>
      </c>
      <c r="H29" s="15">
        <v>5.9</v>
      </c>
      <c r="I29" s="15">
        <v>5.5</v>
      </c>
      <c r="J29" s="15">
        <v>6.5</v>
      </c>
      <c r="K29" s="4">
        <v>7.6</v>
      </c>
      <c r="L29" s="4">
        <v>7.1</v>
      </c>
      <c r="M29" s="4">
        <v>4.2</v>
      </c>
      <c r="N29" s="4">
        <v>11.3</v>
      </c>
      <c r="O29" s="4">
        <v>3.2</v>
      </c>
      <c r="P29" s="4">
        <v>3.8</v>
      </c>
      <c r="Q29" s="4">
        <v>6.3</v>
      </c>
      <c r="R29" s="4">
        <v>3</v>
      </c>
      <c r="S29" s="4">
        <v>5.7</v>
      </c>
      <c r="T29" s="4">
        <v>8.7</v>
      </c>
      <c r="U29" s="4">
        <v>6.7</v>
      </c>
      <c r="V29" s="4">
        <v>6</v>
      </c>
      <c r="W29" s="4">
        <v>6.7</v>
      </c>
      <c r="X29" s="4">
        <v>4.2</v>
      </c>
      <c r="Y29" s="4">
        <v>9</v>
      </c>
      <c r="Z29" s="4">
        <v>4.5</v>
      </c>
      <c r="AA29" s="4">
        <v>5</v>
      </c>
      <c r="AB29" s="4">
        <v>5.5</v>
      </c>
      <c r="AC29" s="4">
        <v>5.7</v>
      </c>
      <c r="AD29" s="4">
        <v>5.2</v>
      </c>
      <c r="AE29" s="4">
        <v>4</v>
      </c>
      <c r="AF29" s="4">
        <v>3.2</v>
      </c>
      <c r="AG29" s="4">
        <v>4</v>
      </c>
      <c r="AH29" s="4">
        <v>4.8</v>
      </c>
      <c r="AI29" s="4">
        <v>7.8</v>
      </c>
      <c r="AJ29" s="4">
        <v>5</v>
      </c>
      <c r="AK29" s="4">
        <v>4.7</v>
      </c>
      <c r="AL29" s="4">
        <v>6.2</v>
      </c>
      <c r="AM29" s="4">
        <v>4</v>
      </c>
      <c r="AN29" s="4">
        <v>9.8</v>
      </c>
      <c r="AO29" s="4">
        <v>6</v>
      </c>
      <c r="AP29" s="4">
        <v>5</v>
      </c>
      <c r="AQ29" s="4">
        <v>5.3</v>
      </c>
      <c r="AR29" s="4">
        <v>3.8</v>
      </c>
      <c r="AS29" s="4">
        <v>5.7</v>
      </c>
      <c r="AT29" s="4">
        <v>5.1</v>
      </c>
      <c r="AU29" s="4">
        <v>5.1</v>
      </c>
      <c r="AV29" s="4">
        <v>10.7</v>
      </c>
      <c r="AW29" s="4">
        <v>6.3</v>
      </c>
      <c r="AX29" s="4">
        <v>3.2</v>
      </c>
      <c r="AY29" s="4">
        <v>5.2</v>
      </c>
      <c r="AZ29" s="4">
        <v>3.1</v>
      </c>
      <c r="BA29" s="4">
        <v>4.1</v>
      </c>
      <c r="BB29" s="4">
        <v>4</v>
      </c>
      <c r="BC29" s="4">
        <v>3.4</v>
      </c>
      <c r="BD29" s="4">
        <v>8.4</v>
      </c>
      <c r="BE29" s="4">
        <v>4.6</v>
      </c>
      <c r="BF29" s="4">
        <v>3.7</v>
      </c>
      <c r="BG29" s="4">
        <v>3.6</v>
      </c>
      <c r="BH29" s="4">
        <v>4.9</v>
      </c>
      <c r="BI29" s="4">
        <v>4.1</v>
      </c>
      <c r="BJ29" s="4">
        <v>4</v>
      </c>
      <c r="BK29" s="4">
        <v>7.8</v>
      </c>
      <c r="BL29" s="4">
        <v>7.5</v>
      </c>
      <c r="BM29" s="4">
        <v>8</v>
      </c>
      <c r="BN29" s="4">
        <v>4</v>
      </c>
      <c r="BO29" s="4">
        <v>5</v>
      </c>
      <c r="BP29" s="4">
        <v>4.4</v>
      </c>
      <c r="BQ29" s="4">
        <v>4.3</v>
      </c>
      <c r="BR29" s="4"/>
      <c r="BS29" s="4"/>
      <c r="BT29" s="4"/>
      <c r="BU29" s="4"/>
      <c r="BV29" s="4"/>
      <c r="BW29" s="4"/>
      <c r="BY29" s="10">
        <f t="shared" si="0"/>
        <v>5.653333333333334</v>
      </c>
      <c r="BZ29" s="10">
        <f t="shared" si="1"/>
        <v>5.79</v>
      </c>
      <c r="CA29" s="10">
        <f t="shared" si="2"/>
        <v>5.166666666666666</v>
      </c>
      <c r="CB29" s="10">
        <f t="shared" si="3"/>
        <v>5.336666666666667</v>
      </c>
    </row>
    <row r="30" spans="1:80" ht="11.25">
      <c r="A30" s="5">
        <v>28</v>
      </c>
      <c r="B30" s="24">
        <v>8.9</v>
      </c>
      <c r="C30" s="15">
        <v>5.9</v>
      </c>
      <c r="D30" s="15">
        <v>7.6</v>
      </c>
      <c r="E30" s="15">
        <v>4.2</v>
      </c>
      <c r="F30" s="15">
        <v>9.8</v>
      </c>
      <c r="G30" s="15">
        <v>3.8</v>
      </c>
      <c r="H30" s="15">
        <v>6.1</v>
      </c>
      <c r="I30" s="15">
        <v>3.2</v>
      </c>
      <c r="J30" s="15">
        <v>5.4</v>
      </c>
      <c r="K30" s="4">
        <v>4.2</v>
      </c>
      <c r="L30" s="4">
        <v>5.7</v>
      </c>
      <c r="M30" s="4">
        <v>8</v>
      </c>
      <c r="N30" s="4">
        <v>8.8</v>
      </c>
      <c r="O30" s="4">
        <v>4</v>
      </c>
      <c r="P30" s="4">
        <v>5.3</v>
      </c>
      <c r="Q30" s="4">
        <v>5</v>
      </c>
      <c r="R30" s="4">
        <v>3.7</v>
      </c>
      <c r="S30" s="4">
        <v>4</v>
      </c>
      <c r="T30" s="4">
        <v>6.3</v>
      </c>
      <c r="U30" s="4">
        <v>12.3</v>
      </c>
      <c r="V30" s="4">
        <v>7.7</v>
      </c>
      <c r="W30" s="4">
        <v>5.3</v>
      </c>
      <c r="X30" s="4">
        <v>3.5</v>
      </c>
      <c r="Y30" s="4">
        <v>4.8</v>
      </c>
      <c r="Z30" s="4">
        <v>3.3</v>
      </c>
      <c r="AA30" s="4">
        <v>4.8</v>
      </c>
      <c r="AB30" s="4">
        <v>8</v>
      </c>
      <c r="AC30" s="4">
        <v>4</v>
      </c>
      <c r="AD30" s="4">
        <v>6.8</v>
      </c>
      <c r="AE30" s="4">
        <v>4.5</v>
      </c>
      <c r="AF30" s="4">
        <v>5.5</v>
      </c>
      <c r="AG30" s="4">
        <v>4.2</v>
      </c>
      <c r="AH30" s="4">
        <v>4.5</v>
      </c>
      <c r="AI30" s="4">
        <v>5.3</v>
      </c>
      <c r="AJ30" s="4">
        <v>7</v>
      </c>
      <c r="AK30" s="4">
        <v>3.8</v>
      </c>
      <c r="AL30" s="4">
        <v>7</v>
      </c>
      <c r="AM30" s="4">
        <v>2.8</v>
      </c>
      <c r="AN30" s="4">
        <v>5.5</v>
      </c>
      <c r="AO30" s="4">
        <v>7.7</v>
      </c>
      <c r="AP30" s="4">
        <v>8.8</v>
      </c>
      <c r="AQ30" s="4">
        <v>3</v>
      </c>
      <c r="AR30" s="4">
        <v>3</v>
      </c>
      <c r="AS30" s="4">
        <v>4</v>
      </c>
      <c r="AT30" s="4">
        <v>3.9</v>
      </c>
      <c r="AU30" s="4">
        <v>5.3</v>
      </c>
      <c r="AV30" s="4">
        <v>4.7</v>
      </c>
      <c r="AW30" s="4">
        <v>6.1</v>
      </c>
      <c r="AX30" s="4">
        <v>4.5</v>
      </c>
      <c r="AY30" s="4">
        <v>4.2</v>
      </c>
      <c r="AZ30" s="4">
        <v>3.4</v>
      </c>
      <c r="BA30" s="4">
        <v>4</v>
      </c>
      <c r="BB30" s="4">
        <v>4.2</v>
      </c>
      <c r="BC30" s="4">
        <v>5.1</v>
      </c>
      <c r="BD30" s="4">
        <v>7.6</v>
      </c>
      <c r="BE30" s="4">
        <v>5.7</v>
      </c>
      <c r="BF30" s="4">
        <v>6.9</v>
      </c>
      <c r="BG30" s="4">
        <v>4.7</v>
      </c>
      <c r="BH30" s="4">
        <v>3.7</v>
      </c>
      <c r="BI30" s="4">
        <v>6.7</v>
      </c>
      <c r="BJ30" s="4">
        <v>4.8</v>
      </c>
      <c r="BK30" s="4">
        <v>3.9</v>
      </c>
      <c r="BL30" s="4">
        <v>6.3</v>
      </c>
      <c r="BM30" s="4">
        <v>3.6</v>
      </c>
      <c r="BN30" s="4">
        <v>3.3</v>
      </c>
      <c r="BO30" s="4">
        <v>8.6</v>
      </c>
      <c r="BP30" s="4">
        <v>6.8</v>
      </c>
      <c r="BQ30" s="4">
        <v>4.1</v>
      </c>
      <c r="BR30" s="4"/>
      <c r="BS30" s="4"/>
      <c r="BT30" s="4"/>
      <c r="BU30" s="4"/>
      <c r="BV30" s="4"/>
      <c r="BW30" s="4"/>
      <c r="BY30" s="10">
        <f t="shared" si="0"/>
        <v>5.516666666666667</v>
      </c>
      <c r="BZ30" s="10">
        <f t="shared" si="1"/>
        <v>5.446666666666667</v>
      </c>
      <c r="CA30" s="10">
        <f t="shared" si="2"/>
        <v>5.123333333333333</v>
      </c>
      <c r="CB30" s="10">
        <f t="shared" si="3"/>
        <v>5.136666666666668</v>
      </c>
    </row>
    <row r="31" spans="1:80" ht="11.25">
      <c r="A31" s="5">
        <v>29</v>
      </c>
      <c r="B31" s="24">
        <v>8.4</v>
      </c>
      <c r="C31" s="15">
        <v>4.2</v>
      </c>
      <c r="D31" s="15">
        <v>9.6</v>
      </c>
      <c r="E31" s="15">
        <v>9.1</v>
      </c>
      <c r="F31" s="15">
        <v>4.8</v>
      </c>
      <c r="G31" s="15">
        <v>4.4</v>
      </c>
      <c r="H31" s="15">
        <v>3.4</v>
      </c>
      <c r="I31" s="15">
        <v>8</v>
      </c>
      <c r="J31" s="15">
        <v>9.8</v>
      </c>
      <c r="K31" s="4">
        <v>6.5</v>
      </c>
      <c r="L31" s="4">
        <v>6.5</v>
      </c>
      <c r="M31" s="4">
        <v>6.5</v>
      </c>
      <c r="N31" s="4">
        <v>6.7</v>
      </c>
      <c r="O31" s="4">
        <v>3.3</v>
      </c>
      <c r="P31" s="4">
        <v>8</v>
      </c>
      <c r="Q31" s="4">
        <v>5.8</v>
      </c>
      <c r="R31" s="4">
        <v>3</v>
      </c>
      <c r="S31" s="4">
        <v>8.3</v>
      </c>
      <c r="T31" s="4">
        <v>5</v>
      </c>
      <c r="U31" s="4">
        <v>3.5</v>
      </c>
      <c r="V31" s="4">
        <v>5.2</v>
      </c>
      <c r="W31" s="4">
        <v>6</v>
      </c>
      <c r="X31" s="4">
        <v>3.7</v>
      </c>
      <c r="Y31" s="4">
        <v>4.5</v>
      </c>
      <c r="Z31" s="4">
        <v>3.8</v>
      </c>
      <c r="AA31" s="4">
        <v>8.5</v>
      </c>
      <c r="AB31" s="4">
        <v>5.3</v>
      </c>
      <c r="AC31" s="4">
        <v>4.3</v>
      </c>
      <c r="AD31" s="4">
        <v>5.8</v>
      </c>
      <c r="AE31" s="4">
        <v>4</v>
      </c>
      <c r="AF31" s="4">
        <v>7</v>
      </c>
      <c r="AG31" s="4">
        <v>5.7</v>
      </c>
      <c r="AH31" s="4">
        <v>7.5</v>
      </c>
      <c r="AI31" s="4">
        <v>4.7</v>
      </c>
      <c r="AJ31" s="4">
        <v>3</v>
      </c>
      <c r="AK31" s="4">
        <v>3.5</v>
      </c>
      <c r="AL31" s="4">
        <v>5</v>
      </c>
      <c r="AM31" s="4">
        <v>4.5</v>
      </c>
      <c r="AN31" s="4">
        <v>5.7</v>
      </c>
      <c r="AO31" s="4">
        <v>7</v>
      </c>
      <c r="AP31" s="4">
        <v>3.2</v>
      </c>
      <c r="AQ31" s="4">
        <v>2.5</v>
      </c>
      <c r="AR31" s="4">
        <v>3.5</v>
      </c>
      <c r="AS31" s="4">
        <v>4.7</v>
      </c>
      <c r="AT31" s="4">
        <v>5</v>
      </c>
      <c r="AU31" s="4">
        <v>4.9</v>
      </c>
      <c r="AV31" s="4">
        <v>4.6</v>
      </c>
      <c r="AW31" s="4">
        <v>6.1</v>
      </c>
      <c r="AX31" s="4">
        <v>3.9</v>
      </c>
      <c r="AY31" s="4">
        <v>4.4</v>
      </c>
      <c r="AZ31" s="4">
        <v>3.8</v>
      </c>
      <c r="BA31" s="4">
        <v>5.7</v>
      </c>
      <c r="BB31" s="4">
        <v>6.2</v>
      </c>
      <c r="BC31" s="4">
        <v>4.9</v>
      </c>
      <c r="BD31" s="4">
        <v>3.2</v>
      </c>
      <c r="BE31" s="4">
        <v>5.2</v>
      </c>
      <c r="BF31" s="4">
        <v>9.2</v>
      </c>
      <c r="BG31" s="4">
        <v>5.8</v>
      </c>
      <c r="BH31" s="4">
        <v>11.9</v>
      </c>
      <c r="BI31" s="4">
        <v>7.3</v>
      </c>
      <c r="BJ31" s="4">
        <v>6.1</v>
      </c>
      <c r="BK31" s="4">
        <v>3.6</v>
      </c>
      <c r="BL31" s="4">
        <v>6.5</v>
      </c>
      <c r="BM31" s="4">
        <v>4.5</v>
      </c>
      <c r="BN31" s="4">
        <v>5.3</v>
      </c>
      <c r="BO31" s="4">
        <v>6.1</v>
      </c>
      <c r="BP31" s="4">
        <v>7.2</v>
      </c>
      <c r="BQ31" s="4">
        <v>6.5</v>
      </c>
      <c r="BR31" s="4"/>
      <c r="BS31" s="4"/>
      <c r="BT31" s="4"/>
      <c r="BU31" s="4"/>
      <c r="BV31" s="4"/>
      <c r="BW31" s="4"/>
      <c r="BY31" s="10">
        <f t="shared" si="0"/>
        <v>5.496666666666666</v>
      </c>
      <c r="BZ31" s="10">
        <f t="shared" si="1"/>
        <v>4.923333333333334</v>
      </c>
      <c r="CA31" s="10">
        <f t="shared" si="2"/>
        <v>5.006666666666667</v>
      </c>
      <c r="CB31" s="10">
        <f t="shared" si="3"/>
        <v>5.483333333333333</v>
      </c>
    </row>
    <row r="32" spans="1:80" ht="11.25">
      <c r="A32" s="5">
        <v>30</v>
      </c>
      <c r="B32" s="24">
        <v>10</v>
      </c>
      <c r="C32" s="15">
        <v>6.7</v>
      </c>
      <c r="D32" s="15">
        <v>3.8</v>
      </c>
      <c r="E32" s="15">
        <v>8.6</v>
      </c>
      <c r="F32" s="15">
        <v>10.3</v>
      </c>
      <c r="G32" s="15">
        <v>4.8</v>
      </c>
      <c r="H32" s="15">
        <v>4.8</v>
      </c>
      <c r="I32" s="15">
        <v>4.2</v>
      </c>
      <c r="J32" s="15">
        <v>5.4</v>
      </c>
      <c r="K32" s="4">
        <v>7.1</v>
      </c>
      <c r="L32" s="4">
        <v>4.2</v>
      </c>
      <c r="M32" s="4">
        <v>8.9</v>
      </c>
      <c r="N32" s="4">
        <v>7.5</v>
      </c>
      <c r="O32" s="4">
        <v>3.8</v>
      </c>
      <c r="P32" s="4">
        <v>5.2</v>
      </c>
      <c r="Q32" s="4">
        <v>6</v>
      </c>
      <c r="R32" s="4">
        <v>7.7</v>
      </c>
      <c r="S32" s="4">
        <v>4</v>
      </c>
      <c r="T32" s="4">
        <v>5.8</v>
      </c>
      <c r="U32" s="4">
        <v>5.3</v>
      </c>
      <c r="V32" s="4">
        <v>10.3</v>
      </c>
      <c r="W32" s="4">
        <v>5.3</v>
      </c>
      <c r="X32" s="4">
        <v>6.7</v>
      </c>
      <c r="Y32" s="4">
        <v>10.7</v>
      </c>
      <c r="Z32" s="4">
        <v>5.3</v>
      </c>
      <c r="AA32" s="4">
        <v>6</v>
      </c>
      <c r="AB32" s="4">
        <v>6.8</v>
      </c>
      <c r="AC32" s="4">
        <v>3.5</v>
      </c>
      <c r="AD32" s="4">
        <v>8.2</v>
      </c>
      <c r="AE32" s="4">
        <v>7</v>
      </c>
      <c r="AF32" s="4">
        <v>3.8</v>
      </c>
      <c r="AG32" s="4">
        <v>3.2</v>
      </c>
      <c r="AH32" s="4">
        <v>9</v>
      </c>
      <c r="AI32" s="4">
        <v>5.7</v>
      </c>
      <c r="AJ32" s="4">
        <v>3.7</v>
      </c>
      <c r="AK32" s="4">
        <v>5.8</v>
      </c>
      <c r="AL32" s="4">
        <v>5.3</v>
      </c>
      <c r="AM32" s="4">
        <v>2.8</v>
      </c>
      <c r="AN32" s="4">
        <v>8.2</v>
      </c>
      <c r="AO32" s="4">
        <v>5.3</v>
      </c>
      <c r="AP32" s="4">
        <v>4.5</v>
      </c>
      <c r="AQ32" s="4">
        <v>3.7</v>
      </c>
      <c r="AR32" s="4">
        <v>4.5</v>
      </c>
      <c r="AS32" s="4">
        <v>3</v>
      </c>
      <c r="AT32" s="4">
        <v>4.7</v>
      </c>
      <c r="AU32" s="4">
        <v>2.5</v>
      </c>
      <c r="AV32" s="4">
        <v>6.2</v>
      </c>
      <c r="AW32" s="4">
        <v>5.3</v>
      </c>
      <c r="AX32" s="4">
        <v>4.8</v>
      </c>
      <c r="AY32" s="4">
        <v>3.3</v>
      </c>
      <c r="AZ32" s="4">
        <v>4.7</v>
      </c>
      <c r="BA32" s="4">
        <v>4</v>
      </c>
      <c r="BB32" s="4">
        <v>6.6</v>
      </c>
      <c r="BC32" s="4">
        <v>4.6</v>
      </c>
      <c r="BD32" s="4">
        <v>3.1</v>
      </c>
      <c r="BE32" s="4">
        <v>6.9</v>
      </c>
      <c r="BF32" s="4">
        <v>4.4</v>
      </c>
      <c r="BG32" s="4">
        <v>6</v>
      </c>
      <c r="BH32" s="4">
        <v>13.7</v>
      </c>
      <c r="BI32" s="4">
        <v>5.3</v>
      </c>
      <c r="BJ32" s="4">
        <v>5.4</v>
      </c>
      <c r="BK32" s="4">
        <v>3.6</v>
      </c>
      <c r="BL32" s="4">
        <v>6.6</v>
      </c>
      <c r="BM32" s="4">
        <v>3.9</v>
      </c>
      <c r="BN32" s="4">
        <v>4.8</v>
      </c>
      <c r="BO32" s="4">
        <v>5.7</v>
      </c>
      <c r="BP32" s="4">
        <v>5.6</v>
      </c>
      <c r="BQ32" s="4">
        <v>5.6</v>
      </c>
      <c r="BR32" s="4"/>
      <c r="BS32" s="4"/>
      <c r="BT32" s="4"/>
      <c r="BU32" s="4"/>
      <c r="BV32" s="4"/>
      <c r="BW32" s="4"/>
      <c r="BY32" s="10">
        <f t="shared" si="0"/>
        <v>6</v>
      </c>
      <c r="BZ32" s="10">
        <f t="shared" si="1"/>
        <v>5.603333333333333</v>
      </c>
      <c r="CA32" s="10">
        <f t="shared" si="2"/>
        <v>5.026666666666666</v>
      </c>
      <c r="CB32" s="10">
        <f t="shared" si="3"/>
        <v>5.216666666666666</v>
      </c>
    </row>
    <row r="33" spans="1:80" ht="11.25">
      <c r="A33" s="5">
        <v>31</v>
      </c>
      <c r="B33" s="24">
        <v>6.9</v>
      </c>
      <c r="C33" s="15">
        <v>8.5</v>
      </c>
      <c r="D33" s="15">
        <v>3.4</v>
      </c>
      <c r="E33" s="15">
        <v>9.1</v>
      </c>
      <c r="F33" s="15">
        <v>8</v>
      </c>
      <c r="G33" s="15">
        <v>4.8</v>
      </c>
      <c r="H33" s="15">
        <v>6.3</v>
      </c>
      <c r="I33" s="15">
        <v>6.1</v>
      </c>
      <c r="J33" s="15">
        <v>5</v>
      </c>
      <c r="K33" s="4">
        <v>6.1</v>
      </c>
      <c r="L33" s="4">
        <v>8</v>
      </c>
      <c r="M33" s="4">
        <v>8.9</v>
      </c>
      <c r="N33" s="4">
        <v>5</v>
      </c>
      <c r="O33" s="4">
        <v>4</v>
      </c>
      <c r="P33" s="4">
        <v>2.8</v>
      </c>
      <c r="Q33" s="4">
        <v>7.5</v>
      </c>
      <c r="R33" s="4">
        <v>9.7</v>
      </c>
      <c r="S33" s="4">
        <v>5.2</v>
      </c>
      <c r="T33" s="4">
        <v>3.2</v>
      </c>
      <c r="U33" s="4">
        <v>7.3</v>
      </c>
      <c r="V33" s="4">
        <v>5.8</v>
      </c>
      <c r="W33" s="4">
        <v>4.3</v>
      </c>
      <c r="X33" s="4">
        <v>7.7</v>
      </c>
      <c r="Y33" s="4">
        <v>3.8</v>
      </c>
      <c r="Z33" s="4">
        <v>6.7</v>
      </c>
      <c r="AA33" s="4">
        <v>6.8</v>
      </c>
      <c r="AB33" s="4">
        <v>3.8</v>
      </c>
      <c r="AC33" s="4">
        <v>3.7</v>
      </c>
      <c r="AD33" s="4">
        <v>4.2</v>
      </c>
      <c r="AE33" s="4">
        <v>9.7</v>
      </c>
      <c r="AF33" s="4">
        <v>3.3</v>
      </c>
      <c r="AG33" s="4">
        <v>3.2</v>
      </c>
      <c r="AH33" s="4">
        <v>3.3</v>
      </c>
      <c r="AI33" s="4">
        <v>4</v>
      </c>
      <c r="AJ33" s="4">
        <v>3.2</v>
      </c>
      <c r="AK33" s="4">
        <v>4.8</v>
      </c>
      <c r="AL33" s="4">
        <v>6.2</v>
      </c>
      <c r="AM33" s="4">
        <v>4.7</v>
      </c>
      <c r="AN33" s="4">
        <v>2.7</v>
      </c>
      <c r="AO33" s="4">
        <v>7.7</v>
      </c>
      <c r="AP33" s="4">
        <v>7.3</v>
      </c>
      <c r="AQ33" s="4">
        <v>3.8</v>
      </c>
      <c r="AR33" s="4">
        <v>5.3</v>
      </c>
      <c r="AS33" s="4">
        <v>4.7</v>
      </c>
      <c r="AT33" s="4">
        <v>5.1</v>
      </c>
      <c r="AU33" s="4">
        <v>4.2</v>
      </c>
      <c r="AV33" s="4">
        <v>4.1</v>
      </c>
      <c r="AW33" s="4">
        <v>3.3</v>
      </c>
      <c r="AX33" s="4">
        <v>6.2</v>
      </c>
      <c r="AY33" s="4">
        <v>5.4</v>
      </c>
      <c r="AZ33" s="4">
        <v>3.9</v>
      </c>
      <c r="BA33" s="4">
        <v>9.5</v>
      </c>
      <c r="BB33" s="4">
        <v>9.6</v>
      </c>
      <c r="BC33" s="4">
        <v>4.4</v>
      </c>
      <c r="BD33" s="4">
        <v>4</v>
      </c>
      <c r="BE33" s="4">
        <v>5.3</v>
      </c>
      <c r="BF33" s="4">
        <v>4.3</v>
      </c>
      <c r="BG33" s="4">
        <v>4.4</v>
      </c>
      <c r="BH33" s="4">
        <v>11.4</v>
      </c>
      <c r="BI33" s="4">
        <v>3.3</v>
      </c>
      <c r="BJ33" s="4">
        <v>7.5</v>
      </c>
      <c r="BK33" s="4">
        <v>3.8</v>
      </c>
      <c r="BL33" s="4">
        <v>3.8</v>
      </c>
      <c r="BM33" s="4">
        <v>4.9</v>
      </c>
      <c r="BN33" s="4">
        <v>4.1</v>
      </c>
      <c r="BO33" s="4">
        <v>2.9</v>
      </c>
      <c r="BP33" s="4">
        <v>5.4</v>
      </c>
      <c r="BQ33" s="4">
        <v>6</v>
      </c>
      <c r="BR33" s="4"/>
      <c r="BS33" s="4"/>
      <c r="BT33" s="4"/>
      <c r="BU33" s="4"/>
      <c r="BV33" s="4"/>
      <c r="BW33" s="4"/>
      <c r="BY33" s="10">
        <f t="shared" si="0"/>
        <v>5.396666666666666</v>
      </c>
      <c r="BZ33" s="10">
        <f t="shared" si="1"/>
        <v>4.929999999999999</v>
      </c>
      <c r="CA33" s="10">
        <f>AVERAGE(AD33:BG33)</f>
        <v>5.060000000000001</v>
      </c>
      <c r="CB33" s="10">
        <f t="shared" si="3"/>
        <v>5.276666666666668</v>
      </c>
    </row>
    <row r="34" spans="1:80" ht="11.25">
      <c r="A34" s="1" t="s">
        <v>3</v>
      </c>
      <c r="B34" s="26">
        <f aca="true" t="shared" si="4" ref="B34:J34">AVERAGE(B3:B33)</f>
        <v>7.883870967741937</v>
      </c>
      <c r="C34" s="13">
        <f t="shared" si="4"/>
        <v>8.309677419354836</v>
      </c>
      <c r="D34" s="13">
        <f t="shared" si="4"/>
        <v>7.564516129032257</v>
      </c>
      <c r="E34" s="13">
        <f t="shared" si="4"/>
        <v>9.148387096774194</v>
      </c>
      <c r="F34" s="13">
        <f t="shared" si="4"/>
        <v>9.75483870967742</v>
      </c>
      <c r="G34" s="13">
        <f t="shared" si="4"/>
        <v>6.98709677419355</v>
      </c>
      <c r="H34" s="13">
        <f t="shared" si="4"/>
        <v>6.72258064516129</v>
      </c>
      <c r="I34" s="13">
        <f t="shared" si="4"/>
        <v>6.5</v>
      </c>
      <c r="J34" s="13">
        <f t="shared" si="4"/>
        <v>6.0032258064516135</v>
      </c>
      <c r="K34" s="13">
        <f aca="true" t="shared" si="5" ref="K34:S34">AVERAGE(K3:K33)</f>
        <v>6.506451612903224</v>
      </c>
      <c r="L34" s="13">
        <f t="shared" si="5"/>
        <v>6.541935483870967</v>
      </c>
      <c r="M34" s="13">
        <f t="shared" si="5"/>
        <v>6.816129032258064</v>
      </c>
      <c r="N34" s="13">
        <f t="shared" si="5"/>
        <v>5.796774193548386</v>
      </c>
      <c r="O34" s="13">
        <f t="shared" si="5"/>
        <v>5.603225806451613</v>
      </c>
      <c r="P34" s="13">
        <f t="shared" si="5"/>
        <v>5.448387096774194</v>
      </c>
      <c r="Q34" s="13">
        <f t="shared" si="5"/>
        <v>6.432258064516129</v>
      </c>
      <c r="R34" s="13">
        <f t="shared" si="5"/>
        <v>5.951612903225804</v>
      </c>
      <c r="S34" s="13">
        <f t="shared" si="5"/>
        <v>6.061290322580645</v>
      </c>
      <c r="T34" s="13">
        <f aca="true" t="shared" si="6" ref="T34:AC34">AVERAGE(T3:T33)</f>
        <v>5.900000000000001</v>
      </c>
      <c r="U34" s="13">
        <f t="shared" si="6"/>
        <v>6.532258064516129</v>
      </c>
      <c r="V34" s="13">
        <f t="shared" si="6"/>
        <v>6.167741935483871</v>
      </c>
      <c r="W34" s="13">
        <f t="shared" si="6"/>
        <v>5.874193548387097</v>
      </c>
      <c r="X34" s="13">
        <f t="shared" si="6"/>
        <v>5.96774193548387</v>
      </c>
      <c r="Y34" s="13">
        <f t="shared" si="6"/>
        <v>6.0935483870967735</v>
      </c>
      <c r="Z34" s="13">
        <f t="shared" si="6"/>
        <v>6.551612903225808</v>
      </c>
      <c r="AA34" s="13">
        <f t="shared" si="6"/>
        <v>5.077419354838709</v>
      </c>
      <c r="AB34" s="13">
        <f t="shared" si="6"/>
        <v>5.958064516129035</v>
      </c>
      <c r="AC34" s="13">
        <f t="shared" si="6"/>
        <v>5.912903225806452</v>
      </c>
      <c r="AD34" s="13">
        <f aca="true" t="shared" si="7" ref="AD34:AM34">AVERAGE(AD3:AD33)</f>
        <v>5.706451612903226</v>
      </c>
      <c r="AE34" s="13">
        <f t="shared" si="7"/>
        <v>5.4</v>
      </c>
      <c r="AF34" s="13">
        <f t="shared" si="7"/>
        <v>6.1483870967741945</v>
      </c>
      <c r="AG34" s="13">
        <f t="shared" si="7"/>
        <v>5.6096774193548375</v>
      </c>
      <c r="AH34" s="13">
        <f t="shared" si="7"/>
        <v>5.593548387096775</v>
      </c>
      <c r="AI34" s="13">
        <f t="shared" si="7"/>
        <v>5.429032258064518</v>
      </c>
      <c r="AJ34" s="13">
        <f t="shared" si="7"/>
        <v>5.5612903225806445</v>
      </c>
      <c r="AK34" s="13">
        <f t="shared" si="7"/>
        <v>5.709677419354841</v>
      </c>
      <c r="AL34" s="13">
        <f t="shared" si="7"/>
        <v>5.5193548387096785</v>
      </c>
      <c r="AM34" s="13">
        <f t="shared" si="7"/>
        <v>4.9709677419354845</v>
      </c>
      <c r="AN34" s="13">
        <f aca="true" t="shared" si="8" ref="AN34:BI34">AVERAGE(AN3:AN33)</f>
        <v>5.474193548387095</v>
      </c>
      <c r="AO34" s="13">
        <f t="shared" si="8"/>
        <v>5.900967741935484</v>
      </c>
      <c r="AP34" s="13">
        <f t="shared" si="8"/>
        <v>5.854838709677419</v>
      </c>
      <c r="AQ34" s="13">
        <f t="shared" si="8"/>
        <v>5.5580645161290345</v>
      </c>
      <c r="AR34" s="13">
        <f t="shared" si="8"/>
        <v>5.48709677419355</v>
      </c>
      <c r="AS34" s="13">
        <f t="shared" si="8"/>
        <v>4.429032258064516</v>
      </c>
      <c r="AT34" s="13">
        <f t="shared" si="8"/>
        <v>5.477419354838709</v>
      </c>
      <c r="AU34" s="13">
        <f t="shared" si="8"/>
        <v>5.596774193548385</v>
      </c>
      <c r="AV34" s="13">
        <f t="shared" si="8"/>
        <v>5.487096774193548</v>
      </c>
      <c r="AW34" s="13">
        <f t="shared" si="8"/>
        <v>4.883870967741935</v>
      </c>
      <c r="AX34" s="13">
        <f t="shared" si="8"/>
        <v>5.487096774193549</v>
      </c>
      <c r="AY34" s="13">
        <f t="shared" si="8"/>
        <v>5.474193548387097</v>
      </c>
      <c r="AZ34" s="13">
        <f t="shared" si="8"/>
        <v>4.616129032258065</v>
      </c>
      <c r="BA34" s="13">
        <f t="shared" si="8"/>
        <v>4.893548387096775</v>
      </c>
      <c r="BB34" s="13">
        <f t="shared" si="8"/>
        <v>5.741935483870966</v>
      </c>
      <c r="BC34" s="13">
        <f t="shared" si="8"/>
        <v>4.935483870967742</v>
      </c>
      <c r="BD34" s="13">
        <f t="shared" si="8"/>
        <v>5.364516129032258</v>
      </c>
      <c r="BE34" s="13">
        <f t="shared" si="8"/>
        <v>4.83225806451613</v>
      </c>
      <c r="BF34" s="13">
        <f t="shared" si="8"/>
        <v>5.296774193548386</v>
      </c>
      <c r="BG34" s="13">
        <f t="shared" si="8"/>
        <v>4.945161290322581</v>
      </c>
      <c r="BH34" s="13">
        <f t="shared" si="8"/>
        <v>6.335483870967742</v>
      </c>
      <c r="BI34" s="13">
        <f t="shared" si="8"/>
        <v>5.330000000000001</v>
      </c>
      <c r="BJ34" s="13">
        <f aca="true" t="shared" si="9" ref="BJ34:BP34">AVERAGE(BJ3:BJ33)</f>
        <v>5.429032258064517</v>
      </c>
      <c r="BK34" s="13">
        <f t="shared" si="9"/>
        <v>5.822580645161291</v>
      </c>
      <c r="BL34" s="13">
        <f t="shared" si="9"/>
        <v>5.635483870967741</v>
      </c>
      <c r="BM34" s="13">
        <f t="shared" si="9"/>
        <v>5.848387096774193</v>
      </c>
      <c r="BN34" s="13">
        <f t="shared" si="9"/>
        <v>5.219354838709679</v>
      </c>
      <c r="BO34" s="13">
        <f t="shared" si="9"/>
        <v>6.164516129032257</v>
      </c>
      <c r="BP34" s="13">
        <f t="shared" si="9"/>
        <v>5.522580645161292</v>
      </c>
      <c r="BQ34" s="13">
        <f>AVERAGE(BQ3:BQ33)</f>
        <v>5.822580645161291</v>
      </c>
      <c r="BR34" s="13"/>
      <c r="BS34" s="13"/>
      <c r="BT34" s="13"/>
      <c r="BU34" s="13"/>
      <c r="BV34" s="13"/>
      <c r="BW34" s="13"/>
      <c r="BY34" s="12">
        <f>AVERAGE(BY3:BY33)</f>
        <v>5.894838709677421</v>
      </c>
      <c r="BZ34" s="12">
        <f>AVERAGE(BZ3:BZ33)</f>
        <v>5.661107526881719</v>
      </c>
      <c r="CA34" s="12">
        <f>AVERAGE(CA3:CA33)</f>
        <v>5.379494623655915</v>
      </c>
      <c r="CB34" s="12">
        <f>AVERAGE(CB3:CB33)</f>
        <v>5.428764182424916</v>
      </c>
    </row>
    <row r="36" spans="1:77" ht="11.25">
      <c r="A36" s="17" t="s">
        <v>4</v>
      </c>
      <c r="B36" s="21">
        <f aca="true" t="shared" si="10" ref="B36:J36">MAX(B3:B33)</f>
        <v>13.4</v>
      </c>
      <c r="C36" s="18">
        <f t="shared" si="10"/>
        <v>14.5</v>
      </c>
      <c r="D36" s="18">
        <f t="shared" si="10"/>
        <v>11.2</v>
      </c>
      <c r="E36" s="18">
        <f t="shared" si="10"/>
        <v>13.7</v>
      </c>
      <c r="F36" s="18">
        <f t="shared" si="10"/>
        <v>16.1</v>
      </c>
      <c r="G36" s="18">
        <f t="shared" si="10"/>
        <v>10</v>
      </c>
      <c r="H36" s="18">
        <f t="shared" si="10"/>
        <v>11.2</v>
      </c>
      <c r="I36" s="18">
        <f t="shared" si="10"/>
        <v>11.2</v>
      </c>
      <c r="J36" s="18">
        <f t="shared" si="10"/>
        <v>10</v>
      </c>
      <c r="K36" s="18">
        <f aca="true" t="shared" si="11" ref="K36:Z36">MAX(K3:K33)</f>
        <v>12.5</v>
      </c>
      <c r="L36" s="18">
        <f t="shared" si="11"/>
        <v>10.3</v>
      </c>
      <c r="M36" s="18">
        <f t="shared" si="11"/>
        <v>10.5</v>
      </c>
      <c r="N36" s="18">
        <f t="shared" si="11"/>
        <v>13.2</v>
      </c>
      <c r="O36" s="18">
        <f t="shared" si="11"/>
        <v>12.5</v>
      </c>
      <c r="P36" s="18">
        <f t="shared" si="11"/>
        <v>9.7</v>
      </c>
      <c r="Q36" s="18">
        <f t="shared" si="11"/>
        <v>13.7</v>
      </c>
      <c r="R36" s="18">
        <f t="shared" si="11"/>
        <v>11</v>
      </c>
      <c r="S36" s="18">
        <f t="shared" si="11"/>
        <v>10.2</v>
      </c>
      <c r="T36" s="18">
        <f t="shared" si="11"/>
        <v>10.7</v>
      </c>
      <c r="U36" s="18">
        <f t="shared" si="11"/>
        <v>12.3</v>
      </c>
      <c r="V36" s="18">
        <f t="shared" si="11"/>
        <v>10.3</v>
      </c>
      <c r="W36" s="18">
        <f t="shared" si="11"/>
        <v>11</v>
      </c>
      <c r="X36" s="18">
        <f t="shared" si="11"/>
        <v>10</v>
      </c>
      <c r="Y36" s="18">
        <f t="shared" si="11"/>
        <v>11</v>
      </c>
      <c r="Z36" s="18">
        <f t="shared" si="11"/>
        <v>12.7</v>
      </c>
      <c r="AA36" s="18">
        <f aca="true" t="shared" si="12" ref="AA36:AP36">MAX(AA3:AA33)</f>
        <v>9.3</v>
      </c>
      <c r="AB36" s="18">
        <f t="shared" si="12"/>
        <v>13</v>
      </c>
      <c r="AC36" s="18">
        <f t="shared" si="12"/>
        <v>10</v>
      </c>
      <c r="AD36" s="18">
        <f t="shared" si="12"/>
        <v>9.2</v>
      </c>
      <c r="AE36" s="18">
        <f t="shared" si="12"/>
        <v>9.7</v>
      </c>
      <c r="AF36" s="18">
        <f t="shared" si="12"/>
        <v>10.2</v>
      </c>
      <c r="AG36" s="18">
        <f t="shared" si="12"/>
        <v>10</v>
      </c>
      <c r="AH36" s="18">
        <f t="shared" si="12"/>
        <v>9.8</v>
      </c>
      <c r="AI36" s="18">
        <f t="shared" si="12"/>
        <v>8.5</v>
      </c>
      <c r="AJ36" s="18">
        <f t="shared" si="12"/>
        <v>10</v>
      </c>
      <c r="AK36" s="18">
        <f t="shared" si="12"/>
        <v>10.8</v>
      </c>
      <c r="AL36" s="18">
        <f t="shared" si="12"/>
        <v>9.5</v>
      </c>
      <c r="AM36" s="18">
        <f t="shared" si="12"/>
        <v>10</v>
      </c>
      <c r="AN36" s="18">
        <f t="shared" si="12"/>
        <v>9.8</v>
      </c>
      <c r="AO36" s="18">
        <f t="shared" si="12"/>
        <v>11.2</v>
      </c>
      <c r="AP36" s="18">
        <f t="shared" si="12"/>
        <v>10.3</v>
      </c>
      <c r="AQ36" s="18">
        <f aca="true" t="shared" si="13" ref="AQ36:AV36">MAX(AQ3:AQ33)</f>
        <v>10.8</v>
      </c>
      <c r="AR36" s="18">
        <f t="shared" si="13"/>
        <v>10</v>
      </c>
      <c r="AS36" s="18">
        <f t="shared" si="13"/>
        <v>11.3</v>
      </c>
      <c r="AT36" s="18">
        <f t="shared" si="13"/>
        <v>11.7</v>
      </c>
      <c r="AU36" s="18">
        <f t="shared" si="13"/>
        <v>10.4</v>
      </c>
      <c r="AV36" s="18">
        <f t="shared" si="13"/>
        <v>10.7</v>
      </c>
      <c r="AW36" s="18">
        <f aca="true" t="shared" si="14" ref="AW36:BB36">MAX(AW3:AW33)</f>
        <v>7.3</v>
      </c>
      <c r="AX36" s="18">
        <f t="shared" si="14"/>
        <v>9</v>
      </c>
      <c r="AY36" s="18">
        <f t="shared" si="14"/>
        <v>9.4</v>
      </c>
      <c r="AZ36" s="18">
        <f t="shared" si="14"/>
        <v>8.7</v>
      </c>
      <c r="BA36" s="18">
        <f t="shared" si="14"/>
        <v>11</v>
      </c>
      <c r="BB36" s="18">
        <f t="shared" si="14"/>
        <v>10.1</v>
      </c>
      <c r="BC36" s="18">
        <f aca="true" t="shared" si="15" ref="BC36:BH36">MAX(BC3:BC33)</f>
        <v>7.6</v>
      </c>
      <c r="BD36" s="18">
        <f t="shared" si="15"/>
        <v>13.3</v>
      </c>
      <c r="BE36" s="18">
        <f t="shared" si="15"/>
        <v>6.9</v>
      </c>
      <c r="BF36" s="18">
        <f t="shared" si="15"/>
        <v>9.2</v>
      </c>
      <c r="BG36" s="18">
        <f t="shared" si="15"/>
        <v>7.9</v>
      </c>
      <c r="BH36" s="18">
        <f t="shared" si="15"/>
        <v>13.7</v>
      </c>
      <c r="BI36" s="18">
        <f aca="true" t="shared" si="16" ref="BI36:BN36">MAX(BI3:BI33)</f>
        <v>10.3</v>
      </c>
      <c r="BJ36" s="18">
        <f t="shared" si="16"/>
        <v>8.5</v>
      </c>
      <c r="BK36" s="18">
        <f t="shared" si="16"/>
        <v>11.7</v>
      </c>
      <c r="BL36" s="18">
        <f t="shared" si="16"/>
        <v>9.2</v>
      </c>
      <c r="BM36" s="18">
        <f t="shared" si="16"/>
        <v>9.8</v>
      </c>
      <c r="BN36" s="18">
        <f t="shared" si="16"/>
        <v>9.8</v>
      </c>
      <c r="BO36" s="18">
        <f>MAX(BO3:BO33)</f>
        <v>8.9</v>
      </c>
      <c r="BP36" s="18">
        <f>MAX(BP3:BP33)</f>
        <v>9.8</v>
      </c>
      <c r="BQ36" s="18">
        <f>MAX(BQ3:BQ33)</f>
        <v>10.4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5</v>
      </c>
      <c r="C37" s="20">
        <f t="shared" si="17"/>
        <v>4.2</v>
      </c>
      <c r="D37" s="20">
        <f t="shared" si="17"/>
        <v>3.4</v>
      </c>
      <c r="E37" s="20">
        <f t="shared" si="17"/>
        <v>4.2</v>
      </c>
      <c r="F37" s="20">
        <f t="shared" si="17"/>
        <v>4.8</v>
      </c>
      <c r="G37" s="20">
        <f t="shared" si="17"/>
        <v>3.8</v>
      </c>
      <c r="H37" s="20">
        <f t="shared" si="17"/>
        <v>3</v>
      </c>
      <c r="I37" s="20">
        <f t="shared" si="17"/>
        <v>3.2</v>
      </c>
      <c r="J37" s="20">
        <f t="shared" si="17"/>
        <v>3.4</v>
      </c>
      <c r="K37" s="20">
        <f aca="true" t="shared" si="18" ref="K37:Z37">MIN(K3:K33)</f>
        <v>4</v>
      </c>
      <c r="L37" s="20">
        <f t="shared" si="18"/>
        <v>4.2</v>
      </c>
      <c r="M37" s="20">
        <f t="shared" si="18"/>
        <v>4.2</v>
      </c>
      <c r="N37" s="20">
        <f t="shared" si="18"/>
        <v>2.5</v>
      </c>
      <c r="O37" s="20">
        <f t="shared" si="18"/>
        <v>3.2</v>
      </c>
      <c r="P37" s="20">
        <f t="shared" si="18"/>
        <v>2.8</v>
      </c>
      <c r="Q37" s="20">
        <f t="shared" si="18"/>
        <v>3.3</v>
      </c>
      <c r="R37" s="20">
        <f t="shared" si="18"/>
        <v>3</v>
      </c>
      <c r="S37" s="20">
        <f t="shared" si="18"/>
        <v>3</v>
      </c>
      <c r="T37" s="20">
        <f t="shared" si="18"/>
        <v>3</v>
      </c>
      <c r="U37" s="20">
        <f t="shared" si="18"/>
        <v>2.5</v>
      </c>
      <c r="V37" s="20">
        <f t="shared" si="18"/>
        <v>3.2</v>
      </c>
      <c r="W37" s="20">
        <f t="shared" si="18"/>
        <v>3.2</v>
      </c>
      <c r="X37" s="20">
        <f t="shared" si="18"/>
        <v>3.2</v>
      </c>
      <c r="Y37" s="20">
        <f t="shared" si="18"/>
        <v>3.2</v>
      </c>
      <c r="Z37" s="20">
        <f t="shared" si="18"/>
        <v>3.2</v>
      </c>
      <c r="AA37" s="20">
        <f aca="true" t="shared" si="19" ref="AA37:AP37">MIN(AA3:AA33)</f>
        <v>2.8</v>
      </c>
      <c r="AB37" s="20">
        <f t="shared" si="19"/>
        <v>3.3</v>
      </c>
      <c r="AC37" s="20">
        <f t="shared" si="19"/>
        <v>3</v>
      </c>
      <c r="AD37" s="20">
        <f t="shared" si="19"/>
        <v>2.7</v>
      </c>
      <c r="AE37" s="20">
        <f t="shared" si="19"/>
        <v>2.8</v>
      </c>
      <c r="AF37" s="20">
        <f t="shared" si="19"/>
        <v>2.5</v>
      </c>
      <c r="AG37" s="20">
        <f t="shared" si="19"/>
        <v>2.8</v>
      </c>
      <c r="AH37" s="20">
        <f t="shared" si="19"/>
        <v>2.5</v>
      </c>
      <c r="AI37" s="20">
        <f t="shared" si="19"/>
        <v>3</v>
      </c>
      <c r="AJ37" s="20">
        <f t="shared" si="19"/>
        <v>2.5</v>
      </c>
      <c r="AK37" s="20">
        <f t="shared" si="19"/>
        <v>2.5</v>
      </c>
      <c r="AL37" s="20">
        <f t="shared" si="19"/>
        <v>3</v>
      </c>
      <c r="AM37" s="20">
        <f t="shared" si="19"/>
        <v>2.2</v>
      </c>
      <c r="AN37" s="20">
        <f t="shared" si="19"/>
        <v>2.3</v>
      </c>
      <c r="AO37" s="20">
        <f t="shared" si="19"/>
        <v>2.5</v>
      </c>
      <c r="AP37" s="20">
        <f t="shared" si="19"/>
        <v>3.2</v>
      </c>
      <c r="AQ37" s="20">
        <f aca="true" t="shared" si="20" ref="AQ37:AV37">MIN(AQ3:AQ33)</f>
        <v>2.5</v>
      </c>
      <c r="AR37" s="20">
        <f t="shared" si="20"/>
        <v>3</v>
      </c>
      <c r="AS37" s="20">
        <f t="shared" si="20"/>
        <v>1.8</v>
      </c>
      <c r="AT37" s="20">
        <f t="shared" si="20"/>
        <v>3.2</v>
      </c>
      <c r="AU37" s="20">
        <f t="shared" si="20"/>
        <v>2.5</v>
      </c>
      <c r="AV37" s="20">
        <f t="shared" si="20"/>
        <v>3</v>
      </c>
      <c r="AW37" s="20">
        <f aca="true" t="shared" si="21" ref="AW37:BB37">MIN(AW3:AW33)</f>
        <v>2.7</v>
      </c>
      <c r="AX37" s="20">
        <f t="shared" si="21"/>
        <v>3.2</v>
      </c>
      <c r="AY37" s="20">
        <f t="shared" si="21"/>
        <v>3.3</v>
      </c>
      <c r="AZ37" s="20">
        <f t="shared" si="21"/>
        <v>2.4</v>
      </c>
      <c r="BA37" s="20">
        <f t="shared" si="21"/>
        <v>2.9</v>
      </c>
      <c r="BB37" s="20">
        <f t="shared" si="21"/>
        <v>3.1</v>
      </c>
      <c r="BC37" s="20">
        <f aca="true" t="shared" si="22" ref="BC37:BH37">MIN(BC3:BC33)</f>
        <v>3.1</v>
      </c>
      <c r="BD37" s="20">
        <f t="shared" si="22"/>
        <v>3.1</v>
      </c>
      <c r="BE37" s="20">
        <f t="shared" si="22"/>
        <v>3.2</v>
      </c>
      <c r="BF37" s="20">
        <f t="shared" si="22"/>
        <v>3.5</v>
      </c>
      <c r="BG37" s="20">
        <f t="shared" si="22"/>
        <v>2.6</v>
      </c>
      <c r="BH37" s="20">
        <f t="shared" si="22"/>
        <v>2.8</v>
      </c>
      <c r="BI37" s="20">
        <f aca="true" t="shared" si="23" ref="BI37:BN37">MIN(BI3:BI33)</f>
        <v>2.9</v>
      </c>
      <c r="BJ37" s="20">
        <f t="shared" si="23"/>
        <v>3.3</v>
      </c>
      <c r="BK37" s="20">
        <f t="shared" si="23"/>
        <v>3.6</v>
      </c>
      <c r="BL37" s="20">
        <f t="shared" si="23"/>
        <v>2.9</v>
      </c>
      <c r="BM37" s="20">
        <f t="shared" si="23"/>
        <v>2.7</v>
      </c>
      <c r="BN37" s="20">
        <f t="shared" si="23"/>
        <v>3.3</v>
      </c>
      <c r="BO37" s="20">
        <f>MIN(BO3:BO33)</f>
        <v>2.9</v>
      </c>
      <c r="BP37" s="20">
        <f>MIN(BP3:BP33)</f>
        <v>3.6</v>
      </c>
      <c r="BQ37" s="20">
        <f>MIN(BQ3:BQ33)</f>
        <v>3.1</v>
      </c>
      <c r="BR37" s="20"/>
      <c r="BS37" s="20"/>
      <c r="BT37" s="20"/>
      <c r="BU37" s="20"/>
      <c r="BV37" s="20"/>
      <c r="BW37" s="20"/>
      <c r="BY37" s="52">
        <f>STDEV(J3:AM33)</f>
        <v>1.9864002703979884</v>
      </c>
      <c r="BZ37" s="52">
        <f>STDEV(T3:AW33)</f>
        <v>1.9438872641276133</v>
      </c>
      <c r="CA37" s="52">
        <f>STDEV(AD3:BG33)</f>
        <v>1.7872210727970013</v>
      </c>
      <c r="CB37" s="52">
        <f>STDEV(AN3:BQ33)</f>
        <v>1.7719267496455913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5</v>
      </c>
      <c r="C42" s="76">
        <f aca="true" t="shared" si="24" ref="C42:BN42">COUNTIF(C3:C33,$B$40)</f>
        <v>8</v>
      </c>
      <c r="D42" s="76">
        <f t="shared" si="24"/>
        <v>4</v>
      </c>
      <c r="E42" s="76">
        <f t="shared" si="24"/>
        <v>9</v>
      </c>
      <c r="F42" s="76">
        <f t="shared" si="24"/>
        <v>14</v>
      </c>
      <c r="G42" s="76">
        <f t="shared" si="24"/>
        <v>2</v>
      </c>
      <c r="H42" s="76">
        <f t="shared" si="24"/>
        <v>2</v>
      </c>
      <c r="I42" s="76">
        <f t="shared" si="24"/>
        <v>3</v>
      </c>
      <c r="J42" s="76">
        <f t="shared" si="24"/>
        <v>1</v>
      </c>
      <c r="K42" s="76">
        <f t="shared" si="24"/>
        <v>2</v>
      </c>
      <c r="L42" s="76">
        <f t="shared" si="24"/>
        <v>1</v>
      </c>
      <c r="M42" s="76">
        <f t="shared" si="24"/>
        <v>2</v>
      </c>
      <c r="N42" s="76">
        <f t="shared" si="24"/>
        <v>2</v>
      </c>
      <c r="O42" s="76">
        <f t="shared" si="24"/>
        <v>2</v>
      </c>
      <c r="P42" s="76">
        <f t="shared" si="24"/>
        <v>0</v>
      </c>
      <c r="Q42" s="76">
        <f t="shared" si="24"/>
        <v>2</v>
      </c>
      <c r="R42" s="76">
        <f t="shared" si="24"/>
        <v>1</v>
      </c>
      <c r="S42" s="76">
        <f t="shared" si="24"/>
        <v>1</v>
      </c>
      <c r="T42" s="76">
        <f t="shared" si="24"/>
        <v>1</v>
      </c>
      <c r="U42" s="76">
        <f t="shared" si="24"/>
        <v>3</v>
      </c>
      <c r="V42" s="76">
        <f t="shared" si="24"/>
        <v>1</v>
      </c>
      <c r="W42" s="76">
        <f t="shared" si="24"/>
        <v>1</v>
      </c>
      <c r="X42" s="76">
        <f t="shared" si="24"/>
        <v>1</v>
      </c>
      <c r="Y42" s="76">
        <f t="shared" si="24"/>
        <v>2</v>
      </c>
      <c r="Z42" s="76">
        <f t="shared" si="24"/>
        <v>4</v>
      </c>
      <c r="AA42" s="76">
        <f t="shared" si="24"/>
        <v>0</v>
      </c>
      <c r="AB42" s="76">
        <f t="shared" si="24"/>
        <v>2</v>
      </c>
      <c r="AC42" s="76">
        <f t="shared" si="24"/>
        <v>1</v>
      </c>
      <c r="AD42" s="76">
        <f t="shared" si="24"/>
        <v>0</v>
      </c>
      <c r="AE42" s="76">
        <f t="shared" si="24"/>
        <v>0</v>
      </c>
      <c r="AF42" s="76">
        <f t="shared" si="24"/>
        <v>1</v>
      </c>
      <c r="AG42" s="76">
        <f t="shared" si="24"/>
        <v>1</v>
      </c>
      <c r="AH42" s="76">
        <f t="shared" si="24"/>
        <v>0</v>
      </c>
      <c r="AI42" s="76">
        <f t="shared" si="24"/>
        <v>0</v>
      </c>
      <c r="AJ42" s="76">
        <f t="shared" si="24"/>
        <v>1</v>
      </c>
      <c r="AK42" s="76">
        <f t="shared" si="24"/>
        <v>2</v>
      </c>
      <c r="AL42" s="76">
        <f t="shared" si="24"/>
        <v>0</v>
      </c>
      <c r="AM42" s="76">
        <f t="shared" si="24"/>
        <v>1</v>
      </c>
      <c r="AN42" s="76">
        <f t="shared" si="24"/>
        <v>0</v>
      </c>
      <c r="AO42" s="76">
        <f t="shared" si="24"/>
        <v>1</v>
      </c>
      <c r="AP42" s="76">
        <f t="shared" si="24"/>
        <v>2</v>
      </c>
      <c r="AQ42" s="76">
        <f t="shared" si="24"/>
        <v>1</v>
      </c>
      <c r="AR42" s="76">
        <f t="shared" si="24"/>
        <v>1</v>
      </c>
      <c r="AS42" s="76">
        <f t="shared" si="24"/>
        <v>1</v>
      </c>
      <c r="AT42" s="76">
        <f t="shared" si="24"/>
        <v>1</v>
      </c>
      <c r="AU42" s="76">
        <f t="shared" si="24"/>
        <v>1</v>
      </c>
      <c r="AV42" s="76">
        <f t="shared" si="24"/>
        <v>1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1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5</v>
      </c>
      <c r="BI42" s="76">
        <f t="shared" si="24"/>
        <v>1</v>
      </c>
      <c r="BJ42" s="76">
        <f t="shared" si="24"/>
        <v>0</v>
      </c>
      <c r="BK42" s="76">
        <f t="shared" si="24"/>
        <v>1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5">
        <f>AVERAGE(J42:AM42)</f>
        <v>1.2</v>
      </c>
      <c r="BZ42" s="95">
        <f>AVERAGE(T42:AW42)</f>
        <v>1.0333333333333334</v>
      </c>
      <c r="CA42" s="95">
        <f>AVERAGE(AD42:BG42)</f>
        <v>0.6</v>
      </c>
      <c r="CB42" s="95">
        <f>AVERAGE(AN42:BQ42)</f>
        <v>0.6666666666666666</v>
      </c>
    </row>
    <row r="44" ht="10.5">
      <c r="A44" t="s">
        <v>25</v>
      </c>
    </row>
    <row r="45" spans="1:2" ht="10.5">
      <c r="A45">
        <v>1</v>
      </c>
      <c r="B45">
        <f>LARGE(B3:BW33,1)</f>
        <v>16.1</v>
      </c>
    </row>
    <row r="46" spans="1:2" ht="10.5">
      <c r="A46">
        <v>2</v>
      </c>
      <c r="B46">
        <f>LARGE(B3:BW33,2)</f>
        <v>14.5</v>
      </c>
    </row>
    <row r="47" spans="1:2" ht="10.5">
      <c r="A47">
        <v>3</v>
      </c>
      <c r="B47">
        <f>LARGE(B3:BW33,3)</f>
        <v>13.7</v>
      </c>
    </row>
    <row r="48" spans="1:2" ht="10.5">
      <c r="A48">
        <v>4</v>
      </c>
      <c r="B48">
        <f>LARGE(B3:BW33,4)</f>
        <v>13.7</v>
      </c>
    </row>
    <row r="49" spans="1:2" ht="10.5">
      <c r="A49">
        <v>5</v>
      </c>
      <c r="B49">
        <f>LARGE(B3:BW33,5)</f>
        <v>13.7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5.7</v>
      </c>
      <c r="C3" s="15">
        <v>9.6</v>
      </c>
      <c r="D3" s="15">
        <v>4.6</v>
      </c>
      <c r="E3" s="15">
        <v>9.5</v>
      </c>
      <c r="F3" s="15">
        <v>15.7</v>
      </c>
      <c r="G3" s="15">
        <v>8.7</v>
      </c>
      <c r="H3" s="15">
        <v>3.8</v>
      </c>
      <c r="I3" s="15">
        <v>8.7</v>
      </c>
      <c r="J3" s="15">
        <v>7.3</v>
      </c>
      <c r="K3" s="4">
        <v>7.8</v>
      </c>
      <c r="L3" s="4">
        <v>4.8</v>
      </c>
      <c r="M3" s="4">
        <v>6.9</v>
      </c>
      <c r="N3" s="4">
        <v>2.8</v>
      </c>
      <c r="O3" s="4">
        <v>6.2</v>
      </c>
      <c r="P3" s="4">
        <v>8</v>
      </c>
      <c r="Q3" s="4">
        <v>4.3</v>
      </c>
      <c r="R3" s="4">
        <v>8</v>
      </c>
      <c r="S3" s="4">
        <v>10.5</v>
      </c>
      <c r="T3" s="4">
        <v>7.8</v>
      </c>
      <c r="U3" s="4">
        <v>3.5</v>
      </c>
      <c r="V3" s="4">
        <v>5.8</v>
      </c>
      <c r="W3" s="4">
        <v>5.2</v>
      </c>
      <c r="X3" s="4">
        <v>5.7</v>
      </c>
      <c r="Y3" s="4">
        <v>4.5</v>
      </c>
      <c r="Z3" s="4">
        <v>4</v>
      </c>
      <c r="AA3" s="4">
        <v>9.7</v>
      </c>
      <c r="AB3" s="4">
        <v>5.5</v>
      </c>
      <c r="AC3" s="4">
        <v>4.3</v>
      </c>
      <c r="AD3" s="4">
        <v>3.3</v>
      </c>
      <c r="AE3" s="4">
        <v>5.7</v>
      </c>
      <c r="AF3" s="4">
        <v>7.3</v>
      </c>
      <c r="AG3" s="4">
        <v>3.8</v>
      </c>
      <c r="AH3" s="4">
        <v>4</v>
      </c>
      <c r="AI3" s="4">
        <v>2.3</v>
      </c>
      <c r="AJ3" s="4">
        <v>4.7</v>
      </c>
      <c r="AK3" s="4">
        <v>2.3</v>
      </c>
      <c r="AL3" s="4">
        <v>4.2</v>
      </c>
      <c r="AM3" s="4">
        <v>9.7</v>
      </c>
      <c r="AN3" s="4">
        <v>3.5</v>
      </c>
      <c r="AO3" s="4">
        <v>6.7</v>
      </c>
      <c r="AP3" s="4">
        <v>8</v>
      </c>
      <c r="AQ3" s="4">
        <v>5.3</v>
      </c>
      <c r="AR3" s="4">
        <v>3.7</v>
      </c>
      <c r="AS3" s="4">
        <v>8</v>
      </c>
      <c r="AT3" s="4">
        <v>4.7</v>
      </c>
      <c r="AU3" s="4">
        <v>5.1</v>
      </c>
      <c r="AV3" s="4">
        <v>7</v>
      </c>
      <c r="AW3" s="4">
        <v>3.2</v>
      </c>
      <c r="AX3" s="4">
        <v>5.5</v>
      </c>
      <c r="AY3" s="4">
        <v>4.1</v>
      </c>
      <c r="AZ3" s="4">
        <v>4.2</v>
      </c>
      <c r="BA3" s="4">
        <v>4.8</v>
      </c>
      <c r="BB3" s="4">
        <v>3.6</v>
      </c>
      <c r="BC3" s="4">
        <v>4.5</v>
      </c>
      <c r="BD3" s="4">
        <v>5.7</v>
      </c>
      <c r="BE3" s="4">
        <v>3.1</v>
      </c>
      <c r="BF3" s="4">
        <v>4</v>
      </c>
      <c r="BG3" s="4">
        <v>3.6</v>
      </c>
      <c r="BH3" s="4">
        <v>4.2</v>
      </c>
      <c r="BI3" s="4">
        <v>4.9</v>
      </c>
      <c r="BJ3" s="4">
        <v>7.2</v>
      </c>
      <c r="BK3" s="4">
        <v>2.5</v>
      </c>
      <c r="BL3" s="4">
        <v>4.2</v>
      </c>
      <c r="BM3" s="4">
        <v>7.2</v>
      </c>
      <c r="BN3" s="4">
        <v>4.2</v>
      </c>
      <c r="BO3" s="4">
        <v>5.8</v>
      </c>
      <c r="BP3" s="4">
        <v>4</v>
      </c>
      <c r="BQ3" s="4">
        <v>5.8</v>
      </c>
      <c r="BR3" s="4"/>
      <c r="BS3" s="4"/>
      <c r="BT3" s="4"/>
      <c r="BU3" s="4"/>
      <c r="BV3" s="4"/>
      <c r="BW3" s="4"/>
      <c r="BY3" s="10">
        <f>AVERAGE(J3:AM3)</f>
        <v>5.663333333333333</v>
      </c>
      <c r="BZ3" s="10">
        <f>AVERAGE(T3:AW3)</f>
        <v>5.283333333333332</v>
      </c>
      <c r="CA3" s="10">
        <f>AVERAGE(AD3:BG3)</f>
        <v>4.853333333333333</v>
      </c>
      <c r="CB3" s="10">
        <f>AVERAGE(AN3:BQ3)</f>
        <v>4.943333333333333</v>
      </c>
    </row>
    <row r="4" spans="1:80" ht="11.25">
      <c r="A4" s="5">
        <v>2</v>
      </c>
      <c r="B4" s="24">
        <v>5.5</v>
      </c>
      <c r="C4" s="15">
        <v>4.6</v>
      </c>
      <c r="D4" s="15">
        <v>6.5</v>
      </c>
      <c r="E4" s="15">
        <v>7.9</v>
      </c>
      <c r="F4" s="15">
        <v>8.9</v>
      </c>
      <c r="G4" s="15">
        <v>12.4</v>
      </c>
      <c r="H4" s="15">
        <v>3</v>
      </c>
      <c r="I4" s="15">
        <v>4.6</v>
      </c>
      <c r="J4" s="15">
        <v>5.2</v>
      </c>
      <c r="K4" s="4">
        <v>6.9</v>
      </c>
      <c r="L4" s="4">
        <v>5.4</v>
      </c>
      <c r="M4" s="4">
        <v>7.4</v>
      </c>
      <c r="N4" s="4">
        <v>4.8</v>
      </c>
      <c r="O4" s="4">
        <v>8.2</v>
      </c>
      <c r="P4" s="4">
        <v>6.2</v>
      </c>
      <c r="Q4" s="4">
        <v>6.3</v>
      </c>
      <c r="R4" s="4">
        <v>5.7</v>
      </c>
      <c r="S4" s="4">
        <v>9.7</v>
      </c>
      <c r="T4" s="4">
        <v>5.7</v>
      </c>
      <c r="U4" s="4">
        <v>4.7</v>
      </c>
      <c r="V4" s="4">
        <v>5.3</v>
      </c>
      <c r="W4" s="4">
        <v>3.5</v>
      </c>
      <c r="X4" s="4">
        <v>5.5</v>
      </c>
      <c r="Y4" s="4">
        <v>3.2</v>
      </c>
      <c r="Z4" s="4">
        <v>6.2</v>
      </c>
      <c r="AA4" s="4">
        <v>4.8</v>
      </c>
      <c r="AB4" s="4">
        <v>5.7</v>
      </c>
      <c r="AC4" s="4">
        <v>5.7</v>
      </c>
      <c r="AD4" s="4">
        <v>3.3</v>
      </c>
      <c r="AE4" s="4">
        <v>4.5</v>
      </c>
      <c r="AF4" s="4">
        <v>5.3</v>
      </c>
      <c r="AG4" s="4">
        <v>3.5</v>
      </c>
      <c r="AH4" s="4">
        <v>3.5</v>
      </c>
      <c r="AI4" s="4">
        <v>3.5</v>
      </c>
      <c r="AJ4" s="4">
        <v>6.7</v>
      </c>
      <c r="AK4" s="4">
        <v>5.2</v>
      </c>
      <c r="AL4" s="4">
        <v>3.2</v>
      </c>
      <c r="AM4" s="4">
        <v>5</v>
      </c>
      <c r="AN4" s="4">
        <v>2.7</v>
      </c>
      <c r="AO4" s="4">
        <v>2.3</v>
      </c>
      <c r="AP4" s="4">
        <v>6</v>
      </c>
      <c r="AQ4" s="4">
        <v>7</v>
      </c>
      <c r="AR4" s="4">
        <v>3</v>
      </c>
      <c r="AS4" s="4">
        <v>5.7</v>
      </c>
      <c r="AT4" s="4">
        <v>4.6</v>
      </c>
      <c r="AU4" s="4">
        <v>6.9</v>
      </c>
      <c r="AV4" s="4">
        <v>4.1</v>
      </c>
      <c r="AW4" s="4">
        <v>4.2</v>
      </c>
      <c r="AX4" s="4">
        <v>6.5</v>
      </c>
      <c r="AY4" s="4">
        <v>4.1</v>
      </c>
      <c r="AZ4" s="4">
        <v>4.4</v>
      </c>
      <c r="BA4" s="4">
        <v>3</v>
      </c>
      <c r="BB4" s="4">
        <v>5.1</v>
      </c>
      <c r="BC4" s="4">
        <v>5.9</v>
      </c>
      <c r="BD4" s="4">
        <v>4</v>
      </c>
      <c r="BE4" s="4">
        <v>3.2</v>
      </c>
      <c r="BF4" s="4">
        <v>5.7</v>
      </c>
      <c r="BG4" s="4">
        <v>3.2</v>
      </c>
      <c r="BH4" s="4">
        <v>4.4</v>
      </c>
      <c r="BI4" s="4">
        <v>4.8</v>
      </c>
      <c r="BJ4" s="4">
        <v>7.8</v>
      </c>
      <c r="BK4" s="4">
        <v>7.4</v>
      </c>
      <c r="BL4" s="4">
        <v>4.8</v>
      </c>
      <c r="BM4" s="4">
        <v>6.7</v>
      </c>
      <c r="BN4" s="4">
        <v>5.8</v>
      </c>
      <c r="BO4" s="4">
        <v>4.8</v>
      </c>
      <c r="BP4" s="4">
        <v>2.9</v>
      </c>
      <c r="BQ4" s="4">
        <v>5.1</v>
      </c>
      <c r="BR4" s="4"/>
      <c r="BS4" s="4"/>
      <c r="BT4" s="4"/>
      <c r="BU4" s="4"/>
      <c r="BV4" s="4"/>
      <c r="BW4" s="4"/>
      <c r="BY4" s="10">
        <f aca="true" t="shared" si="0" ref="BY4:BY32">AVERAGE(J4:AM4)</f>
        <v>5.326666666666666</v>
      </c>
      <c r="BZ4" s="10">
        <f aca="true" t="shared" si="1" ref="BZ4:BZ32">AVERAGE(T4:AW4)</f>
        <v>4.683333333333334</v>
      </c>
      <c r="CA4" s="10">
        <f aca="true" t="shared" si="2" ref="CA4:CA32">AVERAGE(AD4:BG4)</f>
        <v>4.51</v>
      </c>
      <c r="CB4" s="10">
        <f aca="true" t="shared" si="3" ref="CB4:CB32">AVERAGE(AN4:BQ4)</f>
        <v>4.870000000000001</v>
      </c>
    </row>
    <row r="5" spans="1:80" ht="11.25">
      <c r="A5" s="5">
        <v>3</v>
      </c>
      <c r="B5" s="24">
        <v>7.6</v>
      </c>
      <c r="C5" s="15">
        <v>10</v>
      </c>
      <c r="D5" s="15">
        <v>6.5</v>
      </c>
      <c r="E5" s="15">
        <v>6.3</v>
      </c>
      <c r="F5" s="15">
        <v>7.6</v>
      </c>
      <c r="G5" s="15">
        <v>6.1</v>
      </c>
      <c r="H5" s="15">
        <v>7.1</v>
      </c>
      <c r="I5" s="15">
        <v>4.6</v>
      </c>
      <c r="J5" s="15">
        <v>6.5</v>
      </c>
      <c r="K5" s="4">
        <v>6.5</v>
      </c>
      <c r="L5" s="4">
        <v>10.1</v>
      </c>
      <c r="M5" s="4">
        <v>10.7</v>
      </c>
      <c r="N5" s="4">
        <v>5.7</v>
      </c>
      <c r="O5" s="4">
        <v>3.3</v>
      </c>
      <c r="P5" s="4">
        <v>6.5</v>
      </c>
      <c r="Q5" s="4">
        <v>5.3</v>
      </c>
      <c r="R5" s="4">
        <v>8.3</v>
      </c>
      <c r="S5" s="4">
        <v>4.3</v>
      </c>
      <c r="T5" s="4">
        <v>4.3</v>
      </c>
      <c r="U5" s="4">
        <v>6.2</v>
      </c>
      <c r="V5" s="4">
        <v>8.8</v>
      </c>
      <c r="W5" s="4">
        <v>7.7</v>
      </c>
      <c r="X5" s="4">
        <v>3.5</v>
      </c>
      <c r="Y5" s="4">
        <v>5.2</v>
      </c>
      <c r="Z5" s="4">
        <v>4.5</v>
      </c>
      <c r="AA5" s="4">
        <v>6</v>
      </c>
      <c r="AB5" s="4">
        <v>6</v>
      </c>
      <c r="AC5" s="4">
        <v>3.8</v>
      </c>
      <c r="AD5" s="4">
        <v>4.7</v>
      </c>
      <c r="AE5" s="4">
        <v>5.7</v>
      </c>
      <c r="AF5" s="4">
        <v>5.8</v>
      </c>
      <c r="AG5" s="4">
        <v>4.5</v>
      </c>
      <c r="AH5" s="4">
        <v>3.3</v>
      </c>
      <c r="AI5" s="4">
        <v>4.5</v>
      </c>
      <c r="AJ5" s="4">
        <v>5.5</v>
      </c>
      <c r="AK5" s="4">
        <v>6.3</v>
      </c>
      <c r="AL5" s="4">
        <v>4.3</v>
      </c>
      <c r="AM5" s="4">
        <v>5.3</v>
      </c>
      <c r="AN5" s="4">
        <v>6.3</v>
      </c>
      <c r="AO5" s="4">
        <v>2.7</v>
      </c>
      <c r="AP5" s="4">
        <v>5.3</v>
      </c>
      <c r="AQ5" s="4">
        <v>5.3</v>
      </c>
      <c r="AR5" s="4">
        <v>4</v>
      </c>
      <c r="AS5" s="4">
        <v>6.8</v>
      </c>
      <c r="AT5" s="4">
        <v>4.9</v>
      </c>
      <c r="AU5" s="4">
        <v>5.4</v>
      </c>
      <c r="AV5" s="4">
        <v>4</v>
      </c>
      <c r="AW5" s="4">
        <v>5.1</v>
      </c>
      <c r="AX5" s="4">
        <v>5.5</v>
      </c>
      <c r="AY5" s="4">
        <v>4.1</v>
      </c>
      <c r="AZ5" s="4">
        <v>3.1</v>
      </c>
      <c r="BA5" s="4">
        <v>3.5</v>
      </c>
      <c r="BB5" s="4">
        <v>5.3</v>
      </c>
      <c r="BC5" s="4">
        <v>6.1</v>
      </c>
      <c r="BD5" s="4">
        <v>4.1</v>
      </c>
      <c r="BE5" s="4">
        <v>5.7</v>
      </c>
      <c r="BF5" s="4">
        <v>5.4</v>
      </c>
      <c r="BG5" s="4">
        <v>4.2</v>
      </c>
      <c r="BH5" s="4">
        <v>2.8</v>
      </c>
      <c r="BI5" s="4">
        <v>5.4</v>
      </c>
      <c r="BJ5" s="4">
        <v>2.7</v>
      </c>
      <c r="BK5" s="4">
        <v>2.5</v>
      </c>
      <c r="BL5" s="4">
        <v>4.2</v>
      </c>
      <c r="BM5" s="4">
        <v>4.3</v>
      </c>
      <c r="BN5" s="4">
        <v>3.6</v>
      </c>
      <c r="BO5" s="4">
        <v>4.9</v>
      </c>
      <c r="BP5" s="4">
        <v>4.5</v>
      </c>
      <c r="BQ5" s="4">
        <v>5.3</v>
      </c>
      <c r="BR5" s="4"/>
      <c r="BS5" s="4"/>
      <c r="BT5" s="4"/>
      <c r="BU5" s="4"/>
      <c r="BV5" s="4"/>
      <c r="BW5" s="4"/>
      <c r="BY5" s="10">
        <f t="shared" si="0"/>
        <v>5.770000000000001</v>
      </c>
      <c r="BZ5" s="10">
        <f t="shared" si="1"/>
        <v>5.19</v>
      </c>
      <c r="CA5" s="10">
        <f t="shared" si="2"/>
        <v>4.889999999999999</v>
      </c>
      <c r="CB5" s="10">
        <f t="shared" si="3"/>
        <v>4.566666666666666</v>
      </c>
    </row>
    <row r="6" spans="1:80" ht="11.25">
      <c r="A6" s="5">
        <v>4</v>
      </c>
      <c r="B6" s="24">
        <v>5</v>
      </c>
      <c r="C6" s="15">
        <v>6.3</v>
      </c>
      <c r="D6" s="15">
        <v>2.4</v>
      </c>
      <c r="E6" s="15">
        <v>7.6</v>
      </c>
      <c r="F6" s="15">
        <v>5.4</v>
      </c>
      <c r="G6" s="15">
        <v>4.2</v>
      </c>
      <c r="H6" s="15">
        <v>6.5</v>
      </c>
      <c r="I6" s="15">
        <v>5.4</v>
      </c>
      <c r="J6" s="15">
        <v>7.3</v>
      </c>
      <c r="K6" s="4">
        <v>5.7</v>
      </c>
      <c r="L6" s="4">
        <v>7.1</v>
      </c>
      <c r="M6" s="4">
        <v>7.3</v>
      </c>
      <c r="N6" s="4">
        <v>6.8</v>
      </c>
      <c r="O6" s="4">
        <v>7.7</v>
      </c>
      <c r="P6" s="4">
        <v>7.3</v>
      </c>
      <c r="Q6" s="4">
        <v>6.2</v>
      </c>
      <c r="R6" s="4">
        <v>3.5</v>
      </c>
      <c r="S6" s="4">
        <v>4.2</v>
      </c>
      <c r="T6" s="4">
        <v>6.2</v>
      </c>
      <c r="U6" s="4">
        <v>7.3</v>
      </c>
      <c r="V6" s="4">
        <v>5.3</v>
      </c>
      <c r="W6" s="4">
        <v>7.8</v>
      </c>
      <c r="X6" s="4">
        <v>3.5</v>
      </c>
      <c r="Y6" s="4">
        <v>5.2</v>
      </c>
      <c r="Z6" s="4">
        <v>3.3</v>
      </c>
      <c r="AA6" s="4">
        <v>6.5</v>
      </c>
      <c r="AB6" s="4">
        <v>4.8</v>
      </c>
      <c r="AC6" s="4">
        <v>4.7</v>
      </c>
      <c r="AD6" s="4">
        <v>3.7</v>
      </c>
      <c r="AE6" s="4">
        <v>3.7</v>
      </c>
      <c r="AF6" s="4">
        <v>8.2</v>
      </c>
      <c r="AG6" s="4">
        <v>5.7</v>
      </c>
      <c r="AH6" s="4">
        <v>4.2</v>
      </c>
      <c r="AI6" s="4">
        <v>8.8</v>
      </c>
      <c r="AJ6" s="4">
        <v>2.7</v>
      </c>
      <c r="AK6" s="4">
        <v>8</v>
      </c>
      <c r="AL6" s="4">
        <v>7.5</v>
      </c>
      <c r="AM6" s="4">
        <v>4.2</v>
      </c>
      <c r="AN6" s="4">
        <v>6.7</v>
      </c>
      <c r="AO6" s="4">
        <v>2.7</v>
      </c>
      <c r="AP6" s="4">
        <v>2.8</v>
      </c>
      <c r="AQ6" s="4">
        <v>3.7</v>
      </c>
      <c r="AR6" s="4">
        <v>3.7</v>
      </c>
      <c r="AS6" s="4">
        <v>4.8</v>
      </c>
      <c r="AT6" s="4">
        <v>4.2</v>
      </c>
      <c r="AU6" s="4">
        <v>5.1</v>
      </c>
      <c r="AV6" s="4">
        <v>4.9</v>
      </c>
      <c r="AW6" s="4">
        <v>4.5</v>
      </c>
      <c r="AX6" s="4">
        <v>4.2</v>
      </c>
      <c r="AY6" s="4">
        <v>3.7</v>
      </c>
      <c r="AZ6" s="4">
        <v>4.7</v>
      </c>
      <c r="BA6" s="4">
        <v>4.2</v>
      </c>
      <c r="BB6" s="4">
        <v>3.2</v>
      </c>
      <c r="BC6" s="4">
        <v>3.6</v>
      </c>
      <c r="BD6" s="4">
        <v>5.2</v>
      </c>
      <c r="BE6" s="4">
        <v>4.7</v>
      </c>
      <c r="BF6" s="4">
        <v>2.9</v>
      </c>
      <c r="BG6" s="4">
        <v>6.1</v>
      </c>
      <c r="BH6" s="4">
        <v>4.6</v>
      </c>
      <c r="BI6" s="4">
        <v>4.5</v>
      </c>
      <c r="BJ6" s="4">
        <v>3.4</v>
      </c>
      <c r="BK6" s="4">
        <v>3.2</v>
      </c>
      <c r="BL6" s="4">
        <v>6.5</v>
      </c>
      <c r="BM6" s="4">
        <v>5.8</v>
      </c>
      <c r="BN6" s="4">
        <v>4.1</v>
      </c>
      <c r="BO6" s="4">
        <v>3.4</v>
      </c>
      <c r="BP6" s="4">
        <v>5.5</v>
      </c>
      <c r="BQ6" s="4">
        <v>3.4</v>
      </c>
      <c r="BR6" s="4"/>
      <c r="BS6" s="4"/>
      <c r="BT6" s="4"/>
      <c r="BU6" s="4"/>
      <c r="BV6" s="4"/>
      <c r="BW6" s="4"/>
      <c r="BY6" s="10">
        <f t="shared" si="0"/>
        <v>5.813333333333333</v>
      </c>
      <c r="BZ6" s="10">
        <f t="shared" si="1"/>
        <v>5.1466666666666665</v>
      </c>
      <c r="CA6" s="10">
        <f t="shared" si="2"/>
        <v>4.743333333333334</v>
      </c>
      <c r="CB6" s="10">
        <f t="shared" si="3"/>
        <v>4.333333333333333</v>
      </c>
    </row>
    <row r="7" spans="1:80" ht="11.25">
      <c r="A7" s="5">
        <v>5</v>
      </c>
      <c r="B7" s="24">
        <v>8</v>
      </c>
      <c r="C7" s="15">
        <v>5.7</v>
      </c>
      <c r="D7" s="15">
        <v>4.8</v>
      </c>
      <c r="E7" s="15">
        <v>8.9</v>
      </c>
      <c r="F7" s="15">
        <v>9.4</v>
      </c>
      <c r="G7" s="15">
        <v>6.7</v>
      </c>
      <c r="H7" s="15">
        <v>5.9</v>
      </c>
      <c r="I7" s="15">
        <v>5</v>
      </c>
      <c r="J7" s="15">
        <v>4.2</v>
      </c>
      <c r="K7" s="4">
        <v>7.3</v>
      </c>
      <c r="L7" s="4">
        <v>8.9</v>
      </c>
      <c r="M7" s="4">
        <v>4.6</v>
      </c>
      <c r="N7" s="4">
        <v>4.3</v>
      </c>
      <c r="O7" s="4">
        <v>4.7</v>
      </c>
      <c r="P7" s="4">
        <v>3</v>
      </c>
      <c r="Q7" s="4">
        <v>4.3</v>
      </c>
      <c r="R7" s="4">
        <v>3.3</v>
      </c>
      <c r="S7" s="4">
        <v>3.2</v>
      </c>
      <c r="T7" s="4">
        <v>4.8</v>
      </c>
      <c r="U7" s="4">
        <v>5.8</v>
      </c>
      <c r="V7" s="4">
        <v>4.7</v>
      </c>
      <c r="W7" s="4">
        <v>6</v>
      </c>
      <c r="X7" s="4">
        <v>7</v>
      </c>
      <c r="Y7" s="4">
        <v>4.8</v>
      </c>
      <c r="Z7" s="4">
        <v>4.2</v>
      </c>
      <c r="AA7" s="4">
        <v>3.8</v>
      </c>
      <c r="AB7" s="4">
        <v>4.8</v>
      </c>
      <c r="AC7" s="4">
        <v>3</v>
      </c>
      <c r="AD7" s="4">
        <v>4.7</v>
      </c>
      <c r="AE7" s="4">
        <v>2.7</v>
      </c>
      <c r="AF7" s="4">
        <v>4</v>
      </c>
      <c r="AG7" s="4">
        <v>3.7</v>
      </c>
      <c r="AH7" s="4">
        <v>3.7</v>
      </c>
      <c r="AI7" s="4">
        <v>6</v>
      </c>
      <c r="AJ7" s="4">
        <v>2.3</v>
      </c>
      <c r="AK7" s="4">
        <v>9.8</v>
      </c>
      <c r="AL7" s="4">
        <v>8.3</v>
      </c>
      <c r="AM7" s="4">
        <v>5.3</v>
      </c>
      <c r="AN7" s="4">
        <v>5</v>
      </c>
      <c r="AO7" s="4">
        <v>4.3</v>
      </c>
      <c r="AP7" s="4">
        <v>3.5</v>
      </c>
      <c r="AQ7" s="4">
        <v>6.2</v>
      </c>
      <c r="AR7" s="4">
        <v>4.5</v>
      </c>
      <c r="AS7" s="4">
        <v>8</v>
      </c>
      <c r="AT7" s="4">
        <v>4.6</v>
      </c>
      <c r="AU7" s="4">
        <v>6.8</v>
      </c>
      <c r="AV7" s="4">
        <v>3.8</v>
      </c>
      <c r="AW7" s="4">
        <v>4.1</v>
      </c>
      <c r="AX7" s="4">
        <v>3.1</v>
      </c>
      <c r="AY7" s="4">
        <v>6.1</v>
      </c>
      <c r="AZ7" s="4">
        <v>4.7</v>
      </c>
      <c r="BA7" s="4">
        <v>4.7</v>
      </c>
      <c r="BB7" s="4">
        <v>3</v>
      </c>
      <c r="BC7" s="4">
        <v>5</v>
      </c>
      <c r="BD7" s="4">
        <v>4.1</v>
      </c>
      <c r="BE7" s="4">
        <v>2.5</v>
      </c>
      <c r="BF7" s="4">
        <v>4.2</v>
      </c>
      <c r="BG7" s="4">
        <v>4.8</v>
      </c>
      <c r="BH7" s="4">
        <v>4.9</v>
      </c>
      <c r="BI7" s="4">
        <v>6.1</v>
      </c>
      <c r="BJ7" s="4">
        <v>3.1</v>
      </c>
      <c r="BK7" s="4">
        <v>4.3</v>
      </c>
      <c r="BL7" s="4">
        <v>3.4</v>
      </c>
      <c r="BM7" s="4">
        <v>7.4</v>
      </c>
      <c r="BN7" s="4">
        <v>5</v>
      </c>
      <c r="BO7" s="4">
        <v>4.6</v>
      </c>
      <c r="BP7" s="4">
        <v>5.4</v>
      </c>
      <c r="BQ7" s="4">
        <v>6.7</v>
      </c>
      <c r="BR7" s="4"/>
      <c r="BS7" s="4"/>
      <c r="BT7" s="4"/>
      <c r="BU7" s="4"/>
      <c r="BV7" s="4"/>
      <c r="BW7" s="4"/>
      <c r="BY7" s="10">
        <f t="shared" si="0"/>
        <v>4.906666666666667</v>
      </c>
      <c r="BZ7" s="10">
        <f t="shared" si="1"/>
        <v>5.006666666666666</v>
      </c>
      <c r="CA7" s="10">
        <f t="shared" si="2"/>
        <v>4.783333333333332</v>
      </c>
      <c r="CB7" s="10">
        <f t="shared" si="3"/>
        <v>4.796666666666667</v>
      </c>
    </row>
    <row r="8" spans="1:80" ht="11.25">
      <c r="A8" s="5">
        <v>6</v>
      </c>
      <c r="B8" s="24">
        <v>6.7</v>
      </c>
      <c r="C8" s="15">
        <v>7.8</v>
      </c>
      <c r="D8" s="15">
        <v>7.4</v>
      </c>
      <c r="E8" s="15">
        <v>8.9</v>
      </c>
      <c r="F8" s="15">
        <v>14.9</v>
      </c>
      <c r="G8" s="15">
        <v>6.5</v>
      </c>
      <c r="H8" s="15">
        <v>3.4</v>
      </c>
      <c r="I8" s="15">
        <v>6.1</v>
      </c>
      <c r="J8" s="15">
        <v>5.2</v>
      </c>
      <c r="K8" s="4">
        <v>7.4</v>
      </c>
      <c r="L8" s="4">
        <v>9.1</v>
      </c>
      <c r="M8" s="4">
        <v>3.8</v>
      </c>
      <c r="N8" s="4">
        <v>4.8</v>
      </c>
      <c r="O8" s="4">
        <v>3.2</v>
      </c>
      <c r="P8" s="4">
        <v>10</v>
      </c>
      <c r="Q8" s="4">
        <v>3.2</v>
      </c>
      <c r="R8" s="4">
        <v>8.2</v>
      </c>
      <c r="S8" s="4">
        <v>5.5</v>
      </c>
      <c r="T8" s="4">
        <v>5.3</v>
      </c>
      <c r="U8" s="4">
        <v>3.7</v>
      </c>
      <c r="V8" s="4">
        <v>8</v>
      </c>
      <c r="W8" s="4">
        <v>8.2</v>
      </c>
      <c r="X8" s="4">
        <v>3</v>
      </c>
      <c r="Y8" s="4">
        <v>7.7</v>
      </c>
      <c r="Z8" s="4">
        <v>4.8</v>
      </c>
      <c r="AA8" s="4">
        <v>6</v>
      </c>
      <c r="AB8" s="4">
        <v>4.7</v>
      </c>
      <c r="AC8" s="4">
        <v>5.3</v>
      </c>
      <c r="AD8" s="4">
        <v>6</v>
      </c>
      <c r="AE8" s="4">
        <v>5.5</v>
      </c>
      <c r="AF8" s="4">
        <v>3.3</v>
      </c>
      <c r="AG8" s="4">
        <v>4.2</v>
      </c>
      <c r="AH8" s="4">
        <v>3.8</v>
      </c>
      <c r="AI8" s="4">
        <v>7.5</v>
      </c>
      <c r="AJ8" s="4">
        <v>2.7</v>
      </c>
      <c r="AK8" s="4">
        <v>4.8</v>
      </c>
      <c r="AL8" s="4">
        <v>6.2</v>
      </c>
      <c r="AM8" s="4">
        <v>4</v>
      </c>
      <c r="AN8" s="4">
        <v>6</v>
      </c>
      <c r="AO8" s="4">
        <v>2.5</v>
      </c>
      <c r="AP8" s="4">
        <v>4.8</v>
      </c>
      <c r="AQ8" s="4">
        <v>7.2</v>
      </c>
      <c r="AR8" s="4">
        <v>7.2</v>
      </c>
      <c r="AS8" s="4">
        <v>5.3</v>
      </c>
      <c r="AT8" s="4">
        <v>6.6</v>
      </c>
      <c r="AU8" s="4">
        <v>7.6</v>
      </c>
      <c r="AV8" s="4">
        <v>4.8</v>
      </c>
      <c r="AW8" s="4">
        <v>4.7</v>
      </c>
      <c r="AX8" s="4">
        <v>2.5</v>
      </c>
      <c r="AY8" s="4">
        <v>5.3</v>
      </c>
      <c r="AZ8" s="4">
        <v>3.3</v>
      </c>
      <c r="BA8" s="4">
        <v>4.6</v>
      </c>
      <c r="BB8" s="4">
        <v>5.2</v>
      </c>
      <c r="BC8" s="4">
        <v>4.8</v>
      </c>
      <c r="BD8" s="4">
        <v>4.3</v>
      </c>
      <c r="BE8" s="4">
        <v>4.1</v>
      </c>
      <c r="BF8" s="4">
        <v>6.6</v>
      </c>
      <c r="BG8" s="4">
        <v>3.6</v>
      </c>
      <c r="BH8" s="4">
        <v>4.5</v>
      </c>
      <c r="BI8" s="4">
        <v>9</v>
      </c>
      <c r="BJ8" s="4">
        <v>4.6</v>
      </c>
      <c r="BK8" s="4">
        <v>7.8</v>
      </c>
      <c r="BL8" s="4">
        <v>7.5</v>
      </c>
      <c r="BM8" s="4">
        <v>6</v>
      </c>
      <c r="BN8" s="4">
        <v>3.6</v>
      </c>
      <c r="BO8" s="4">
        <v>4.2</v>
      </c>
      <c r="BP8" s="4">
        <v>4.7</v>
      </c>
      <c r="BQ8" s="4">
        <v>5.9</v>
      </c>
      <c r="BR8" s="4"/>
      <c r="BS8" s="4"/>
      <c r="BT8" s="4"/>
      <c r="BU8" s="4"/>
      <c r="BV8" s="4"/>
      <c r="BW8" s="4"/>
      <c r="BY8" s="10">
        <f t="shared" si="0"/>
        <v>5.503333333333334</v>
      </c>
      <c r="BZ8" s="10">
        <f t="shared" si="1"/>
        <v>5.379999999999999</v>
      </c>
      <c r="CA8" s="10">
        <f t="shared" si="2"/>
        <v>4.966666666666666</v>
      </c>
      <c r="CB8" s="10">
        <f t="shared" si="3"/>
        <v>5.293333333333332</v>
      </c>
    </row>
    <row r="9" spans="1:80" ht="11.25">
      <c r="A9" s="5">
        <v>7</v>
      </c>
      <c r="B9" s="24">
        <v>9.6</v>
      </c>
      <c r="C9" s="15">
        <v>12.7</v>
      </c>
      <c r="D9" s="15">
        <v>5</v>
      </c>
      <c r="E9" s="15">
        <v>10.3</v>
      </c>
      <c r="F9" s="15">
        <v>12.2</v>
      </c>
      <c r="G9" s="15">
        <v>5.4</v>
      </c>
      <c r="H9" s="15">
        <v>3.6</v>
      </c>
      <c r="I9" s="15">
        <v>4</v>
      </c>
      <c r="J9" s="15">
        <v>3.8</v>
      </c>
      <c r="K9" s="4">
        <v>6.1</v>
      </c>
      <c r="L9" s="4">
        <v>9.6</v>
      </c>
      <c r="M9" s="4">
        <v>6.1</v>
      </c>
      <c r="N9" s="4">
        <v>4.7</v>
      </c>
      <c r="O9" s="4">
        <v>3.7</v>
      </c>
      <c r="P9" s="4">
        <v>10</v>
      </c>
      <c r="Q9" s="4">
        <v>6.5</v>
      </c>
      <c r="R9" s="4">
        <v>3.7</v>
      </c>
      <c r="S9" s="4">
        <v>4.3</v>
      </c>
      <c r="T9" s="4">
        <v>3.7</v>
      </c>
      <c r="U9" s="4">
        <v>5.5</v>
      </c>
      <c r="V9" s="4">
        <v>9.2</v>
      </c>
      <c r="W9" s="4">
        <v>5</v>
      </c>
      <c r="X9" s="4">
        <v>6.2</v>
      </c>
      <c r="Y9" s="4">
        <v>2.8</v>
      </c>
      <c r="Z9" s="4">
        <v>3.2</v>
      </c>
      <c r="AA9" s="4">
        <v>4</v>
      </c>
      <c r="AB9" s="4">
        <v>4.3</v>
      </c>
      <c r="AC9" s="4">
        <v>5.2</v>
      </c>
      <c r="AD9" s="4">
        <v>3.5</v>
      </c>
      <c r="AE9" s="4">
        <v>3.3</v>
      </c>
      <c r="AF9" s="4">
        <v>5.2</v>
      </c>
      <c r="AG9" s="4">
        <v>5.7</v>
      </c>
      <c r="AH9" s="4">
        <v>4.8</v>
      </c>
      <c r="AI9" s="4">
        <v>6.3</v>
      </c>
      <c r="AJ9" s="4">
        <v>7.3</v>
      </c>
      <c r="AK9" s="4">
        <v>3.7</v>
      </c>
      <c r="AL9" s="4">
        <v>5.5</v>
      </c>
      <c r="AM9" s="4">
        <v>3</v>
      </c>
      <c r="AN9" s="4">
        <v>4.8</v>
      </c>
      <c r="AO9" s="4">
        <v>2.2</v>
      </c>
      <c r="AP9" s="4">
        <v>3</v>
      </c>
      <c r="AQ9" s="4">
        <v>4</v>
      </c>
      <c r="AR9" s="4">
        <v>7.3</v>
      </c>
      <c r="AS9" s="4">
        <v>3.5</v>
      </c>
      <c r="AT9" s="4">
        <v>3.6</v>
      </c>
      <c r="AU9" s="4">
        <v>6.1</v>
      </c>
      <c r="AV9" s="4">
        <v>4.4</v>
      </c>
      <c r="AW9" s="4">
        <v>6.1</v>
      </c>
      <c r="AX9" s="4">
        <v>5</v>
      </c>
      <c r="AY9" s="4">
        <v>3.9</v>
      </c>
      <c r="AZ9" s="4">
        <v>3.4</v>
      </c>
      <c r="BA9" s="4">
        <v>3.4</v>
      </c>
      <c r="BB9" s="4">
        <v>4</v>
      </c>
      <c r="BC9" s="4">
        <v>6</v>
      </c>
      <c r="BD9" s="4">
        <v>6.6</v>
      </c>
      <c r="BE9" s="4">
        <v>3.3</v>
      </c>
      <c r="BF9" s="4">
        <v>6.7</v>
      </c>
      <c r="BG9" s="4">
        <v>3.4</v>
      </c>
      <c r="BH9" s="4">
        <v>3.6</v>
      </c>
      <c r="BI9" s="4">
        <v>5.6</v>
      </c>
      <c r="BJ9" s="4">
        <v>5.2</v>
      </c>
      <c r="BK9" s="4">
        <v>7.6</v>
      </c>
      <c r="BL9" s="4">
        <v>3.4</v>
      </c>
      <c r="BM9" s="4">
        <v>2.5</v>
      </c>
      <c r="BN9" s="4">
        <v>4.6</v>
      </c>
      <c r="BO9" s="4">
        <v>5.5</v>
      </c>
      <c r="BP9" s="4">
        <v>3.7</v>
      </c>
      <c r="BQ9" s="4">
        <v>7.2</v>
      </c>
      <c r="BR9" s="4"/>
      <c r="BS9" s="4"/>
      <c r="BT9" s="4"/>
      <c r="BU9" s="4"/>
      <c r="BV9" s="4"/>
      <c r="BW9" s="4"/>
      <c r="BY9" s="10">
        <f t="shared" si="0"/>
        <v>5.196666666666668</v>
      </c>
      <c r="BZ9" s="10">
        <f t="shared" si="1"/>
        <v>4.746666666666666</v>
      </c>
      <c r="CA9" s="10">
        <f t="shared" si="2"/>
        <v>4.633333333333334</v>
      </c>
      <c r="CB9" s="10">
        <f t="shared" si="3"/>
        <v>4.653333333333332</v>
      </c>
    </row>
    <row r="10" spans="1:80" ht="11.25">
      <c r="A10" s="5">
        <v>8</v>
      </c>
      <c r="B10" s="24">
        <v>12.5</v>
      </c>
      <c r="C10" s="15">
        <v>10.1</v>
      </c>
      <c r="D10" s="15">
        <v>5.4</v>
      </c>
      <c r="E10" s="15">
        <v>12.7</v>
      </c>
      <c r="F10" s="15">
        <v>11.5</v>
      </c>
      <c r="G10" s="15">
        <v>3.6</v>
      </c>
      <c r="H10" s="15">
        <v>3.2</v>
      </c>
      <c r="I10" s="15">
        <v>2.4</v>
      </c>
      <c r="J10" s="15">
        <v>3.2</v>
      </c>
      <c r="K10" s="4">
        <v>6.9</v>
      </c>
      <c r="L10" s="4">
        <v>8</v>
      </c>
      <c r="M10" s="4">
        <v>4.6</v>
      </c>
      <c r="N10" s="4">
        <v>6.8</v>
      </c>
      <c r="O10" s="4">
        <v>5.5</v>
      </c>
      <c r="P10" s="4">
        <v>5.3</v>
      </c>
      <c r="Q10" s="4">
        <v>7.8</v>
      </c>
      <c r="R10" s="4">
        <v>8</v>
      </c>
      <c r="S10" s="4">
        <v>3.7</v>
      </c>
      <c r="T10" s="4">
        <v>4.8</v>
      </c>
      <c r="U10" s="4">
        <v>7.5</v>
      </c>
      <c r="V10" s="4">
        <v>6.5</v>
      </c>
      <c r="W10" s="4">
        <v>5.2</v>
      </c>
      <c r="X10" s="4">
        <v>3</v>
      </c>
      <c r="Y10" s="4">
        <v>4.8</v>
      </c>
      <c r="Z10" s="4">
        <v>4.8</v>
      </c>
      <c r="AA10" s="4">
        <v>5.7</v>
      </c>
      <c r="AB10" s="4">
        <v>3.2</v>
      </c>
      <c r="AC10" s="4">
        <v>7.5</v>
      </c>
      <c r="AD10" s="4">
        <v>4.8</v>
      </c>
      <c r="AE10" s="4">
        <v>4</v>
      </c>
      <c r="AF10" s="4">
        <v>3.2</v>
      </c>
      <c r="AG10" s="4">
        <v>5</v>
      </c>
      <c r="AH10" s="4">
        <v>4.3</v>
      </c>
      <c r="AI10" s="4">
        <v>4.5</v>
      </c>
      <c r="AJ10" s="4">
        <v>7.7</v>
      </c>
      <c r="AK10" s="4">
        <v>4.5</v>
      </c>
      <c r="AL10" s="4">
        <v>7.2</v>
      </c>
      <c r="AM10" s="4">
        <v>4.2</v>
      </c>
      <c r="AN10" s="4">
        <v>2.7</v>
      </c>
      <c r="AO10" s="4">
        <v>3.8</v>
      </c>
      <c r="AP10" s="4">
        <v>3.8</v>
      </c>
      <c r="AQ10" s="4">
        <v>3</v>
      </c>
      <c r="AR10" s="4">
        <v>3.2</v>
      </c>
      <c r="AS10" s="4">
        <v>3.2</v>
      </c>
      <c r="AT10" s="4">
        <v>6.4</v>
      </c>
      <c r="AU10" s="4">
        <v>5.3</v>
      </c>
      <c r="AV10" s="4">
        <v>4.9</v>
      </c>
      <c r="AW10" s="4">
        <v>4.7</v>
      </c>
      <c r="AX10" s="4">
        <v>6.9</v>
      </c>
      <c r="AY10" s="4">
        <v>5.8</v>
      </c>
      <c r="AZ10" s="4">
        <v>5</v>
      </c>
      <c r="BA10" s="4">
        <v>5.2</v>
      </c>
      <c r="BB10" s="4">
        <v>3.5</v>
      </c>
      <c r="BC10" s="4">
        <v>2.6</v>
      </c>
      <c r="BD10" s="4">
        <v>3.2</v>
      </c>
      <c r="BE10" s="4">
        <v>2.9</v>
      </c>
      <c r="BF10" s="4">
        <v>3.8</v>
      </c>
      <c r="BG10" s="4">
        <v>4.1</v>
      </c>
      <c r="BH10" s="4">
        <v>4.7</v>
      </c>
      <c r="BI10" s="4">
        <v>4.5</v>
      </c>
      <c r="BJ10" s="4">
        <v>5</v>
      </c>
      <c r="BK10" s="4">
        <v>5.9</v>
      </c>
      <c r="BL10" s="4">
        <v>4.3</v>
      </c>
      <c r="BM10" s="4">
        <v>3.8</v>
      </c>
      <c r="BN10" s="4">
        <v>5.7</v>
      </c>
      <c r="BO10" s="4">
        <v>6.7</v>
      </c>
      <c r="BP10" s="4">
        <v>8.1</v>
      </c>
      <c r="BQ10" s="4">
        <v>3.7</v>
      </c>
      <c r="BR10" s="4"/>
      <c r="BS10" s="4"/>
      <c r="BT10" s="4"/>
      <c r="BU10" s="4"/>
      <c r="BV10" s="4"/>
      <c r="BW10" s="4"/>
      <c r="BY10" s="10">
        <f t="shared" si="0"/>
        <v>5.406666666666666</v>
      </c>
      <c r="BZ10" s="10">
        <f t="shared" si="1"/>
        <v>4.78</v>
      </c>
      <c r="CA10" s="10">
        <f t="shared" si="2"/>
        <v>4.446666666666668</v>
      </c>
      <c r="CB10" s="10">
        <f t="shared" si="3"/>
        <v>4.546666666666667</v>
      </c>
    </row>
    <row r="11" spans="1:80" ht="11.25">
      <c r="A11" s="5">
        <v>9</v>
      </c>
      <c r="B11" s="24">
        <v>7.6</v>
      </c>
      <c r="C11" s="15">
        <v>8.4</v>
      </c>
      <c r="D11" s="15">
        <v>8.2</v>
      </c>
      <c r="E11" s="15">
        <v>10.9</v>
      </c>
      <c r="F11" s="15">
        <v>5.7</v>
      </c>
      <c r="G11" s="15">
        <v>5.4</v>
      </c>
      <c r="H11" s="15">
        <v>5.4</v>
      </c>
      <c r="I11" s="15">
        <v>5.7</v>
      </c>
      <c r="J11" s="15">
        <v>5.4</v>
      </c>
      <c r="K11" s="4">
        <v>6.9</v>
      </c>
      <c r="L11" s="4">
        <v>6.7</v>
      </c>
      <c r="M11" s="4">
        <v>6.1</v>
      </c>
      <c r="N11" s="4">
        <v>3.7</v>
      </c>
      <c r="O11" s="4">
        <v>9.2</v>
      </c>
      <c r="P11" s="4">
        <v>5.7</v>
      </c>
      <c r="Q11" s="4">
        <v>5.5</v>
      </c>
      <c r="R11" s="4">
        <v>7</v>
      </c>
      <c r="S11" s="4">
        <v>4.3</v>
      </c>
      <c r="T11" s="4">
        <v>7.8</v>
      </c>
      <c r="U11" s="4">
        <v>6.3</v>
      </c>
      <c r="V11" s="4">
        <v>3.8</v>
      </c>
      <c r="W11" s="4">
        <v>4.7</v>
      </c>
      <c r="X11" s="4">
        <v>4.7</v>
      </c>
      <c r="Y11" s="4">
        <v>9.7</v>
      </c>
      <c r="Z11" s="4">
        <v>3.2</v>
      </c>
      <c r="AA11" s="4">
        <v>6.7</v>
      </c>
      <c r="AB11" s="4">
        <v>4</v>
      </c>
      <c r="AC11" s="4">
        <v>8.2</v>
      </c>
      <c r="AD11" s="4">
        <v>4.2</v>
      </c>
      <c r="AE11" s="4">
        <v>5.8</v>
      </c>
      <c r="AF11" s="4">
        <v>4.7</v>
      </c>
      <c r="AG11" s="4">
        <v>4.7</v>
      </c>
      <c r="AH11" s="4">
        <v>4.7</v>
      </c>
      <c r="AI11" s="4">
        <v>4.3</v>
      </c>
      <c r="AJ11" s="4">
        <v>11</v>
      </c>
      <c r="AK11" s="4">
        <v>4</v>
      </c>
      <c r="AL11" s="4">
        <v>6.5</v>
      </c>
      <c r="AM11" s="4">
        <v>5.7</v>
      </c>
      <c r="AN11" s="4">
        <v>4.2</v>
      </c>
      <c r="AO11" s="4">
        <v>4.2</v>
      </c>
      <c r="AP11" s="4">
        <v>6.3</v>
      </c>
      <c r="AQ11" s="4">
        <v>2.2</v>
      </c>
      <c r="AR11" s="4">
        <v>5.2</v>
      </c>
      <c r="AS11" s="4">
        <v>2.8</v>
      </c>
      <c r="AT11" s="4">
        <v>3.4</v>
      </c>
      <c r="AU11" s="4">
        <v>2.9</v>
      </c>
      <c r="AV11" s="4">
        <v>4.6</v>
      </c>
      <c r="AW11" s="4">
        <v>9.8</v>
      </c>
      <c r="AX11" s="4">
        <v>7.4</v>
      </c>
      <c r="AY11" s="4">
        <v>7.5</v>
      </c>
      <c r="AZ11" s="4">
        <v>4.7</v>
      </c>
      <c r="BA11" s="4">
        <v>2.5</v>
      </c>
      <c r="BB11" s="4">
        <v>3.7</v>
      </c>
      <c r="BC11" s="4">
        <v>9.1</v>
      </c>
      <c r="BD11" s="4">
        <v>3.7</v>
      </c>
      <c r="BE11" s="4">
        <v>2.6</v>
      </c>
      <c r="BF11" s="4">
        <v>3.3</v>
      </c>
      <c r="BG11" s="4">
        <v>5.2</v>
      </c>
      <c r="BH11" s="4">
        <v>3.9</v>
      </c>
      <c r="BI11" s="4">
        <v>6.9</v>
      </c>
      <c r="BJ11" s="4">
        <v>4.6</v>
      </c>
      <c r="BK11" s="4">
        <v>4.6</v>
      </c>
      <c r="BL11" s="4">
        <v>7.7</v>
      </c>
      <c r="BM11" s="4">
        <v>3.8</v>
      </c>
      <c r="BN11" s="4">
        <v>3.8</v>
      </c>
      <c r="BO11" s="4">
        <v>7</v>
      </c>
      <c r="BP11" s="4">
        <v>8.8</v>
      </c>
      <c r="BQ11" s="4">
        <v>5</v>
      </c>
      <c r="BR11" s="4"/>
      <c r="BS11" s="4"/>
      <c r="BT11" s="4"/>
      <c r="BU11" s="4"/>
      <c r="BV11" s="4"/>
      <c r="BW11" s="4"/>
      <c r="BY11" s="10">
        <f t="shared" si="0"/>
        <v>5.84</v>
      </c>
      <c r="BZ11" s="10">
        <f t="shared" si="1"/>
        <v>5.343333333333335</v>
      </c>
      <c r="CA11" s="10">
        <f t="shared" si="2"/>
        <v>5.03</v>
      </c>
      <c r="CB11" s="10">
        <f t="shared" si="3"/>
        <v>5.046666666666667</v>
      </c>
    </row>
    <row r="12" spans="1:80" ht="11.25">
      <c r="A12" s="5">
        <v>10</v>
      </c>
      <c r="B12" s="24">
        <v>7.3</v>
      </c>
      <c r="C12" s="15">
        <v>10</v>
      </c>
      <c r="D12" s="15">
        <v>14.2</v>
      </c>
      <c r="E12" s="15">
        <v>10.9</v>
      </c>
      <c r="F12" s="15">
        <v>6.1</v>
      </c>
      <c r="G12" s="15">
        <v>5.4</v>
      </c>
      <c r="H12" s="15">
        <v>8</v>
      </c>
      <c r="I12" s="15">
        <v>4.2</v>
      </c>
      <c r="J12" s="15">
        <v>5</v>
      </c>
      <c r="K12" s="4">
        <v>5.5</v>
      </c>
      <c r="L12" s="4">
        <v>5.5</v>
      </c>
      <c r="M12" s="4">
        <v>4.8</v>
      </c>
      <c r="N12" s="4">
        <v>5.7</v>
      </c>
      <c r="O12" s="4">
        <v>15</v>
      </c>
      <c r="P12" s="4">
        <v>2.8</v>
      </c>
      <c r="Q12" s="4">
        <v>5.5</v>
      </c>
      <c r="R12" s="4">
        <v>3.2</v>
      </c>
      <c r="S12" s="4">
        <v>5.5</v>
      </c>
      <c r="T12" s="4">
        <v>4.7</v>
      </c>
      <c r="U12" s="4">
        <v>6.7</v>
      </c>
      <c r="V12" s="4">
        <v>6</v>
      </c>
      <c r="W12" s="4">
        <v>4.7</v>
      </c>
      <c r="X12" s="4">
        <v>6.8</v>
      </c>
      <c r="Y12" s="4">
        <v>3.3</v>
      </c>
      <c r="Z12" s="4">
        <v>4.8</v>
      </c>
      <c r="AA12" s="4">
        <v>6.2</v>
      </c>
      <c r="AB12" s="4">
        <v>3.5</v>
      </c>
      <c r="AC12" s="4">
        <v>5</v>
      </c>
      <c r="AD12" s="4">
        <v>3.2</v>
      </c>
      <c r="AE12" s="4">
        <v>4.5</v>
      </c>
      <c r="AF12" s="4">
        <v>6.2</v>
      </c>
      <c r="AG12" s="4">
        <v>5</v>
      </c>
      <c r="AH12" s="4">
        <v>6.7</v>
      </c>
      <c r="AI12" s="4">
        <v>5.7</v>
      </c>
      <c r="AJ12" s="4">
        <v>5.2</v>
      </c>
      <c r="AK12" s="4">
        <v>3.8</v>
      </c>
      <c r="AL12" s="4">
        <v>4.7</v>
      </c>
      <c r="AM12" s="4">
        <v>6.3</v>
      </c>
      <c r="AN12" s="4">
        <v>7.3</v>
      </c>
      <c r="AO12" s="4">
        <v>4.7</v>
      </c>
      <c r="AP12" s="4">
        <v>4.8</v>
      </c>
      <c r="AQ12" s="4">
        <v>3.7</v>
      </c>
      <c r="AR12" s="4">
        <v>6.5</v>
      </c>
      <c r="AS12" s="4">
        <v>2.8</v>
      </c>
      <c r="AT12" s="4">
        <v>5.5</v>
      </c>
      <c r="AU12" s="4">
        <v>6.9</v>
      </c>
      <c r="AV12" s="4">
        <v>4.2</v>
      </c>
      <c r="AW12" s="4">
        <v>2.4</v>
      </c>
      <c r="AX12" s="4">
        <v>3.6</v>
      </c>
      <c r="AY12" s="4">
        <v>8.2</v>
      </c>
      <c r="AZ12" s="4">
        <v>2.8</v>
      </c>
      <c r="BA12" s="4">
        <v>3.2</v>
      </c>
      <c r="BB12" s="4">
        <v>5.6</v>
      </c>
      <c r="BC12" s="4">
        <v>3.8</v>
      </c>
      <c r="BD12" s="4">
        <v>4.1</v>
      </c>
      <c r="BE12" s="4">
        <v>2.7</v>
      </c>
      <c r="BF12" s="4">
        <v>3.6</v>
      </c>
      <c r="BG12" s="4">
        <v>5.8</v>
      </c>
      <c r="BH12" s="4">
        <v>3.5</v>
      </c>
      <c r="BI12" s="4">
        <v>9.6</v>
      </c>
      <c r="BJ12" s="4">
        <v>5.1</v>
      </c>
      <c r="BK12" s="4">
        <v>5.2</v>
      </c>
      <c r="BL12" s="4">
        <v>4.9</v>
      </c>
      <c r="BM12" s="4">
        <v>3.1</v>
      </c>
      <c r="BN12" s="4">
        <v>7</v>
      </c>
      <c r="BO12" s="4">
        <v>5.7</v>
      </c>
      <c r="BP12" s="4">
        <v>6</v>
      </c>
      <c r="BQ12" s="4">
        <v>8.7</v>
      </c>
      <c r="BR12" s="4"/>
      <c r="BS12" s="4"/>
      <c r="BT12" s="4"/>
      <c r="BU12" s="4"/>
      <c r="BV12" s="4"/>
      <c r="BW12" s="4"/>
      <c r="BY12" s="10">
        <f t="shared" si="0"/>
        <v>5.383333333333334</v>
      </c>
      <c r="BZ12" s="10">
        <f t="shared" si="1"/>
        <v>5.0600000000000005</v>
      </c>
      <c r="CA12" s="10">
        <f t="shared" si="2"/>
        <v>4.783333333333333</v>
      </c>
      <c r="CB12" s="10">
        <f t="shared" si="3"/>
        <v>5.033333333333331</v>
      </c>
    </row>
    <row r="13" spans="1:80" ht="11.25">
      <c r="A13" s="6">
        <v>11</v>
      </c>
      <c r="B13" s="25">
        <v>4</v>
      </c>
      <c r="C13" s="7">
        <v>11.3</v>
      </c>
      <c r="D13" s="7">
        <v>9.6</v>
      </c>
      <c r="E13" s="7">
        <v>9.1</v>
      </c>
      <c r="F13" s="7">
        <v>6.7</v>
      </c>
      <c r="G13" s="7">
        <v>5.9</v>
      </c>
      <c r="H13" s="7">
        <v>10.1</v>
      </c>
      <c r="I13" s="7">
        <v>5.9</v>
      </c>
      <c r="J13" s="7">
        <v>6.1</v>
      </c>
      <c r="K13" s="7">
        <v>7.4</v>
      </c>
      <c r="L13" s="7">
        <v>2.8</v>
      </c>
      <c r="M13" s="7">
        <v>4.2</v>
      </c>
      <c r="N13" s="7">
        <v>4.7</v>
      </c>
      <c r="O13" s="7">
        <v>6</v>
      </c>
      <c r="P13" s="7">
        <v>5</v>
      </c>
      <c r="Q13" s="7">
        <v>7</v>
      </c>
      <c r="R13" s="7">
        <v>3.8</v>
      </c>
      <c r="S13" s="7">
        <v>3.2</v>
      </c>
      <c r="T13" s="7">
        <v>4.2</v>
      </c>
      <c r="U13" s="7">
        <v>4.5</v>
      </c>
      <c r="V13" s="7">
        <v>10.5</v>
      </c>
      <c r="W13" s="7">
        <v>4.7</v>
      </c>
      <c r="X13" s="7">
        <v>11.7</v>
      </c>
      <c r="Y13" s="7">
        <v>9.8</v>
      </c>
      <c r="Z13" s="7">
        <v>3.7</v>
      </c>
      <c r="AA13" s="7">
        <v>7.3</v>
      </c>
      <c r="AB13" s="7">
        <v>4.5</v>
      </c>
      <c r="AC13" s="7">
        <v>3.5</v>
      </c>
      <c r="AD13" s="7">
        <v>3.7</v>
      </c>
      <c r="AE13" s="7">
        <v>3.5</v>
      </c>
      <c r="AF13" s="7">
        <v>7.5</v>
      </c>
      <c r="AG13" s="7">
        <v>6.3</v>
      </c>
      <c r="AH13" s="7">
        <v>3.7</v>
      </c>
      <c r="AI13" s="7">
        <v>7.2</v>
      </c>
      <c r="AJ13" s="7">
        <v>8.2</v>
      </c>
      <c r="AK13" s="7">
        <v>4.3</v>
      </c>
      <c r="AL13" s="7">
        <v>3.2</v>
      </c>
      <c r="AM13" s="7">
        <v>6.2</v>
      </c>
      <c r="AN13" s="7">
        <v>2.3</v>
      </c>
      <c r="AO13" s="7">
        <v>5.8</v>
      </c>
      <c r="AP13" s="7">
        <v>5.8</v>
      </c>
      <c r="AQ13" s="7">
        <v>3.8</v>
      </c>
      <c r="AR13" s="7">
        <v>7.2</v>
      </c>
      <c r="AS13" s="7">
        <v>3.3</v>
      </c>
      <c r="AT13" s="7">
        <v>4.7</v>
      </c>
      <c r="AU13" s="7">
        <v>5.1</v>
      </c>
      <c r="AV13" s="7">
        <v>3.2</v>
      </c>
      <c r="AW13" s="7">
        <v>3.5</v>
      </c>
      <c r="AX13" s="7">
        <v>4.9</v>
      </c>
      <c r="AY13" s="7">
        <v>4.8</v>
      </c>
      <c r="AZ13" s="7">
        <v>4</v>
      </c>
      <c r="BA13" s="7">
        <v>5.1</v>
      </c>
      <c r="BB13" s="7">
        <v>5.4</v>
      </c>
      <c r="BC13" s="7">
        <v>5.5</v>
      </c>
      <c r="BD13" s="7">
        <v>5</v>
      </c>
      <c r="BE13" s="7">
        <v>3.2</v>
      </c>
      <c r="BF13" s="7">
        <v>5.2</v>
      </c>
      <c r="BG13" s="7">
        <v>3.1</v>
      </c>
      <c r="BH13" s="7">
        <v>4.8</v>
      </c>
      <c r="BI13" s="7">
        <v>7.9</v>
      </c>
      <c r="BJ13" s="7">
        <v>3.2</v>
      </c>
      <c r="BK13" s="7">
        <v>4</v>
      </c>
      <c r="BL13" s="7">
        <v>3.8</v>
      </c>
      <c r="BM13" s="7">
        <v>4.3</v>
      </c>
      <c r="BN13" s="7">
        <v>3.5</v>
      </c>
      <c r="BO13" s="7">
        <v>7.3</v>
      </c>
      <c r="BP13" s="7">
        <v>8.5</v>
      </c>
      <c r="BQ13" s="7">
        <v>12.7</v>
      </c>
      <c r="BR13" s="7"/>
      <c r="BS13" s="7"/>
      <c r="BT13" s="7"/>
      <c r="BU13" s="7"/>
      <c r="BV13" s="7"/>
      <c r="BW13" s="7"/>
      <c r="BX13" s="93"/>
      <c r="BY13" s="11">
        <f t="shared" si="0"/>
        <v>5.613333333333332</v>
      </c>
      <c r="BZ13" s="11">
        <f t="shared" si="1"/>
        <v>5.429999999999999</v>
      </c>
      <c r="CA13" s="11">
        <f t="shared" si="2"/>
        <v>4.823333333333332</v>
      </c>
      <c r="CB13" s="10">
        <f t="shared" si="3"/>
        <v>5.03</v>
      </c>
    </row>
    <row r="14" spans="1:80" ht="11.25">
      <c r="A14" s="14">
        <v>12</v>
      </c>
      <c r="B14" s="24">
        <v>6.7</v>
      </c>
      <c r="C14" s="15">
        <v>6.9</v>
      </c>
      <c r="D14" s="15">
        <v>8.7</v>
      </c>
      <c r="E14" s="15">
        <v>7.6</v>
      </c>
      <c r="F14" s="15">
        <v>9.1</v>
      </c>
      <c r="G14" s="15">
        <v>6.3</v>
      </c>
      <c r="H14" s="15">
        <v>5.5</v>
      </c>
      <c r="I14" s="15">
        <v>8.9</v>
      </c>
      <c r="J14" s="15">
        <v>6.1</v>
      </c>
      <c r="K14" s="15">
        <v>5.4</v>
      </c>
      <c r="L14" s="15">
        <v>3.6</v>
      </c>
      <c r="M14" s="15">
        <v>7.6</v>
      </c>
      <c r="N14" s="15">
        <v>4.2</v>
      </c>
      <c r="O14" s="15">
        <v>3.8</v>
      </c>
      <c r="P14" s="15">
        <v>4</v>
      </c>
      <c r="Q14" s="15">
        <v>3.2</v>
      </c>
      <c r="R14" s="15">
        <v>6.8</v>
      </c>
      <c r="S14" s="15">
        <v>5.3</v>
      </c>
      <c r="T14" s="15">
        <v>5.5</v>
      </c>
      <c r="U14" s="15">
        <v>11.5</v>
      </c>
      <c r="V14" s="15">
        <v>10.5</v>
      </c>
      <c r="W14" s="15">
        <v>2.3</v>
      </c>
      <c r="X14" s="15">
        <v>6.3</v>
      </c>
      <c r="Y14" s="15">
        <v>5.8</v>
      </c>
      <c r="Z14" s="15">
        <v>3.5</v>
      </c>
      <c r="AA14" s="15">
        <v>3</v>
      </c>
      <c r="AB14" s="15">
        <v>4</v>
      </c>
      <c r="AC14" s="15">
        <v>3.7</v>
      </c>
      <c r="AD14" s="15">
        <v>1.8</v>
      </c>
      <c r="AE14" s="15">
        <v>3.8</v>
      </c>
      <c r="AF14" s="15">
        <v>2.8</v>
      </c>
      <c r="AG14" s="15">
        <v>4.3</v>
      </c>
      <c r="AH14" s="15">
        <v>3.2</v>
      </c>
      <c r="AI14" s="15">
        <v>2.7</v>
      </c>
      <c r="AJ14" s="15">
        <v>5</v>
      </c>
      <c r="AK14" s="15">
        <v>4.7</v>
      </c>
      <c r="AL14" s="15">
        <v>6.3</v>
      </c>
      <c r="AM14" s="15">
        <v>4.8</v>
      </c>
      <c r="AN14" s="15">
        <v>3.5</v>
      </c>
      <c r="AO14" s="15">
        <v>4</v>
      </c>
      <c r="AP14" s="15">
        <v>3.3</v>
      </c>
      <c r="AQ14" s="15">
        <v>3</v>
      </c>
      <c r="AR14" s="15">
        <v>3</v>
      </c>
      <c r="AS14" s="15">
        <v>3.3</v>
      </c>
      <c r="AT14" s="15">
        <v>5.6</v>
      </c>
      <c r="AU14" s="15">
        <v>5.1</v>
      </c>
      <c r="AV14" s="15">
        <v>5.1</v>
      </c>
      <c r="AW14" s="15">
        <v>4.1</v>
      </c>
      <c r="AX14" s="15">
        <v>3.4</v>
      </c>
      <c r="AY14" s="15">
        <v>5.7</v>
      </c>
      <c r="AZ14" s="15">
        <v>2.7</v>
      </c>
      <c r="BA14" s="15">
        <v>3.3</v>
      </c>
      <c r="BB14" s="15">
        <v>3.1</v>
      </c>
      <c r="BC14" s="15">
        <v>5.7</v>
      </c>
      <c r="BD14" s="15">
        <v>3.7</v>
      </c>
      <c r="BE14" s="15">
        <v>4.4</v>
      </c>
      <c r="BF14" s="15">
        <v>3.8</v>
      </c>
      <c r="BG14" s="15">
        <v>2.9</v>
      </c>
      <c r="BH14" s="15">
        <v>3.6</v>
      </c>
      <c r="BI14" s="15">
        <v>8</v>
      </c>
      <c r="BJ14" s="15">
        <v>5.6</v>
      </c>
      <c r="BK14" s="15">
        <v>8.9</v>
      </c>
      <c r="BL14" s="15">
        <v>4.6</v>
      </c>
      <c r="BM14" s="15">
        <v>4.2</v>
      </c>
      <c r="BN14" s="15">
        <v>5.2</v>
      </c>
      <c r="BO14" s="15">
        <v>4.6</v>
      </c>
      <c r="BP14" s="15">
        <v>6.8</v>
      </c>
      <c r="BQ14" s="15">
        <v>3.8</v>
      </c>
      <c r="BR14" s="15"/>
      <c r="BS14" s="15"/>
      <c r="BT14" s="15"/>
      <c r="BU14" s="15"/>
      <c r="BV14" s="15"/>
      <c r="BW14" s="15"/>
      <c r="BX14" s="93"/>
      <c r="BY14" s="10">
        <f t="shared" si="0"/>
        <v>4.85</v>
      </c>
      <c r="BZ14" s="10">
        <f t="shared" si="1"/>
        <v>4.516666666666666</v>
      </c>
      <c r="CA14" s="10">
        <f t="shared" si="2"/>
        <v>3.936666666666666</v>
      </c>
      <c r="CB14" s="10">
        <f t="shared" si="3"/>
        <v>4.466666666666668</v>
      </c>
    </row>
    <row r="15" spans="1:80" ht="11.25">
      <c r="A15" s="14">
        <v>13</v>
      </c>
      <c r="B15" s="24">
        <v>2.6</v>
      </c>
      <c r="C15" s="15">
        <v>6.3</v>
      </c>
      <c r="D15" s="15">
        <v>12.6</v>
      </c>
      <c r="E15" s="15">
        <v>7.6</v>
      </c>
      <c r="F15" s="15">
        <v>8.7</v>
      </c>
      <c r="G15" s="15">
        <v>4.6</v>
      </c>
      <c r="H15" s="15">
        <v>6.7</v>
      </c>
      <c r="I15" s="15">
        <v>2.8</v>
      </c>
      <c r="J15" s="15">
        <v>7.3</v>
      </c>
      <c r="K15" s="15">
        <v>5.4</v>
      </c>
      <c r="L15" s="15">
        <v>3.8</v>
      </c>
      <c r="M15" s="15">
        <v>4.6</v>
      </c>
      <c r="N15" s="15">
        <v>7</v>
      </c>
      <c r="O15" s="15">
        <v>5.8</v>
      </c>
      <c r="P15" s="15">
        <v>4.3</v>
      </c>
      <c r="Q15" s="15">
        <v>5.5</v>
      </c>
      <c r="R15" s="15">
        <v>3.7</v>
      </c>
      <c r="S15" s="15">
        <v>3.5</v>
      </c>
      <c r="T15" s="15">
        <v>6.7</v>
      </c>
      <c r="U15" s="15">
        <v>5</v>
      </c>
      <c r="V15" s="15">
        <v>7.2</v>
      </c>
      <c r="W15" s="15">
        <v>3.2</v>
      </c>
      <c r="X15" s="15">
        <v>4.5</v>
      </c>
      <c r="Y15" s="15">
        <v>3.7</v>
      </c>
      <c r="Z15" s="15">
        <v>4.8</v>
      </c>
      <c r="AA15" s="15">
        <v>4.5</v>
      </c>
      <c r="AB15" s="15">
        <v>6.8</v>
      </c>
      <c r="AC15" s="15">
        <v>3.3</v>
      </c>
      <c r="AD15" s="15">
        <v>3.8</v>
      </c>
      <c r="AE15" s="15">
        <v>6.7</v>
      </c>
      <c r="AF15" s="15">
        <v>4</v>
      </c>
      <c r="AG15" s="15">
        <v>4.2</v>
      </c>
      <c r="AH15" s="15">
        <v>6.3</v>
      </c>
      <c r="AI15" s="15">
        <v>4.2</v>
      </c>
      <c r="AJ15" s="15">
        <v>5.7</v>
      </c>
      <c r="AK15" s="15">
        <v>3.8</v>
      </c>
      <c r="AL15" s="15">
        <v>4</v>
      </c>
      <c r="AM15" s="15">
        <v>2.7</v>
      </c>
      <c r="AN15" s="15">
        <v>8</v>
      </c>
      <c r="AO15" s="15">
        <v>2.8</v>
      </c>
      <c r="AP15" s="15">
        <v>6.2</v>
      </c>
      <c r="AQ15" s="15">
        <v>3.7</v>
      </c>
      <c r="AR15" s="15">
        <v>7.3</v>
      </c>
      <c r="AS15" s="15">
        <v>3.3</v>
      </c>
      <c r="AT15" s="15">
        <v>3.8</v>
      </c>
      <c r="AU15" s="15">
        <v>2.9</v>
      </c>
      <c r="AV15" s="15">
        <v>5.8</v>
      </c>
      <c r="AW15" s="15">
        <v>4.8</v>
      </c>
      <c r="AX15" s="15">
        <v>4.8</v>
      </c>
      <c r="AY15" s="15">
        <v>5.5</v>
      </c>
      <c r="AZ15" s="15">
        <v>4.6</v>
      </c>
      <c r="BA15" s="15">
        <v>3.3</v>
      </c>
      <c r="BB15" s="15">
        <v>5.9</v>
      </c>
      <c r="BC15" s="15">
        <v>3.3</v>
      </c>
      <c r="BD15" s="15">
        <v>5.1</v>
      </c>
      <c r="BE15" s="15">
        <v>4.4</v>
      </c>
      <c r="BF15" s="15">
        <v>5.3</v>
      </c>
      <c r="BG15" s="15">
        <v>6.4</v>
      </c>
      <c r="BH15" s="15">
        <v>6.1</v>
      </c>
      <c r="BI15" s="15">
        <v>9.1</v>
      </c>
      <c r="BJ15" s="15">
        <v>6.6</v>
      </c>
      <c r="BK15" s="15">
        <v>4.6</v>
      </c>
      <c r="BL15" s="15">
        <v>5.1</v>
      </c>
      <c r="BM15" s="15">
        <v>10.8</v>
      </c>
      <c r="BN15" s="15">
        <v>3</v>
      </c>
      <c r="BO15" s="15">
        <v>4.5</v>
      </c>
      <c r="BP15" s="15">
        <v>4.8</v>
      </c>
      <c r="BQ15" s="15">
        <v>6.4</v>
      </c>
      <c r="BR15" s="15"/>
      <c r="BS15" s="15"/>
      <c r="BT15" s="15"/>
      <c r="BU15" s="15"/>
      <c r="BV15" s="15"/>
      <c r="BW15" s="15"/>
      <c r="BX15" s="93"/>
      <c r="BY15" s="10">
        <f t="shared" si="0"/>
        <v>4.866666666666665</v>
      </c>
      <c r="BZ15" s="10">
        <f t="shared" si="1"/>
        <v>4.790000000000001</v>
      </c>
      <c r="CA15" s="10">
        <f t="shared" si="2"/>
        <v>4.753333333333333</v>
      </c>
      <c r="CB15" s="10">
        <f t="shared" si="3"/>
        <v>5.273333333333334</v>
      </c>
    </row>
    <row r="16" spans="1:80" ht="11.25">
      <c r="A16" s="14">
        <v>14</v>
      </c>
      <c r="B16" s="24">
        <v>5.4</v>
      </c>
      <c r="C16" s="15">
        <v>6.5</v>
      </c>
      <c r="D16" s="15">
        <v>7.6</v>
      </c>
      <c r="E16" s="15">
        <v>8.9</v>
      </c>
      <c r="F16" s="15">
        <v>6.9</v>
      </c>
      <c r="G16" s="15">
        <v>5.5</v>
      </c>
      <c r="H16" s="15">
        <v>5</v>
      </c>
      <c r="I16" s="15">
        <v>5.4</v>
      </c>
      <c r="J16" s="15">
        <v>5.4</v>
      </c>
      <c r="K16" s="15">
        <v>4</v>
      </c>
      <c r="L16" s="15">
        <v>8.4</v>
      </c>
      <c r="M16" s="15">
        <v>4.6</v>
      </c>
      <c r="N16" s="15">
        <v>10</v>
      </c>
      <c r="O16" s="15">
        <v>5.3</v>
      </c>
      <c r="P16" s="15">
        <v>5</v>
      </c>
      <c r="Q16" s="15">
        <v>5</v>
      </c>
      <c r="R16" s="15">
        <v>6.7</v>
      </c>
      <c r="S16" s="15">
        <v>6.3</v>
      </c>
      <c r="T16" s="15">
        <v>4.8</v>
      </c>
      <c r="U16" s="15">
        <v>3</v>
      </c>
      <c r="V16" s="15">
        <v>7.3</v>
      </c>
      <c r="W16" s="15">
        <v>6</v>
      </c>
      <c r="X16" s="15">
        <v>6.2</v>
      </c>
      <c r="Y16" s="15">
        <v>6.3</v>
      </c>
      <c r="Z16" s="15">
        <v>8.3</v>
      </c>
      <c r="AA16" s="15">
        <v>4.3</v>
      </c>
      <c r="AB16" s="15">
        <v>4.3</v>
      </c>
      <c r="AC16" s="15">
        <v>3.3</v>
      </c>
      <c r="AD16" s="15">
        <v>3</v>
      </c>
      <c r="AE16" s="15">
        <v>6.5</v>
      </c>
      <c r="AF16" s="15">
        <v>5</v>
      </c>
      <c r="AG16" s="15">
        <v>6.7</v>
      </c>
      <c r="AH16" s="15">
        <v>8</v>
      </c>
      <c r="AI16" s="15">
        <v>4.2</v>
      </c>
      <c r="AJ16" s="15">
        <v>4.7</v>
      </c>
      <c r="AK16" s="15">
        <v>5.3</v>
      </c>
      <c r="AL16" s="15">
        <v>5.3</v>
      </c>
      <c r="AM16" s="15">
        <v>5.5</v>
      </c>
      <c r="AN16" s="15">
        <v>4.2</v>
      </c>
      <c r="AO16" s="15">
        <v>3.2</v>
      </c>
      <c r="AP16" s="15">
        <v>6</v>
      </c>
      <c r="AQ16" s="15">
        <v>4.3</v>
      </c>
      <c r="AR16" s="15">
        <v>8.7</v>
      </c>
      <c r="AS16" s="15">
        <v>3.2</v>
      </c>
      <c r="AT16" s="15">
        <v>4.2</v>
      </c>
      <c r="AU16" s="15">
        <v>5.4</v>
      </c>
      <c r="AV16" s="15">
        <v>5.2</v>
      </c>
      <c r="AW16" s="15">
        <v>5</v>
      </c>
      <c r="AX16" s="15">
        <v>6.3</v>
      </c>
      <c r="AY16" s="15">
        <v>4.4</v>
      </c>
      <c r="AZ16" s="15">
        <v>4.7</v>
      </c>
      <c r="BA16" s="15">
        <v>3.8</v>
      </c>
      <c r="BB16" s="15">
        <v>4.2</v>
      </c>
      <c r="BC16" s="15">
        <v>3.1</v>
      </c>
      <c r="BD16" s="15">
        <v>4</v>
      </c>
      <c r="BE16" s="15">
        <v>4.1</v>
      </c>
      <c r="BF16" s="15">
        <v>5</v>
      </c>
      <c r="BG16" s="15">
        <v>5.8</v>
      </c>
      <c r="BH16" s="15">
        <v>3.3</v>
      </c>
      <c r="BI16" s="15">
        <v>5.8</v>
      </c>
      <c r="BJ16" s="15">
        <v>5</v>
      </c>
      <c r="BK16" s="15">
        <v>3.2</v>
      </c>
      <c r="BL16" s="15">
        <v>3.3</v>
      </c>
      <c r="BM16" s="15">
        <v>8.6</v>
      </c>
      <c r="BN16" s="15">
        <v>5.4</v>
      </c>
      <c r="BO16" s="15">
        <v>4.2</v>
      </c>
      <c r="BP16" s="15">
        <v>5.4</v>
      </c>
      <c r="BQ16" s="15">
        <v>4</v>
      </c>
      <c r="BR16" s="15"/>
      <c r="BS16" s="15"/>
      <c r="BT16" s="15"/>
      <c r="BU16" s="15"/>
      <c r="BV16" s="15"/>
      <c r="BW16" s="15"/>
      <c r="BX16" s="93"/>
      <c r="BY16" s="10">
        <f t="shared" si="0"/>
        <v>5.623333333333333</v>
      </c>
      <c r="BZ16" s="10">
        <f t="shared" si="1"/>
        <v>5.246666666666666</v>
      </c>
      <c r="CA16" s="10">
        <f t="shared" si="2"/>
        <v>4.966666666666668</v>
      </c>
      <c r="CB16" s="10">
        <f t="shared" si="3"/>
        <v>4.766666666666666</v>
      </c>
    </row>
    <row r="17" spans="1:80" ht="11.25">
      <c r="A17" s="14">
        <v>15</v>
      </c>
      <c r="B17" s="24">
        <v>3.8</v>
      </c>
      <c r="C17" s="15">
        <v>7.1</v>
      </c>
      <c r="D17" s="15">
        <v>6.1</v>
      </c>
      <c r="E17" s="15">
        <v>9.8</v>
      </c>
      <c r="F17" s="15">
        <v>8</v>
      </c>
      <c r="G17" s="15">
        <v>5.4</v>
      </c>
      <c r="H17" s="15">
        <v>5.2</v>
      </c>
      <c r="I17" s="15">
        <v>5.2</v>
      </c>
      <c r="J17" s="15">
        <v>7.3</v>
      </c>
      <c r="K17" s="15">
        <v>3.2</v>
      </c>
      <c r="L17" s="15">
        <v>5</v>
      </c>
      <c r="M17" s="15">
        <v>3.6</v>
      </c>
      <c r="N17" s="15">
        <v>6</v>
      </c>
      <c r="O17" s="15">
        <v>5.3</v>
      </c>
      <c r="P17" s="15">
        <v>4.2</v>
      </c>
      <c r="Q17" s="15">
        <v>4.7</v>
      </c>
      <c r="R17" s="15">
        <v>4</v>
      </c>
      <c r="S17" s="15">
        <v>8.5</v>
      </c>
      <c r="T17" s="15">
        <v>3.3</v>
      </c>
      <c r="U17" s="15">
        <v>8</v>
      </c>
      <c r="V17" s="15">
        <v>4.5</v>
      </c>
      <c r="W17" s="15">
        <v>3</v>
      </c>
      <c r="X17" s="15">
        <v>2</v>
      </c>
      <c r="Y17" s="15">
        <v>3.5</v>
      </c>
      <c r="Z17" s="15">
        <v>4.3</v>
      </c>
      <c r="AA17" s="15">
        <v>8</v>
      </c>
      <c r="AB17" s="15">
        <v>3.2</v>
      </c>
      <c r="AC17" s="15">
        <v>4</v>
      </c>
      <c r="AD17" s="15">
        <v>3.2</v>
      </c>
      <c r="AE17" s="15">
        <v>5.3</v>
      </c>
      <c r="AF17" s="15">
        <v>6.2</v>
      </c>
      <c r="AG17" s="15">
        <v>3</v>
      </c>
      <c r="AH17" s="15">
        <v>6.8</v>
      </c>
      <c r="AI17" s="15">
        <v>6.7</v>
      </c>
      <c r="AJ17" s="15">
        <v>3.2</v>
      </c>
      <c r="AK17" s="15">
        <v>6</v>
      </c>
      <c r="AL17" s="15">
        <v>3.2</v>
      </c>
      <c r="AM17" s="15">
        <v>5.3</v>
      </c>
      <c r="AN17" s="15">
        <v>3.8</v>
      </c>
      <c r="AO17" s="15">
        <v>5.2</v>
      </c>
      <c r="AP17" s="15">
        <v>4.7</v>
      </c>
      <c r="AQ17" s="15">
        <v>7.3</v>
      </c>
      <c r="AR17" s="15">
        <v>4</v>
      </c>
      <c r="AS17" s="15">
        <v>2.8</v>
      </c>
      <c r="AT17" s="15">
        <v>4.5</v>
      </c>
      <c r="AU17" s="15">
        <v>3.9</v>
      </c>
      <c r="AV17" s="15">
        <v>5.5</v>
      </c>
      <c r="AW17" s="15">
        <v>3.4</v>
      </c>
      <c r="AX17" s="15">
        <v>6.9</v>
      </c>
      <c r="AY17" s="15">
        <v>4.4</v>
      </c>
      <c r="AZ17" s="15">
        <v>4.3</v>
      </c>
      <c r="BA17" s="15">
        <v>5.9</v>
      </c>
      <c r="BB17" s="15">
        <v>5.6</v>
      </c>
      <c r="BC17" s="15">
        <v>3.9</v>
      </c>
      <c r="BD17" s="15">
        <v>6.4</v>
      </c>
      <c r="BE17" s="15">
        <v>3.9</v>
      </c>
      <c r="BF17" s="15">
        <v>4.5</v>
      </c>
      <c r="BG17" s="15">
        <v>4.9</v>
      </c>
      <c r="BH17" s="15">
        <v>3.5</v>
      </c>
      <c r="BI17" s="15">
        <v>4.3</v>
      </c>
      <c r="BJ17" s="15">
        <v>3.8</v>
      </c>
      <c r="BK17" s="15">
        <v>4.5</v>
      </c>
      <c r="BL17" s="15">
        <v>2.9</v>
      </c>
      <c r="BM17" s="15">
        <v>3.3</v>
      </c>
      <c r="BN17" s="15">
        <v>3.3</v>
      </c>
      <c r="BO17" s="15">
        <v>7.4</v>
      </c>
      <c r="BP17" s="15">
        <v>8.1</v>
      </c>
      <c r="BQ17" s="15">
        <v>6.1</v>
      </c>
      <c r="BR17" s="15"/>
      <c r="BS17" s="15"/>
      <c r="BT17" s="15"/>
      <c r="BU17" s="15"/>
      <c r="BV17" s="15"/>
      <c r="BW17" s="15"/>
      <c r="BX17" s="93"/>
      <c r="BY17" s="10">
        <f t="shared" si="0"/>
        <v>4.816666666666666</v>
      </c>
      <c r="BZ17" s="10">
        <f t="shared" si="1"/>
        <v>4.593333333333334</v>
      </c>
      <c r="CA17" s="10">
        <f t="shared" si="2"/>
        <v>4.823333333333335</v>
      </c>
      <c r="CB17" s="10">
        <f t="shared" si="3"/>
        <v>4.766666666666667</v>
      </c>
    </row>
    <row r="18" spans="1:80" ht="11.25">
      <c r="A18" s="14">
        <v>16</v>
      </c>
      <c r="B18" s="24">
        <v>5.7</v>
      </c>
      <c r="C18" s="15">
        <v>12.7</v>
      </c>
      <c r="D18" s="15">
        <v>9.8</v>
      </c>
      <c r="E18" s="15">
        <v>7.6</v>
      </c>
      <c r="F18" s="15">
        <v>8</v>
      </c>
      <c r="G18" s="15">
        <v>6.9</v>
      </c>
      <c r="H18" s="15">
        <v>5.4</v>
      </c>
      <c r="I18" s="15">
        <v>5.4</v>
      </c>
      <c r="J18" s="15">
        <v>7.6</v>
      </c>
      <c r="K18" s="15">
        <v>5.4</v>
      </c>
      <c r="L18" s="15">
        <v>4</v>
      </c>
      <c r="M18" s="15">
        <v>4.2</v>
      </c>
      <c r="N18" s="15">
        <v>4</v>
      </c>
      <c r="O18" s="15">
        <v>6.2</v>
      </c>
      <c r="P18" s="15">
        <v>6</v>
      </c>
      <c r="Q18" s="15">
        <v>7.3</v>
      </c>
      <c r="R18" s="15">
        <v>6</v>
      </c>
      <c r="S18" s="15">
        <v>5.3</v>
      </c>
      <c r="T18" s="15">
        <v>3.3</v>
      </c>
      <c r="U18" s="15">
        <v>4.8</v>
      </c>
      <c r="V18" s="15">
        <v>5.8</v>
      </c>
      <c r="W18" s="15">
        <v>4.2</v>
      </c>
      <c r="X18" s="15">
        <v>4.3</v>
      </c>
      <c r="Y18" s="15">
        <v>3.8</v>
      </c>
      <c r="Z18" s="15">
        <v>7.7</v>
      </c>
      <c r="AA18" s="15">
        <v>7.7</v>
      </c>
      <c r="AB18" s="15">
        <v>4.8</v>
      </c>
      <c r="AC18" s="15">
        <v>3.7</v>
      </c>
      <c r="AD18" s="15">
        <v>4.5</v>
      </c>
      <c r="AE18" s="15">
        <v>7.3</v>
      </c>
      <c r="AF18" s="15">
        <v>5</v>
      </c>
      <c r="AG18" s="15">
        <v>4.2</v>
      </c>
      <c r="AH18" s="15">
        <v>2.7</v>
      </c>
      <c r="AI18" s="15">
        <v>5</v>
      </c>
      <c r="AJ18" s="15">
        <v>2.8</v>
      </c>
      <c r="AK18" s="15">
        <v>2.8</v>
      </c>
      <c r="AL18" s="15">
        <v>4.2</v>
      </c>
      <c r="AM18" s="15">
        <v>8.7</v>
      </c>
      <c r="AN18" s="15">
        <v>8.5</v>
      </c>
      <c r="AO18" s="15">
        <v>4.5</v>
      </c>
      <c r="AP18" s="15">
        <v>2.7</v>
      </c>
      <c r="AQ18" s="15">
        <v>3.5</v>
      </c>
      <c r="AR18" s="15">
        <v>4.7</v>
      </c>
      <c r="AS18" s="15">
        <v>4.2</v>
      </c>
      <c r="AT18" s="15">
        <v>5.3</v>
      </c>
      <c r="AU18" s="15">
        <v>4.5</v>
      </c>
      <c r="AV18" s="15">
        <v>5.7</v>
      </c>
      <c r="AW18" s="15">
        <v>4.4</v>
      </c>
      <c r="AX18" s="15">
        <v>4.2</v>
      </c>
      <c r="AY18" s="15">
        <v>3.8</v>
      </c>
      <c r="AZ18" s="15">
        <v>3.2</v>
      </c>
      <c r="BA18" s="15">
        <v>5.4</v>
      </c>
      <c r="BB18" s="15">
        <v>4.8</v>
      </c>
      <c r="BC18" s="15">
        <v>4.9</v>
      </c>
      <c r="BD18" s="15">
        <v>6.8</v>
      </c>
      <c r="BE18" s="15">
        <v>4.1</v>
      </c>
      <c r="BF18" s="15">
        <v>5.9</v>
      </c>
      <c r="BG18" s="15">
        <v>3.9</v>
      </c>
      <c r="BH18" s="15">
        <v>2.8</v>
      </c>
      <c r="BI18" s="15">
        <v>2.3</v>
      </c>
      <c r="BJ18" s="15">
        <v>7.3</v>
      </c>
      <c r="BK18" s="15">
        <v>4.2</v>
      </c>
      <c r="BL18" s="15">
        <v>4.6</v>
      </c>
      <c r="BM18" s="15">
        <v>3.5</v>
      </c>
      <c r="BN18" s="15">
        <v>6.2</v>
      </c>
      <c r="BO18" s="15">
        <v>6.7</v>
      </c>
      <c r="BP18" s="15">
        <v>6.8</v>
      </c>
      <c r="BQ18" s="15">
        <v>8</v>
      </c>
      <c r="BR18" s="15"/>
      <c r="BS18" s="15"/>
      <c r="BT18" s="15"/>
      <c r="BU18" s="15"/>
      <c r="BV18" s="15"/>
      <c r="BW18" s="15"/>
      <c r="BX18" s="93"/>
      <c r="BY18" s="10">
        <f t="shared" si="0"/>
        <v>5.109999999999999</v>
      </c>
      <c r="BZ18" s="10">
        <f t="shared" si="1"/>
        <v>4.843333333333334</v>
      </c>
      <c r="CA18" s="10">
        <f t="shared" si="2"/>
        <v>4.740000000000001</v>
      </c>
      <c r="CB18" s="10">
        <f t="shared" si="3"/>
        <v>4.913333333333333</v>
      </c>
    </row>
    <row r="19" spans="1:80" ht="11.25">
      <c r="A19" s="14">
        <v>17</v>
      </c>
      <c r="B19" s="24">
        <v>6.5</v>
      </c>
      <c r="C19" s="15">
        <v>6.5</v>
      </c>
      <c r="D19" s="15">
        <v>6.5</v>
      </c>
      <c r="E19" s="15">
        <v>7.6</v>
      </c>
      <c r="F19" s="15">
        <v>8</v>
      </c>
      <c r="G19" s="15">
        <v>8</v>
      </c>
      <c r="H19" s="15">
        <v>6.5</v>
      </c>
      <c r="I19" s="15">
        <v>4.8</v>
      </c>
      <c r="J19" s="15">
        <v>7.1</v>
      </c>
      <c r="K19" s="15">
        <v>6.1</v>
      </c>
      <c r="L19" s="15">
        <v>4.6</v>
      </c>
      <c r="M19" s="15">
        <v>4.4</v>
      </c>
      <c r="N19" s="15">
        <v>3.2</v>
      </c>
      <c r="O19" s="15">
        <v>8</v>
      </c>
      <c r="P19" s="15">
        <v>4.3</v>
      </c>
      <c r="Q19" s="15">
        <v>9.2</v>
      </c>
      <c r="R19" s="15">
        <v>3.3</v>
      </c>
      <c r="S19" s="15">
        <v>2.3</v>
      </c>
      <c r="T19" s="15">
        <v>3.3</v>
      </c>
      <c r="U19" s="15">
        <v>2.8</v>
      </c>
      <c r="V19" s="15">
        <v>3.8</v>
      </c>
      <c r="W19" s="15">
        <v>4.3</v>
      </c>
      <c r="X19" s="15">
        <v>3.5</v>
      </c>
      <c r="Y19" s="15">
        <v>3.7</v>
      </c>
      <c r="Z19" s="15">
        <v>6</v>
      </c>
      <c r="AA19" s="15">
        <v>10</v>
      </c>
      <c r="AB19" s="15">
        <v>4.2</v>
      </c>
      <c r="AC19" s="15">
        <v>3.7</v>
      </c>
      <c r="AD19" s="15">
        <v>3.7</v>
      </c>
      <c r="AE19" s="15">
        <v>3.2</v>
      </c>
      <c r="AF19" s="15">
        <v>6.5</v>
      </c>
      <c r="AG19" s="15">
        <v>4.5</v>
      </c>
      <c r="AH19" s="15">
        <v>4.8</v>
      </c>
      <c r="AI19" s="15">
        <v>4.3</v>
      </c>
      <c r="AJ19" s="15">
        <v>3.2</v>
      </c>
      <c r="AK19" s="15">
        <v>3.3</v>
      </c>
      <c r="AL19" s="15">
        <v>12.5</v>
      </c>
      <c r="AM19" s="15">
        <v>4.2</v>
      </c>
      <c r="AN19" s="15">
        <v>2.3</v>
      </c>
      <c r="AO19" s="15">
        <v>3.7</v>
      </c>
      <c r="AP19" s="15">
        <v>4.8</v>
      </c>
      <c r="AQ19" s="15">
        <v>5</v>
      </c>
      <c r="AR19" s="15">
        <v>2.2</v>
      </c>
      <c r="AS19" s="15">
        <v>3.3</v>
      </c>
      <c r="AT19" s="15">
        <v>6.2</v>
      </c>
      <c r="AU19" s="15">
        <v>5.3</v>
      </c>
      <c r="AV19" s="15">
        <v>6.5</v>
      </c>
      <c r="AW19" s="15">
        <v>5.1</v>
      </c>
      <c r="AX19" s="15">
        <v>3.9</v>
      </c>
      <c r="AY19" s="15">
        <v>3.8</v>
      </c>
      <c r="AZ19" s="15">
        <v>4</v>
      </c>
      <c r="BA19" s="15">
        <v>4.5</v>
      </c>
      <c r="BB19" s="15">
        <v>3.3</v>
      </c>
      <c r="BC19" s="15">
        <v>3.7</v>
      </c>
      <c r="BD19" s="15">
        <v>3.8</v>
      </c>
      <c r="BE19" s="15">
        <v>5.8</v>
      </c>
      <c r="BF19" s="15">
        <v>4.7</v>
      </c>
      <c r="BG19" s="15">
        <v>3.7</v>
      </c>
      <c r="BH19" s="15">
        <v>6.1</v>
      </c>
      <c r="BI19" s="15">
        <v>3.7</v>
      </c>
      <c r="BJ19" s="15">
        <v>3.4</v>
      </c>
      <c r="BK19" s="15">
        <v>3.4</v>
      </c>
      <c r="BL19" s="15">
        <v>6.8</v>
      </c>
      <c r="BM19" s="15">
        <v>5.8</v>
      </c>
      <c r="BN19" s="15">
        <v>5.7</v>
      </c>
      <c r="BO19" s="15">
        <v>4.7</v>
      </c>
      <c r="BP19" s="15">
        <v>5</v>
      </c>
      <c r="BQ19" s="15">
        <v>4.1</v>
      </c>
      <c r="BR19" s="15"/>
      <c r="BS19" s="15"/>
      <c r="BT19" s="15"/>
      <c r="BU19" s="15"/>
      <c r="BV19" s="15"/>
      <c r="BW19" s="15"/>
      <c r="BX19" s="93"/>
      <c r="BY19" s="10">
        <f t="shared" si="0"/>
        <v>4.933333333333333</v>
      </c>
      <c r="BZ19" s="10">
        <f t="shared" si="1"/>
        <v>4.663333333333333</v>
      </c>
      <c r="CA19" s="10">
        <f t="shared" si="2"/>
        <v>4.526666666666666</v>
      </c>
      <c r="CB19" s="10">
        <f t="shared" si="3"/>
        <v>4.476666666666666</v>
      </c>
    </row>
    <row r="20" spans="1:80" ht="11.25">
      <c r="A20" s="14">
        <v>18</v>
      </c>
      <c r="B20" s="24">
        <v>7.3</v>
      </c>
      <c r="C20" s="15">
        <v>5.9</v>
      </c>
      <c r="D20" s="15">
        <v>7.1</v>
      </c>
      <c r="E20" s="15">
        <v>6.9</v>
      </c>
      <c r="F20" s="15">
        <v>15.2</v>
      </c>
      <c r="G20" s="15">
        <v>8</v>
      </c>
      <c r="H20" s="15">
        <v>7.3</v>
      </c>
      <c r="I20" s="15">
        <v>4.6</v>
      </c>
      <c r="J20" s="15">
        <v>7.3</v>
      </c>
      <c r="K20" s="15">
        <v>6.1</v>
      </c>
      <c r="L20" s="15">
        <v>5.2</v>
      </c>
      <c r="M20" s="15">
        <v>9.1</v>
      </c>
      <c r="N20" s="15">
        <v>3.3</v>
      </c>
      <c r="O20" s="15">
        <v>3</v>
      </c>
      <c r="P20" s="15">
        <v>4.8</v>
      </c>
      <c r="Q20" s="15">
        <v>6.8</v>
      </c>
      <c r="R20" s="15">
        <v>6.5</v>
      </c>
      <c r="S20" s="15">
        <v>4.2</v>
      </c>
      <c r="T20" s="15">
        <v>7.3</v>
      </c>
      <c r="U20" s="15">
        <v>6.3</v>
      </c>
      <c r="V20" s="15">
        <v>5.3</v>
      </c>
      <c r="W20" s="15">
        <v>8.3</v>
      </c>
      <c r="X20" s="15">
        <v>7.8</v>
      </c>
      <c r="Y20" s="15">
        <v>3.7</v>
      </c>
      <c r="Z20" s="15">
        <v>8.3</v>
      </c>
      <c r="AA20" s="15">
        <v>6.7</v>
      </c>
      <c r="AB20" s="15">
        <v>4.8</v>
      </c>
      <c r="AC20" s="15">
        <v>5.5</v>
      </c>
      <c r="AD20" s="15">
        <v>7.3</v>
      </c>
      <c r="AE20" s="15">
        <v>4.7</v>
      </c>
      <c r="AF20" s="15">
        <v>7.2</v>
      </c>
      <c r="AG20" s="15">
        <v>4.3</v>
      </c>
      <c r="AH20" s="15">
        <v>5.3</v>
      </c>
      <c r="AI20" s="15">
        <v>5.5</v>
      </c>
      <c r="AJ20" s="15">
        <v>5.2</v>
      </c>
      <c r="AK20" s="15">
        <v>4.3</v>
      </c>
      <c r="AL20" s="15">
        <v>6.3</v>
      </c>
      <c r="AM20" s="15">
        <v>2.7</v>
      </c>
      <c r="AN20" s="15">
        <v>3</v>
      </c>
      <c r="AO20" s="15">
        <v>6.2</v>
      </c>
      <c r="AP20" s="15">
        <v>4.5</v>
      </c>
      <c r="AQ20" s="15">
        <v>6.2</v>
      </c>
      <c r="AR20" s="15">
        <v>3.7</v>
      </c>
      <c r="AS20" s="15">
        <v>8.8</v>
      </c>
      <c r="AT20" s="15">
        <v>3.4</v>
      </c>
      <c r="AU20" s="15">
        <v>6.3</v>
      </c>
      <c r="AV20" s="15">
        <v>3.8</v>
      </c>
      <c r="AW20" s="15">
        <v>3.1</v>
      </c>
      <c r="AX20" s="15">
        <v>4.2</v>
      </c>
      <c r="AY20" s="15">
        <v>6.9</v>
      </c>
      <c r="AZ20" s="15">
        <v>3.2</v>
      </c>
      <c r="BA20" s="15">
        <v>5.1</v>
      </c>
      <c r="BB20" s="15">
        <v>2.7</v>
      </c>
      <c r="BC20" s="15">
        <v>4.9</v>
      </c>
      <c r="BD20" s="15">
        <v>5</v>
      </c>
      <c r="BE20" s="15">
        <v>3.8</v>
      </c>
      <c r="BF20" s="15">
        <v>2.2</v>
      </c>
      <c r="BG20" s="15">
        <v>4</v>
      </c>
      <c r="BH20" s="15">
        <v>2.3</v>
      </c>
      <c r="BI20" s="15">
        <v>5.1</v>
      </c>
      <c r="BJ20" s="15">
        <v>3.6</v>
      </c>
      <c r="BK20" s="15">
        <v>3.2</v>
      </c>
      <c r="BL20" s="15">
        <v>5.2</v>
      </c>
      <c r="BM20" s="15">
        <v>3.8</v>
      </c>
      <c r="BN20" s="15">
        <v>8</v>
      </c>
      <c r="BO20" s="15">
        <v>5.2</v>
      </c>
      <c r="BP20" s="15">
        <v>4.6</v>
      </c>
      <c r="BQ20" s="15">
        <v>2.9</v>
      </c>
      <c r="BR20" s="15"/>
      <c r="BS20" s="15"/>
      <c r="BT20" s="15"/>
      <c r="BU20" s="15"/>
      <c r="BV20" s="15"/>
      <c r="BW20" s="15"/>
      <c r="BX20" s="93"/>
      <c r="BY20" s="10">
        <f t="shared" si="0"/>
        <v>5.77</v>
      </c>
      <c r="BZ20" s="10">
        <f t="shared" si="1"/>
        <v>5.526666666666667</v>
      </c>
      <c r="CA20" s="10">
        <f t="shared" si="2"/>
        <v>4.793333333333334</v>
      </c>
      <c r="CB20" s="10">
        <f t="shared" si="3"/>
        <v>4.496666666666667</v>
      </c>
    </row>
    <row r="21" spans="1:80" ht="11.25">
      <c r="A21" s="14">
        <v>19</v>
      </c>
      <c r="B21" s="24">
        <v>10.5</v>
      </c>
      <c r="C21" s="15">
        <v>9.8</v>
      </c>
      <c r="D21" s="15">
        <v>11.5</v>
      </c>
      <c r="E21" s="15">
        <v>8.2</v>
      </c>
      <c r="F21" s="15">
        <v>8</v>
      </c>
      <c r="G21" s="15">
        <v>5.4</v>
      </c>
      <c r="H21" s="15">
        <v>3.6</v>
      </c>
      <c r="I21" s="15">
        <v>3.8</v>
      </c>
      <c r="J21" s="15">
        <v>5.2</v>
      </c>
      <c r="K21" s="15">
        <v>8.4</v>
      </c>
      <c r="L21" s="15">
        <v>4.6</v>
      </c>
      <c r="M21" s="15">
        <v>5.5</v>
      </c>
      <c r="N21" s="15">
        <v>4.3</v>
      </c>
      <c r="O21" s="15">
        <v>2.5</v>
      </c>
      <c r="P21" s="15">
        <v>4.5</v>
      </c>
      <c r="Q21" s="15">
        <v>6</v>
      </c>
      <c r="R21" s="15">
        <v>3.2</v>
      </c>
      <c r="S21" s="15">
        <v>6.7</v>
      </c>
      <c r="T21" s="15">
        <v>4.2</v>
      </c>
      <c r="U21" s="15">
        <v>3.3</v>
      </c>
      <c r="V21" s="15">
        <v>4.5</v>
      </c>
      <c r="W21" s="15">
        <v>5</v>
      </c>
      <c r="X21" s="15">
        <v>3.7</v>
      </c>
      <c r="Y21" s="15">
        <v>3.5</v>
      </c>
      <c r="Z21" s="15">
        <v>8.5</v>
      </c>
      <c r="AA21" s="15">
        <v>9</v>
      </c>
      <c r="AB21" s="15">
        <v>2.5</v>
      </c>
      <c r="AC21" s="15">
        <v>8</v>
      </c>
      <c r="AD21" s="15">
        <v>8.2</v>
      </c>
      <c r="AE21" s="15">
        <v>3.5</v>
      </c>
      <c r="AF21" s="15">
        <v>3.8</v>
      </c>
      <c r="AG21" s="15">
        <v>6.8</v>
      </c>
      <c r="AH21" s="15">
        <v>8.7</v>
      </c>
      <c r="AI21" s="15">
        <v>2.8</v>
      </c>
      <c r="AJ21" s="15">
        <v>3.3</v>
      </c>
      <c r="AK21" s="15">
        <v>3.7</v>
      </c>
      <c r="AL21" s="15">
        <v>5.2</v>
      </c>
      <c r="AM21" s="15">
        <v>5.5</v>
      </c>
      <c r="AN21" s="15">
        <v>3.2</v>
      </c>
      <c r="AO21" s="15">
        <v>3.7</v>
      </c>
      <c r="AP21" s="15">
        <v>4.3</v>
      </c>
      <c r="AQ21" s="15">
        <v>9.2</v>
      </c>
      <c r="AR21" s="15">
        <v>4.2</v>
      </c>
      <c r="AS21" s="15">
        <v>8.2</v>
      </c>
      <c r="AT21" s="15">
        <v>5.7</v>
      </c>
      <c r="AU21" s="15">
        <v>4</v>
      </c>
      <c r="AV21" s="15">
        <v>5.4</v>
      </c>
      <c r="AW21" s="15">
        <v>3.3</v>
      </c>
      <c r="AX21" s="15">
        <v>4.7</v>
      </c>
      <c r="AY21" s="15">
        <v>7.5</v>
      </c>
      <c r="AZ21" s="15">
        <v>4.7</v>
      </c>
      <c r="BA21" s="15">
        <v>5.5</v>
      </c>
      <c r="BB21" s="15">
        <v>3.1</v>
      </c>
      <c r="BC21" s="15">
        <v>6.2</v>
      </c>
      <c r="BD21" s="15">
        <v>4.1</v>
      </c>
      <c r="BE21" s="15">
        <v>5</v>
      </c>
      <c r="BF21" s="15">
        <v>3.9</v>
      </c>
      <c r="BG21" s="15">
        <v>4.7</v>
      </c>
      <c r="BH21" s="15">
        <v>3.7</v>
      </c>
      <c r="BI21" s="15">
        <v>6.8</v>
      </c>
      <c r="BJ21" s="15">
        <v>6.3</v>
      </c>
      <c r="BK21" s="15">
        <v>6</v>
      </c>
      <c r="BL21" s="15">
        <v>6</v>
      </c>
      <c r="BM21" s="15">
        <v>4.5</v>
      </c>
      <c r="BN21" s="15">
        <v>7.3</v>
      </c>
      <c r="BO21" s="15">
        <v>6.2</v>
      </c>
      <c r="BP21" s="15">
        <v>5.6</v>
      </c>
      <c r="BQ21" s="15">
        <v>5.3</v>
      </c>
      <c r="BR21" s="15"/>
      <c r="BS21" s="15"/>
      <c r="BT21" s="15"/>
      <c r="BU21" s="15"/>
      <c r="BV21" s="15"/>
      <c r="BW21" s="15"/>
      <c r="BX21" s="93"/>
      <c r="BY21" s="10">
        <f t="shared" si="0"/>
        <v>5.153333333333333</v>
      </c>
      <c r="BZ21" s="10">
        <f t="shared" si="1"/>
        <v>5.163333333333333</v>
      </c>
      <c r="CA21" s="10">
        <f t="shared" si="2"/>
        <v>5.069999999999999</v>
      </c>
      <c r="CB21" s="10">
        <f t="shared" si="3"/>
        <v>5.276666666666666</v>
      </c>
    </row>
    <row r="22" spans="1:80" ht="11.25">
      <c r="A22" s="85">
        <v>20</v>
      </c>
      <c r="B22" s="86">
        <v>8.4</v>
      </c>
      <c r="C22" s="87">
        <v>13.9</v>
      </c>
      <c r="D22" s="87">
        <v>5.9</v>
      </c>
      <c r="E22" s="87">
        <v>6</v>
      </c>
      <c r="F22" s="87">
        <v>5.5</v>
      </c>
      <c r="G22" s="87">
        <v>4.6</v>
      </c>
      <c r="H22" s="87">
        <v>4.6</v>
      </c>
      <c r="I22" s="87">
        <v>4.2</v>
      </c>
      <c r="J22" s="87">
        <v>5.5</v>
      </c>
      <c r="K22" s="87">
        <v>8.2</v>
      </c>
      <c r="L22" s="87">
        <v>4.8</v>
      </c>
      <c r="M22" s="87">
        <v>4.2</v>
      </c>
      <c r="N22" s="87">
        <v>4.2</v>
      </c>
      <c r="O22" s="87">
        <v>4.5</v>
      </c>
      <c r="P22" s="87">
        <v>7.7</v>
      </c>
      <c r="Q22" s="87">
        <v>4</v>
      </c>
      <c r="R22" s="87">
        <v>2.5</v>
      </c>
      <c r="S22" s="87">
        <v>4.5</v>
      </c>
      <c r="T22" s="87">
        <v>5.3</v>
      </c>
      <c r="U22" s="87">
        <v>7.5</v>
      </c>
      <c r="V22" s="87">
        <v>3.3</v>
      </c>
      <c r="W22" s="87">
        <v>7.8</v>
      </c>
      <c r="X22" s="87">
        <v>3.2</v>
      </c>
      <c r="Y22" s="87">
        <v>6.2</v>
      </c>
      <c r="Z22" s="87">
        <v>8.5</v>
      </c>
      <c r="AA22" s="87">
        <v>8</v>
      </c>
      <c r="AB22" s="87">
        <v>6.3</v>
      </c>
      <c r="AC22" s="87">
        <v>2.8</v>
      </c>
      <c r="AD22" s="87">
        <v>4</v>
      </c>
      <c r="AE22" s="87">
        <v>3.2</v>
      </c>
      <c r="AF22" s="87">
        <v>3.8</v>
      </c>
      <c r="AG22" s="87">
        <v>4.8</v>
      </c>
      <c r="AH22" s="87">
        <v>6.2</v>
      </c>
      <c r="AI22" s="87">
        <v>6.5</v>
      </c>
      <c r="AJ22" s="87">
        <v>13</v>
      </c>
      <c r="AK22" s="87">
        <v>5.3</v>
      </c>
      <c r="AL22" s="87">
        <v>8.9</v>
      </c>
      <c r="AM22" s="87">
        <v>4.8</v>
      </c>
      <c r="AN22" s="87">
        <v>4.8</v>
      </c>
      <c r="AO22" s="87">
        <v>6.7</v>
      </c>
      <c r="AP22" s="87">
        <v>4.5</v>
      </c>
      <c r="AQ22" s="87">
        <v>8.7</v>
      </c>
      <c r="AR22" s="87">
        <v>5.8</v>
      </c>
      <c r="AS22" s="87">
        <v>4.7</v>
      </c>
      <c r="AT22" s="87">
        <v>9.9</v>
      </c>
      <c r="AU22" s="87">
        <v>8.7</v>
      </c>
      <c r="AV22" s="87">
        <v>8.2</v>
      </c>
      <c r="AW22" s="87">
        <v>3.8</v>
      </c>
      <c r="AX22" s="87">
        <v>5.8</v>
      </c>
      <c r="AY22" s="87">
        <v>3.6</v>
      </c>
      <c r="AZ22" s="87">
        <v>7.2</v>
      </c>
      <c r="BA22" s="87">
        <v>8.8</v>
      </c>
      <c r="BB22" s="87">
        <v>4.3</v>
      </c>
      <c r="BC22" s="87">
        <v>3</v>
      </c>
      <c r="BD22" s="87">
        <v>3.6</v>
      </c>
      <c r="BE22" s="87">
        <v>4.2</v>
      </c>
      <c r="BF22" s="87">
        <v>2.7</v>
      </c>
      <c r="BG22" s="87">
        <v>4.3</v>
      </c>
      <c r="BH22" s="87">
        <v>4</v>
      </c>
      <c r="BI22" s="87">
        <v>10.7</v>
      </c>
      <c r="BJ22" s="87">
        <v>3.7</v>
      </c>
      <c r="BK22" s="87">
        <v>5.2</v>
      </c>
      <c r="BL22" s="87">
        <v>4.1</v>
      </c>
      <c r="BM22" s="87">
        <v>5.2</v>
      </c>
      <c r="BN22" s="87">
        <v>3.1</v>
      </c>
      <c r="BO22" s="87">
        <v>5.8</v>
      </c>
      <c r="BP22" s="87">
        <v>5.1</v>
      </c>
      <c r="BQ22" s="87">
        <v>4.2</v>
      </c>
      <c r="BR22" s="87"/>
      <c r="BS22" s="87"/>
      <c r="BT22" s="87"/>
      <c r="BU22" s="87"/>
      <c r="BV22" s="87"/>
      <c r="BW22" s="87"/>
      <c r="BX22" s="93"/>
      <c r="BY22" s="88">
        <f t="shared" si="0"/>
        <v>5.650000000000001</v>
      </c>
      <c r="BZ22" s="88">
        <f t="shared" si="1"/>
        <v>6.173333333333332</v>
      </c>
      <c r="CA22" s="88">
        <f t="shared" si="2"/>
        <v>5.793333333333334</v>
      </c>
      <c r="CB22" s="10">
        <f t="shared" si="3"/>
        <v>5.479999999999999</v>
      </c>
    </row>
    <row r="23" spans="1:80" ht="11.25">
      <c r="A23" s="14">
        <v>21</v>
      </c>
      <c r="B23" s="24">
        <v>8.7</v>
      </c>
      <c r="C23" s="15">
        <v>10.7</v>
      </c>
      <c r="D23" s="15">
        <v>6.3</v>
      </c>
      <c r="E23" s="15">
        <v>13.7</v>
      </c>
      <c r="F23" s="15">
        <v>7.3</v>
      </c>
      <c r="G23" s="15">
        <v>6.9</v>
      </c>
      <c r="H23" s="15">
        <v>4.2</v>
      </c>
      <c r="I23" s="15">
        <v>3.4</v>
      </c>
      <c r="J23" s="15">
        <v>6.1</v>
      </c>
      <c r="K23" s="15">
        <v>6.5</v>
      </c>
      <c r="L23" s="15">
        <v>6.5</v>
      </c>
      <c r="M23" s="15">
        <v>5</v>
      </c>
      <c r="N23" s="15">
        <v>4</v>
      </c>
      <c r="O23" s="15">
        <v>5.5</v>
      </c>
      <c r="P23" s="15">
        <v>4.8</v>
      </c>
      <c r="Q23" s="15">
        <v>6</v>
      </c>
      <c r="R23" s="15">
        <v>3</v>
      </c>
      <c r="S23" s="15">
        <v>3.8</v>
      </c>
      <c r="T23" s="15">
        <v>4.5</v>
      </c>
      <c r="U23" s="15">
        <v>5.3</v>
      </c>
      <c r="V23" s="15">
        <v>6</v>
      </c>
      <c r="W23" s="15">
        <v>6.2</v>
      </c>
      <c r="X23" s="15">
        <v>3.5</v>
      </c>
      <c r="Y23" s="15">
        <v>2.8</v>
      </c>
      <c r="Z23" s="15">
        <v>8.3</v>
      </c>
      <c r="AA23" s="15">
        <v>12.5</v>
      </c>
      <c r="AB23" s="15">
        <v>7</v>
      </c>
      <c r="AC23" s="15">
        <v>5.7</v>
      </c>
      <c r="AD23" s="15">
        <v>5.5</v>
      </c>
      <c r="AE23" s="15">
        <v>5.7</v>
      </c>
      <c r="AF23" s="15">
        <v>6.3</v>
      </c>
      <c r="AG23" s="15">
        <v>5.7</v>
      </c>
      <c r="AH23" s="15">
        <v>2.5</v>
      </c>
      <c r="AI23" s="15">
        <v>4.2</v>
      </c>
      <c r="AJ23" s="15">
        <v>9.5</v>
      </c>
      <c r="AK23" s="15">
        <v>6.3</v>
      </c>
      <c r="AL23" s="15">
        <v>4.8</v>
      </c>
      <c r="AM23" s="15">
        <v>2</v>
      </c>
      <c r="AN23" s="4">
        <v>6.8</v>
      </c>
      <c r="AO23" s="4">
        <v>8.2</v>
      </c>
      <c r="AP23" s="4">
        <v>5.5</v>
      </c>
      <c r="AQ23" s="4">
        <v>2.7</v>
      </c>
      <c r="AR23" s="4">
        <v>6.3</v>
      </c>
      <c r="AS23" s="4">
        <v>5.3</v>
      </c>
      <c r="AT23" s="4">
        <v>8.9</v>
      </c>
      <c r="AU23" s="4">
        <v>3.6</v>
      </c>
      <c r="AV23" s="4">
        <v>4.2</v>
      </c>
      <c r="AW23" s="4">
        <v>4.9</v>
      </c>
      <c r="AX23" s="4">
        <v>3.7</v>
      </c>
      <c r="AY23" s="4">
        <v>6.1</v>
      </c>
      <c r="AZ23" s="4">
        <v>5</v>
      </c>
      <c r="BA23" s="4">
        <v>6.4</v>
      </c>
      <c r="BB23" s="4">
        <v>4.1</v>
      </c>
      <c r="BC23" s="4">
        <v>3.1</v>
      </c>
      <c r="BD23" s="4">
        <v>3.8</v>
      </c>
      <c r="BE23" s="4">
        <v>3.7</v>
      </c>
      <c r="BF23" s="4">
        <v>4</v>
      </c>
      <c r="BG23" s="4">
        <v>3.2</v>
      </c>
      <c r="BH23" s="4">
        <v>6.5</v>
      </c>
      <c r="BI23" s="4">
        <v>3.8</v>
      </c>
      <c r="BJ23" s="4">
        <v>4.5</v>
      </c>
      <c r="BK23" s="4">
        <v>4.8</v>
      </c>
      <c r="BL23" s="4">
        <v>2.9</v>
      </c>
      <c r="BM23" s="4">
        <v>6.1</v>
      </c>
      <c r="BN23" s="4">
        <v>5.7</v>
      </c>
      <c r="BO23" s="4">
        <v>3.8</v>
      </c>
      <c r="BP23" s="4">
        <v>3.9</v>
      </c>
      <c r="BQ23" s="4">
        <v>5.1</v>
      </c>
      <c r="BR23" s="4"/>
      <c r="BS23" s="4"/>
      <c r="BT23" s="4"/>
      <c r="BU23" s="4"/>
      <c r="BV23" s="4"/>
      <c r="BW23" s="4"/>
      <c r="BY23" s="10">
        <f t="shared" si="0"/>
        <v>5.516666666666667</v>
      </c>
      <c r="BZ23" s="10">
        <f t="shared" si="1"/>
        <v>5.69</v>
      </c>
      <c r="CA23" s="10">
        <f t="shared" si="2"/>
        <v>5.0666666666666655</v>
      </c>
      <c r="CB23" s="10">
        <f t="shared" si="3"/>
        <v>4.886666666666667</v>
      </c>
    </row>
    <row r="24" spans="1:80" ht="11.25">
      <c r="A24" s="5">
        <v>22</v>
      </c>
      <c r="B24" s="24">
        <v>7.6</v>
      </c>
      <c r="C24" s="15">
        <v>9.6</v>
      </c>
      <c r="D24" s="15">
        <v>11</v>
      </c>
      <c r="E24" s="15">
        <v>11.8</v>
      </c>
      <c r="F24" s="15">
        <v>12.2</v>
      </c>
      <c r="G24" s="15">
        <v>6.7</v>
      </c>
      <c r="H24" s="15">
        <v>3.6</v>
      </c>
      <c r="I24" s="15">
        <v>6.3</v>
      </c>
      <c r="J24" s="15">
        <v>5.7</v>
      </c>
      <c r="K24" s="4">
        <v>4.6</v>
      </c>
      <c r="L24" s="4">
        <v>3.8</v>
      </c>
      <c r="M24" s="4">
        <v>3.8</v>
      </c>
      <c r="N24" s="4">
        <v>4.7</v>
      </c>
      <c r="O24" s="4">
        <v>3.3</v>
      </c>
      <c r="P24" s="4">
        <v>5.3</v>
      </c>
      <c r="Q24" s="4">
        <v>3.8</v>
      </c>
      <c r="R24" s="4">
        <v>9</v>
      </c>
      <c r="S24" s="4">
        <v>5</v>
      </c>
      <c r="T24" s="4">
        <v>3.7</v>
      </c>
      <c r="U24" s="4">
        <v>3.5</v>
      </c>
      <c r="V24" s="4">
        <v>3.2</v>
      </c>
      <c r="W24" s="4">
        <v>5.8</v>
      </c>
      <c r="X24" s="4">
        <v>9.7</v>
      </c>
      <c r="Y24" s="4">
        <v>8.7</v>
      </c>
      <c r="Z24" s="4">
        <v>7</v>
      </c>
      <c r="AA24" s="4">
        <v>5.5</v>
      </c>
      <c r="AB24" s="4">
        <v>3</v>
      </c>
      <c r="AC24" s="4">
        <v>4.3</v>
      </c>
      <c r="AD24" s="4">
        <v>2.8</v>
      </c>
      <c r="AE24" s="4">
        <v>7</v>
      </c>
      <c r="AF24" s="4">
        <v>6.7</v>
      </c>
      <c r="AG24" s="4">
        <v>4.2</v>
      </c>
      <c r="AH24" s="4">
        <v>3.3</v>
      </c>
      <c r="AI24" s="4">
        <v>3.8</v>
      </c>
      <c r="AJ24" s="4">
        <v>4</v>
      </c>
      <c r="AK24" s="4">
        <v>5.8</v>
      </c>
      <c r="AL24" s="4">
        <v>3.3</v>
      </c>
      <c r="AM24" s="4">
        <v>3.2</v>
      </c>
      <c r="AN24" s="4">
        <v>5</v>
      </c>
      <c r="AO24" s="4">
        <v>6</v>
      </c>
      <c r="AP24" s="4">
        <v>3.2</v>
      </c>
      <c r="AQ24" s="4">
        <v>3</v>
      </c>
      <c r="AR24" s="4">
        <v>5.7</v>
      </c>
      <c r="AS24" s="4">
        <v>4.3</v>
      </c>
      <c r="AT24" s="4">
        <v>4.2</v>
      </c>
      <c r="AU24" s="4">
        <v>6.4</v>
      </c>
      <c r="AV24" s="4">
        <v>3.9</v>
      </c>
      <c r="AW24" s="4">
        <v>6.4</v>
      </c>
      <c r="AX24" s="4">
        <v>4.8</v>
      </c>
      <c r="AY24" s="4">
        <v>6.3</v>
      </c>
      <c r="AZ24" s="4">
        <v>4.4</v>
      </c>
      <c r="BA24" s="4">
        <v>8.2</v>
      </c>
      <c r="BB24" s="4">
        <v>3.8</v>
      </c>
      <c r="BC24" s="4">
        <v>4.8</v>
      </c>
      <c r="BD24" s="4">
        <v>3.3</v>
      </c>
      <c r="BE24" s="4">
        <v>6.1</v>
      </c>
      <c r="BF24" s="4">
        <v>3</v>
      </c>
      <c r="BG24" s="4">
        <v>4.6</v>
      </c>
      <c r="BH24" s="4">
        <v>5.6</v>
      </c>
      <c r="BI24" s="4">
        <v>7.7</v>
      </c>
      <c r="BJ24" s="4">
        <v>3.8</v>
      </c>
      <c r="BK24" s="4">
        <v>3.7</v>
      </c>
      <c r="BL24" s="4">
        <v>3.2</v>
      </c>
      <c r="BM24" s="4">
        <v>2.8</v>
      </c>
      <c r="BN24" s="4">
        <v>4.6</v>
      </c>
      <c r="BO24" s="4">
        <v>5.8</v>
      </c>
      <c r="BP24" s="4">
        <v>4.9</v>
      </c>
      <c r="BQ24" s="4">
        <v>11.4</v>
      </c>
      <c r="BR24" s="4"/>
      <c r="BS24" s="4"/>
      <c r="BT24" s="4"/>
      <c r="BU24" s="4"/>
      <c r="BV24" s="4"/>
      <c r="BW24" s="4"/>
      <c r="BY24" s="10">
        <f t="shared" si="0"/>
        <v>4.916666666666668</v>
      </c>
      <c r="BZ24" s="10">
        <f t="shared" si="1"/>
        <v>4.886666666666667</v>
      </c>
      <c r="CA24" s="10">
        <f t="shared" si="2"/>
        <v>4.716666666666667</v>
      </c>
      <c r="CB24" s="10">
        <f t="shared" si="3"/>
        <v>5.029999999999999</v>
      </c>
    </row>
    <row r="25" spans="1:80" ht="11.25">
      <c r="A25" s="5">
        <v>23</v>
      </c>
      <c r="B25" s="24">
        <v>6.5</v>
      </c>
      <c r="C25" s="15">
        <v>14.9</v>
      </c>
      <c r="D25" s="15">
        <v>6.7</v>
      </c>
      <c r="E25" s="15">
        <v>10.9</v>
      </c>
      <c r="F25" s="15">
        <v>12</v>
      </c>
      <c r="G25" s="15">
        <v>8</v>
      </c>
      <c r="H25" s="15">
        <v>3.8</v>
      </c>
      <c r="I25" s="15">
        <v>2.6</v>
      </c>
      <c r="J25" s="15">
        <v>4</v>
      </c>
      <c r="K25" s="4">
        <v>3.8</v>
      </c>
      <c r="L25" s="4">
        <v>6.1</v>
      </c>
      <c r="M25" s="4">
        <v>4</v>
      </c>
      <c r="N25" s="4">
        <v>3.8</v>
      </c>
      <c r="O25" s="4">
        <v>3.3</v>
      </c>
      <c r="P25" s="4">
        <v>2.7</v>
      </c>
      <c r="Q25" s="4">
        <v>3.8</v>
      </c>
      <c r="R25" s="4">
        <v>7.3</v>
      </c>
      <c r="S25" s="4">
        <v>4.5</v>
      </c>
      <c r="T25" s="4">
        <v>5.3</v>
      </c>
      <c r="U25" s="4">
        <v>5.8</v>
      </c>
      <c r="V25" s="4">
        <v>5.8</v>
      </c>
      <c r="W25" s="4">
        <v>4.7</v>
      </c>
      <c r="X25" s="4">
        <v>4.7</v>
      </c>
      <c r="Y25" s="4">
        <v>4</v>
      </c>
      <c r="Z25" s="4">
        <v>6.5</v>
      </c>
      <c r="AA25" s="4">
        <v>5</v>
      </c>
      <c r="AB25" s="4">
        <v>6.5</v>
      </c>
      <c r="AC25" s="4">
        <v>4.3</v>
      </c>
      <c r="AD25" s="4">
        <v>6</v>
      </c>
      <c r="AE25" s="4">
        <v>3.3</v>
      </c>
      <c r="AF25" s="4">
        <v>3.8</v>
      </c>
      <c r="AG25" s="4">
        <v>4.5</v>
      </c>
      <c r="AH25" s="4">
        <v>2.7</v>
      </c>
      <c r="AI25" s="4">
        <v>2.7</v>
      </c>
      <c r="AJ25" s="4">
        <v>4.7</v>
      </c>
      <c r="AK25" s="4">
        <v>2.3</v>
      </c>
      <c r="AL25" s="4">
        <v>3</v>
      </c>
      <c r="AM25" s="4">
        <v>4.8</v>
      </c>
      <c r="AN25" s="4">
        <v>6.3</v>
      </c>
      <c r="AO25" s="4">
        <v>5.5</v>
      </c>
      <c r="AP25" s="4">
        <v>5.5</v>
      </c>
      <c r="AQ25" s="4">
        <v>2.3</v>
      </c>
      <c r="AR25" s="4">
        <v>4.3</v>
      </c>
      <c r="AS25" s="4">
        <v>4</v>
      </c>
      <c r="AT25" s="4">
        <v>3.4</v>
      </c>
      <c r="AU25" s="4">
        <v>5</v>
      </c>
      <c r="AV25" s="4">
        <v>3.9</v>
      </c>
      <c r="AW25" s="4">
        <v>2.6</v>
      </c>
      <c r="AX25" s="4">
        <v>4.7</v>
      </c>
      <c r="AY25" s="4">
        <v>3</v>
      </c>
      <c r="AZ25" s="4">
        <v>3.6</v>
      </c>
      <c r="BA25" s="4">
        <v>3.2</v>
      </c>
      <c r="BB25" s="4">
        <v>2.8</v>
      </c>
      <c r="BC25" s="4">
        <v>3.5</v>
      </c>
      <c r="BD25" s="4">
        <v>4.2</v>
      </c>
      <c r="BE25" s="4">
        <v>6.4</v>
      </c>
      <c r="BF25" s="4">
        <v>6.3</v>
      </c>
      <c r="BG25" s="4">
        <v>3.1</v>
      </c>
      <c r="BH25" s="4">
        <v>5.8</v>
      </c>
      <c r="BI25" s="4">
        <v>3.6</v>
      </c>
      <c r="BJ25" s="4">
        <v>4.4</v>
      </c>
      <c r="BK25" s="4">
        <v>3.3</v>
      </c>
      <c r="BL25" s="4">
        <v>2.7</v>
      </c>
      <c r="BM25" s="4">
        <v>6.7</v>
      </c>
      <c r="BN25" s="4">
        <v>3.1</v>
      </c>
      <c r="BO25" s="4">
        <v>3.3</v>
      </c>
      <c r="BP25" s="4">
        <v>6.4</v>
      </c>
      <c r="BQ25" s="4">
        <v>5.1</v>
      </c>
      <c r="BR25" s="4"/>
      <c r="BS25" s="4"/>
      <c r="BT25" s="4"/>
      <c r="BU25" s="4"/>
      <c r="BV25" s="4"/>
      <c r="BW25" s="4"/>
      <c r="BY25" s="10">
        <f t="shared" si="0"/>
        <v>4.456666666666666</v>
      </c>
      <c r="BZ25" s="10">
        <f t="shared" si="1"/>
        <v>4.4399999999999995</v>
      </c>
      <c r="CA25" s="10">
        <f t="shared" si="2"/>
        <v>4.046666666666666</v>
      </c>
      <c r="CB25" s="10">
        <f t="shared" si="3"/>
        <v>4.266666666666667</v>
      </c>
    </row>
    <row r="26" spans="1:80" ht="11.25">
      <c r="A26" s="5">
        <v>24</v>
      </c>
      <c r="B26" s="24">
        <v>6.1</v>
      </c>
      <c r="C26" s="15">
        <v>16</v>
      </c>
      <c r="D26" s="15">
        <v>6.7</v>
      </c>
      <c r="E26" s="15">
        <v>12.9</v>
      </c>
      <c r="F26" s="15">
        <v>8.7</v>
      </c>
      <c r="G26" s="15">
        <v>6.9</v>
      </c>
      <c r="H26" s="15">
        <v>4.6</v>
      </c>
      <c r="I26" s="15">
        <v>4.2</v>
      </c>
      <c r="J26" s="15">
        <v>4.6</v>
      </c>
      <c r="K26" s="4">
        <v>4.6</v>
      </c>
      <c r="L26" s="4">
        <v>6.5</v>
      </c>
      <c r="M26" s="4">
        <v>5</v>
      </c>
      <c r="N26" s="4">
        <v>4.2</v>
      </c>
      <c r="O26" s="4">
        <v>5</v>
      </c>
      <c r="P26" s="4">
        <v>3.3</v>
      </c>
      <c r="Q26" s="4">
        <v>3.7</v>
      </c>
      <c r="R26" s="4">
        <v>3</v>
      </c>
      <c r="S26" s="4">
        <v>3.8</v>
      </c>
      <c r="T26" s="4">
        <v>4.7</v>
      </c>
      <c r="U26" s="4">
        <v>5.7</v>
      </c>
      <c r="V26" s="4">
        <v>5.3</v>
      </c>
      <c r="W26" s="4">
        <v>7.8</v>
      </c>
      <c r="X26" s="4">
        <v>5.3</v>
      </c>
      <c r="Y26" s="4">
        <v>4.8</v>
      </c>
      <c r="Z26" s="4">
        <v>6.2</v>
      </c>
      <c r="AA26" s="4">
        <v>2.2</v>
      </c>
      <c r="AB26" s="4">
        <v>3</v>
      </c>
      <c r="AC26" s="4">
        <v>6.3</v>
      </c>
      <c r="AD26" s="4">
        <v>2.7</v>
      </c>
      <c r="AE26" s="4">
        <v>9.3</v>
      </c>
      <c r="AF26" s="4">
        <v>5</v>
      </c>
      <c r="AG26" s="4">
        <v>3.5</v>
      </c>
      <c r="AH26" s="4">
        <v>4.3</v>
      </c>
      <c r="AI26" s="4">
        <v>3.3</v>
      </c>
      <c r="AJ26" s="4">
        <v>4</v>
      </c>
      <c r="AK26" s="4">
        <v>4</v>
      </c>
      <c r="AL26" s="4">
        <v>5.5</v>
      </c>
      <c r="AM26" s="4">
        <v>6.7</v>
      </c>
      <c r="AN26" s="4">
        <v>5.8</v>
      </c>
      <c r="AO26" s="4">
        <v>12</v>
      </c>
      <c r="AP26" s="4">
        <v>5.2</v>
      </c>
      <c r="AQ26" s="4">
        <v>3.7</v>
      </c>
      <c r="AR26" s="4">
        <v>3.5</v>
      </c>
      <c r="AS26" s="4">
        <v>4.2</v>
      </c>
      <c r="AT26" s="4">
        <v>3.4</v>
      </c>
      <c r="AU26" s="4">
        <v>2.8</v>
      </c>
      <c r="AV26" s="4">
        <v>8.7</v>
      </c>
      <c r="AW26" s="4">
        <v>5.1</v>
      </c>
      <c r="AX26" s="4">
        <v>3.5</v>
      </c>
      <c r="AY26" s="4">
        <v>5.1</v>
      </c>
      <c r="AZ26" s="4">
        <v>2.4</v>
      </c>
      <c r="BA26" s="4">
        <v>3.1</v>
      </c>
      <c r="BB26" s="4">
        <v>3.8</v>
      </c>
      <c r="BC26" s="4">
        <v>4.5</v>
      </c>
      <c r="BD26" s="4">
        <v>11</v>
      </c>
      <c r="BE26" s="4">
        <v>6.8</v>
      </c>
      <c r="BF26" s="4">
        <v>4.8</v>
      </c>
      <c r="BG26" s="4">
        <v>5.1</v>
      </c>
      <c r="BH26" s="4">
        <v>8.2</v>
      </c>
      <c r="BI26" s="4">
        <v>5.3</v>
      </c>
      <c r="BJ26" s="4">
        <v>4.4</v>
      </c>
      <c r="BK26" s="4">
        <v>4.5</v>
      </c>
      <c r="BL26" s="4">
        <v>4.6</v>
      </c>
      <c r="BM26" s="4">
        <v>4</v>
      </c>
      <c r="BN26" s="4">
        <v>4.4</v>
      </c>
      <c r="BO26" s="4">
        <v>3.4</v>
      </c>
      <c r="BP26" s="4">
        <v>5.7</v>
      </c>
      <c r="BQ26" s="4">
        <v>5.5</v>
      </c>
      <c r="BR26" s="4"/>
      <c r="BS26" s="4"/>
      <c r="BT26" s="4"/>
      <c r="BU26" s="4"/>
      <c r="BV26" s="4"/>
      <c r="BW26" s="4"/>
      <c r="BY26" s="10">
        <f t="shared" si="0"/>
        <v>4.776666666666666</v>
      </c>
      <c r="BZ26" s="10">
        <f t="shared" si="1"/>
        <v>5.133333333333334</v>
      </c>
      <c r="CA26" s="10">
        <f t="shared" si="2"/>
        <v>5.093333333333334</v>
      </c>
      <c r="CB26" s="10">
        <f t="shared" si="3"/>
        <v>5.15</v>
      </c>
    </row>
    <row r="27" spans="1:80" ht="11.25">
      <c r="A27" s="5">
        <v>25</v>
      </c>
      <c r="B27" s="24">
        <v>5</v>
      </c>
      <c r="C27" s="15">
        <v>5.2</v>
      </c>
      <c r="D27" s="15">
        <v>4.6</v>
      </c>
      <c r="E27" s="15">
        <v>11.4</v>
      </c>
      <c r="F27" s="15">
        <v>6.9</v>
      </c>
      <c r="G27" s="15">
        <v>5.7</v>
      </c>
      <c r="H27" s="15">
        <v>3.2</v>
      </c>
      <c r="I27" s="15">
        <v>3.2</v>
      </c>
      <c r="J27" s="15">
        <v>3.8</v>
      </c>
      <c r="K27" s="4">
        <v>8.4</v>
      </c>
      <c r="L27" s="4">
        <v>4.6</v>
      </c>
      <c r="M27" s="4">
        <v>3.6</v>
      </c>
      <c r="N27" s="4">
        <v>5.8</v>
      </c>
      <c r="O27" s="4">
        <v>3.2</v>
      </c>
      <c r="P27" s="4">
        <v>4.7</v>
      </c>
      <c r="Q27" s="4">
        <v>4</v>
      </c>
      <c r="R27" s="4">
        <v>4.5</v>
      </c>
      <c r="S27" s="4">
        <v>4</v>
      </c>
      <c r="T27" s="4">
        <v>4.7</v>
      </c>
      <c r="U27" s="4">
        <v>6.3</v>
      </c>
      <c r="V27" s="4">
        <v>3.7</v>
      </c>
      <c r="W27" s="4">
        <v>4</v>
      </c>
      <c r="X27" s="4">
        <v>5.5</v>
      </c>
      <c r="Y27" s="4">
        <v>3.2</v>
      </c>
      <c r="Z27" s="4">
        <v>6</v>
      </c>
      <c r="AA27" s="4">
        <v>3.5</v>
      </c>
      <c r="AB27" s="4">
        <v>5.3</v>
      </c>
      <c r="AC27" s="4">
        <v>5.8</v>
      </c>
      <c r="AD27" s="4">
        <v>2.8</v>
      </c>
      <c r="AE27" s="4">
        <v>6.8</v>
      </c>
      <c r="AF27" s="4">
        <v>5</v>
      </c>
      <c r="AG27" s="4">
        <v>4.8</v>
      </c>
      <c r="AH27" s="4">
        <v>8</v>
      </c>
      <c r="AI27" s="4">
        <v>2.7</v>
      </c>
      <c r="AJ27" s="4">
        <v>7.8</v>
      </c>
      <c r="AK27" s="4">
        <v>3.2</v>
      </c>
      <c r="AL27" s="4">
        <v>4.8</v>
      </c>
      <c r="AM27" s="4">
        <v>2.7</v>
      </c>
      <c r="AN27" s="4">
        <v>2.2</v>
      </c>
      <c r="AO27" s="4">
        <v>4</v>
      </c>
      <c r="AP27" s="4">
        <v>3.7</v>
      </c>
      <c r="AQ27" s="4">
        <v>5.7</v>
      </c>
      <c r="AR27" s="4">
        <v>4.7</v>
      </c>
      <c r="AS27" s="4">
        <v>4.8</v>
      </c>
      <c r="AT27" s="4">
        <v>3.9</v>
      </c>
      <c r="AU27" s="4">
        <v>4</v>
      </c>
      <c r="AV27" s="4">
        <v>2.6</v>
      </c>
      <c r="AW27" s="4">
        <v>6.8</v>
      </c>
      <c r="AX27" s="4">
        <v>6.1</v>
      </c>
      <c r="AY27" s="4">
        <v>4.8</v>
      </c>
      <c r="AZ27" s="4">
        <v>7.3</v>
      </c>
      <c r="BA27" s="4">
        <v>3.8</v>
      </c>
      <c r="BB27" s="4">
        <v>3.4</v>
      </c>
      <c r="BC27" s="4">
        <v>3.2</v>
      </c>
      <c r="BD27" s="4">
        <v>3.3</v>
      </c>
      <c r="BE27" s="4">
        <v>4.7</v>
      </c>
      <c r="BF27" s="4">
        <v>3.3</v>
      </c>
      <c r="BG27" s="4">
        <v>4.1</v>
      </c>
      <c r="BH27" s="4">
        <v>6.9</v>
      </c>
      <c r="BI27" s="4">
        <v>7.9</v>
      </c>
      <c r="BJ27" s="4">
        <v>5.4</v>
      </c>
      <c r="BK27" s="4">
        <v>4.4</v>
      </c>
      <c r="BL27" s="4">
        <v>3.8</v>
      </c>
      <c r="BM27" s="4">
        <v>4.7</v>
      </c>
      <c r="BN27" s="4">
        <v>4.1</v>
      </c>
      <c r="BO27" s="4">
        <v>6.4</v>
      </c>
      <c r="BP27" s="4">
        <v>4</v>
      </c>
      <c r="BQ27" s="4">
        <v>4.5</v>
      </c>
      <c r="BR27" s="4"/>
      <c r="BS27" s="4"/>
      <c r="BT27" s="4"/>
      <c r="BU27" s="4"/>
      <c r="BV27" s="4"/>
      <c r="BW27" s="4"/>
      <c r="BY27" s="10">
        <f t="shared" si="0"/>
        <v>4.7733333333333325</v>
      </c>
      <c r="BZ27" s="10">
        <f t="shared" si="1"/>
        <v>4.633333333333335</v>
      </c>
      <c r="CA27" s="10">
        <f t="shared" si="2"/>
        <v>4.5</v>
      </c>
      <c r="CB27" s="10">
        <f t="shared" si="3"/>
        <v>4.616666666666666</v>
      </c>
    </row>
    <row r="28" spans="1:80" ht="11.25">
      <c r="A28" s="5">
        <v>26</v>
      </c>
      <c r="B28" s="24">
        <v>3.6</v>
      </c>
      <c r="C28" s="15">
        <v>6.3</v>
      </c>
      <c r="D28" s="15">
        <v>17.1</v>
      </c>
      <c r="E28" s="15">
        <v>7.4</v>
      </c>
      <c r="F28" s="15">
        <v>4.2</v>
      </c>
      <c r="G28" s="15">
        <v>8</v>
      </c>
      <c r="H28" s="15">
        <v>4</v>
      </c>
      <c r="I28" s="15">
        <v>4.2</v>
      </c>
      <c r="J28" s="15">
        <v>4.6</v>
      </c>
      <c r="K28" s="4">
        <v>9.6</v>
      </c>
      <c r="L28" s="4">
        <v>7.8</v>
      </c>
      <c r="M28" s="4">
        <v>5</v>
      </c>
      <c r="N28" s="4">
        <v>4.5</v>
      </c>
      <c r="O28" s="4">
        <v>4.7</v>
      </c>
      <c r="P28" s="4">
        <v>11.3</v>
      </c>
      <c r="Q28" s="4">
        <v>6.7</v>
      </c>
      <c r="R28" s="4">
        <v>10.7</v>
      </c>
      <c r="S28" s="4">
        <v>2.3</v>
      </c>
      <c r="T28" s="4">
        <v>5</v>
      </c>
      <c r="U28" s="4">
        <v>3.3</v>
      </c>
      <c r="V28" s="4">
        <v>5.8</v>
      </c>
      <c r="W28" s="4">
        <v>4</v>
      </c>
      <c r="X28" s="4">
        <v>4.8</v>
      </c>
      <c r="Y28" s="4">
        <v>3.5</v>
      </c>
      <c r="Z28" s="4">
        <v>6.3</v>
      </c>
      <c r="AA28" s="4">
        <v>4.2</v>
      </c>
      <c r="AB28" s="4">
        <v>4.3</v>
      </c>
      <c r="AC28" s="4">
        <v>3</v>
      </c>
      <c r="AD28" s="4">
        <v>3.8</v>
      </c>
      <c r="AE28" s="4">
        <v>8.5</v>
      </c>
      <c r="AF28" s="4">
        <v>5.3</v>
      </c>
      <c r="AG28" s="4">
        <v>5.2</v>
      </c>
      <c r="AH28" s="4">
        <v>3.7</v>
      </c>
      <c r="AI28" s="4">
        <v>5.7</v>
      </c>
      <c r="AJ28" s="4">
        <v>5.5</v>
      </c>
      <c r="AK28" s="4">
        <v>5</v>
      </c>
      <c r="AL28" s="4">
        <v>3.3</v>
      </c>
      <c r="AM28" s="4">
        <v>3.5</v>
      </c>
      <c r="AN28" s="4">
        <v>3.7</v>
      </c>
      <c r="AO28" s="4">
        <v>2.8</v>
      </c>
      <c r="AP28" s="4">
        <v>4.2</v>
      </c>
      <c r="AQ28" s="4">
        <v>5.3</v>
      </c>
      <c r="AR28" s="4">
        <v>5.5</v>
      </c>
      <c r="AS28" s="4">
        <v>4.3</v>
      </c>
      <c r="AT28" s="4">
        <v>3.3</v>
      </c>
      <c r="AU28" s="4">
        <v>4.3</v>
      </c>
      <c r="AV28" s="4">
        <v>3.5</v>
      </c>
      <c r="AW28" s="4">
        <v>4.2</v>
      </c>
      <c r="AX28" s="4">
        <v>3.5</v>
      </c>
      <c r="AY28" s="4">
        <v>4.1</v>
      </c>
      <c r="AZ28" s="4">
        <v>4.2</v>
      </c>
      <c r="BA28" s="4">
        <v>4.2</v>
      </c>
      <c r="BB28" s="4">
        <v>2.8</v>
      </c>
      <c r="BC28" s="4">
        <v>3</v>
      </c>
      <c r="BD28" s="4">
        <v>3.6</v>
      </c>
      <c r="BE28" s="4">
        <v>4.3</v>
      </c>
      <c r="BF28" s="4">
        <v>4.7</v>
      </c>
      <c r="BG28" s="4">
        <v>5.7</v>
      </c>
      <c r="BH28" s="4">
        <v>4.2</v>
      </c>
      <c r="BI28" s="4">
        <v>8.5</v>
      </c>
      <c r="BJ28" s="4">
        <v>9.3</v>
      </c>
      <c r="BK28" s="4">
        <v>3.6</v>
      </c>
      <c r="BL28" s="4">
        <v>3.3</v>
      </c>
      <c r="BM28" s="4">
        <v>4.1</v>
      </c>
      <c r="BN28" s="4">
        <v>4.2</v>
      </c>
      <c r="BO28" s="4">
        <v>3.8</v>
      </c>
      <c r="BP28" s="4">
        <v>5.9</v>
      </c>
      <c r="BQ28" s="4">
        <v>3.6</v>
      </c>
      <c r="BR28" s="4"/>
      <c r="BS28" s="4"/>
      <c r="BT28" s="4"/>
      <c r="BU28" s="4"/>
      <c r="BV28" s="4"/>
      <c r="BW28" s="4"/>
      <c r="BY28" s="10">
        <f t="shared" si="0"/>
        <v>5.363333333333332</v>
      </c>
      <c r="BZ28" s="10">
        <f t="shared" si="1"/>
        <v>4.493333333333333</v>
      </c>
      <c r="CA28" s="10">
        <f t="shared" si="2"/>
        <v>4.3566666666666665</v>
      </c>
      <c r="CB28" s="10">
        <f t="shared" si="3"/>
        <v>4.39</v>
      </c>
    </row>
    <row r="29" spans="1:80" ht="11.25">
      <c r="A29" s="5">
        <v>27</v>
      </c>
      <c r="B29" s="24">
        <v>8</v>
      </c>
      <c r="C29" s="15">
        <v>5.4</v>
      </c>
      <c r="D29" s="15">
        <v>5.2</v>
      </c>
      <c r="E29" s="15">
        <v>10.3</v>
      </c>
      <c r="F29" s="15">
        <v>10.7</v>
      </c>
      <c r="G29" s="15">
        <v>4.2</v>
      </c>
      <c r="H29" s="15">
        <v>3.4</v>
      </c>
      <c r="I29" s="15">
        <v>5.2</v>
      </c>
      <c r="J29" s="15">
        <v>9.8</v>
      </c>
      <c r="K29" s="4">
        <v>4</v>
      </c>
      <c r="L29" s="4">
        <v>5.7</v>
      </c>
      <c r="M29" s="4">
        <v>5.2</v>
      </c>
      <c r="N29" s="4">
        <v>4.5</v>
      </c>
      <c r="O29" s="4">
        <v>5.5</v>
      </c>
      <c r="P29" s="4">
        <v>6.8</v>
      </c>
      <c r="Q29" s="4">
        <v>7.2</v>
      </c>
      <c r="R29" s="4">
        <v>4.5</v>
      </c>
      <c r="S29" s="4">
        <v>4.5</v>
      </c>
      <c r="T29" s="4">
        <v>4.3</v>
      </c>
      <c r="U29" s="4">
        <v>3</v>
      </c>
      <c r="V29" s="4">
        <v>5.3</v>
      </c>
      <c r="W29" s="4">
        <v>6.2</v>
      </c>
      <c r="X29" s="4">
        <v>4.5</v>
      </c>
      <c r="Y29" s="4">
        <v>3.3</v>
      </c>
      <c r="Z29" s="4">
        <v>3.2</v>
      </c>
      <c r="AA29" s="4">
        <v>4.3</v>
      </c>
      <c r="AB29" s="4">
        <v>7</v>
      </c>
      <c r="AC29" s="4">
        <v>4.3</v>
      </c>
      <c r="AD29" s="4">
        <v>3.5</v>
      </c>
      <c r="AE29" s="4">
        <v>8.3</v>
      </c>
      <c r="AF29" s="4">
        <v>4.3</v>
      </c>
      <c r="AG29" s="4">
        <v>5.8</v>
      </c>
      <c r="AH29" s="4">
        <v>4</v>
      </c>
      <c r="AI29" s="4">
        <v>4.7</v>
      </c>
      <c r="AJ29" s="4">
        <v>7</v>
      </c>
      <c r="AK29" s="4">
        <v>6.8</v>
      </c>
      <c r="AL29" s="4">
        <v>2.8</v>
      </c>
      <c r="AM29" s="4">
        <v>6.8</v>
      </c>
      <c r="AN29" s="4">
        <v>5.2</v>
      </c>
      <c r="AO29" s="4">
        <v>2.7</v>
      </c>
      <c r="AP29" s="4">
        <v>5</v>
      </c>
      <c r="AQ29" s="4">
        <v>3.3</v>
      </c>
      <c r="AR29" s="4">
        <v>4.8</v>
      </c>
      <c r="AS29" s="4">
        <v>4.5</v>
      </c>
      <c r="AT29" s="4">
        <v>4.6</v>
      </c>
      <c r="AU29" s="4">
        <v>5.4</v>
      </c>
      <c r="AV29" s="4">
        <v>7</v>
      </c>
      <c r="AW29" s="4">
        <v>3.3</v>
      </c>
      <c r="AX29" s="4">
        <v>3.4</v>
      </c>
      <c r="AY29" s="4">
        <v>4.2</v>
      </c>
      <c r="AZ29" s="4">
        <v>3.7</v>
      </c>
      <c r="BA29" s="4">
        <v>2.7</v>
      </c>
      <c r="BB29" s="4">
        <v>5</v>
      </c>
      <c r="BC29" s="4">
        <v>3.3</v>
      </c>
      <c r="BD29" s="4">
        <v>4.5</v>
      </c>
      <c r="BE29" s="4">
        <v>2.8</v>
      </c>
      <c r="BF29" s="4">
        <v>4.3</v>
      </c>
      <c r="BG29" s="4">
        <v>4.1</v>
      </c>
      <c r="BH29" s="4">
        <v>4.5</v>
      </c>
      <c r="BI29" s="4">
        <v>4.2</v>
      </c>
      <c r="BJ29" s="4">
        <v>8.4</v>
      </c>
      <c r="BK29" s="4">
        <v>4.5</v>
      </c>
      <c r="BL29" s="4">
        <v>4</v>
      </c>
      <c r="BM29" s="4">
        <v>3.4</v>
      </c>
      <c r="BN29" s="4">
        <v>6.1</v>
      </c>
      <c r="BO29" s="4">
        <v>9</v>
      </c>
      <c r="BP29" s="4">
        <v>6.7</v>
      </c>
      <c r="BQ29" s="4">
        <v>4.3</v>
      </c>
      <c r="BR29" s="4"/>
      <c r="BS29" s="4"/>
      <c r="BT29" s="4"/>
      <c r="BU29" s="4"/>
      <c r="BV29" s="4"/>
      <c r="BW29" s="4"/>
      <c r="BY29" s="10">
        <f t="shared" si="0"/>
        <v>5.236666666666667</v>
      </c>
      <c r="BZ29" s="10">
        <f t="shared" si="1"/>
        <v>4.840000000000001</v>
      </c>
      <c r="CA29" s="10">
        <f t="shared" si="2"/>
        <v>4.593333333333334</v>
      </c>
      <c r="CB29" s="10">
        <f t="shared" si="3"/>
        <v>4.63</v>
      </c>
    </row>
    <row r="30" spans="1:80" ht="11.25">
      <c r="A30" s="5">
        <v>28</v>
      </c>
      <c r="B30" s="24">
        <v>4.6</v>
      </c>
      <c r="C30" s="15">
        <v>5.9</v>
      </c>
      <c r="D30" s="15">
        <v>8.4</v>
      </c>
      <c r="E30" s="15">
        <v>7.4</v>
      </c>
      <c r="F30" s="15">
        <v>15.8</v>
      </c>
      <c r="G30" s="15">
        <v>7.1</v>
      </c>
      <c r="H30" s="15">
        <v>7.3</v>
      </c>
      <c r="I30" s="15">
        <v>4.8</v>
      </c>
      <c r="J30" s="15">
        <v>8.9</v>
      </c>
      <c r="K30" s="4">
        <v>4.6</v>
      </c>
      <c r="L30" s="4">
        <v>7.6</v>
      </c>
      <c r="M30" s="4">
        <v>6.5</v>
      </c>
      <c r="N30" s="4">
        <v>2.5</v>
      </c>
      <c r="O30" s="4">
        <v>11.5</v>
      </c>
      <c r="P30" s="4">
        <v>7</v>
      </c>
      <c r="Q30" s="4">
        <v>2.8</v>
      </c>
      <c r="R30" s="4">
        <v>3.2</v>
      </c>
      <c r="S30" s="4">
        <v>5.7</v>
      </c>
      <c r="T30" s="4">
        <v>7.3</v>
      </c>
      <c r="U30" s="4">
        <v>7</v>
      </c>
      <c r="V30" s="4">
        <v>5.2</v>
      </c>
      <c r="W30" s="4">
        <v>4.8</v>
      </c>
      <c r="X30" s="4">
        <v>4.3</v>
      </c>
      <c r="Y30" s="4">
        <v>5.5</v>
      </c>
      <c r="Z30" s="4">
        <v>3.7</v>
      </c>
      <c r="AA30" s="4">
        <v>7</v>
      </c>
      <c r="AB30" s="4">
        <v>5.8</v>
      </c>
      <c r="AC30" s="4">
        <v>5.3</v>
      </c>
      <c r="AD30" s="4">
        <v>3.3</v>
      </c>
      <c r="AE30" s="4">
        <v>4.7</v>
      </c>
      <c r="AF30" s="4">
        <v>5.3</v>
      </c>
      <c r="AG30" s="4">
        <v>3.7</v>
      </c>
      <c r="AH30" s="4">
        <v>5.8</v>
      </c>
      <c r="AI30" s="4">
        <v>4</v>
      </c>
      <c r="AJ30" s="4">
        <v>5.3</v>
      </c>
      <c r="AK30" s="4">
        <v>8</v>
      </c>
      <c r="AL30" s="4">
        <v>4.3</v>
      </c>
      <c r="AM30" s="4">
        <v>5.7</v>
      </c>
      <c r="AN30" s="4">
        <v>3.8</v>
      </c>
      <c r="AO30" s="4">
        <v>4</v>
      </c>
      <c r="AP30" s="4">
        <v>3.7</v>
      </c>
      <c r="AQ30" s="4">
        <v>6.7</v>
      </c>
      <c r="AR30" s="4">
        <v>5</v>
      </c>
      <c r="AS30" s="4">
        <v>3.3</v>
      </c>
      <c r="AT30" s="4">
        <v>6.1</v>
      </c>
      <c r="AU30" s="4">
        <v>3.3</v>
      </c>
      <c r="AV30" s="4">
        <v>6.3</v>
      </c>
      <c r="AW30" s="4">
        <v>9.7</v>
      </c>
      <c r="AX30" s="4">
        <v>4.9</v>
      </c>
      <c r="AY30" s="4">
        <v>4.9</v>
      </c>
      <c r="AZ30" s="4">
        <v>3.3</v>
      </c>
      <c r="BA30" s="4">
        <v>6.5</v>
      </c>
      <c r="BB30" s="4">
        <v>4.9</v>
      </c>
      <c r="BC30" s="4">
        <v>2.8</v>
      </c>
      <c r="BD30" s="4">
        <v>4</v>
      </c>
      <c r="BE30" s="4">
        <v>3.7</v>
      </c>
      <c r="BF30" s="4">
        <v>3.6</v>
      </c>
      <c r="BG30" s="4">
        <v>2.5</v>
      </c>
      <c r="BH30" s="4">
        <v>4.2</v>
      </c>
      <c r="BI30" s="4">
        <v>3.3</v>
      </c>
      <c r="BJ30" s="4">
        <v>3.7</v>
      </c>
      <c r="BK30" s="4">
        <v>5.3</v>
      </c>
      <c r="BL30" s="4">
        <v>7.4</v>
      </c>
      <c r="BM30" s="4">
        <v>4.9</v>
      </c>
      <c r="BN30" s="4">
        <v>2.9</v>
      </c>
      <c r="BO30" s="4">
        <v>5.5</v>
      </c>
      <c r="BP30" s="4">
        <v>8.3</v>
      </c>
      <c r="BQ30" s="4">
        <v>4.1</v>
      </c>
      <c r="BR30" s="4"/>
      <c r="BS30" s="4"/>
      <c r="BT30" s="4"/>
      <c r="BU30" s="4"/>
      <c r="BV30" s="4"/>
      <c r="BW30" s="4"/>
      <c r="BY30" s="10">
        <f t="shared" si="0"/>
        <v>5.543333333333334</v>
      </c>
      <c r="BZ30" s="10">
        <f t="shared" si="1"/>
        <v>5.263333333333334</v>
      </c>
      <c r="CA30" s="10">
        <f t="shared" si="2"/>
        <v>4.77</v>
      </c>
      <c r="CB30" s="10">
        <f t="shared" si="3"/>
        <v>4.753333333333333</v>
      </c>
    </row>
    <row r="31" spans="1:80" ht="11.25">
      <c r="A31" s="5">
        <v>29</v>
      </c>
      <c r="B31" s="24">
        <v>7.1</v>
      </c>
      <c r="C31" s="15">
        <v>3.4</v>
      </c>
      <c r="D31" s="15">
        <v>8.4</v>
      </c>
      <c r="E31" s="15">
        <v>8.6</v>
      </c>
      <c r="F31" s="15">
        <v>10</v>
      </c>
      <c r="G31" s="15">
        <v>7.3</v>
      </c>
      <c r="H31" s="15">
        <v>4.2</v>
      </c>
      <c r="I31" s="15">
        <v>5</v>
      </c>
      <c r="J31" s="15">
        <v>7.3</v>
      </c>
      <c r="K31" s="4">
        <v>8</v>
      </c>
      <c r="L31" s="4">
        <v>8.5</v>
      </c>
      <c r="M31" s="4">
        <v>5.7</v>
      </c>
      <c r="N31" s="4">
        <v>2.7</v>
      </c>
      <c r="O31" s="4">
        <v>5.3</v>
      </c>
      <c r="P31" s="4">
        <v>5.5</v>
      </c>
      <c r="Q31" s="4">
        <v>8.7</v>
      </c>
      <c r="R31" s="4">
        <v>8.2</v>
      </c>
      <c r="S31" s="4">
        <v>6</v>
      </c>
      <c r="T31" s="4">
        <v>7.5</v>
      </c>
      <c r="U31" s="4">
        <v>3.7</v>
      </c>
      <c r="V31" s="4">
        <v>3.2</v>
      </c>
      <c r="W31" s="4">
        <v>3.2</v>
      </c>
      <c r="X31" s="4">
        <v>5.2</v>
      </c>
      <c r="Y31" s="4">
        <v>7.8</v>
      </c>
      <c r="Z31" s="4">
        <v>5</v>
      </c>
      <c r="AA31" s="4">
        <v>4.8</v>
      </c>
      <c r="AB31" s="4">
        <v>4.2</v>
      </c>
      <c r="AC31" s="4">
        <v>5.7</v>
      </c>
      <c r="AD31" s="4">
        <v>3.5</v>
      </c>
      <c r="AE31" s="4">
        <v>3.7</v>
      </c>
      <c r="AF31" s="4">
        <v>3.5</v>
      </c>
      <c r="AG31" s="4">
        <v>5.5</v>
      </c>
      <c r="AH31" s="4">
        <v>2.3</v>
      </c>
      <c r="AI31" s="4">
        <v>5.2</v>
      </c>
      <c r="AJ31" s="4">
        <v>6</v>
      </c>
      <c r="AK31" s="4">
        <v>4.8</v>
      </c>
      <c r="AL31" s="4">
        <v>5</v>
      </c>
      <c r="AM31" s="4">
        <v>8.5</v>
      </c>
      <c r="AN31" s="4">
        <v>3.7</v>
      </c>
      <c r="AO31" s="4">
        <v>3.54</v>
      </c>
      <c r="AP31" s="4">
        <v>2.3</v>
      </c>
      <c r="AQ31" s="4">
        <v>4.7</v>
      </c>
      <c r="AR31" s="4">
        <v>2.7</v>
      </c>
      <c r="AS31" s="4">
        <v>12.7</v>
      </c>
      <c r="AT31" s="4">
        <v>9.7</v>
      </c>
      <c r="AU31" s="4">
        <v>4.5</v>
      </c>
      <c r="AV31" s="4">
        <v>4.6</v>
      </c>
      <c r="AW31" s="4">
        <v>3.3</v>
      </c>
      <c r="AX31" s="4">
        <v>7.2</v>
      </c>
      <c r="AY31" s="4">
        <v>3.3</v>
      </c>
      <c r="AZ31" s="4">
        <v>2.9</v>
      </c>
      <c r="BA31" s="4">
        <v>3.5</v>
      </c>
      <c r="BB31" s="4">
        <v>3.8</v>
      </c>
      <c r="BC31" s="4">
        <v>3.8</v>
      </c>
      <c r="BD31" s="4">
        <v>5.9</v>
      </c>
      <c r="BE31" s="4">
        <v>5.3</v>
      </c>
      <c r="BF31" s="4">
        <v>5.7</v>
      </c>
      <c r="BG31" s="4">
        <v>5.4</v>
      </c>
      <c r="BH31" s="4">
        <v>5</v>
      </c>
      <c r="BI31" s="4">
        <v>6</v>
      </c>
      <c r="BJ31" s="4">
        <v>5.1</v>
      </c>
      <c r="BK31" s="4">
        <v>7.9</v>
      </c>
      <c r="BL31" s="4">
        <v>3.8</v>
      </c>
      <c r="BM31" s="4">
        <v>3.7</v>
      </c>
      <c r="BN31" s="4">
        <v>3.6</v>
      </c>
      <c r="BO31" s="4">
        <v>11.3</v>
      </c>
      <c r="BP31" s="4">
        <v>3.5</v>
      </c>
      <c r="BQ31" s="4">
        <v>5.8</v>
      </c>
      <c r="BR31" s="4"/>
      <c r="BS31" s="4"/>
      <c r="BT31" s="4"/>
      <c r="BU31" s="4"/>
      <c r="BV31" s="4"/>
      <c r="BW31" s="4"/>
      <c r="BY31" s="10">
        <f t="shared" si="0"/>
        <v>5.4733333333333345</v>
      </c>
      <c r="BZ31" s="10">
        <f t="shared" si="1"/>
        <v>5.001333333333334</v>
      </c>
      <c r="CA31" s="10">
        <f t="shared" si="2"/>
        <v>4.884666666666666</v>
      </c>
      <c r="CB31" s="10">
        <f t="shared" si="3"/>
        <v>5.141333333333334</v>
      </c>
    </row>
    <row r="32" spans="1:80" ht="11.25">
      <c r="A32" s="5">
        <v>30</v>
      </c>
      <c r="B32" s="24">
        <v>5</v>
      </c>
      <c r="C32" s="15">
        <v>7.3</v>
      </c>
      <c r="D32" s="15">
        <v>9.1</v>
      </c>
      <c r="E32" s="15">
        <v>6.9</v>
      </c>
      <c r="F32" s="15">
        <v>9.4</v>
      </c>
      <c r="G32" s="15">
        <v>7.8</v>
      </c>
      <c r="H32" s="15">
        <v>2.6</v>
      </c>
      <c r="I32" s="15">
        <v>3.8</v>
      </c>
      <c r="J32" s="15">
        <v>5</v>
      </c>
      <c r="K32" s="4">
        <v>4</v>
      </c>
      <c r="L32" s="4">
        <v>7.6</v>
      </c>
      <c r="M32" s="4">
        <v>4.8</v>
      </c>
      <c r="N32" s="4">
        <v>5.3</v>
      </c>
      <c r="O32" s="4">
        <v>3.3</v>
      </c>
      <c r="P32" s="4">
        <v>4.3</v>
      </c>
      <c r="Q32" s="4">
        <v>4.7</v>
      </c>
      <c r="R32" s="4">
        <v>7.8</v>
      </c>
      <c r="S32" s="4">
        <v>3</v>
      </c>
      <c r="T32" s="4">
        <v>6.3</v>
      </c>
      <c r="U32" s="4">
        <v>4.2</v>
      </c>
      <c r="V32" s="4">
        <v>4.3</v>
      </c>
      <c r="W32" s="4">
        <v>2.8</v>
      </c>
      <c r="X32" s="4">
        <v>6.3</v>
      </c>
      <c r="Y32" s="4">
        <v>7.7</v>
      </c>
      <c r="Z32" s="4">
        <v>6.3</v>
      </c>
      <c r="AA32" s="4">
        <v>2.8</v>
      </c>
      <c r="AB32" s="4">
        <v>3.8</v>
      </c>
      <c r="AC32" s="4">
        <v>8.3</v>
      </c>
      <c r="AD32" s="4">
        <v>4.2</v>
      </c>
      <c r="AE32" s="4">
        <v>7.2</v>
      </c>
      <c r="AF32" s="4">
        <v>4.5</v>
      </c>
      <c r="AG32" s="4">
        <v>4.5</v>
      </c>
      <c r="AH32" s="4">
        <v>7</v>
      </c>
      <c r="AI32" s="4">
        <v>5.5</v>
      </c>
      <c r="AJ32" s="4">
        <v>4.3</v>
      </c>
      <c r="AK32" s="4">
        <v>8.7</v>
      </c>
      <c r="AL32" s="4">
        <v>2.3</v>
      </c>
      <c r="AM32" s="4">
        <v>6.3</v>
      </c>
      <c r="AN32" s="4">
        <v>5.8</v>
      </c>
      <c r="AO32" s="4">
        <v>7.2</v>
      </c>
      <c r="AP32" s="4">
        <v>5.7</v>
      </c>
      <c r="AQ32" s="4">
        <v>2.3</v>
      </c>
      <c r="AR32" s="4">
        <v>2.7</v>
      </c>
      <c r="AS32" s="4">
        <v>5</v>
      </c>
      <c r="AT32" s="4">
        <v>3.7</v>
      </c>
      <c r="AU32" s="4">
        <v>3.7</v>
      </c>
      <c r="AV32" s="4">
        <v>5.4</v>
      </c>
      <c r="AW32" s="4">
        <v>7.4</v>
      </c>
      <c r="AX32" s="4">
        <v>2.4</v>
      </c>
      <c r="AY32" s="4">
        <v>4.7</v>
      </c>
      <c r="AZ32" s="4">
        <v>3.7</v>
      </c>
      <c r="BA32" s="4">
        <v>6.6</v>
      </c>
      <c r="BB32" s="4">
        <v>4.4</v>
      </c>
      <c r="BC32" s="4">
        <v>3.1</v>
      </c>
      <c r="BD32" s="4">
        <v>4.7</v>
      </c>
      <c r="BE32" s="4">
        <v>7.5</v>
      </c>
      <c r="BF32" s="4">
        <v>5.7</v>
      </c>
      <c r="BG32" s="4">
        <v>6</v>
      </c>
      <c r="BH32" s="4">
        <v>5.6</v>
      </c>
      <c r="BI32" s="4">
        <v>8.1</v>
      </c>
      <c r="BJ32" s="4">
        <v>3.4</v>
      </c>
      <c r="BK32" s="4">
        <v>4.1</v>
      </c>
      <c r="BL32" s="4">
        <v>3.5</v>
      </c>
      <c r="BM32" s="4">
        <v>4.3</v>
      </c>
      <c r="BN32" s="4">
        <v>4.4</v>
      </c>
      <c r="BO32" s="4">
        <v>6.6</v>
      </c>
      <c r="BP32" s="4">
        <v>4.9</v>
      </c>
      <c r="BQ32" s="4">
        <v>7.9</v>
      </c>
      <c r="BR32" s="4"/>
      <c r="BS32" s="4"/>
      <c r="BT32" s="4"/>
      <c r="BU32" s="4"/>
      <c r="BV32" s="4"/>
      <c r="BW32" s="4"/>
      <c r="BY32" s="10">
        <f t="shared" si="0"/>
        <v>5.236666666666667</v>
      </c>
      <c r="BZ32" s="10">
        <f t="shared" si="1"/>
        <v>5.206666666666666</v>
      </c>
      <c r="CA32" s="10">
        <f t="shared" si="2"/>
        <v>5.073333333333333</v>
      </c>
      <c r="CB32" s="10">
        <f t="shared" si="3"/>
        <v>5.016666666666667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6.619999999999999</v>
      </c>
      <c r="C34" s="13">
        <f t="shared" si="4"/>
        <v>8.56</v>
      </c>
      <c r="D34" s="13">
        <f t="shared" si="4"/>
        <v>7.796666666666665</v>
      </c>
      <c r="E34" s="13">
        <f t="shared" si="4"/>
        <v>9.15</v>
      </c>
      <c r="F34" s="13">
        <f t="shared" si="4"/>
        <v>9.289999999999997</v>
      </c>
      <c r="G34" s="13">
        <f t="shared" si="4"/>
        <v>6.453333333333333</v>
      </c>
      <c r="H34" s="13">
        <f t="shared" si="4"/>
        <v>5.0233333333333325</v>
      </c>
      <c r="I34" s="13">
        <f t="shared" si="4"/>
        <v>4.813333333333334</v>
      </c>
      <c r="J34" s="13">
        <f t="shared" si="4"/>
        <v>5.926666666666667</v>
      </c>
      <c r="K34" s="13">
        <f aca="true" t="shared" si="5" ref="K34:S34">AVERAGE(K3:K33)</f>
        <v>6.156666666666667</v>
      </c>
      <c r="L34" s="13">
        <f t="shared" si="5"/>
        <v>6.223333333333333</v>
      </c>
      <c r="M34" s="13">
        <f t="shared" si="5"/>
        <v>5.429999999999998</v>
      </c>
      <c r="N34" s="13">
        <f t="shared" si="5"/>
        <v>4.766666666666667</v>
      </c>
      <c r="O34" s="13">
        <f t="shared" si="5"/>
        <v>5.59</v>
      </c>
      <c r="P34" s="13">
        <f t="shared" si="5"/>
        <v>5.676666666666667</v>
      </c>
      <c r="Q34" s="13">
        <f t="shared" si="5"/>
        <v>5.499999999999998</v>
      </c>
      <c r="R34" s="13">
        <f t="shared" si="5"/>
        <v>5.553333333333332</v>
      </c>
      <c r="S34" s="13">
        <f t="shared" si="5"/>
        <v>4.919999999999999</v>
      </c>
      <c r="T34" s="13">
        <f aca="true" t="shared" si="6" ref="T34:AC34">AVERAGE(T3:T33)</f>
        <v>5.210000000000002</v>
      </c>
      <c r="U34" s="13">
        <f t="shared" si="6"/>
        <v>5.39</v>
      </c>
      <c r="V34" s="13">
        <f t="shared" si="6"/>
        <v>5.796666666666666</v>
      </c>
      <c r="W34" s="13">
        <f t="shared" si="6"/>
        <v>5.21</v>
      </c>
      <c r="X34" s="13">
        <f t="shared" si="6"/>
        <v>5.196666666666668</v>
      </c>
      <c r="Y34" s="13">
        <f t="shared" si="6"/>
        <v>5.083333333333333</v>
      </c>
      <c r="Z34" s="13">
        <f t="shared" si="6"/>
        <v>5.503333333333332</v>
      </c>
      <c r="AA34" s="13">
        <f t="shared" si="6"/>
        <v>5.99</v>
      </c>
      <c r="AB34" s="13">
        <f t="shared" si="6"/>
        <v>4.726666666666666</v>
      </c>
      <c r="AC34" s="13">
        <f t="shared" si="6"/>
        <v>4.906666666666666</v>
      </c>
      <c r="AD34" s="13">
        <f aca="true" t="shared" si="7" ref="AD34:AM34">AVERAGE(AD3:AD33)</f>
        <v>4.09</v>
      </c>
      <c r="AE34" s="13">
        <f t="shared" si="7"/>
        <v>5.253333333333332</v>
      </c>
      <c r="AF34" s="13">
        <f t="shared" si="7"/>
        <v>5.156666666666668</v>
      </c>
      <c r="AG34" s="13">
        <f t="shared" si="7"/>
        <v>4.743333333333333</v>
      </c>
      <c r="AH34" s="13">
        <f t="shared" si="7"/>
        <v>4.743333333333335</v>
      </c>
      <c r="AI34" s="13">
        <f t="shared" si="7"/>
        <v>4.81</v>
      </c>
      <c r="AJ34" s="13">
        <f t="shared" si="7"/>
        <v>5.606666666666668</v>
      </c>
      <c r="AK34" s="13">
        <f t="shared" si="7"/>
        <v>5.026666666666666</v>
      </c>
      <c r="AL34" s="13">
        <f t="shared" si="7"/>
        <v>5.193333333333336</v>
      </c>
      <c r="AM34" s="13">
        <f t="shared" si="7"/>
        <v>5.11</v>
      </c>
      <c r="AN34" s="13">
        <f aca="true" t="shared" si="8" ref="AN34:BI34">AVERAGE(AN3:AN33)</f>
        <v>4.703333333333333</v>
      </c>
      <c r="AO34" s="13">
        <f t="shared" si="8"/>
        <v>4.594666666666667</v>
      </c>
      <c r="AP34" s="13">
        <f t="shared" si="8"/>
        <v>4.636666666666667</v>
      </c>
      <c r="AQ34" s="13">
        <f t="shared" si="8"/>
        <v>4.733333333333333</v>
      </c>
      <c r="AR34" s="13">
        <f t="shared" si="8"/>
        <v>4.8100000000000005</v>
      </c>
      <c r="AS34" s="13">
        <f t="shared" si="8"/>
        <v>4.946666666666666</v>
      </c>
      <c r="AT34" s="13">
        <f t="shared" si="8"/>
        <v>5.1</v>
      </c>
      <c r="AU34" s="13">
        <f t="shared" si="8"/>
        <v>5.076666666666668</v>
      </c>
      <c r="AV34" s="13">
        <f t="shared" si="8"/>
        <v>5.040000000000002</v>
      </c>
      <c r="AW34" s="13">
        <f t="shared" si="8"/>
        <v>4.766666666666667</v>
      </c>
      <c r="AX34" s="13">
        <f t="shared" si="8"/>
        <v>4.783333333333333</v>
      </c>
      <c r="AY34" s="13">
        <f t="shared" si="8"/>
        <v>4.989999999999999</v>
      </c>
      <c r="AZ34" s="13">
        <f t="shared" si="8"/>
        <v>4.113333333333334</v>
      </c>
      <c r="BA34" s="13">
        <f t="shared" si="8"/>
        <v>4.599999999999999</v>
      </c>
      <c r="BB34" s="13">
        <f t="shared" si="8"/>
        <v>4.113333333333333</v>
      </c>
      <c r="BC34" s="13">
        <f t="shared" si="8"/>
        <v>4.356666666666667</v>
      </c>
      <c r="BD34" s="13">
        <f t="shared" si="8"/>
        <v>4.6933333333333325</v>
      </c>
      <c r="BE34" s="13">
        <f t="shared" si="8"/>
        <v>4.3</v>
      </c>
      <c r="BF34" s="13">
        <f t="shared" si="8"/>
        <v>4.493333333333333</v>
      </c>
      <c r="BG34" s="13">
        <f t="shared" si="8"/>
        <v>4.383333333333334</v>
      </c>
      <c r="BH34" s="13">
        <f t="shared" si="8"/>
        <v>4.593333333333333</v>
      </c>
      <c r="BI34" s="13">
        <f t="shared" si="8"/>
        <v>6.113333333333332</v>
      </c>
      <c r="BJ34" s="13">
        <f aca="true" t="shared" si="9" ref="BJ34:BP34">AVERAGE(BJ3:BJ33)</f>
        <v>4.986666666666667</v>
      </c>
      <c r="BK34" s="13">
        <f t="shared" si="9"/>
        <v>4.8100000000000005</v>
      </c>
      <c r="BL34" s="13">
        <f t="shared" si="9"/>
        <v>4.55</v>
      </c>
      <c r="BM34" s="13">
        <f t="shared" si="9"/>
        <v>4.976666666666666</v>
      </c>
      <c r="BN34" s="13">
        <f t="shared" si="9"/>
        <v>4.706666666666666</v>
      </c>
      <c r="BO34" s="13">
        <f t="shared" si="9"/>
        <v>5.603333333333334</v>
      </c>
      <c r="BP34" s="13">
        <f t="shared" si="9"/>
        <v>5.616666666666665</v>
      </c>
      <c r="BQ34" s="13">
        <f>AVERAGE(BQ3:BQ33)</f>
        <v>5.72</v>
      </c>
      <c r="BR34" s="13"/>
      <c r="BS34" s="13"/>
      <c r="BT34" s="13"/>
      <c r="BU34" s="13"/>
      <c r="BV34" s="13"/>
      <c r="BW34" s="13"/>
      <c r="BY34" s="12">
        <f>AVERAGE(BY3:BY33)</f>
        <v>5.283</v>
      </c>
      <c r="BZ34" s="12">
        <f>AVERAGE(BZ3:BZ33)</f>
        <v>5.038488888888889</v>
      </c>
      <c r="CA34" s="12">
        <f>AVERAGE(CA3:CA33)</f>
        <v>4.765600000000001</v>
      </c>
      <c r="CB34" s="12">
        <f>AVERAGE(CB3:CB33)</f>
        <v>4.8303777777777785</v>
      </c>
    </row>
    <row r="36" spans="1:77" ht="11.25">
      <c r="A36" s="17" t="s">
        <v>4</v>
      </c>
      <c r="B36" s="21">
        <f aca="true" t="shared" si="10" ref="B36:J36">MAX(B3:B33)</f>
        <v>12.5</v>
      </c>
      <c r="C36" s="18">
        <f t="shared" si="10"/>
        <v>16</v>
      </c>
      <c r="D36" s="18">
        <f t="shared" si="10"/>
        <v>17.1</v>
      </c>
      <c r="E36" s="18">
        <f t="shared" si="10"/>
        <v>13.7</v>
      </c>
      <c r="F36" s="18">
        <f t="shared" si="10"/>
        <v>15.8</v>
      </c>
      <c r="G36" s="18">
        <f t="shared" si="10"/>
        <v>12.4</v>
      </c>
      <c r="H36" s="18">
        <f t="shared" si="10"/>
        <v>10.1</v>
      </c>
      <c r="I36" s="18">
        <f t="shared" si="10"/>
        <v>8.9</v>
      </c>
      <c r="J36" s="18">
        <f t="shared" si="10"/>
        <v>9.8</v>
      </c>
      <c r="K36" s="18">
        <f aca="true" t="shared" si="11" ref="K36:Z36">MAX(K3:K33)</f>
        <v>9.6</v>
      </c>
      <c r="L36" s="18">
        <f t="shared" si="11"/>
        <v>10.1</v>
      </c>
      <c r="M36" s="18">
        <f t="shared" si="11"/>
        <v>10.7</v>
      </c>
      <c r="N36" s="18">
        <f t="shared" si="11"/>
        <v>10</v>
      </c>
      <c r="O36" s="18">
        <f t="shared" si="11"/>
        <v>15</v>
      </c>
      <c r="P36" s="18">
        <f t="shared" si="11"/>
        <v>11.3</v>
      </c>
      <c r="Q36" s="18">
        <f t="shared" si="11"/>
        <v>9.2</v>
      </c>
      <c r="R36" s="18">
        <f t="shared" si="11"/>
        <v>10.7</v>
      </c>
      <c r="S36" s="18">
        <f t="shared" si="11"/>
        <v>10.5</v>
      </c>
      <c r="T36" s="18">
        <f t="shared" si="11"/>
        <v>7.8</v>
      </c>
      <c r="U36" s="18">
        <f t="shared" si="11"/>
        <v>11.5</v>
      </c>
      <c r="V36" s="18">
        <f t="shared" si="11"/>
        <v>10.5</v>
      </c>
      <c r="W36" s="18">
        <f t="shared" si="11"/>
        <v>8.3</v>
      </c>
      <c r="X36" s="18">
        <f t="shared" si="11"/>
        <v>11.7</v>
      </c>
      <c r="Y36" s="18">
        <f t="shared" si="11"/>
        <v>9.8</v>
      </c>
      <c r="Z36" s="18">
        <f t="shared" si="11"/>
        <v>8.5</v>
      </c>
      <c r="AA36" s="18">
        <f aca="true" t="shared" si="12" ref="AA36:AP36">MAX(AA3:AA33)</f>
        <v>12.5</v>
      </c>
      <c r="AB36" s="18">
        <f t="shared" si="12"/>
        <v>7</v>
      </c>
      <c r="AC36" s="18">
        <f t="shared" si="12"/>
        <v>8.3</v>
      </c>
      <c r="AD36" s="18">
        <f t="shared" si="12"/>
        <v>8.2</v>
      </c>
      <c r="AE36" s="18">
        <f t="shared" si="12"/>
        <v>9.3</v>
      </c>
      <c r="AF36" s="18">
        <f t="shared" si="12"/>
        <v>8.2</v>
      </c>
      <c r="AG36" s="18">
        <f t="shared" si="12"/>
        <v>6.8</v>
      </c>
      <c r="AH36" s="18">
        <f t="shared" si="12"/>
        <v>8.7</v>
      </c>
      <c r="AI36" s="18">
        <f t="shared" si="12"/>
        <v>8.8</v>
      </c>
      <c r="AJ36" s="18">
        <f t="shared" si="12"/>
        <v>13</v>
      </c>
      <c r="AK36" s="18">
        <f t="shared" si="12"/>
        <v>9.8</v>
      </c>
      <c r="AL36" s="18">
        <f t="shared" si="12"/>
        <v>12.5</v>
      </c>
      <c r="AM36" s="18">
        <f t="shared" si="12"/>
        <v>9.7</v>
      </c>
      <c r="AN36" s="18">
        <f t="shared" si="12"/>
        <v>8.5</v>
      </c>
      <c r="AO36" s="18">
        <f t="shared" si="12"/>
        <v>12</v>
      </c>
      <c r="AP36" s="18">
        <f t="shared" si="12"/>
        <v>8</v>
      </c>
      <c r="AQ36" s="18">
        <f aca="true" t="shared" si="13" ref="AQ36:AV36">MAX(AQ3:AQ33)</f>
        <v>9.2</v>
      </c>
      <c r="AR36" s="18">
        <f t="shared" si="13"/>
        <v>8.7</v>
      </c>
      <c r="AS36" s="18">
        <f t="shared" si="13"/>
        <v>12.7</v>
      </c>
      <c r="AT36" s="18">
        <f t="shared" si="13"/>
        <v>9.9</v>
      </c>
      <c r="AU36" s="18">
        <f t="shared" si="13"/>
        <v>8.7</v>
      </c>
      <c r="AV36" s="18">
        <f t="shared" si="13"/>
        <v>8.7</v>
      </c>
      <c r="AW36" s="18">
        <f aca="true" t="shared" si="14" ref="AW36:BB36">MAX(AW3:AW33)</f>
        <v>9.8</v>
      </c>
      <c r="AX36" s="18">
        <f t="shared" si="14"/>
        <v>7.4</v>
      </c>
      <c r="AY36" s="18">
        <f t="shared" si="14"/>
        <v>8.2</v>
      </c>
      <c r="AZ36" s="18">
        <f t="shared" si="14"/>
        <v>7.3</v>
      </c>
      <c r="BA36" s="18">
        <f t="shared" si="14"/>
        <v>8.8</v>
      </c>
      <c r="BB36" s="18">
        <f t="shared" si="14"/>
        <v>5.9</v>
      </c>
      <c r="BC36" s="18">
        <f aca="true" t="shared" si="15" ref="BC36:BH36">MAX(BC3:BC33)</f>
        <v>9.1</v>
      </c>
      <c r="BD36" s="18">
        <f t="shared" si="15"/>
        <v>11</v>
      </c>
      <c r="BE36" s="18">
        <f t="shared" si="15"/>
        <v>7.5</v>
      </c>
      <c r="BF36" s="18">
        <f t="shared" si="15"/>
        <v>6.7</v>
      </c>
      <c r="BG36" s="18">
        <f t="shared" si="15"/>
        <v>6.4</v>
      </c>
      <c r="BH36" s="18">
        <f t="shared" si="15"/>
        <v>8.2</v>
      </c>
      <c r="BI36" s="18">
        <f aca="true" t="shared" si="16" ref="BI36:BN36">MAX(BI3:BI33)</f>
        <v>10.7</v>
      </c>
      <c r="BJ36" s="18">
        <f t="shared" si="16"/>
        <v>9.3</v>
      </c>
      <c r="BK36" s="18">
        <f t="shared" si="16"/>
        <v>8.9</v>
      </c>
      <c r="BL36" s="18">
        <f t="shared" si="16"/>
        <v>7.7</v>
      </c>
      <c r="BM36" s="18">
        <f t="shared" si="16"/>
        <v>10.8</v>
      </c>
      <c r="BN36" s="18">
        <f t="shared" si="16"/>
        <v>8</v>
      </c>
      <c r="BO36" s="18">
        <f>MAX(BO3:BO33)</f>
        <v>11.3</v>
      </c>
      <c r="BP36" s="18">
        <f>MAX(BP3:BP33)</f>
        <v>8.8</v>
      </c>
      <c r="BQ36" s="18">
        <f>MAX(BQ3:BQ33)</f>
        <v>12.7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2.6</v>
      </c>
      <c r="C37" s="20">
        <f t="shared" si="17"/>
        <v>3.4</v>
      </c>
      <c r="D37" s="20">
        <f t="shared" si="17"/>
        <v>2.4</v>
      </c>
      <c r="E37" s="20">
        <f t="shared" si="17"/>
        <v>6</v>
      </c>
      <c r="F37" s="20">
        <f t="shared" si="17"/>
        <v>4.2</v>
      </c>
      <c r="G37" s="20">
        <f t="shared" si="17"/>
        <v>3.6</v>
      </c>
      <c r="H37" s="20">
        <f t="shared" si="17"/>
        <v>2.6</v>
      </c>
      <c r="I37" s="20">
        <f t="shared" si="17"/>
        <v>2.4</v>
      </c>
      <c r="J37" s="20">
        <f t="shared" si="17"/>
        <v>3.2</v>
      </c>
      <c r="K37" s="20">
        <f aca="true" t="shared" si="18" ref="K37:Z37">MIN(K3:K33)</f>
        <v>3.2</v>
      </c>
      <c r="L37" s="20">
        <f t="shared" si="18"/>
        <v>2.8</v>
      </c>
      <c r="M37" s="20">
        <f t="shared" si="18"/>
        <v>3.6</v>
      </c>
      <c r="N37" s="20">
        <f t="shared" si="18"/>
        <v>2.5</v>
      </c>
      <c r="O37" s="20">
        <f t="shared" si="18"/>
        <v>2.5</v>
      </c>
      <c r="P37" s="20">
        <f t="shared" si="18"/>
        <v>2.7</v>
      </c>
      <c r="Q37" s="20">
        <f t="shared" si="18"/>
        <v>2.8</v>
      </c>
      <c r="R37" s="20">
        <f t="shared" si="18"/>
        <v>2.5</v>
      </c>
      <c r="S37" s="20">
        <f t="shared" si="18"/>
        <v>2.3</v>
      </c>
      <c r="T37" s="20">
        <f t="shared" si="18"/>
        <v>3.3</v>
      </c>
      <c r="U37" s="20">
        <f t="shared" si="18"/>
        <v>2.8</v>
      </c>
      <c r="V37" s="20">
        <f t="shared" si="18"/>
        <v>3.2</v>
      </c>
      <c r="W37" s="20">
        <f t="shared" si="18"/>
        <v>2.3</v>
      </c>
      <c r="X37" s="20">
        <f t="shared" si="18"/>
        <v>2</v>
      </c>
      <c r="Y37" s="20">
        <f t="shared" si="18"/>
        <v>2.8</v>
      </c>
      <c r="Z37" s="20">
        <f t="shared" si="18"/>
        <v>3.2</v>
      </c>
      <c r="AA37" s="20">
        <f aca="true" t="shared" si="19" ref="AA37:AP37">MIN(AA3:AA33)</f>
        <v>2.2</v>
      </c>
      <c r="AB37" s="20">
        <f t="shared" si="19"/>
        <v>2.5</v>
      </c>
      <c r="AC37" s="20">
        <f t="shared" si="19"/>
        <v>2.8</v>
      </c>
      <c r="AD37" s="20">
        <f t="shared" si="19"/>
        <v>1.8</v>
      </c>
      <c r="AE37" s="20">
        <f t="shared" si="19"/>
        <v>2.7</v>
      </c>
      <c r="AF37" s="20">
        <f t="shared" si="19"/>
        <v>2.8</v>
      </c>
      <c r="AG37" s="20">
        <f t="shared" si="19"/>
        <v>3</v>
      </c>
      <c r="AH37" s="20">
        <f t="shared" si="19"/>
        <v>2.3</v>
      </c>
      <c r="AI37" s="20">
        <f t="shared" si="19"/>
        <v>2.3</v>
      </c>
      <c r="AJ37" s="20">
        <f t="shared" si="19"/>
        <v>2.3</v>
      </c>
      <c r="AK37" s="20">
        <f t="shared" si="19"/>
        <v>2.3</v>
      </c>
      <c r="AL37" s="20">
        <f t="shared" si="19"/>
        <v>2.3</v>
      </c>
      <c r="AM37" s="20">
        <f t="shared" si="19"/>
        <v>2</v>
      </c>
      <c r="AN37" s="20">
        <f t="shared" si="19"/>
        <v>2.2</v>
      </c>
      <c r="AO37" s="20">
        <f t="shared" si="19"/>
        <v>2.2</v>
      </c>
      <c r="AP37" s="20">
        <f t="shared" si="19"/>
        <v>2.3</v>
      </c>
      <c r="AQ37" s="20">
        <f aca="true" t="shared" si="20" ref="AQ37:AV37">MIN(AQ3:AQ33)</f>
        <v>2.2</v>
      </c>
      <c r="AR37" s="20">
        <f t="shared" si="20"/>
        <v>2.2</v>
      </c>
      <c r="AS37" s="20">
        <f t="shared" si="20"/>
        <v>2.8</v>
      </c>
      <c r="AT37" s="20">
        <f t="shared" si="20"/>
        <v>3.3</v>
      </c>
      <c r="AU37" s="20">
        <f t="shared" si="20"/>
        <v>2.8</v>
      </c>
      <c r="AV37" s="20">
        <f t="shared" si="20"/>
        <v>2.6</v>
      </c>
      <c r="AW37" s="20">
        <f aca="true" t="shared" si="21" ref="AW37:BB37">MIN(AW3:AW33)</f>
        <v>2.4</v>
      </c>
      <c r="AX37" s="20">
        <f t="shared" si="21"/>
        <v>2.4</v>
      </c>
      <c r="AY37" s="20">
        <f t="shared" si="21"/>
        <v>3</v>
      </c>
      <c r="AZ37" s="20">
        <f t="shared" si="21"/>
        <v>2.4</v>
      </c>
      <c r="BA37" s="20">
        <f t="shared" si="21"/>
        <v>2.5</v>
      </c>
      <c r="BB37" s="20">
        <f t="shared" si="21"/>
        <v>2.7</v>
      </c>
      <c r="BC37" s="20">
        <f aca="true" t="shared" si="22" ref="BC37:BH37">MIN(BC3:BC33)</f>
        <v>2.6</v>
      </c>
      <c r="BD37" s="20">
        <f t="shared" si="22"/>
        <v>3.2</v>
      </c>
      <c r="BE37" s="20">
        <f t="shared" si="22"/>
        <v>2.5</v>
      </c>
      <c r="BF37" s="20">
        <f t="shared" si="22"/>
        <v>2.2</v>
      </c>
      <c r="BG37" s="20">
        <f t="shared" si="22"/>
        <v>2.5</v>
      </c>
      <c r="BH37" s="20">
        <f t="shared" si="22"/>
        <v>2.3</v>
      </c>
      <c r="BI37" s="20">
        <f aca="true" t="shared" si="23" ref="BI37:BN37">MIN(BI3:BI33)</f>
        <v>2.3</v>
      </c>
      <c r="BJ37" s="20">
        <f t="shared" si="23"/>
        <v>2.7</v>
      </c>
      <c r="BK37" s="20">
        <f t="shared" si="23"/>
        <v>2.5</v>
      </c>
      <c r="BL37" s="20">
        <f t="shared" si="23"/>
        <v>2.7</v>
      </c>
      <c r="BM37" s="20">
        <f t="shared" si="23"/>
        <v>2.5</v>
      </c>
      <c r="BN37" s="20">
        <f t="shared" si="23"/>
        <v>2.9</v>
      </c>
      <c r="BO37" s="20">
        <f>MIN(BO3:BO33)</f>
        <v>3.3</v>
      </c>
      <c r="BP37" s="20">
        <f>MIN(BP3:BP33)</f>
        <v>2.9</v>
      </c>
      <c r="BQ37" s="20">
        <f>MIN(BQ3:BQ33)</f>
        <v>2.9</v>
      </c>
      <c r="BR37" s="20"/>
      <c r="BS37" s="20"/>
      <c r="BT37" s="20"/>
      <c r="BU37" s="20"/>
      <c r="BV37" s="20"/>
      <c r="BW37" s="20"/>
      <c r="BY37" s="52">
        <f>STDEV(J3:AM33)</f>
        <v>1.8788412340182727</v>
      </c>
      <c r="BZ37" s="52">
        <f>STDEV(T3:AW33)</f>
        <v>1.7985621326906978</v>
      </c>
      <c r="CA37" s="52">
        <f>STDEV(AD3:BG33)</f>
        <v>1.6398447307056707</v>
      </c>
      <c r="CB37" s="52">
        <f>STDEV(AN3:BQ33)</f>
        <v>1.6465006785570835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2</v>
      </c>
      <c r="C42" s="76">
        <f aca="true" t="shared" si="24" ref="C42:BN42">COUNTIF(C3:C33,$B$40)</f>
        <v>10</v>
      </c>
      <c r="D42" s="76">
        <f t="shared" si="24"/>
        <v>5</v>
      </c>
      <c r="E42" s="76">
        <f t="shared" si="24"/>
        <v>10</v>
      </c>
      <c r="F42" s="76">
        <f t="shared" si="24"/>
        <v>10</v>
      </c>
      <c r="G42" s="76">
        <f t="shared" si="24"/>
        <v>1</v>
      </c>
      <c r="H42" s="76">
        <f t="shared" si="24"/>
        <v>1</v>
      </c>
      <c r="I42" s="76">
        <f t="shared" si="24"/>
        <v>0</v>
      </c>
      <c r="J42" s="76">
        <f t="shared" si="24"/>
        <v>0</v>
      </c>
      <c r="K42" s="76">
        <f t="shared" si="24"/>
        <v>0</v>
      </c>
      <c r="L42" s="76">
        <f t="shared" si="24"/>
        <v>1</v>
      </c>
      <c r="M42" s="76">
        <f t="shared" si="24"/>
        <v>1</v>
      </c>
      <c r="N42" s="76">
        <f t="shared" si="24"/>
        <v>1</v>
      </c>
      <c r="O42" s="76">
        <f t="shared" si="24"/>
        <v>2</v>
      </c>
      <c r="P42" s="76">
        <f t="shared" si="24"/>
        <v>3</v>
      </c>
      <c r="Q42" s="76">
        <f t="shared" si="24"/>
        <v>0</v>
      </c>
      <c r="R42" s="76">
        <f t="shared" si="24"/>
        <v>1</v>
      </c>
      <c r="S42" s="76">
        <f t="shared" si="24"/>
        <v>1</v>
      </c>
      <c r="T42" s="76">
        <f t="shared" si="24"/>
        <v>0</v>
      </c>
      <c r="U42" s="76">
        <f t="shared" si="24"/>
        <v>1</v>
      </c>
      <c r="V42" s="76">
        <f t="shared" si="24"/>
        <v>2</v>
      </c>
      <c r="W42" s="76">
        <f t="shared" si="24"/>
        <v>0</v>
      </c>
      <c r="X42" s="76">
        <f t="shared" si="24"/>
        <v>1</v>
      </c>
      <c r="Y42" s="76">
        <f t="shared" si="24"/>
        <v>0</v>
      </c>
      <c r="Z42" s="76">
        <f t="shared" si="24"/>
        <v>0</v>
      </c>
      <c r="AA42" s="76">
        <f t="shared" si="24"/>
        <v>2</v>
      </c>
      <c r="AB42" s="76">
        <f t="shared" si="24"/>
        <v>0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0</v>
      </c>
      <c r="AG42" s="76">
        <f t="shared" si="24"/>
        <v>0</v>
      </c>
      <c r="AH42" s="76">
        <f t="shared" si="24"/>
        <v>0</v>
      </c>
      <c r="AI42" s="76">
        <f t="shared" si="24"/>
        <v>0</v>
      </c>
      <c r="AJ42" s="76">
        <f t="shared" si="24"/>
        <v>2</v>
      </c>
      <c r="AK42" s="76">
        <f t="shared" si="24"/>
        <v>0</v>
      </c>
      <c r="AL42" s="76">
        <f t="shared" si="24"/>
        <v>1</v>
      </c>
      <c r="AM42" s="76">
        <f t="shared" si="24"/>
        <v>0</v>
      </c>
      <c r="AN42" s="76">
        <f t="shared" si="24"/>
        <v>0</v>
      </c>
      <c r="AO42" s="76">
        <f t="shared" si="24"/>
        <v>1</v>
      </c>
      <c r="AP42" s="76">
        <f t="shared" si="24"/>
        <v>0</v>
      </c>
      <c r="AQ42" s="76">
        <f t="shared" si="24"/>
        <v>0</v>
      </c>
      <c r="AR42" s="76">
        <f t="shared" si="24"/>
        <v>0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1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1</v>
      </c>
      <c r="BN42" s="76">
        <f t="shared" si="24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2</v>
      </c>
      <c r="BR42" s="76"/>
      <c r="BS42" s="76"/>
      <c r="BT42" s="76"/>
      <c r="BU42" s="76"/>
      <c r="BV42" s="76"/>
      <c r="BW42" s="76"/>
      <c r="BY42" s="95">
        <f>AVERAGE(J42:AM42)</f>
        <v>0.6333333333333333</v>
      </c>
      <c r="BZ42" s="95">
        <f>AVERAGE(T42:AW42)</f>
        <v>0.36666666666666664</v>
      </c>
      <c r="CA42" s="95">
        <f>AVERAGE(AD42:BG42)</f>
        <v>0.2</v>
      </c>
      <c r="CB42" s="95">
        <f>AVERAGE(AN42:BQ42)</f>
        <v>0.26666666666666666</v>
      </c>
    </row>
    <row r="44" ht="10.5">
      <c r="A44" t="s">
        <v>25</v>
      </c>
    </row>
    <row r="45" spans="1:2" ht="10.5">
      <c r="A45">
        <v>1</v>
      </c>
      <c r="B45">
        <f>LARGE(B3:BW33,1)</f>
        <v>17.1</v>
      </c>
    </row>
    <row r="46" spans="1:2" ht="10.5">
      <c r="A46">
        <v>2</v>
      </c>
      <c r="B46">
        <f>LARGE(B3:BW33,2)</f>
        <v>16</v>
      </c>
    </row>
    <row r="47" spans="1:2" ht="10.5">
      <c r="A47">
        <v>3</v>
      </c>
      <c r="B47">
        <f>LARGE(B3:BW33,3)</f>
        <v>15.8</v>
      </c>
    </row>
    <row r="48" spans="1:2" ht="10.5">
      <c r="A48">
        <v>4</v>
      </c>
      <c r="B48">
        <f>LARGE(B3:BW33,4)</f>
        <v>15.7</v>
      </c>
    </row>
    <row r="49" spans="1:2" ht="10.5">
      <c r="A49">
        <v>5</v>
      </c>
      <c r="B49">
        <f>LARGE(B3:BW33,5)</f>
        <v>15.2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4.6</v>
      </c>
      <c r="C3" s="15">
        <v>4.4</v>
      </c>
      <c r="D3" s="15">
        <v>6.3</v>
      </c>
      <c r="E3" s="15">
        <v>7.4</v>
      </c>
      <c r="F3" s="15">
        <v>10.3</v>
      </c>
      <c r="G3" s="15">
        <v>7.1</v>
      </c>
      <c r="H3" s="15">
        <v>3</v>
      </c>
      <c r="I3" s="15">
        <v>5</v>
      </c>
      <c r="J3" s="15">
        <v>6.5</v>
      </c>
      <c r="K3" s="4">
        <v>5.7</v>
      </c>
      <c r="L3" s="4">
        <v>4</v>
      </c>
      <c r="M3" s="4">
        <v>4.6</v>
      </c>
      <c r="N3" s="4">
        <v>9.3</v>
      </c>
      <c r="O3" s="4">
        <v>4.7</v>
      </c>
      <c r="P3" s="4">
        <v>3</v>
      </c>
      <c r="Q3" s="4">
        <v>8</v>
      </c>
      <c r="R3" s="4">
        <v>6.7</v>
      </c>
      <c r="S3" s="4">
        <v>7.2</v>
      </c>
      <c r="T3" s="4">
        <v>2.3</v>
      </c>
      <c r="U3" s="4">
        <v>6.3</v>
      </c>
      <c r="V3" s="4">
        <v>4.2</v>
      </c>
      <c r="W3" s="4">
        <v>2.5</v>
      </c>
      <c r="X3" s="4">
        <v>5.3</v>
      </c>
      <c r="Y3" s="4">
        <v>7.8</v>
      </c>
      <c r="Z3" s="4">
        <v>4.3</v>
      </c>
      <c r="AA3" s="4">
        <v>3</v>
      </c>
      <c r="AB3" s="4">
        <v>3</v>
      </c>
      <c r="AC3" s="4">
        <v>8.2</v>
      </c>
      <c r="AD3" s="4">
        <v>3.2</v>
      </c>
      <c r="AE3" s="4">
        <v>7</v>
      </c>
      <c r="AF3" s="4">
        <v>5.3</v>
      </c>
      <c r="AG3" s="4">
        <v>2.7</v>
      </c>
      <c r="AH3" s="4">
        <v>12</v>
      </c>
      <c r="AI3" s="4">
        <v>3.8</v>
      </c>
      <c r="AJ3" s="4">
        <v>3.8</v>
      </c>
      <c r="AK3" s="4">
        <v>10</v>
      </c>
      <c r="AL3" s="4">
        <v>7.3</v>
      </c>
      <c r="AM3" s="4">
        <v>4.8</v>
      </c>
      <c r="AN3" s="4">
        <v>5</v>
      </c>
      <c r="AO3" s="4">
        <v>9.2</v>
      </c>
      <c r="AP3" s="4">
        <v>5.2</v>
      </c>
      <c r="AQ3" s="4">
        <v>4.8</v>
      </c>
      <c r="AR3" s="4">
        <v>5.5</v>
      </c>
      <c r="AS3" s="4">
        <v>2.7</v>
      </c>
      <c r="AT3" s="4">
        <v>4.6</v>
      </c>
      <c r="AU3" s="4">
        <v>4.2</v>
      </c>
      <c r="AV3" s="4">
        <v>4</v>
      </c>
      <c r="AW3" s="4">
        <v>4.4</v>
      </c>
      <c r="AX3" s="4">
        <v>8.9</v>
      </c>
      <c r="AY3" s="4">
        <v>3</v>
      </c>
      <c r="AZ3" s="4">
        <v>4.8</v>
      </c>
      <c r="BA3" s="4">
        <v>6.3</v>
      </c>
      <c r="BB3" s="4">
        <v>2.1</v>
      </c>
      <c r="BC3" s="4">
        <v>5.2</v>
      </c>
      <c r="BD3" s="4">
        <v>4.7</v>
      </c>
      <c r="BE3" s="4">
        <v>3.4</v>
      </c>
      <c r="BF3" s="4">
        <v>4.9</v>
      </c>
      <c r="BG3" s="4">
        <v>3.7</v>
      </c>
      <c r="BH3" s="4">
        <v>4.1</v>
      </c>
      <c r="BI3" s="4">
        <v>4.8</v>
      </c>
      <c r="BJ3" s="4">
        <v>4.3</v>
      </c>
      <c r="BK3" s="4">
        <v>4.6</v>
      </c>
      <c r="BL3" s="4">
        <v>3.4</v>
      </c>
      <c r="BM3" s="4">
        <v>2.7</v>
      </c>
      <c r="BN3" s="4">
        <v>6.8</v>
      </c>
      <c r="BO3" s="4">
        <v>6.2</v>
      </c>
      <c r="BP3" s="4">
        <v>2.8</v>
      </c>
      <c r="BQ3" s="4">
        <v>10.7</v>
      </c>
      <c r="BR3" s="4"/>
      <c r="BS3" s="4"/>
      <c r="BT3" s="4"/>
      <c r="BU3" s="4"/>
      <c r="BV3" s="4"/>
      <c r="BW3" s="4"/>
      <c r="BY3" s="10">
        <f>AVERAGE(J3:AM3)</f>
        <v>5.550000000000002</v>
      </c>
      <c r="BZ3" s="10">
        <f>AVERAGE(T3:AW3)</f>
        <v>5.213333333333333</v>
      </c>
      <c r="CA3" s="10">
        <f>AVERAGE(AD3:BG3)</f>
        <v>5.216666666666666</v>
      </c>
      <c r="CB3" s="10">
        <f>AVERAGE(AN3:BQ3)</f>
        <v>4.9</v>
      </c>
    </row>
    <row r="4" spans="1:80" ht="11.25">
      <c r="A4" s="5">
        <v>2</v>
      </c>
      <c r="B4" s="24">
        <v>2.2</v>
      </c>
      <c r="C4" s="15">
        <v>4.2</v>
      </c>
      <c r="D4" s="15">
        <v>1.7</v>
      </c>
      <c r="E4" s="15">
        <v>8.6</v>
      </c>
      <c r="F4" s="15">
        <v>6.5</v>
      </c>
      <c r="G4" s="15">
        <v>4.8</v>
      </c>
      <c r="H4" s="15">
        <v>4.2</v>
      </c>
      <c r="I4" s="15">
        <v>3.6</v>
      </c>
      <c r="J4" s="15">
        <v>4.8</v>
      </c>
      <c r="K4" s="4">
        <v>7.6</v>
      </c>
      <c r="L4" s="4">
        <v>7.1</v>
      </c>
      <c r="M4" s="4">
        <v>6.7</v>
      </c>
      <c r="N4" s="4">
        <v>5.5</v>
      </c>
      <c r="O4" s="4">
        <v>7.3</v>
      </c>
      <c r="P4" s="4">
        <v>6</v>
      </c>
      <c r="Q4" s="4">
        <v>5</v>
      </c>
      <c r="R4" s="4">
        <v>9.3</v>
      </c>
      <c r="S4" s="4">
        <v>9.7</v>
      </c>
      <c r="T4" s="4">
        <v>3.8</v>
      </c>
      <c r="U4" s="4">
        <v>5</v>
      </c>
      <c r="V4" s="4">
        <v>4.3</v>
      </c>
      <c r="W4" s="4">
        <v>1.8</v>
      </c>
      <c r="X4" s="4">
        <v>3.5</v>
      </c>
      <c r="Y4" s="4">
        <v>7</v>
      </c>
      <c r="Z4" s="4">
        <v>5.2</v>
      </c>
      <c r="AA4" s="4">
        <v>5.5</v>
      </c>
      <c r="AB4" s="4">
        <v>5.8</v>
      </c>
      <c r="AC4" s="4">
        <v>6</v>
      </c>
      <c r="AD4" s="4">
        <v>4.7</v>
      </c>
      <c r="AE4" s="4">
        <v>6</v>
      </c>
      <c r="AF4" s="4">
        <v>4.8</v>
      </c>
      <c r="AG4" s="4">
        <v>2.8</v>
      </c>
      <c r="AH4" s="4">
        <v>3.2</v>
      </c>
      <c r="AI4" s="4">
        <v>5.8</v>
      </c>
      <c r="AJ4" s="4">
        <v>3.7</v>
      </c>
      <c r="AK4" s="4">
        <v>7</v>
      </c>
      <c r="AL4" s="4">
        <v>5.8</v>
      </c>
      <c r="AM4" s="4">
        <v>4.3</v>
      </c>
      <c r="AN4" s="4">
        <v>10.7</v>
      </c>
      <c r="AO4" s="4">
        <v>3.5</v>
      </c>
      <c r="AP4" s="4">
        <v>3.3</v>
      </c>
      <c r="AQ4" s="4">
        <v>4.7</v>
      </c>
      <c r="AR4" s="4">
        <v>4.2</v>
      </c>
      <c r="AS4" s="4">
        <v>2.3</v>
      </c>
      <c r="AT4" s="4">
        <v>5.3</v>
      </c>
      <c r="AU4" s="4">
        <v>3.7</v>
      </c>
      <c r="AV4" s="4">
        <v>3.8</v>
      </c>
      <c r="AW4" s="4">
        <v>7.1</v>
      </c>
      <c r="AX4" s="4">
        <v>4.3</v>
      </c>
      <c r="AY4" s="4">
        <v>3.7</v>
      </c>
      <c r="AZ4" s="4">
        <v>5.8</v>
      </c>
      <c r="BA4" s="4">
        <v>6.5</v>
      </c>
      <c r="BB4" s="4">
        <v>4.3</v>
      </c>
      <c r="BC4" s="4">
        <v>3.7</v>
      </c>
      <c r="BD4" s="4">
        <v>2.9</v>
      </c>
      <c r="BE4" s="4">
        <v>4</v>
      </c>
      <c r="BF4" s="4">
        <v>5.1</v>
      </c>
      <c r="BG4" s="4">
        <v>3.5</v>
      </c>
      <c r="BH4" s="4">
        <v>5.4</v>
      </c>
      <c r="BI4" s="4">
        <v>6.6</v>
      </c>
      <c r="BJ4" s="4">
        <v>3.4</v>
      </c>
      <c r="BK4" s="4">
        <v>3</v>
      </c>
      <c r="BL4" s="4">
        <v>2.2</v>
      </c>
      <c r="BM4" s="4">
        <v>3.7</v>
      </c>
      <c r="BN4" s="4">
        <v>4.1</v>
      </c>
      <c r="BO4" s="4">
        <v>4.2</v>
      </c>
      <c r="BP4" s="4">
        <v>3.9</v>
      </c>
      <c r="BQ4" s="4">
        <v>7.6</v>
      </c>
      <c r="BR4" s="4"/>
      <c r="BS4" s="4"/>
      <c r="BT4" s="4"/>
      <c r="BU4" s="4"/>
      <c r="BV4" s="4"/>
      <c r="BW4" s="4"/>
      <c r="BY4" s="10">
        <f aca="true" t="shared" si="0" ref="BY4:BY33">AVERAGE(J4:AM4)</f>
        <v>5.500000000000001</v>
      </c>
      <c r="BZ4" s="10">
        <f aca="true" t="shared" si="1" ref="BZ4:BZ33">AVERAGE(T4:AW4)</f>
        <v>4.819999999999999</v>
      </c>
      <c r="CA4" s="10">
        <f aca="true" t="shared" si="2" ref="CA4:CA32">AVERAGE(AD4:BG4)</f>
        <v>4.683333333333333</v>
      </c>
      <c r="CB4" s="10">
        <f aca="true" t="shared" si="3" ref="CB4:CB33">AVERAGE(AN4:BQ4)</f>
        <v>4.55</v>
      </c>
    </row>
    <row r="5" spans="1:80" ht="11.25">
      <c r="A5" s="5">
        <v>3</v>
      </c>
      <c r="B5" s="24">
        <v>5.7</v>
      </c>
      <c r="C5" s="15">
        <v>7.1</v>
      </c>
      <c r="D5" s="15">
        <v>8.4</v>
      </c>
      <c r="E5" s="15">
        <v>8.9</v>
      </c>
      <c r="F5" s="15">
        <v>8.4</v>
      </c>
      <c r="G5" s="15">
        <v>6.3</v>
      </c>
      <c r="H5" s="15">
        <v>6.9</v>
      </c>
      <c r="I5" s="15">
        <v>3</v>
      </c>
      <c r="J5" s="15">
        <v>5.2</v>
      </c>
      <c r="K5" s="4">
        <v>7.4</v>
      </c>
      <c r="L5" s="4">
        <v>8</v>
      </c>
      <c r="M5" s="4">
        <v>6.7</v>
      </c>
      <c r="N5" s="4">
        <v>6.5</v>
      </c>
      <c r="O5" s="4">
        <v>6.8</v>
      </c>
      <c r="P5" s="4">
        <v>5.2</v>
      </c>
      <c r="Q5" s="4">
        <v>8.3</v>
      </c>
      <c r="R5" s="4">
        <v>5.3</v>
      </c>
      <c r="S5" s="4">
        <v>6.8</v>
      </c>
      <c r="T5" s="4">
        <v>3.8</v>
      </c>
      <c r="U5" s="4">
        <v>5.7</v>
      </c>
      <c r="V5" s="4">
        <v>8.3</v>
      </c>
      <c r="W5" s="4">
        <v>3.3</v>
      </c>
      <c r="X5" s="4">
        <v>2.5</v>
      </c>
      <c r="Y5" s="4">
        <v>9.2</v>
      </c>
      <c r="Z5" s="4">
        <v>3.7</v>
      </c>
      <c r="AA5" s="4">
        <v>4</v>
      </c>
      <c r="AB5" s="4">
        <v>3.7</v>
      </c>
      <c r="AC5" s="4">
        <v>5.3</v>
      </c>
      <c r="AD5" s="4">
        <v>4.7</v>
      </c>
      <c r="AE5" s="4">
        <v>7</v>
      </c>
      <c r="AF5" s="4">
        <v>4</v>
      </c>
      <c r="AG5" s="4">
        <v>5.2</v>
      </c>
      <c r="AH5" s="4">
        <v>3.8</v>
      </c>
      <c r="AI5" s="4">
        <v>6.5</v>
      </c>
      <c r="AJ5" s="4">
        <v>3.5</v>
      </c>
      <c r="AK5" s="4">
        <v>3.8</v>
      </c>
      <c r="AL5" s="4">
        <v>6.2</v>
      </c>
      <c r="AM5" s="4">
        <v>2.3</v>
      </c>
      <c r="AN5" s="4">
        <v>4.2</v>
      </c>
      <c r="AO5" s="4">
        <v>4.5</v>
      </c>
      <c r="AP5" s="4">
        <v>5.8</v>
      </c>
      <c r="AQ5" s="4">
        <v>2.8</v>
      </c>
      <c r="AR5" s="4">
        <v>10.5</v>
      </c>
      <c r="AS5" s="4">
        <v>7</v>
      </c>
      <c r="AT5" s="4">
        <v>3.4</v>
      </c>
      <c r="AU5" s="4">
        <v>2.9</v>
      </c>
      <c r="AV5" s="4">
        <v>8.4</v>
      </c>
      <c r="AW5" s="4">
        <v>3.2</v>
      </c>
      <c r="AX5" s="4">
        <v>6.1</v>
      </c>
      <c r="AY5" s="4">
        <v>3.1</v>
      </c>
      <c r="AZ5" s="4">
        <v>2.3</v>
      </c>
      <c r="BA5" s="4">
        <v>5.7</v>
      </c>
      <c r="BB5" s="4">
        <v>3.7</v>
      </c>
      <c r="BC5" s="4">
        <v>4.5</v>
      </c>
      <c r="BD5" s="4">
        <v>4.2</v>
      </c>
      <c r="BE5" s="4">
        <v>3.4</v>
      </c>
      <c r="BF5" s="4">
        <v>2.7</v>
      </c>
      <c r="BG5" s="4">
        <v>2.8</v>
      </c>
      <c r="BH5" s="4">
        <v>3.7</v>
      </c>
      <c r="BI5" s="4">
        <v>4.6</v>
      </c>
      <c r="BJ5" s="4">
        <v>3.7</v>
      </c>
      <c r="BK5" s="4">
        <v>3.3</v>
      </c>
      <c r="BL5" s="4">
        <v>2.6</v>
      </c>
      <c r="BM5" s="4">
        <v>4</v>
      </c>
      <c r="BN5" s="4">
        <v>4.9</v>
      </c>
      <c r="BO5" s="4">
        <v>6.7</v>
      </c>
      <c r="BP5" s="4">
        <v>5.6</v>
      </c>
      <c r="BQ5" s="4">
        <v>7.1</v>
      </c>
      <c r="BR5" s="4"/>
      <c r="BS5" s="4"/>
      <c r="BT5" s="4"/>
      <c r="BU5" s="4"/>
      <c r="BV5" s="4"/>
      <c r="BW5" s="4"/>
      <c r="BY5" s="10">
        <f t="shared" si="0"/>
        <v>5.423333333333333</v>
      </c>
      <c r="BZ5" s="10">
        <f t="shared" si="1"/>
        <v>4.973333333333334</v>
      </c>
      <c r="CA5" s="10">
        <f t="shared" si="2"/>
        <v>4.606666666666667</v>
      </c>
      <c r="CB5" s="10">
        <f t="shared" si="3"/>
        <v>4.58</v>
      </c>
    </row>
    <row r="6" spans="1:80" ht="11.25">
      <c r="A6" s="5">
        <v>4</v>
      </c>
      <c r="B6" s="24">
        <v>6.1</v>
      </c>
      <c r="C6" s="15">
        <v>5.2</v>
      </c>
      <c r="D6" s="15">
        <v>9.6</v>
      </c>
      <c r="E6" s="15">
        <v>7.6</v>
      </c>
      <c r="F6" s="15">
        <v>6.9</v>
      </c>
      <c r="G6" s="15">
        <v>6.1</v>
      </c>
      <c r="H6" s="15">
        <v>4.8</v>
      </c>
      <c r="I6" s="15">
        <v>4</v>
      </c>
      <c r="J6" s="15">
        <v>4.6</v>
      </c>
      <c r="K6" s="4">
        <v>4</v>
      </c>
      <c r="L6" s="4">
        <v>8.9</v>
      </c>
      <c r="M6" s="4">
        <v>6.3</v>
      </c>
      <c r="N6" s="4">
        <v>4.2</v>
      </c>
      <c r="O6" s="4">
        <v>3.3</v>
      </c>
      <c r="P6" s="4">
        <v>8.5</v>
      </c>
      <c r="Q6" s="4">
        <v>4.2</v>
      </c>
      <c r="R6" s="4">
        <v>3.3</v>
      </c>
      <c r="S6" s="4">
        <v>5</v>
      </c>
      <c r="T6" s="4">
        <v>3</v>
      </c>
      <c r="U6" s="4">
        <v>5.2</v>
      </c>
      <c r="V6" s="4">
        <v>3.5</v>
      </c>
      <c r="W6" s="4">
        <v>5.3</v>
      </c>
      <c r="X6" s="4">
        <v>6</v>
      </c>
      <c r="Y6" s="4">
        <v>7</v>
      </c>
      <c r="Z6" s="4">
        <v>5</v>
      </c>
      <c r="AA6" s="4">
        <v>3.8</v>
      </c>
      <c r="AB6" s="4">
        <v>4.3</v>
      </c>
      <c r="AC6" s="4">
        <v>3.5</v>
      </c>
      <c r="AD6" s="4">
        <v>3.7</v>
      </c>
      <c r="AE6" s="4">
        <v>5.8</v>
      </c>
      <c r="AF6" s="4">
        <v>5.2</v>
      </c>
      <c r="AG6" s="4">
        <v>2.5</v>
      </c>
      <c r="AH6" s="4">
        <v>5</v>
      </c>
      <c r="AI6" s="4">
        <v>5.3</v>
      </c>
      <c r="AJ6" s="4">
        <v>4.3</v>
      </c>
      <c r="AK6" s="4">
        <v>3.8</v>
      </c>
      <c r="AL6" s="4">
        <v>7.2</v>
      </c>
      <c r="AM6" s="4">
        <v>4.5</v>
      </c>
      <c r="AN6" s="4">
        <v>3.8</v>
      </c>
      <c r="AO6" s="4">
        <v>3.8</v>
      </c>
      <c r="AP6" s="4">
        <v>5</v>
      </c>
      <c r="AQ6" s="4">
        <v>3.8</v>
      </c>
      <c r="AR6" s="4">
        <v>3</v>
      </c>
      <c r="AS6" s="4">
        <v>5.2</v>
      </c>
      <c r="AT6" s="4">
        <v>5.8</v>
      </c>
      <c r="AU6" s="4">
        <v>4.3</v>
      </c>
      <c r="AV6" s="4">
        <v>7.9</v>
      </c>
      <c r="AW6" s="4">
        <v>4.7</v>
      </c>
      <c r="AX6" s="4">
        <v>4</v>
      </c>
      <c r="AY6" s="4">
        <v>4</v>
      </c>
      <c r="AZ6" s="4">
        <v>3.2</v>
      </c>
      <c r="BA6" s="4">
        <v>4.1</v>
      </c>
      <c r="BB6" s="4">
        <v>4.8</v>
      </c>
      <c r="BC6" s="4">
        <v>5.2</v>
      </c>
      <c r="BD6" s="4">
        <v>5.3</v>
      </c>
      <c r="BE6" s="4">
        <v>3.4</v>
      </c>
      <c r="BF6" s="4">
        <v>4.6</v>
      </c>
      <c r="BG6" s="4">
        <v>4.6</v>
      </c>
      <c r="BH6" s="4">
        <v>6.7</v>
      </c>
      <c r="BI6" s="4">
        <v>5.1</v>
      </c>
      <c r="BJ6" s="4">
        <v>4.4</v>
      </c>
      <c r="BK6" s="4">
        <v>6.2</v>
      </c>
      <c r="BL6" s="4">
        <v>3.5</v>
      </c>
      <c r="BM6" s="4">
        <v>7.6</v>
      </c>
      <c r="BN6" s="4">
        <v>2.6</v>
      </c>
      <c r="BO6" s="4">
        <v>10.7</v>
      </c>
      <c r="BP6" s="4">
        <v>8.5</v>
      </c>
      <c r="BQ6" s="4">
        <v>5.2</v>
      </c>
      <c r="BR6" s="4"/>
      <c r="BS6" s="4"/>
      <c r="BT6" s="4"/>
      <c r="BU6" s="4"/>
      <c r="BV6" s="4"/>
      <c r="BW6" s="4"/>
      <c r="BY6" s="10">
        <f t="shared" si="0"/>
        <v>4.873333333333333</v>
      </c>
      <c r="BZ6" s="10">
        <f t="shared" si="1"/>
        <v>4.706666666666666</v>
      </c>
      <c r="CA6" s="10">
        <f t="shared" si="2"/>
        <v>4.593333333333333</v>
      </c>
      <c r="CB6" s="10">
        <f t="shared" si="3"/>
        <v>5.033333333333332</v>
      </c>
    </row>
    <row r="7" spans="1:80" ht="11.25">
      <c r="A7" s="5">
        <v>5</v>
      </c>
      <c r="B7" s="24">
        <v>6.1</v>
      </c>
      <c r="C7" s="15">
        <v>6.3</v>
      </c>
      <c r="D7" s="15">
        <v>12.2</v>
      </c>
      <c r="E7" s="15">
        <v>4.5</v>
      </c>
      <c r="F7" s="15">
        <v>8</v>
      </c>
      <c r="G7" s="15">
        <v>4.8</v>
      </c>
      <c r="H7" s="15">
        <v>4.8</v>
      </c>
      <c r="I7" s="15">
        <v>6.5</v>
      </c>
      <c r="J7" s="15">
        <v>5</v>
      </c>
      <c r="K7" s="4">
        <v>3.8</v>
      </c>
      <c r="L7" s="4">
        <v>6.3</v>
      </c>
      <c r="M7" s="4">
        <v>5.5</v>
      </c>
      <c r="N7" s="4">
        <v>5.3</v>
      </c>
      <c r="O7" s="4">
        <v>3.8</v>
      </c>
      <c r="P7" s="4">
        <v>4.5</v>
      </c>
      <c r="Q7" s="4">
        <v>3.2</v>
      </c>
      <c r="R7" s="4">
        <v>8</v>
      </c>
      <c r="S7" s="4">
        <v>6.3</v>
      </c>
      <c r="T7" s="4">
        <v>4.2</v>
      </c>
      <c r="U7" s="4">
        <v>8.8</v>
      </c>
      <c r="V7" s="4">
        <v>4.7</v>
      </c>
      <c r="W7" s="4">
        <v>6</v>
      </c>
      <c r="X7" s="4">
        <v>4</v>
      </c>
      <c r="Y7" s="4">
        <v>2.8</v>
      </c>
      <c r="Z7" s="4">
        <v>5.3</v>
      </c>
      <c r="AA7" s="4">
        <v>5.5</v>
      </c>
      <c r="AB7" s="4">
        <v>5.3</v>
      </c>
      <c r="AC7" s="4">
        <v>3.8</v>
      </c>
      <c r="AD7" s="4">
        <v>3</v>
      </c>
      <c r="AE7" s="4">
        <v>3.3</v>
      </c>
      <c r="AF7" s="4">
        <v>5.2</v>
      </c>
      <c r="AG7" s="4">
        <v>6.2</v>
      </c>
      <c r="AH7" s="4">
        <v>2.8</v>
      </c>
      <c r="AI7" s="4">
        <v>4.2</v>
      </c>
      <c r="AJ7" s="4">
        <v>4</v>
      </c>
      <c r="AK7" s="4">
        <v>3.7</v>
      </c>
      <c r="AL7" s="4">
        <v>3.2</v>
      </c>
      <c r="AM7" s="4">
        <v>4</v>
      </c>
      <c r="AN7" s="4">
        <v>5.2</v>
      </c>
      <c r="AO7" s="4">
        <v>3.3</v>
      </c>
      <c r="AP7" s="4">
        <v>10.2</v>
      </c>
      <c r="AQ7" s="4">
        <v>3.8</v>
      </c>
      <c r="AR7" s="4">
        <v>2</v>
      </c>
      <c r="AS7" s="4">
        <v>4.5</v>
      </c>
      <c r="AT7" s="4">
        <v>7.7</v>
      </c>
      <c r="AU7" s="4">
        <v>5.2</v>
      </c>
      <c r="AV7" s="4">
        <v>6.6</v>
      </c>
      <c r="AW7" s="4">
        <v>4.8</v>
      </c>
      <c r="AX7" s="4">
        <v>4.9</v>
      </c>
      <c r="AY7" s="4">
        <v>3.3</v>
      </c>
      <c r="AZ7" s="4">
        <v>8.9</v>
      </c>
      <c r="BA7" s="4">
        <v>4.4</v>
      </c>
      <c r="BB7" s="4">
        <v>4.4</v>
      </c>
      <c r="BC7" s="4">
        <v>5.6</v>
      </c>
      <c r="BD7" s="4">
        <v>5.1</v>
      </c>
      <c r="BE7" s="4">
        <v>2.8</v>
      </c>
      <c r="BF7" s="4">
        <v>2.7</v>
      </c>
      <c r="BG7" s="4">
        <v>2.5</v>
      </c>
      <c r="BH7" s="4">
        <v>5.2</v>
      </c>
      <c r="BI7" s="4">
        <v>5.7</v>
      </c>
      <c r="BJ7" s="4">
        <v>6.3</v>
      </c>
      <c r="BK7" s="4">
        <v>5.9</v>
      </c>
      <c r="BL7" s="4">
        <v>4.2</v>
      </c>
      <c r="BM7" s="4">
        <v>6.6</v>
      </c>
      <c r="BN7" s="4">
        <v>3.6</v>
      </c>
      <c r="BO7" s="4">
        <v>10.9</v>
      </c>
      <c r="BP7" s="4">
        <v>4.2</v>
      </c>
      <c r="BQ7" s="4">
        <v>4.3</v>
      </c>
      <c r="BR7" s="4"/>
      <c r="BS7" s="4"/>
      <c r="BT7" s="4"/>
      <c r="BU7" s="4"/>
      <c r="BV7" s="4"/>
      <c r="BW7" s="4"/>
      <c r="BY7" s="10">
        <f t="shared" si="0"/>
        <v>4.723333333333333</v>
      </c>
      <c r="BZ7" s="10">
        <f t="shared" si="1"/>
        <v>4.776666666666667</v>
      </c>
      <c r="CA7" s="10">
        <f t="shared" si="2"/>
        <v>4.583333333333333</v>
      </c>
      <c r="CB7" s="10">
        <f t="shared" si="3"/>
        <v>5.16</v>
      </c>
    </row>
    <row r="8" spans="1:80" ht="11.25">
      <c r="A8" s="5">
        <v>6</v>
      </c>
      <c r="B8" s="24">
        <v>4.4</v>
      </c>
      <c r="C8" s="15">
        <v>9.1</v>
      </c>
      <c r="D8" s="15">
        <v>5.7</v>
      </c>
      <c r="E8" s="15">
        <v>8.2</v>
      </c>
      <c r="F8" s="15">
        <v>11.5</v>
      </c>
      <c r="G8" s="15">
        <v>3.4</v>
      </c>
      <c r="H8" s="15">
        <v>6.9</v>
      </c>
      <c r="I8" s="15">
        <v>3.4</v>
      </c>
      <c r="J8" s="15">
        <v>5.9</v>
      </c>
      <c r="K8" s="4">
        <v>8.5</v>
      </c>
      <c r="L8" s="4">
        <v>3.2</v>
      </c>
      <c r="M8" s="4">
        <v>5.2</v>
      </c>
      <c r="N8" s="4">
        <v>4.5</v>
      </c>
      <c r="O8" s="4">
        <v>4.2</v>
      </c>
      <c r="P8" s="4">
        <v>7</v>
      </c>
      <c r="Q8" s="4">
        <v>6.2</v>
      </c>
      <c r="R8" s="4">
        <v>6.7</v>
      </c>
      <c r="S8" s="4">
        <v>8.3</v>
      </c>
      <c r="T8" s="4">
        <v>4.8</v>
      </c>
      <c r="U8" s="4">
        <v>6.7</v>
      </c>
      <c r="V8" s="4">
        <v>5</v>
      </c>
      <c r="W8" s="4">
        <v>8.3</v>
      </c>
      <c r="X8" s="4">
        <v>8.8</v>
      </c>
      <c r="Y8" s="4">
        <v>2.2</v>
      </c>
      <c r="Z8" s="4">
        <v>3.8</v>
      </c>
      <c r="AA8" s="4">
        <v>3</v>
      </c>
      <c r="AB8" s="4">
        <v>3.3</v>
      </c>
      <c r="AC8" s="4">
        <v>3.3</v>
      </c>
      <c r="AD8" s="4">
        <v>4.7</v>
      </c>
      <c r="AE8" s="4">
        <v>5</v>
      </c>
      <c r="AF8" s="4">
        <v>4.8</v>
      </c>
      <c r="AG8" s="4">
        <v>5.8</v>
      </c>
      <c r="AH8" s="4">
        <v>5.2</v>
      </c>
      <c r="AI8" s="4">
        <v>4.2</v>
      </c>
      <c r="AJ8" s="4">
        <v>3.5</v>
      </c>
      <c r="AK8" s="4">
        <v>2</v>
      </c>
      <c r="AL8" s="4">
        <v>6.2</v>
      </c>
      <c r="AM8" s="4">
        <v>3.3</v>
      </c>
      <c r="AN8" s="4">
        <v>2.8</v>
      </c>
      <c r="AO8" s="4">
        <v>5.2</v>
      </c>
      <c r="AP8" s="4">
        <v>2.5</v>
      </c>
      <c r="AQ8" s="4">
        <v>6.3</v>
      </c>
      <c r="AR8" s="4">
        <v>3.8</v>
      </c>
      <c r="AS8" s="4">
        <v>4.5</v>
      </c>
      <c r="AT8" s="4">
        <v>6</v>
      </c>
      <c r="AU8" s="4">
        <v>4.5</v>
      </c>
      <c r="AV8" s="4">
        <v>7.5</v>
      </c>
      <c r="AW8" s="4">
        <v>3.9</v>
      </c>
      <c r="AX8" s="4">
        <v>4.6</v>
      </c>
      <c r="AY8" s="4">
        <v>6.5</v>
      </c>
      <c r="AZ8" s="4">
        <v>3.3</v>
      </c>
      <c r="BA8" s="4">
        <v>3.3</v>
      </c>
      <c r="BB8" s="4">
        <v>3.2</v>
      </c>
      <c r="BC8" s="4">
        <v>3.3</v>
      </c>
      <c r="BD8" s="4">
        <v>4</v>
      </c>
      <c r="BE8" s="4">
        <v>3.3</v>
      </c>
      <c r="BF8" s="4">
        <v>6.7</v>
      </c>
      <c r="BG8" s="4">
        <v>3.3</v>
      </c>
      <c r="BH8" s="4">
        <v>3</v>
      </c>
      <c r="BI8" s="4">
        <v>4.9</v>
      </c>
      <c r="BJ8" s="4">
        <v>6.5</v>
      </c>
      <c r="BK8" s="4">
        <v>4</v>
      </c>
      <c r="BL8" s="4">
        <v>2.3</v>
      </c>
      <c r="BM8" s="4">
        <v>5.1</v>
      </c>
      <c r="BN8" s="4">
        <v>2.5</v>
      </c>
      <c r="BO8" s="4">
        <v>6.3</v>
      </c>
      <c r="BP8" s="4">
        <v>7.7</v>
      </c>
      <c r="BQ8" s="4">
        <v>7.8</v>
      </c>
      <c r="BR8" s="4"/>
      <c r="BS8" s="4"/>
      <c r="BT8" s="4"/>
      <c r="BU8" s="4"/>
      <c r="BV8" s="4"/>
      <c r="BW8" s="4"/>
      <c r="BY8" s="10">
        <f t="shared" si="0"/>
        <v>5.119999999999999</v>
      </c>
      <c r="BZ8" s="10">
        <f t="shared" si="1"/>
        <v>4.696666666666667</v>
      </c>
      <c r="CA8" s="10">
        <f t="shared" si="2"/>
        <v>4.4399999999999995</v>
      </c>
      <c r="CB8" s="10">
        <f t="shared" si="3"/>
        <v>4.62</v>
      </c>
    </row>
    <row r="9" spans="1:80" ht="11.25">
      <c r="A9" s="5">
        <v>7</v>
      </c>
      <c r="B9" s="24">
        <v>7.3</v>
      </c>
      <c r="C9" s="15">
        <v>11.7</v>
      </c>
      <c r="D9" s="15">
        <v>5.9</v>
      </c>
      <c r="E9" s="15">
        <v>3.2</v>
      </c>
      <c r="F9" s="15">
        <v>4.2</v>
      </c>
      <c r="G9" s="15">
        <v>10.3</v>
      </c>
      <c r="H9" s="15">
        <v>5.7</v>
      </c>
      <c r="I9" s="15">
        <v>4.8</v>
      </c>
      <c r="J9" s="15">
        <v>5.7</v>
      </c>
      <c r="K9" s="4">
        <v>7.4</v>
      </c>
      <c r="L9" s="4">
        <v>6.5</v>
      </c>
      <c r="M9" s="4">
        <v>11</v>
      </c>
      <c r="N9" s="4">
        <v>3.7</v>
      </c>
      <c r="O9" s="4">
        <v>5.5</v>
      </c>
      <c r="P9" s="4">
        <v>10.2</v>
      </c>
      <c r="Q9" s="4">
        <v>5.5</v>
      </c>
      <c r="R9" s="4">
        <v>5.3</v>
      </c>
      <c r="S9" s="4">
        <v>9.3</v>
      </c>
      <c r="T9" s="4">
        <v>4.2</v>
      </c>
      <c r="U9" s="4">
        <v>5.7</v>
      </c>
      <c r="V9" s="4">
        <v>3.2</v>
      </c>
      <c r="W9" s="4">
        <v>5.2</v>
      </c>
      <c r="X9" s="4">
        <v>8.2</v>
      </c>
      <c r="Y9" s="4">
        <v>4.2</v>
      </c>
      <c r="Z9" s="4">
        <v>5.5</v>
      </c>
      <c r="AA9" s="4">
        <v>5</v>
      </c>
      <c r="AB9" s="4">
        <v>3.8</v>
      </c>
      <c r="AC9" s="4">
        <v>5.2</v>
      </c>
      <c r="AD9" s="4">
        <v>4.7</v>
      </c>
      <c r="AE9" s="4">
        <v>7</v>
      </c>
      <c r="AF9" s="4">
        <v>5.5</v>
      </c>
      <c r="AG9" s="4">
        <v>4.7</v>
      </c>
      <c r="AH9" s="4">
        <v>3.3</v>
      </c>
      <c r="AI9" s="4">
        <v>4.3</v>
      </c>
      <c r="AJ9" s="4">
        <v>3.2</v>
      </c>
      <c r="AK9" s="4">
        <v>3.5</v>
      </c>
      <c r="AL9" s="4">
        <v>5.3</v>
      </c>
      <c r="AM9" s="4">
        <v>6</v>
      </c>
      <c r="AN9" s="4">
        <v>2.3</v>
      </c>
      <c r="AO9" s="4">
        <v>3</v>
      </c>
      <c r="AP9" s="4">
        <v>5.5</v>
      </c>
      <c r="AQ9" s="4">
        <v>3.7</v>
      </c>
      <c r="AR9" s="4">
        <v>2.7</v>
      </c>
      <c r="AS9" s="4">
        <v>7</v>
      </c>
      <c r="AT9" s="4">
        <v>8</v>
      </c>
      <c r="AU9" s="4">
        <v>4.3</v>
      </c>
      <c r="AV9" s="4">
        <v>6.8</v>
      </c>
      <c r="AW9" s="4">
        <v>8.2</v>
      </c>
      <c r="AX9" s="4">
        <v>4.1</v>
      </c>
      <c r="AY9" s="4">
        <v>7.9</v>
      </c>
      <c r="AZ9" s="4">
        <v>4.7</v>
      </c>
      <c r="BA9" s="4">
        <v>3.6</v>
      </c>
      <c r="BB9" s="4">
        <v>3.7</v>
      </c>
      <c r="BC9" s="4">
        <v>3.5</v>
      </c>
      <c r="BD9" s="4">
        <v>4.9</v>
      </c>
      <c r="BE9" s="4">
        <v>3.6</v>
      </c>
      <c r="BF9" s="4">
        <v>5.5</v>
      </c>
      <c r="BG9" s="4">
        <v>3.5</v>
      </c>
      <c r="BH9" s="4">
        <v>2.9</v>
      </c>
      <c r="BI9" s="4">
        <v>7.8</v>
      </c>
      <c r="BJ9" s="4">
        <v>5.1</v>
      </c>
      <c r="BK9" s="4">
        <v>3.8</v>
      </c>
      <c r="BL9" s="4">
        <v>4.1</v>
      </c>
      <c r="BM9" s="4">
        <v>6.8</v>
      </c>
      <c r="BN9" s="4">
        <v>3.5</v>
      </c>
      <c r="BO9" s="4">
        <v>3.7</v>
      </c>
      <c r="BP9" s="4">
        <v>9.2</v>
      </c>
      <c r="BQ9" s="4">
        <v>9.3</v>
      </c>
      <c r="BR9" s="4"/>
      <c r="BS9" s="4"/>
      <c r="BT9" s="4"/>
      <c r="BU9" s="4"/>
      <c r="BV9" s="4"/>
      <c r="BW9" s="4"/>
      <c r="BY9" s="10">
        <f t="shared" si="0"/>
        <v>5.593333333333334</v>
      </c>
      <c r="BZ9" s="10">
        <f t="shared" si="1"/>
        <v>4.973333333333334</v>
      </c>
      <c r="CA9" s="10">
        <f t="shared" si="2"/>
        <v>4.8</v>
      </c>
      <c r="CB9" s="10">
        <f t="shared" si="3"/>
        <v>5.09</v>
      </c>
    </row>
    <row r="10" spans="1:80" ht="11.25">
      <c r="A10" s="5">
        <v>8</v>
      </c>
      <c r="B10" s="24">
        <v>5.7</v>
      </c>
      <c r="C10" s="15">
        <v>5</v>
      </c>
      <c r="D10" s="15">
        <v>6.3</v>
      </c>
      <c r="E10" s="15">
        <v>9.3</v>
      </c>
      <c r="F10" s="15">
        <v>9.3</v>
      </c>
      <c r="G10" s="15">
        <v>9.1</v>
      </c>
      <c r="H10" s="15">
        <v>6.9</v>
      </c>
      <c r="I10" s="15">
        <v>5.2</v>
      </c>
      <c r="J10" s="15">
        <v>4.8</v>
      </c>
      <c r="K10" s="4">
        <v>7.8</v>
      </c>
      <c r="L10" s="4">
        <v>8.4</v>
      </c>
      <c r="M10" s="4">
        <v>4.4</v>
      </c>
      <c r="N10" s="4">
        <v>3.5</v>
      </c>
      <c r="O10" s="4">
        <v>7.3</v>
      </c>
      <c r="P10" s="4">
        <v>4.2</v>
      </c>
      <c r="Q10" s="4">
        <v>2</v>
      </c>
      <c r="R10" s="4">
        <v>6.7</v>
      </c>
      <c r="S10" s="4">
        <v>5.8</v>
      </c>
      <c r="T10" s="4">
        <v>5.3</v>
      </c>
      <c r="U10" s="4">
        <v>6.8</v>
      </c>
      <c r="V10" s="4">
        <v>6</v>
      </c>
      <c r="W10" s="4">
        <v>6.7</v>
      </c>
      <c r="X10" s="4">
        <v>6</v>
      </c>
      <c r="Y10" s="4">
        <v>4</v>
      </c>
      <c r="Z10" s="4">
        <v>6.5</v>
      </c>
      <c r="AA10" s="4">
        <v>8</v>
      </c>
      <c r="AB10" s="4">
        <v>3.2</v>
      </c>
      <c r="AC10" s="4">
        <v>4.7</v>
      </c>
      <c r="AD10" s="4">
        <v>3.5</v>
      </c>
      <c r="AE10" s="4">
        <v>6.8</v>
      </c>
      <c r="AF10" s="4">
        <v>6</v>
      </c>
      <c r="AG10" s="4">
        <v>2.3</v>
      </c>
      <c r="AH10" s="4">
        <v>3.7</v>
      </c>
      <c r="AI10" s="4">
        <v>3.7</v>
      </c>
      <c r="AJ10" s="4">
        <v>3.3</v>
      </c>
      <c r="AK10" s="4">
        <v>2.5</v>
      </c>
      <c r="AL10" s="4">
        <v>2.8</v>
      </c>
      <c r="AM10" s="4">
        <v>5.2</v>
      </c>
      <c r="AN10" s="4">
        <v>6.8</v>
      </c>
      <c r="AO10" s="4">
        <v>4.2</v>
      </c>
      <c r="AP10" s="4">
        <v>6.2</v>
      </c>
      <c r="AQ10" s="4">
        <v>3.7</v>
      </c>
      <c r="AR10" s="4">
        <v>6.2</v>
      </c>
      <c r="AS10" s="4">
        <v>7</v>
      </c>
      <c r="AT10" s="4">
        <v>5</v>
      </c>
      <c r="AU10" s="4">
        <v>3.5</v>
      </c>
      <c r="AV10" s="4">
        <v>7.2</v>
      </c>
      <c r="AW10" s="4">
        <v>13</v>
      </c>
      <c r="AX10" s="4">
        <v>3.7</v>
      </c>
      <c r="AY10" s="4">
        <v>4</v>
      </c>
      <c r="AZ10" s="4">
        <v>6.3</v>
      </c>
      <c r="BA10" s="4">
        <v>3.8</v>
      </c>
      <c r="BB10" s="4">
        <v>4.8</v>
      </c>
      <c r="BC10" s="4">
        <v>4.6</v>
      </c>
      <c r="BD10" s="4">
        <v>5.2</v>
      </c>
      <c r="BE10" s="4">
        <v>3.2</v>
      </c>
      <c r="BF10" s="4">
        <v>8</v>
      </c>
      <c r="BG10" s="4">
        <v>4.3</v>
      </c>
      <c r="BH10" s="4">
        <v>3.4</v>
      </c>
      <c r="BI10" s="4">
        <v>6.9</v>
      </c>
      <c r="BJ10" s="4">
        <v>6.1</v>
      </c>
      <c r="BK10" s="4">
        <v>4.1</v>
      </c>
      <c r="BL10" s="4">
        <v>5.7</v>
      </c>
      <c r="BM10" s="4">
        <v>3.9</v>
      </c>
      <c r="BN10" s="4">
        <v>4.3</v>
      </c>
      <c r="BO10" s="4">
        <v>4.9</v>
      </c>
      <c r="BP10" s="4">
        <v>8.8</v>
      </c>
      <c r="BQ10" s="4">
        <v>9.3</v>
      </c>
      <c r="BR10" s="4"/>
      <c r="BS10" s="4"/>
      <c r="BT10" s="4"/>
      <c r="BU10" s="4"/>
      <c r="BV10" s="4"/>
      <c r="BW10" s="4"/>
      <c r="BY10" s="10">
        <f t="shared" si="0"/>
        <v>5.0633333333333335</v>
      </c>
      <c r="BZ10" s="10">
        <f t="shared" si="1"/>
        <v>5.326666666666667</v>
      </c>
      <c r="CA10" s="10">
        <f t="shared" si="2"/>
        <v>5.016666666666667</v>
      </c>
      <c r="CB10" s="10">
        <f t="shared" si="3"/>
        <v>5.603333333333334</v>
      </c>
    </row>
    <row r="11" spans="1:80" ht="11.25">
      <c r="A11" s="5">
        <v>9</v>
      </c>
      <c r="B11" s="24">
        <v>7.8</v>
      </c>
      <c r="C11" s="15">
        <v>8.4</v>
      </c>
      <c r="D11" s="15">
        <v>3.4</v>
      </c>
      <c r="E11" s="15">
        <v>6.9</v>
      </c>
      <c r="F11" s="15">
        <v>14.4</v>
      </c>
      <c r="G11" s="15">
        <v>6.3</v>
      </c>
      <c r="H11" s="15">
        <v>7.3</v>
      </c>
      <c r="I11" s="15">
        <v>4.2</v>
      </c>
      <c r="J11" s="15">
        <v>5.7</v>
      </c>
      <c r="K11" s="4">
        <v>5.9</v>
      </c>
      <c r="L11" s="4">
        <v>8.4</v>
      </c>
      <c r="M11" s="4">
        <v>7.1</v>
      </c>
      <c r="N11" s="4">
        <v>4.2</v>
      </c>
      <c r="O11" s="4">
        <v>3.2</v>
      </c>
      <c r="P11" s="4">
        <v>3.5</v>
      </c>
      <c r="Q11" s="4">
        <v>2.2</v>
      </c>
      <c r="R11" s="4">
        <v>11.8</v>
      </c>
      <c r="S11" s="4">
        <v>3.7</v>
      </c>
      <c r="T11" s="4">
        <v>3.5</v>
      </c>
      <c r="U11" s="4">
        <v>10.3</v>
      </c>
      <c r="V11" s="4">
        <v>5</v>
      </c>
      <c r="W11" s="4">
        <v>2.7</v>
      </c>
      <c r="X11" s="4">
        <v>3.2</v>
      </c>
      <c r="Y11" s="4">
        <v>4.5</v>
      </c>
      <c r="Z11" s="4">
        <v>2.8</v>
      </c>
      <c r="AA11" s="4">
        <v>4.3</v>
      </c>
      <c r="AB11" s="4">
        <v>4.5</v>
      </c>
      <c r="AC11" s="4">
        <v>2.7</v>
      </c>
      <c r="AD11" s="4">
        <v>6.2</v>
      </c>
      <c r="AE11" s="4">
        <v>4.2</v>
      </c>
      <c r="AF11" s="4">
        <v>4.8</v>
      </c>
      <c r="AG11" s="4">
        <v>3.5</v>
      </c>
      <c r="AH11" s="4">
        <v>2.7</v>
      </c>
      <c r="AI11" s="4">
        <v>3.2</v>
      </c>
      <c r="AJ11" s="4">
        <v>4.3</v>
      </c>
      <c r="AK11" s="4">
        <v>2.5</v>
      </c>
      <c r="AL11" s="4">
        <v>4.7</v>
      </c>
      <c r="AM11" s="4">
        <v>4</v>
      </c>
      <c r="AN11" s="4">
        <v>7.2</v>
      </c>
      <c r="AO11" s="4">
        <v>4</v>
      </c>
      <c r="AP11" s="4">
        <v>4.5</v>
      </c>
      <c r="AQ11" s="4">
        <v>4.2</v>
      </c>
      <c r="AR11" s="4">
        <v>2.2</v>
      </c>
      <c r="AS11" s="4">
        <v>4.3</v>
      </c>
      <c r="AT11" s="4">
        <v>4.8</v>
      </c>
      <c r="AU11" s="4">
        <v>5.7</v>
      </c>
      <c r="AV11" s="4">
        <v>7.9</v>
      </c>
      <c r="AW11" s="4">
        <v>9.6</v>
      </c>
      <c r="AX11" s="4">
        <v>3.9</v>
      </c>
      <c r="AY11" s="4">
        <v>5.3</v>
      </c>
      <c r="AZ11" s="4">
        <v>3.9</v>
      </c>
      <c r="BA11" s="4">
        <v>5.6</v>
      </c>
      <c r="BB11" s="4">
        <v>3</v>
      </c>
      <c r="BC11" s="4">
        <v>3</v>
      </c>
      <c r="BD11" s="4">
        <v>3</v>
      </c>
      <c r="BE11" s="4">
        <v>2.7</v>
      </c>
      <c r="BF11" s="4">
        <v>3</v>
      </c>
      <c r="BG11" s="4">
        <v>5.1</v>
      </c>
      <c r="BH11" s="4">
        <v>3.2</v>
      </c>
      <c r="BI11" s="4">
        <v>3.1</v>
      </c>
      <c r="BJ11" s="4">
        <v>2.8</v>
      </c>
      <c r="BK11" s="4">
        <v>7</v>
      </c>
      <c r="BL11" s="4">
        <v>5.2</v>
      </c>
      <c r="BM11" s="4">
        <v>7</v>
      </c>
      <c r="BN11" s="4">
        <v>3.8</v>
      </c>
      <c r="BO11" s="4">
        <v>4.6</v>
      </c>
      <c r="BP11" s="4">
        <v>6.1</v>
      </c>
      <c r="BQ11" s="4">
        <v>6.7</v>
      </c>
      <c r="BR11" s="4"/>
      <c r="BS11" s="4"/>
      <c r="BT11" s="4"/>
      <c r="BU11" s="4"/>
      <c r="BV11" s="4"/>
      <c r="BW11" s="4"/>
      <c r="BY11" s="10">
        <f t="shared" si="0"/>
        <v>4.6433333333333335</v>
      </c>
      <c r="BZ11" s="10">
        <f t="shared" si="1"/>
        <v>4.6</v>
      </c>
      <c r="CA11" s="10">
        <f t="shared" si="2"/>
        <v>4.4333333333333345</v>
      </c>
      <c r="CB11" s="10">
        <f t="shared" si="3"/>
        <v>4.746666666666666</v>
      </c>
    </row>
    <row r="12" spans="1:80" ht="11.25">
      <c r="A12" s="5">
        <v>10</v>
      </c>
      <c r="B12" s="24">
        <v>9.1</v>
      </c>
      <c r="C12" s="15">
        <v>4.8</v>
      </c>
      <c r="D12" s="15">
        <v>9.8</v>
      </c>
      <c r="E12" s="15">
        <v>7.1</v>
      </c>
      <c r="F12" s="15">
        <v>7.1</v>
      </c>
      <c r="G12" s="15">
        <v>5</v>
      </c>
      <c r="H12" s="15">
        <v>7.3</v>
      </c>
      <c r="I12" s="15">
        <v>3.2</v>
      </c>
      <c r="J12" s="15">
        <v>4</v>
      </c>
      <c r="K12" s="4">
        <v>2.6</v>
      </c>
      <c r="L12" s="4">
        <v>6.5</v>
      </c>
      <c r="M12" s="4">
        <v>4.8</v>
      </c>
      <c r="N12" s="4">
        <v>3.5</v>
      </c>
      <c r="O12" s="4">
        <v>4.5</v>
      </c>
      <c r="P12" s="4">
        <v>7</v>
      </c>
      <c r="Q12" s="4">
        <v>3.2</v>
      </c>
      <c r="R12" s="4">
        <v>10</v>
      </c>
      <c r="S12" s="4">
        <v>6.3</v>
      </c>
      <c r="T12" s="4">
        <v>4.7</v>
      </c>
      <c r="U12" s="4">
        <v>4.2</v>
      </c>
      <c r="V12" s="4">
        <v>3.7</v>
      </c>
      <c r="W12" s="4">
        <v>6.8</v>
      </c>
      <c r="X12" s="4">
        <v>3.5</v>
      </c>
      <c r="Y12" s="4">
        <v>4.3</v>
      </c>
      <c r="Z12" s="4">
        <v>5.8</v>
      </c>
      <c r="AA12" s="4">
        <v>4</v>
      </c>
      <c r="AB12" s="4">
        <v>4.2</v>
      </c>
      <c r="AC12" s="4">
        <v>4</v>
      </c>
      <c r="AD12" s="4">
        <v>7.7</v>
      </c>
      <c r="AE12" s="4">
        <v>3.8</v>
      </c>
      <c r="AF12" s="4">
        <v>5.7</v>
      </c>
      <c r="AG12" s="4">
        <v>4</v>
      </c>
      <c r="AH12" s="4">
        <v>3.3</v>
      </c>
      <c r="AI12" s="4">
        <v>4.8</v>
      </c>
      <c r="AJ12" s="4">
        <v>2.3</v>
      </c>
      <c r="AK12" s="4">
        <v>2.3</v>
      </c>
      <c r="AL12" s="4">
        <v>4.8</v>
      </c>
      <c r="AM12" s="4">
        <v>2.7</v>
      </c>
      <c r="AN12" s="4">
        <v>2.8</v>
      </c>
      <c r="AO12" s="4">
        <v>3.7</v>
      </c>
      <c r="AP12" s="4">
        <v>2.8</v>
      </c>
      <c r="AQ12" s="4">
        <v>2.5</v>
      </c>
      <c r="AR12" s="4">
        <v>4.5</v>
      </c>
      <c r="AS12" s="4">
        <v>11.3</v>
      </c>
      <c r="AT12" s="4">
        <v>3.6</v>
      </c>
      <c r="AU12" s="4">
        <v>6</v>
      </c>
      <c r="AV12" s="4">
        <v>6.7</v>
      </c>
      <c r="AW12" s="4">
        <v>4.3</v>
      </c>
      <c r="AX12" s="4">
        <v>4.8</v>
      </c>
      <c r="AY12" s="4">
        <v>4.4</v>
      </c>
      <c r="AZ12" s="4">
        <v>3.7</v>
      </c>
      <c r="BA12" s="4">
        <v>5.7</v>
      </c>
      <c r="BB12" s="4">
        <v>6.3</v>
      </c>
      <c r="BC12" s="4">
        <v>2.3</v>
      </c>
      <c r="BD12" s="4">
        <v>2.7</v>
      </c>
      <c r="BE12" s="4">
        <v>3.6</v>
      </c>
      <c r="BF12" s="4">
        <v>8.6</v>
      </c>
      <c r="BG12" s="4">
        <v>6.4</v>
      </c>
      <c r="BH12" s="4">
        <v>4.7</v>
      </c>
      <c r="BI12" s="4">
        <v>4.3</v>
      </c>
      <c r="BJ12" s="4">
        <v>2.7</v>
      </c>
      <c r="BK12" s="4">
        <v>9.6</v>
      </c>
      <c r="BL12" s="4">
        <v>2.6</v>
      </c>
      <c r="BM12" s="4">
        <v>4.9</v>
      </c>
      <c r="BN12" s="4">
        <v>4.8</v>
      </c>
      <c r="BO12" s="4">
        <v>4.9</v>
      </c>
      <c r="BP12" s="4">
        <v>7.7</v>
      </c>
      <c r="BQ12" s="4">
        <v>5.6</v>
      </c>
      <c r="BR12" s="4"/>
      <c r="BS12" s="4"/>
      <c r="BT12" s="4"/>
      <c r="BU12" s="4"/>
      <c r="BV12" s="4"/>
      <c r="BW12" s="4"/>
      <c r="BY12" s="10">
        <f t="shared" si="0"/>
        <v>4.633333333333334</v>
      </c>
      <c r="BZ12" s="10">
        <f t="shared" si="1"/>
        <v>4.493333333333333</v>
      </c>
      <c r="CA12" s="10">
        <f t="shared" si="2"/>
        <v>4.6033333333333335</v>
      </c>
      <c r="CB12" s="10">
        <f t="shared" si="3"/>
        <v>4.949999999999999</v>
      </c>
    </row>
    <row r="13" spans="1:80" ht="11.25">
      <c r="A13" s="6">
        <v>11</v>
      </c>
      <c r="B13" s="25">
        <v>11.2</v>
      </c>
      <c r="C13" s="7">
        <v>9.4</v>
      </c>
      <c r="D13" s="7">
        <v>6.5</v>
      </c>
      <c r="E13" s="7">
        <v>10</v>
      </c>
      <c r="F13" s="7">
        <v>4</v>
      </c>
      <c r="G13" s="7">
        <v>3.8</v>
      </c>
      <c r="H13" s="7">
        <v>8.4</v>
      </c>
      <c r="I13" s="7">
        <v>5</v>
      </c>
      <c r="J13" s="7">
        <v>6.9</v>
      </c>
      <c r="K13" s="7">
        <v>5.2</v>
      </c>
      <c r="L13" s="7">
        <v>7.4</v>
      </c>
      <c r="M13" s="7">
        <v>6.7</v>
      </c>
      <c r="N13" s="7">
        <v>6</v>
      </c>
      <c r="O13" s="7">
        <v>5.5</v>
      </c>
      <c r="P13" s="7">
        <v>4.2</v>
      </c>
      <c r="Q13" s="7">
        <v>3.8</v>
      </c>
      <c r="R13" s="7">
        <v>7.2</v>
      </c>
      <c r="S13" s="7">
        <v>5.8</v>
      </c>
      <c r="T13" s="7">
        <v>4.8</v>
      </c>
      <c r="U13" s="7">
        <v>5.7</v>
      </c>
      <c r="V13" s="7">
        <v>3.7</v>
      </c>
      <c r="W13" s="7">
        <v>9.8</v>
      </c>
      <c r="X13" s="7">
        <v>8.2</v>
      </c>
      <c r="Y13" s="7">
        <v>9.7</v>
      </c>
      <c r="Z13" s="7">
        <v>3.5</v>
      </c>
      <c r="AA13" s="7">
        <v>4.7</v>
      </c>
      <c r="AB13" s="7">
        <v>5.4</v>
      </c>
      <c r="AC13" s="7">
        <v>3</v>
      </c>
      <c r="AD13" s="7">
        <v>5</v>
      </c>
      <c r="AE13" s="7">
        <v>7.7</v>
      </c>
      <c r="AF13" s="7">
        <v>6.2</v>
      </c>
      <c r="AG13" s="7">
        <v>3.5</v>
      </c>
      <c r="AH13" s="7">
        <v>7</v>
      </c>
      <c r="AI13" s="7">
        <v>3.8</v>
      </c>
      <c r="AJ13" s="7">
        <v>8.5</v>
      </c>
      <c r="AK13" s="7">
        <v>2.3</v>
      </c>
      <c r="AL13" s="7">
        <v>3.5</v>
      </c>
      <c r="AM13" s="7">
        <v>3</v>
      </c>
      <c r="AN13" s="7">
        <v>4.2</v>
      </c>
      <c r="AO13" s="7">
        <v>4.5</v>
      </c>
      <c r="AP13" s="7">
        <v>5.5</v>
      </c>
      <c r="AQ13" s="7">
        <v>5.2</v>
      </c>
      <c r="AR13" s="7">
        <v>3.7</v>
      </c>
      <c r="AS13" s="7">
        <v>9.5</v>
      </c>
      <c r="AT13" s="7">
        <v>2.7</v>
      </c>
      <c r="AU13" s="7">
        <v>4.8</v>
      </c>
      <c r="AV13" s="7">
        <v>6.7</v>
      </c>
      <c r="AW13" s="7">
        <v>3.8</v>
      </c>
      <c r="AX13" s="7">
        <v>4.6</v>
      </c>
      <c r="AY13" s="7">
        <v>11.9</v>
      </c>
      <c r="AZ13" s="7">
        <v>4</v>
      </c>
      <c r="BA13" s="7">
        <v>4.4</v>
      </c>
      <c r="BB13" s="7">
        <v>4.5</v>
      </c>
      <c r="BC13" s="7">
        <v>2.2</v>
      </c>
      <c r="BD13" s="7">
        <v>4.4</v>
      </c>
      <c r="BE13" s="7">
        <v>3.8</v>
      </c>
      <c r="BF13" s="7">
        <v>3.4</v>
      </c>
      <c r="BG13" s="7">
        <v>3.8</v>
      </c>
      <c r="BH13" s="7">
        <v>5.1</v>
      </c>
      <c r="BI13" s="7">
        <v>6.4</v>
      </c>
      <c r="BJ13" s="7">
        <v>3.2</v>
      </c>
      <c r="BK13" s="7">
        <v>4.3</v>
      </c>
      <c r="BL13" s="7">
        <v>3.6</v>
      </c>
      <c r="BM13" s="7">
        <v>3.6</v>
      </c>
      <c r="BN13" s="7">
        <v>5.4</v>
      </c>
      <c r="BO13" s="7">
        <v>4.6</v>
      </c>
      <c r="BP13" s="7">
        <v>4.6</v>
      </c>
      <c r="BQ13" s="7">
        <v>7.7</v>
      </c>
      <c r="BR13" s="7"/>
      <c r="BS13" s="7"/>
      <c r="BT13" s="7"/>
      <c r="BU13" s="7"/>
      <c r="BV13" s="7"/>
      <c r="BW13" s="7"/>
      <c r="BX13" s="93"/>
      <c r="BY13" s="11">
        <f t="shared" si="0"/>
        <v>5.590000000000001</v>
      </c>
      <c r="BZ13" s="11">
        <f t="shared" si="1"/>
        <v>5.319999999999999</v>
      </c>
      <c r="CA13" s="11">
        <f t="shared" si="2"/>
        <v>4.936666666666667</v>
      </c>
      <c r="CB13" s="10">
        <f t="shared" si="3"/>
        <v>4.869999999999999</v>
      </c>
    </row>
    <row r="14" spans="1:80" ht="11.25">
      <c r="A14" s="14">
        <v>12</v>
      </c>
      <c r="B14" s="24">
        <v>7.1</v>
      </c>
      <c r="C14" s="15">
        <v>10.8</v>
      </c>
      <c r="D14" s="15">
        <v>6.9</v>
      </c>
      <c r="E14" s="15">
        <v>7.9</v>
      </c>
      <c r="F14" s="15">
        <v>5.7</v>
      </c>
      <c r="G14" s="15">
        <v>5.7</v>
      </c>
      <c r="H14" s="15">
        <v>4.6</v>
      </c>
      <c r="I14" s="15">
        <v>6.1</v>
      </c>
      <c r="J14" s="15">
        <v>4.4</v>
      </c>
      <c r="K14" s="15">
        <v>6.5</v>
      </c>
      <c r="L14" s="15">
        <v>5.9</v>
      </c>
      <c r="M14" s="15">
        <v>6.5</v>
      </c>
      <c r="N14" s="15">
        <v>6.8</v>
      </c>
      <c r="O14" s="15">
        <v>4.7</v>
      </c>
      <c r="P14" s="15">
        <v>4.3</v>
      </c>
      <c r="Q14" s="15">
        <v>5.7</v>
      </c>
      <c r="R14" s="15">
        <v>3.5</v>
      </c>
      <c r="S14" s="15">
        <v>5</v>
      </c>
      <c r="T14" s="15">
        <v>4.3</v>
      </c>
      <c r="U14" s="15">
        <v>3.3</v>
      </c>
      <c r="V14" s="15">
        <v>6.2</v>
      </c>
      <c r="W14" s="15">
        <v>7.7</v>
      </c>
      <c r="X14" s="15">
        <v>6.3</v>
      </c>
      <c r="Y14" s="15">
        <v>4.7</v>
      </c>
      <c r="Z14" s="15">
        <v>4.7</v>
      </c>
      <c r="AA14" s="15">
        <v>4.5</v>
      </c>
      <c r="AB14" s="15">
        <v>5.8</v>
      </c>
      <c r="AC14" s="15">
        <v>8.8</v>
      </c>
      <c r="AD14" s="15">
        <v>5.8</v>
      </c>
      <c r="AE14" s="15">
        <v>7.5</v>
      </c>
      <c r="AF14" s="15">
        <v>9</v>
      </c>
      <c r="AG14" s="15">
        <v>4.5</v>
      </c>
      <c r="AH14" s="15">
        <v>3</v>
      </c>
      <c r="AI14" s="15">
        <v>3.5</v>
      </c>
      <c r="AJ14" s="15">
        <v>11.3</v>
      </c>
      <c r="AK14" s="15">
        <v>3.3</v>
      </c>
      <c r="AL14" s="15">
        <v>4.5</v>
      </c>
      <c r="AM14" s="15">
        <v>3.5</v>
      </c>
      <c r="AN14" s="15">
        <v>6</v>
      </c>
      <c r="AO14" s="15">
        <v>4.5</v>
      </c>
      <c r="AP14" s="15">
        <v>3.3</v>
      </c>
      <c r="AQ14" s="15">
        <v>7.3</v>
      </c>
      <c r="AR14" s="15">
        <v>11.5</v>
      </c>
      <c r="AS14" s="15">
        <v>3.3</v>
      </c>
      <c r="AT14" s="15">
        <v>2.2</v>
      </c>
      <c r="AU14" s="15">
        <v>6.5</v>
      </c>
      <c r="AV14" s="15">
        <v>5.7</v>
      </c>
      <c r="AW14" s="15">
        <v>5.2</v>
      </c>
      <c r="AX14" s="15">
        <v>6.4</v>
      </c>
      <c r="AY14" s="15">
        <v>4.3</v>
      </c>
      <c r="AZ14" s="15">
        <v>5.8</v>
      </c>
      <c r="BA14" s="15">
        <v>3.1</v>
      </c>
      <c r="BB14" s="15">
        <v>5</v>
      </c>
      <c r="BC14" s="15">
        <v>3.9</v>
      </c>
      <c r="BD14" s="15">
        <v>3.1</v>
      </c>
      <c r="BE14" s="15">
        <v>4.3</v>
      </c>
      <c r="BF14" s="15">
        <v>3.9</v>
      </c>
      <c r="BG14" s="15">
        <v>8.3</v>
      </c>
      <c r="BH14" s="15">
        <v>4.6</v>
      </c>
      <c r="BI14" s="15">
        <v>9.3</v>
      </c>
      <c r="BJ14" s="15">
        <v>4.3</v>
      </c>
      <c r="BK14" s="15">
        <v>2.7</v>
      </c>
      <c r="BL14" s="15">
        <v>3.2</v>
      </c>
      <c r="BM14" s="15">
        <v>4</v>
      </c>
      <c r="BN14" s="15">
        <v>4.6</v>
      </c>
      <c r="BO14" s="15">
        <v>3.5</v>
      </c>
      <c r="BP14" s="15">
        <v>3.9</v>
      </c>
      <c r="BQ14" s="15">
        <v>7</v>
      </c>
      <c r="BR14" s="15"/>
      <c r="BS14" s="15"/>
      <c r="BT14" s="15"/>
      <c r="BU14" s="15"/>
      <c r="BV14" s="15"/>
      <c r="BW14" s="15"/>
      <c r="BX14" s="93"/>
      <c r="BY14" s="10">
        <f t="shared" si="0"/>
        <v>5.516666666666667</v>
      </c>
      <c r="BZ14" s="10">
        <f t="shared" si="1"/>
        <v>5.589999999999999</v>
      </c>
      <c r="CA14" s="10">
        <f t="shared" si="2"/>
        <v>5.316666666666667</v>
      </c>
      <c r="CB14" s="10">
        <f t="shared" si="3"/>
        <v>5.0233333333333325</v>
      </c>
    </row>
    <row r="15" spans="1:80" ht="11.25">
      <c r="A15" s="14">
        <v>13</v>
      </c>
      <c r="B15" s="24">
        <v>4.6</v>
      </c>
      <c r="C15" s="15">
        <v>10</v>
      </c>
      <c r="D15" s="15">
        <v>7.6</v>
      </c>
      <c r="E15" s="15">
        <v>4.8</v>
      </c>
      <c r="F15" s="15">
        <v>7.4</v>
      </c>
      <c r="G15" s="15">
        <v>8.5</v>
      </c>
      <c r="H15" s="15">
        <v>3</v>
      </c>
      <c r="I15" s="15">
        <v>3</v>
      </c>
      <c r="J15" s="15">
        <v>4.2</v>
      </c>
      <c r="K15" s="15">
        <v>4.8</v>
      </c>
      <c r="L15" s="15">
        <v>5.7</v>
      </c>
      <c r="M15" s="15">
        <v>7.1</v>
      </c>
      <c r="N15" s="15">
        <v>7.3</v>
      </c>
      <c r="O15" s="15">
        <v>3</v>
      </c>
      <c r="P15" s="15">
        <v>2.7</v>
      </c>
      <c r="Q15" s="15">
        <v>3.7</v>
      </c>
      <c r="R15" s="15">
        <v>3.8</v>
      </c>
      <c r="S15" s="15">
        <v>4.3</v>
      </c>
      <c r="T15" s="15">
        <v>2.7</v>
      </c>
      <c r="U15" s="15">
        <v>7.5</v>
      </c>
      <c r="V15" s="15">
        <v>3.3</v>
      </c>
      <c r="W15" s="15">
        <v>3.2</v>
      </c>
      <c r="X15" s="15">
        <v>2.8</v>
      </c>
      <c r="Y15" s="15">
        <v>5.8</v>
      </c>
      <c r="Z15" s="15">
        <v>7</v>
      </c>
      <c r="AA15" s="15">
        <v>4</v>
      </c>
      <c r="AB15" s="15">
        <v>4.3</v>
      </c>
      <c r="AC15" s="15">
        <v>4.3</v>
      </c>
      <c r="AD15" s="15">
        <v>4</v>
      </c>
      <c r="AE15" s="15">
        <v>4.3</v>
      </c>
      <c r="AF15" s="15">
        <v>3.7</v>
      </c>
      <c r="AG15" s="15">
        <v>3.7</v>
      </c>
      <c r="AH15" s="15">
        <v>2.2</v>
      </c>
      <c r="AI15" s="15">
        <v>7.2</v>
      </c>
      <c r="AJ15" s="15">
        <v>3.2</v>
      </c>
      <c r="AK15" s="15">
        <v>4.5</v>
      </c>
      <c r="AL15" s="15">
        <v>3.5</v>
      </c>
      <c r="AM15" s="15">
        <v>7.2</v>
      </c>
      <c r="AN15" s="15">
        <v>7.3</v>
      </c>
      <c r="AO15" s="15">
        <v>2.5</v>
      </c>
      <c r="AP15" s="15">
        <v>4.7</v>
      </c>
      <c r="AQ15" s="15">
        <v>3.2</v>
      </c>
      <c r="AR15" s="15">
        <v>3</v>
      </c>
      <c r="AS15" s="15">
        <v>3.8</v>
      </c>
      <c r="AT15" s="15">
        <v>3.7</v>
      </c>
      <c r="AU15" s="15">
        <v>5.3</v>
      </c>
      <c r="AV15" s="15">
        <v>4.6</v>
      </c>
      <c r="AW15" s="15">
        <v>3.2</v>
      </c>
      <c r="AX15" s="15">
        <v>8.2</v>
      </c>
      <c r="AY15" s="15">
        <v>7.9</v>
      </c>
      <c r="AZ15" s="15">
        <v>4.8</v>
      </c>
      <c r="BA15" s="15">
        <v>5</v>
      </c>
      <c r="BB15" s="15">
        <v>3.4</v>
      </c>
      <c r="BC15" s="15">
        <v>2.4</v>
      </c>
      <c r="BD15" s="15">
        <v>3.4</v>
      </c>
      <c r="BE15" s="15">
        <v>4.3</v>
      </c>
      <c r="BF15" s="15">
        <v>8.1</v>
      </c>
      <c r="BG15" s="15">
        <v>5</v>
      </c>
      <c r="BH15" s="15">
        <v>4.4</v>
      </c>
      <c r="BI15" s="15">
        <v>4.2</v>
      </c>
      <c r="BJ15" s="15">
        <v>2.5</v>
      </c>
      <c r="BK15" s="15">
        <v>3.3</v>
      </c>
      <c r="BL15" s="15">
        <v>5.6</v>
      </c>
      <c r="BM15" s="15">
        <v>2.7</v>
      </c>
      <c r="BN15" s="15">
        <v>3.4</v>
      </c>
      <c r="BO15" s="15">
        <v>4.4</v>
      </c>
      <c r="BP15" s="15">
        <v>2.9</v>
      </c>
      <c r="BQ15" s="15">
        <v>3.9</v>
      </c>
      <c r="BR15" s="15"/>
      <c r="BS15" s="15"/>
      <c r="BT15" s="15"/>
      <c r="BU15" s="15"/>
      <c r="BV15" s="15"/>
      <c r="BW15" s="15"/>
      <c r="BX15" s="93"/>
      <c r="BY15" s="10">
        <f t="shared" si="0"/>
        <v>4.5</v>
      </c>
      <c r="BZ15" s="10">
        <f t="shared" si="1"/>
        <v>4.323333333333333</v>
      </c>
      <c r="CA15" s="10">
        <f t="shared" si="2"/>
        <v>4.576666666666667</v>
      </c>
      <c r="CB15" s="10">
        <f t="shared" si="3"/>
        <v>4.370000000000001</v>
      </c>
    </row>
    <row r="16" spans="1:80" ht="11.25">
      <c r="A16" s="14">
        <v>14</v>
      </c>
      <c r="B16" s="24">
        <v>6.9</v>
      </c>
      <c r="C16" s="15">
        <v>4.8</v>
      </c>
      <c r="D16" s="15">
        <v>6.1</v>
      </c>
      <c r="E16" s="15">
        <v>8.2</v>
      </c>
      <c r="F16" s="15">
        <v>4.8</v>
      </c>
      <c r="G16" s="15">
        <v>6.9</v>
      </c>
      <c r="H16" s="15">
        <v>4.8</v>
      </c>
      <c r="I16" s="15">
        <v>3.8</v>
      </c>
      <c r="J16" s="15">
        <v>5</v>
      </c>
      <c r="K16" s="15">
        <v>7.3</v>
      </c>
      <c r="L16" s="15">
        <v>5.5</v>
      </c>
      <c r="M16" s="15">
        <v>5.7</v>
      </c>
      <c r="N16" s="15">
        <v>3.7</v>
      </c>
      <c r="O16" s="15">
        <v>4.2</v>
      </c>
      <c r="P16" s="15">
        <v>3.3</v>
      </c>
      <c r="Q16" s="15">
        <v>6.7</v>
      </c>
      <c r="R16" s="15">
        <v>4.3</v>
      </c>
      <c r="S16" s="15">
        <v>5</v>
      </c>
      <c r="T16" s="15">
        <v>4.3</v>
      </c>
      <c r="U16" s="15">
        <v>7.3</v>
      </c>
      <c r="V16" s="15">
        <v>3.7</v>
      </c>
      <c r="W16" s="15">
        <v>3.8</v>
      </c>
      <c r="X16" s="15">
        <v>4.5</v>
      </c>
      <c r="Y16" s="15">
        <v>3.7</v>
      </c>
      <c r="Z16" s="15">
        <v>2.5</v>
      </c>
      <c r="AA16" s="15">
        <v>5.5</v>
      </c>
      <c r="AB16" s="15">
        <v>5</v>
      </c>
      <c r="AC16" s="15">
        <v>4.5</v>
      </c>
      <c r="AD16" s="15">
        <v>2.8</v>
      </c>
      <c r="AE16" s="15">
        <v>6.7</v>
      </c>
      <c r="AF16" s="15">
        <v>5.2</v>
      </c>
      <c r="AG16" s="15">
        <v>3.7</v>
      </c>
      <c r="AH16" s="15">
        <v>5.3</v>
      </c>
      <c r="AI16" s="15">
        <v>3.5</v>
      </c>
      <c r="AJ16" s="15">
        <v>3.7</v>
      </c>
      <c r="AK16" s="15">
        <v>2.8</v>
      </c>
      <c r="AL16" s="15">
        <v>3.3</v>
      </c>
      <c r="AM16" s="15">
        <v>2.8</v>
      </c>
      <c r="AN16" s="15">
        <v>4.7</v>
      </c>
      <c r="AO16" s="15">
        <v>3.3</v>
      </c>
      <c r="AP16" s="15">
        <v>5</v>
      </c>
      <c r="AQ16" s="15">
        <v>5.3</v>
      </c>
      <c r="AR16" s="15">
        <v>4.8</v>
      </c>
      <c r="AS16" s="15">
        <v>4.3</v>
      </c>
      <c r="AT16" s="15">
        <v>4</v>
      </c>
      <c r="AU16" s="15">
        <v>4.2</v>
      </c>
      <c r="AV16" s="15">
        <v>3.8</v>
      </c>
      <c r="AW16" s="15">
        <v>3.5</v>
      </c>
      <c r="AX16" s="15">
        <v>4.3</v>
      </c>
      <c r="AY16" s="15">
        <v>8.2</v>
      </c>
      <c r="AZ16" s="15">
        <v>7</v>
      </c>
      <c r="BA16" s="15">
        <v>3.6</v>
      </c>
      <c r="BB16" s="15">
        <v>2.5</v>
      </c>
      <c r="BC16" s="15">
        <v>4.2</v>
      </c>
      <c r="BD16" s="15">
        <v>4.2</v>
      </c>
      <c r="BE16" s="15">
        <v>3.1</v>
      </c>
      <c r="BF16" s="15">
        <v>3.3</v>
      </c>
      <c r="BG16" s="15">
        <v>5.2</v>
      </c>
      <c r="BH16" s="15">
        <v>4.6</v>
      </c>
      <c r="BI16" s="15">
        <v>6</v>
      </c>
      <c r="BJ16" s="15">
        <v>4.4</v>
      </c>
      <c r="BK16" s="15">
        <v>4.1</v>
      </c>
      <c r="BL16" s="15">
        <v>7.5</v>
      </c>
      <c r="BM16" s="15">
        <v>5.2</v>
      </c>
      <c r="BN16" s="15">
        <v>4.4</v>
      </c>
      <c r="BO16" s="15">
        <v>4.9</v>
      </c>
      <c r="BP16" s="15">
        <v>5.4</v>
      </c>
      <c r="BQ16" s="15">
        <v>3.3</v>
      </c>
      <c r="BR16" s="15"/>
      <c r="BS16" s="15"/>
      <c r="BT16" s="15"/>
      <c r="BU16" s="15"/>
      <c r="BV16" s="15"/>
      <c r="BW16" s="15"/>
      <c r="BX16" s="93"/>
      <c r="BY16" s="10">
        <f t="shared" si="0"/>
        <v>4.510000000000001</v>
      </c>
      <c r="BZ16" s="10">
        <f t="shared" si="1"/>
        <v>4.249999999999999</v>
      </c>
      <c r="CA16" s="10">
        <f t="shared" si="2"/>
        <v>4.276666666666666</v>
      </c>
      <c r="CB16" s="10">
        <f t="shared" si="3"/>
        <v>4.61</v>
      </c>
    </row>
    <row r="17" spans="1:80" ht="11.25">
      <c r="A17" s="14">
        <v>15</v>
      </c>
      <c r="B17" s="24">
        <v>5.4</v>
      </c>
      <c r="C17" s="15">
        <v>11.8</v>
      </c>
      <c r="D17" s="15">
        <v>2.4</v>
      </c>
      <c r="E17" s="15">
        <v>11.6</v>
      </c>
      <c r="F17" s="15">
        <v>8.5</v>
      </c>
      <c r="G17" s="15">
        <v>4.2</v>
      </c>
      <c r="H17" s="15">
        <v>7.4</v>
      </c>
      <c r="I17" s="15">
        <v>4.8</v>
      </c>
      <c r="J17" s="15">
        <v>4.6</v>
      </c>
      <c r="K17" s="15">
        <v>5.7</v>
      </c>
      <c r="L17" s="15">
        <v>5.9</v>
      </c>
      <c r="M17" s="15">
        <v>7.1</v>
      </c>
      <c r="N17" s="15">
        <v>6.8</v>
      </c>
      <c r="O17" s="15">
        <v>4.3</v>
      </c>
      <c r="P17" s="15">
        <v>3.2</v>
      </c>
      <c r="Q17" s="15">
        <v>5.5</v>
      </c>
      <c r="R17" s="15">
        <v>5.2</v>
      </c>
      <c r="S17" s="15">
        <v>5.7</v>
      </c>
      <c r="T17" s="15">
        <v>2.5</v>
      </c>
      <c r="U17" s="15">
        <v>7</v>
      </c>
      <c r="V17" s="15">
        <v>3.5</v>
      </c>
      <c r="W17" s="15">
        <v>4.3</v>
      </c>
      <c r="X17" s="15">
        <v>3.3</v>
      </c>
      <c r="Y17" s="15">
        <v>2.5</v>
      </c>
      <c r="Z17" s="15">
        <v>4.2</v>
      </c>
      <c r="AA17" s="15">
        <v>4.3</v>
      </c>
      <c r="AB17" s="15">
        <v>7.8</v>
      </c>
      <c r="AC17" s="15">
        <v>7.3</v>
      </c>
      <c r="AD17" s="15">
        <v>3.3</v>
      </c>
      <c r="AE17" s="15">
        <v>7.3</v>
      </c>
      <c r="AF17" s="15">
        <v>6.2</v>
      </c>
      <c r="AG17" s="15">
        <v>4.2</v>
      </c>
      <c r="AH17" s="15">
        <v>4.7</v>
      </c>
      <c r="AI17" s="15">
        <v>3.7</v>
      </c>
      <c r="AJ17" s="15">
        <v>6.3</v>
      </c>
      <c r="AK17" s="15">
        <v>2.5</v>
      </c>
      <c r="AL17" s="15">
        <v>3</v>
      </c>
      <c r="AM17" s="15">
        <v>6.7</v>
      </c>
      <c r="AN17" s="15">
        <v>2.5</v>
      </c>
      <c r="AO17" s="15">
        <v>3.5</v>
      </c>
      <c r="AP17" s="15">
        <v>6.3</v>
      </c>
      <c r="AQ17" s="15">
        <v>2.8</v>
      </c>
      <c r="AR17" s="15">
        <v>3.2</v>
      </c>
      <c r="AS17" s="15">
        <v>6.5</v>
      </c>
      <c r="AT17" s="15">
        <v>4.3</v>
      </c>
      <c r="AU17" s="15">
        <v>3.6</v>
      </c>
      <c r="AV17" s="15">
        <v>4.7</v>
      </c>
      <c r="AW17" s="15">
        <v>4.3</v>
      </c>
      <c r="AX17" s="15">
        <v>4.6</v>
      </c>
      <c r="AY17" s="15">
        <v>4.6</v>
      </c>
      <c r="AZ17" s="15">
        <v>3.5</v>
      </c>
      <c r="BA17" s="15">
        <v>4.3</v>
      </c>
      <c r="BB17" s="15">
        <v>2.9</v>
      </c>
      <c r="BC17" s="15">
        <v>4.1</v>
      </c>
      <c r="BD17" s="15">
        <v>9.7</v>
      </c>
      <c r="BE17" s="15">
        <v>4.8</v>
      </c>
      <c r="BF17" s="15">
        <v>6.4</v>
      </c>
      <c r="BG17" s="15">
        <v>5.7</v>
      </c>
      <c r="BH17" s="15">
        <v>3.6</v>
      </c>
      <c r="BI17" s="15">
        <v>5.7</v>
      </c>
      <c r="BJ17" s="15">
        <v>7.4</v>
      </c>
      <c r="BK17" s="15">
        <v>2.9</v>
      </c>
      <c r="BL17" s="15">
        <v>4.4</v>
      </c>
      <c r="BM17" s="15">
        <v>8.8</v>
      </c>
      <c r="BN17" s="15">
        <v>4.2</v>
      </c>
      <c r="BO17" s="15">
        <v>5.4</v>
      </c>
      <c r="BP17" s="15">
        <v>7.6</v>
      </c>
      <c r="BQ17" s="15">
        <v>7.1</v>
      </c>
      <c r="BR17" s="15"/>
      <c r="BS17" s="15"/>
      <c r="BT17" s="15"/>
      <c r="BU17" s="15"/>
      <c r="BV17" s="15"/>
      <c r="BW17" s="15"/>
      <c r="BX17" s="93"/>
      <c r="BY17" s="10">
        <f t="shared" si="0"/>
        <v>4.953333333333333</v>
      </c>
      <c r="BZ17" s="10">
        <f t="shared" si="1"/>
        <v>4.543333333333333</v>
      </c>
      <c r="CA17" s="10">
        <f t="shared" si="2"/>
        <v>4.673333333333332</v>
      </c>
      <c r="CB17" s="10">
        <f t="shared" si="3"/>
        <v>4.98</v>
      </c>
    </row>
    <row r="18" spans="1:80" ht="11.25">
      <c r="A18" s="14">
        <v>16</v>
      </c>
      <c r="B18" s="24">
        <v>6.9</v>
      </c>
      <c r="C18" s="15">
        <v>10.3</v>
      </c>
      <c r="D18" s="15">
        <v>4.6</v>
      </c>
      <c r="E18" s="15">
        <v>9.3</v>
      </c>
      <c r="F18" s="15">
        <v>7.6</v>
      </c>
      <c r="G18" s="15">
        <v>5.4</v>
      </c>
      <c r="H18" s="15">
        <v>5</v>
      </c>
      <c r="I18" s="15">
        <v>5.9</v>
      </c>
      <c r="J18" s="15">
        <v>4</v>
      </c>
      <c r="K18" s="15">
        <v>3.6</v>
      </c>
      <c r="L18" s="15">
        <v>5.4</v>
      </c>
      <c r="M18" s="15">
        <v>5</v>
      </c>
      <c r="N18" s="15">
        <v>5.5</v>
      </c>
      <c r="O18" s="15">
        <v>4</v>
      </c>
      <c r="P18" s="15">
        <v>4.2</v>
      </c>
      <c r="Q18" s="15">
        <v>3.7</v>
      </c>
      <c r="R18" s="15">
        <v>3.2</v>
      </c>
      <c r="S18" s="15">
        <v>3.3</v>
      </c>
      <c r="T18" s="15">
        <v>6.7</v>
      </c>
      <c r="U18" s="15">
        <v>6.8</v>
      </c>
      <c r="V18" s="15">
        <v>2.7</v>
      </c>
      <c r="W18" s="15">
        <v>4.8</v>
      </c>
      <c r="X18" s="15">
        <v>5.3</v>
      </c>
      <c r="Y18" s="15">
        <v>5</v>
      </c>
      <c r="Z18" s="15">
        <v>4.2</v>
      </c>
      <c r="AA18" s="15">
        <v>3.3</v>
      </c>
      <c r="AB18" s="15">
        <v>6.7</v>
      </c>
      <c r="AC18" s="15">
        <v>6.8</v>
      </c>
      <c r="AD18" s="15">
        <v>3.8</v>
      </c>
      <c r="AE18" s="15">
        <v>4.5</v>
      </c>
      <c r="AF18" s="15">
        <v>7.3</v>
      </c>
      <c r="AG18" s="15">
        <v>3.2</v>
      </c>
      <c r="AH18" s="15">
        <v>2.8</v>
      </c>
      <c r="AI18" s="15">
        <v>2.5</v>
      </c>
      <c r="AJ18" s="15">
        <v>6.5</v>
      </c>
      <c r="AK18" s="15">
        <v>5.8</v>
      </c>
      <c r="AL18" s="15">
        <v>2.7</v>
      </c>
      <c r="AM18" s="15">
        <v>4.3</v>
      </c>
      <c r="AN18" s="15">
        <v>7.7</v>
      </c>
      <c r="AO18" s="15">
        <v>6.3</v>
      </c>
      <c r="AP18" s="15">
        <v>4.8</v>
      </c>
      <c r="AQ18" s="15">
        <v>4.2</v>
      </c>
      <c r="AR18" s="15">
        <v>1.8</v>
      </c>
      <c r="AS18" s="15">
        <v>3.5</v>
      </c>
      <c r="AT18" s="15">
        <v>3.2</v>
      </c>
      <c r="AU18" s="15">
        <v>4</v>
      </c>
      <c r="AV18" s="15">
        <v>4.1</v>
      </c>
      <c r="AW18" s="15">
        <v>3.4</v>
      </c>
      <c r="AX18" s="15">
        <v>6.4</v>
      </c>
      <c r="AY18" s="15">
        <v>7.2</v>
      </c>
      <c r="AZ18" s="15">
        <v>4.1</v>
      </c>
      <c r="BA18" s="15">
        <v>4.7</v>
      </c>
      <c r="BB18" s="15">
        <v>4</v>
      </c>
      <c r="BC18" s="15">
        <v>2.9</v>
      </c>
      <c r="BD18" s="15">
        <v>6.5</v>
      </c>
      <c r="BE18" s="15">
        <v>3.2</v>
      </c>
      <c r="BF18" s="15">
        <v>8.5</v>
      </c>
      <c r="BG18" s="15">
        <v>3.3</v>
      </c>
      <c r="BH18" s="15">
        <v>4.6</v>
      </c>
      <c r="BI18" s="15">
        <v>6</v>
      </c>
      <c r="BJ18" s="15">
        <v>4.5</v>
      </c>
      <c r="BK18" s="15">
        <v>4.8</v>
      </c>
      <c r="BL18" s="15">
        <v>4.2</v>
      </c>
      <c r="BM18" s="15">
        <v>4</v>
      </c>
      <c r="BN18" s="15">
        <v>2.8</v>
      </c>
      <c r="BO18" s="15">
        <v>4.7</v>
      </c>
      <c r="BP18" s="15">
        <v>5.5</v>
      </c>
      <c r="BQ18" s="15">
        <v>4.9</v>
      </c>
      <c r="BR18" s="15"/>
      <c r="BS18" s="15"/>
      <c r="BT18" s="15"/>
      <c r="BU18" s="15"/>
      <c r="BV18" s="15"/>
      <c r="BW18" s="15"/>
      <c r="BX18" s="93"/>
      <c r="BY18" s="10">
        <f t="shared" si="0"/>
        <v>4.586666666666667</v>
      </c>
      <c r="BZ18" s="10">
        <f t="shared" si="1"/>
        <v>4.623333333333333</v>
      </c>
      <c r="CA18" s="10">
        <f t="shared" si="2"/>
        <v>4.573333333333334</v>
      </c>
      <c r="CB18" s="10">
        <f t="shared" si="3"/>
        <v>4.66</v>
      </c>
    </row>
    <row r="19" spans="1:80" ht="11.25">
      <c r="A19" s="14">
        <v>17</v>
      </c>
      <c r="B19" s="24">
        <v>8</v>
      </c>
      <c r="C19" s="15">
        <v>5.2</v>
      </c>
      <c r="D19" s="15">
        <v>2.8</v>
      </c>
      <c r="E19" s="15">
        <v>9.3</v>
      </c>
      <c r="F19" s="15">
        <v>8.9</v>
      </c>
      <c r="G19" s="15">
        <v>8.2</v>
      </c>
      <c r="H19" s="15">
        <v>6.5</v>
      </c>
      <c r="I19" s="15">
        <v>4.4</v>
      </c>
      <c r="J19" s="15">
        <v>7.3</v>
      </c>
      <c r="K19" s="15">
        <v>5.5</v>
      </c>
      <c r="L19" s="15">
        <v>7.3</v>
      </c>
      <c r="M19" s="15">
        <v>2.2</v>
      </c>
      <c r="N19" s="15">
        <v>5</v>
      </c>
      <c r="O19" s="15">
        <v>3</v>
      </c>
      <c r="P19" s="15">
        <v>3.7</v>
      </c>
      <c r="Q19" s="15">
        <v>3.8</v>
      </c>
      <c r="R19" s="15">
        <v>4.8</v>
      </c>
      <c r="S19" s="15">
        <v>3</v>
      </c>
      <c r="T19" s="15">
        <v>7.8</v>
      </c>
      <c r="U19" s="15">
        <v>8.5</v>
      </c>
      <c r="V19" s="15">
        <v>4.5</v>
      </c>
      <c r="W19" s="15">
        <v>3</v>
      </c>
      <c r="X19" s="15">
        <v>6.7</v>
      </c>
      <c r="Y19" s="15">
        <v>5.2</v>
      </c>
      <c r="Z19" s="15">
        <v>4.5</v>
      </c>
      <c r="AA19" s="15">
        <v>5.5</v>
      </c>
      <c r="AB19" s="15">
        <v>4.7</v>
      </c>
      <c r="AC19" s="15">
        <v>6</v>
      </c>
      <c r="AD19" s="15">
        <v>2.5</v>
      </c>
      <c r="AE19" s="15">
        <v>4</v>
      </c>
      <c r="AF19" s="15">
        <v>3.8</v>
      </c>
      <c r="AG19" s="15">
        <v>2.7</v>
      </c>
      <c r="AH19" s="15">
        <v>2.5</v>
      </c>
      <c r="AI19" s="15">
        <v>4.2</v>
      </c>
      <c r="AJ19" s="15">
        <v>8.2</v>
      </c>
      <c r="AK19" s="15">
        <v>6.3</v>
      </c>
      <c r="AL19" s="15">
        <v>4.5</v>
      </c>
      <c r="AM19" s="15">
        <v>4</v>
      </c>
      <c r="AN19" s="15">
        <v>4.2</v>
      </c>
      <c r="AO19" s="15">
        <v>3.3</v>
      </c>
      <c r="AP19" s="15">
        <v>4.2</v>
      </c>
      <c r="AQ19" s="15">
        <v>4.8</v>
      </c>
      <c r="AR19" s="15">
        <v>5.8</v>
      </c>
      <c r="AS19" s="15">
        <v>4.8</v>
      </c>
      <c r="AT19" s="15">
        <v>4.5</v>
      </c>
      <c r="AU19" s="15">
        <v>5.3</v>
      </c>
      <c r="AV19" s="15">
        <v>3</v>
      </c>
      <c r="AW19" s="15">
        <v>3.5</v>
      </c>
      <c r="AX19" s="15">
        <v>7.5</v>
      </c>
      <c r="AY19" s="15">
        <v>7.8</v>
      </c>
      <c r="AZ19" s="15">
        <v>5.6</v>
      </c>
      <c r="BA19" s="15">
        <v>5.8</v>
      </c>
      <c r="BB19" s="15">
        <v>2.8</v>
      </c>
      <c r="BC19" s="15">
        <v>4</v>
      </c>
      <c r="BD19" s="15">
        <v>2.5</v>
      </c>
      <c r="BE19" s="15">
        <v>2.9</v>
      </c>
      <c r="BF19" s="15">
        <v>5.9</v>
      </c>
      <c r="BG19" s="15">
        <v>4.6</v>
      </c>
      <c r="BH19" s="15">
        <v>5.3</v>
      </c>
      <c r="BI19" s="15">
        <v>7.1</v>
      </c>
      <c r="BJ19" s="15">
        <v>3.5</v>
      </c>
      <c r="BK19" s="15">
        <v>4.3</v>
      </c>
      <c r="BL19" s="15">
        <v>8</v>
      </c>
      <c r="BM19" s="15">
        <v>2.4</v>
      </c>
      <c r="BN19" s="15">
        <v>4.7</v>
      </c>
      <c r="BO19" s="15">
        <v>4.8</v>
      </c>
      <c r="BP19" s="15">
        <v>4.5</v>
      </c>
      <c r="BQ19" s="15">
        <v>5.2</v>
      </c>
      <c r="BR19" s="15"/>
      <c r="BS19" s="15"/>
      <c r="BT19" s="15"/>
      <c r="BU19" s="15"/>
      <c r="BV19" s="15"/>
      <c r="BW19" s="15"/>
      <c r="BX19" s="93"/>
      <c r="BY19" s="10">
        <f t="shared" si="0"/>
        <v>4.823333333333334</v>
      </c>
      <c r="BZ19" s="10">
        <f t="shared" si="1"/>
        <v>4.75</v>
      </c>
      <c r="CA19" s="10">
        <f t="shared" si="2"/>
        <v>4.516666666666666</v>
      </c>
      <c r="CB19" s="10">
        <f t="shared" si="3"/>
        <v>4.753333333333333</v>
      </c>
    </row>
    <row r="20" spans="1:80" ht="11.25">
      <c r="A20" s="14">
        <v>18</v>
      </c>
      <c r="B20" s="24">
        <v>7.4</v>
      </c>
      <c r="C20" s="15">
        <v>7.3</v>
      </c>
      <c r="D20" s="15">
        <v>5.7</v>
      </c>
      <c r="E20" s="15">
        <v>9.8</v>
      </c>
      <c r="F20" s="15">
        <v>6.1</v>
      </c>
      <c r="G20" s="15">
        <v>7.8</v>
      </c>
      <c r="H20" s="15">
        <v>4</v>
      </c>
      <c r="I20" s="15">
        <v>6.5</v>
      </c>
      <c r="J20" s="15">
        <v>8.2</v>
      </c>
      <c r="K20" s="15">
        <v>6.7</v>
      </c>
      <c r="L20" s="15">
        <v>6.3</v>
      </c>
      <c r="M20" s="15">
        <v>7.4</v>
      </c>
      <c r="N20" s="15">
        <v>3.5</v>
      </c>
      <c r="O20" s="15">
        <v>4.8</v>
      </c>
      <c r="P20" s="15">
        <v>4.2</v>
      </c>
      <c r="Q20" s="15">
        <v>4.5</v>
      </c>
      <c r="R20" s="15">
        <v>5.8</v>
      </c>
      <c r="S20" s="15">
        <v>2.7</v>
      </c>
      <c r="T20" s="15">
        <v>5.5</v>
      </c>
      <c r="U20" s="15">
        <v>4.7</v>
      </c>
      <c r="V20" s="15">
        <v>5.8</v>
      </c>
      <c r="W20" s="15">
        <v>5.3</v>
      </c>
      <c r="X20" s="15">
        <v>3</v>
      </c>
      <c r="Y20" s="15">
        <v>4.5</v>
      </c>
      <c r="Z20" s="15">
        <v>4.8</v>
      </c>
      <c r="AA20" s="15">
        <v>5.7</v>
      </c>
      <c r="AB20" s="15">
        <v>7</v>
      </c>
      <c r="AC20" s="15">
        <v>4</v>
      </c>
      <c r="AD20" s="15">
        <v>3.5</v>
      </c>
      <c r="AE20" s="15">
        <v>2.5</v>
      </c>
      <c r="AF20" s="15">
        <v>3.2</v>
      </c>
      <c r="AG20" s="15">
        <v>4.8</v>
      </c>
      <c r="AH20" s="15">
        <v>5.7</v>
      </c>
      <c r="AI20" s="15">
        <v>2.8</v>
      </c>
      <c r="AJ20" s="15">
        <v>6.3</v>
      </c>
      <c r="AK20" s="15">
        <v>7.7</v>
      </c>
      <c r="AL20" s="15">
        <v>5.5</v>
      </c>
      <c r="AM20" s="15">
        <v>2.5</v>
      </c>
      <c r="AN20" s="15">
        <v>5.2</v>
      </c>
      <c r="AO20" s="15">
        <v>2.3</v>
      </c>
      <c r="AP20" s="15">
        <v>5.5</v>
      </c>
      <c r="AQ20" s="15">
        <v>4.8</v>
      </c>
      <c r="AR20" s="15">
        <v>4.3</v>
      </c>
      <c r="AS20" s="15">
        <v>5.7</v>
      </c>
      <c r="AT20" s="15">
        <v>3.6</v>
      </c>
      <c r="AU20" s="15">
        <v>4.3</v>
      </c>
      <c r="AV20" s="15">
        <v>5.8</v>
      </c>
      <c r="AW20" s="15">
        <v>6</v>
      </c>
      <c r="AX20" s="15">
        <v>6.8</v>
      </c>
      <c r="AY20" s="15">
        <v>3.7</v>
      </c>
      <c r="AZ20" s="15">
        <v>3.3</v>
      </c>
      <c r="BA20" s="15">
        <v>5.2</v>
      </c>
      <c r="BB20" s="15">
        <v>10.2</v>
      </c>
      <c r="BC20" s="15">
        <v>3.9</v>
      </c>
      <c r="BD20" s="15">
        <v>4.5</v>
      </c>
      <c r="BE20" s="15">
        <v>3.1</v>
      </c>
      <c r="BF20" s="15">
        <v>3.9</v>
      </c>
      <c r="BG20" s="15">
        <v>5.6</v>
      </c>
      <c r="BH20" s="15">
        <v>4.7</v>
      </c>
      <c r="BI20" s="15">
        <v>4.8</v>
      </c>
      <c r="BJ20" s="15">
        <v>6.1</v>
      </c>
      <c r="BK20" s="15">
        <v>4</v>
      </c>
      <c r="BL20" s="15">
        <v>7.7</v>
      </c>
      <c r="BM20" s="15">
        <v>5</v>
      </c>
      <c r="BN20" s="15">
        <v>4.2</v>
      </c>
      <c r="BO20" s="15">
        <v>4.4</v>
      </c>
      <c r="BP20" s="15">
        <v>2.8</v>
      </c>
      <c r="BQ20" s="15">
        <v>4.1</v>
      </c>
      <c r="BR20" s="15"/>
      <c r="BS20" s="15"/>
      <c r="BT20" s="15"/>
      <c r="BU20" s="15"/>
      <c r="BV20" s="15"/>
      <c r="BW20" s="15"/>
      <c r="BX20" s="93"/>
      <c r="BY20" s="10">
        <f t="shared" si="0"/>
        <v>4.963333333333333</v>
      </c>
      <c r="BZ20" s="10">
        <f t="shared" si="1"/>
        <v>4.743333333333334</v>
      </c>
      <c r="CA20" s="10">
        <f t="shared" si="2"/>
        <v>4.739999999999999</v>
      </c>
      <c r="CB20" s="10">
        <f t="shared" si="3"/>
        <v>4.85</v>
      </c>
    </row>
    <row r="21" spans="1:80" ht="11.25">
      <c r="A21" s="14">
        <v>19</v>
      </c>
      <c r="B21" s="24">
        <v>8.7</v>
      </c>
      <c r="C21" s="15">
        <v>8.5</v>
      </c>
      <c r="D21" s="15">
        <v>8</v>
      </c>
      <c r="E21" s="15">
        <v>7.9</v>
      </c>
      <c r="F21" s="15">
        <v>5.7</v>
      </c>
      <c r="G21" s="15">
        <v>7.6</v>
      </c>
      <c r="H21" s="15">
        <v>3.6</v>
      </c>
      <c r="I21" s="15">
        <v>4.6</v>
      </c>
      <c r="J21" s="15">
        <v>7.6</v>
      </c>
      <c r="K21" s="15">
        <v>7.3</v>
      </c>
      <c r="L21" s="15">
        <v>4.6</v>
      </c>
      <c r="M21" s="15">
        <v>10</v>
      </c>
      <c r="N21" s="15">
        <v>5.3</v>
      </c>
      <c r="O21" s="15">
        <v>3.2</v>
      </c>
      <c r="P21" s="15">
        <v>4.3</v>
      </c>
      <c r="Q21" s="15">
        <v>5.3</v>
      </c>
      <c r="R21" s="15">
        <v>5.3</v>
      </c>
      <c r="S21" s="15">
        <v>4</v>
      </c>
      <c r="T21" s="15">
        <v>4.7</v>
      </c>
      <c r="U21" s="15">
        <v>4</v>
      </c>
      <c r="V21" s="15">
        <v>5.2</v>
      </c>
      <c r="W21" s="15">
        <v>5</v>
      </c>
      <c r="X21" s="15">
        <v>4.5</v>
      </c>
      <c r="Y21" s="15">
        <v>6.2</v>
      </c>
      <c r="Z21" s="15">
        <v>9</v>
      </c>
      <c r="AA21" s="15">
        <v>4.7</v>
      </c>
      <c r="AB21" s="15">
        <v>7.3</v>
      </c>
      <c r="AC21" s="15">
        <v>2.8</v>
      </c>
      <c r="AD21" s="15">
        <v>3.8</v>
      </c>
      <c r="AE21" s="15">
        <v>3.3</v>
      </c>
      <c r="AF21" s="15">
        <v>4.2</v>
      </c>
      <c r="AG21" s="15">
        <v>4.7</v>
      </c>
      <c r="AH21" s="15">
        <v>5.5</v>
      </c>
      <c r="AI21" s="15">
        <v>5.8</v>
      </c>
      <c r="AJ21" s="15">
        <v>4.5</v>
      </c>
      <c r="AK21" s="15">
        <v>4.8</v>
      </c>
      <c r="AL21" s="15">
        <v>4.2</v>
      </c>
      <c r="AM21" s="15">
        <v>7.3</v>
      </c>
      <c r="AN21" s="15">
        <v>4.2</v>
      </c>
      <c r="AO21" s="15">
        <v>2.8</v>
      </c>
      <c r="AP21" s="15">
        <v>5.5</v>
      </c>
      <c r="AQ21" s="15">
        <v>4.3</v>
      </c>
      <c r="AR21" s="15">
        <v>2.8</v>
      </c>
      <c r="AS21" s="15">
        <v>4.2</v>
      </c>
      <c r="AT21" s="15">
        <v>3.7</v>
      </c>
      <c r="AU21" s="15">
        <v>3</v>
      </c>
      <c r="AV21" s="15">
        <v>7.3</v>
      </c>
      <c r="AW21" s="15">
        <v>3.2</v>
      </c>
      <c r="AX21" s="15">
        <v>4.5</v>
      </c>
      <c r="AY21" s="15">
        <v>5.6</v>
      </c>
      <c r="AZ21" s="15">
        <v>3.8</v>
      </c>
      <c r="BA21" s="15">
        <v>3.9</v>
      </c>
      <c r="BB21" s="15">
        <v>3.6</v>
      </c>
      <c r="BC21" s="15">
        <v>6.8</v>
      </c>
      <c r="BD21" s="15">
        <v>4.2</v>
      </c>
      <c r="BE21" s="15">
        <v>5.2</v>
      </c>
      <c r="BF21" s="15">
        <v>5.5</v>
      </c>
      <c r="BG21" s="15">
        <v>3.3</v>
      </c>
      <c r="BH21" s="15">
        <v>4.2</v>
      </c>
      <c r="BI21" s="15">
        <v>8</v>
      </c>
      <c r="BJ21" s="15">
        <v>7.5</v>
      </c>
      <c r="BK21" s="15">
        <v>3.7</v>
      </c>
      <c r="BL21" s="15">
        <v>3.6</v>
      </c>
      <c r="BM21" s="15">
        <v>4.8</v>
      </c>
      <c r="BN21" s="15">
        <v>3.5</v>
      </c>
      <c r="BO21" s="15">
        <v>5.2</v>
      </c>
      <c r="BP21" s="15">
        <v>4.5</v>
      </c>
      <c r="BQ21" s="15">
        <v>5.2</v>
      </c>
      <c r="BR21" s="15"/>
      <c r="BS21" s="15"/>
      <c r="BT21" s="15"/>
      <c r="BU21" s="15"/>
      <c r="BV21" s="15"/>
      <c r="BW21" s="15"/>
      <c r="BX21" s="93"/>
      <c r="BY21" s="10">
        <f t="shared" si="0"/>
        <v>5.280000000000001</v>
      </c>
      <c r="BZ21" s="10">
        <f t="shared" si="1"/>
        <v>4.749999999999999</v>
      </c>
      <c r="CA21" s="10">
        <f t="shared" si="2"/>
        <v>4.516666666666667</v>
      </c>
      <c r="CB21" s="10">
        <f t="shared" si="3"/>
        <v>4.586666666666667</v>
      </c>
    </row>
    <row r="22" spans="1:80" ht="11.25">
      <c r="A22" s="85">
        <v>20</v>
      </c>
      <c r="B22" s="86">
        <v>10.5</v>
      </c>
      <c r="C22" s="87">
        <v>7.1</v>
      </c>
      <c r="D22" s="87">
        <v>7.8</v>
      </c>
      <c r="E22" s="87">
        <v>8.9</v>
      </c>
      <c r="F22" s="87">
        <v>0.9</v>
      </c>
      <c r="G22" s="87">
        <v>9.4</v>
      </c>
      <c r="H22" s="87">
        <v>3.8</v>
      </c>
      <c r="I22" s="87">
        <v>7.6</v>
      </c>
      <c r="J22" s="87">
        <v>3.8</v>
      </c>
      <c r="K22" s="87">
        <v>5.4</v>
      </c>
      <c r="L22" s="87">
        <v>4.2</v>
      </c>
      <c r="M22" s="87">
        <v>5.4</v>
      </c>
      <c r="N22" s="87">
        <v>5.5</v>
      </c>
      <c r="O22" s="87">
        <v>4.2</v>
      </c>
      <c r="P22" s="87">
        <v>4.7</v>
      </c>
      <c r="Q22" s="87">
        <v>5</v>
      </c>
      <c r="R22" s="87">
        <v>6.2</v>
      </c>
      <c r="S22" s="87">
        <v>4</v>
      </c>
      <c r="T22" s="87">
        <v>4.7</v>
      </c>
      <c r="U22" s="87">
        <v>4.2</v>
      </c>
      <c r="V22" s="87">
        <v>2.8</v>
      </c>
      <c r="W22" s="87">
        <v>6.2</v>
      </c>
      <c r="X22" s="87">
        <v>4.5</v>
      </c>
      <c r="Y22" s="87">
        <v>5.8</v>
      </c>
      <c r="Z22" s="87">
        <v>5.2</v>
      </c>
      <c r="AA22" s="87">
        <v>6.7</v>
      </c>
      <c r="AB22" s="87">
        <v>4.5</v>
      </c>
      <c r="AC22" s="87">
        <v>4</v>
      </c>
      <c r="AD22" s="87">
        <v>4.7</v>
      </c>
      <c r="AE22" s="87">
        <v>6</v>
      </c>
      <c r="AF22" s="87">
        <v>2</v>
      </c>
      <c r="AG22" s="87">
        <v>4.7</v>
      </c>
      <c r="AH22" s="87">
        <v>5.2</v>
      </c>
      <c r="AI22" s="87">
        <v>5.5</v>
      </c>
      <c r="AJ22" s="87">
        <v>4</v>
      </c>
      <c r="AK22" s="87">
        <v>3.3</v>
      </c>
      <c r="AL22" s="87">
        <v>4.3</v>
      </c>
      <c r="AM22" s="87">
        <v>5.8</v>
      </c>
      <c r="AN22" s="87">
        <v>1.8</v>
      </c>
      <c r="AO22" s="87">
        <v>3.8</v>
      </c>
      <c r="AP22" s="87">
        <v>7.2</v>
      </c>
      <c r="AQ22" s="87">
        <v>2.3</v>
      </c>
      <c r="AR22" s="87">
        <v>4</v>
      </c>
      <c r="AS22" s="87">
        <v>4.5</v>
      </c>
      <c r="AT22" s="87">
        <v>3.7</v>
      </c>
      <c r="AU22" s="87">
        <v>3.9</v>
      </c>
      <c r="AV22" s="87">
        <v>3.2</v>
      </c>
      <c r="AW22" s="87">
        <v>3.7</v>
      </c>
      <c r="AX22" s="87">
        <v>3.8</v>
      </c>
      <c r="AY22" s="87">
        <v>5.5</v>
      </c>
      <c r="AZ22" s="87">
        <v>3.4</v>
      </c>
      <c r="BA22" s="87">
        <v>5.1</v>
      </c>
      <c r="BB22" s="87">
        <v>3.9</v>
      </c>
      <c r="BC22" s="87">
        <v>3.8</v>
      </c>
      <c r="BD22" s="87">
        <v>2.6</v>
      </c>
      <c r="BE22" s="87">
        <v>3.8</v>
      </c>
      <c r="BF22" s="87">
        <v>3.4</v>
      </c>
      <c r="BG22" s="87">
        <v>3.3</v>
      </c>
      <c r="BH22" s="87">
        <v>9.6</v>
      </c>
      <c r="BI22" s="87">
        <v>6.5</v>
      </c>
      <c r="BJ22" s="87">
        <v>6.8</v>
      </c>
      <c r="BK22" s="87">
        <v>6.5</v>
      </c>
      <c r="BL22" s="87">
        <v>3.3</v>
      </c>
      <c r="BM22" s="87">
        <v>5</v>
      </c>
      <c r="BN22" s="87">
        <v>4.9</v>
      </c>
      <c r="BO22" s="87">
        <v>5.5</v>
      </c>
      <c r="BP22" s="87">
        <v>3.7</v>
      </c>
      <c r="BQ22" s="87">
        <v>5.2</v>
      </c>
      <c r="BR22" s="87"/>
      <c r="BS22" s="87"/>
      <c r="BT22" s="87"/>
      <c r="BU22" s="87"/>
      <c r="BV22" s="87"/>
      <c r="BW22" s="87"/>
      <c r="BX22" s="93"/>
      <c r="BY22" s="88">
        <f t="shared" si="0"/>
        <v>4.750000000000002</v>
      </c>
      <c r="BZ22" s="88">
        <f t="shared" si="1"/>
        <v>4.406666666666666</v>
      </c>
      <c r="CA22" s="88">
        <f t="shared" si="2"/>
        <v>4.073333333333333</v>
      </c>
      <c r="CB22" s="10">
        <f t="shared" si="3"/>
        <v>4.456666666666665</v>
      </c>
    </row>
    <row r="23" spans="1:80" ht="11.25">
      <c r="A23" s="14">
        <v>21</v>
      </c>
      <c r="B23" s="24">
        <v>5.5</v>
      </c>
      <c r="C23" s="15">
        <v>9.4</v>
      </c>
      <c r="D23" s="15">
        <v>7.1</v>
      </c>
      <c r="E23" s="15">
        <v>4.5</v>
      </c>
      <c r="F23" s="15">
        <v>6.7</v>
      </c>
      <c r="G23" s="15">
        <v>9.1</v>
      </c>
      <c r="H23" s="15">
        <v>3</v>
      </c>
      <c r="I23" s="15">
        <v>3.4</v>
      </c>
      <c r="J23" s="15">
        <v>6.5</v>
      </c>
      <c r="K23" s="15">
        <v>6.5</v>
      </c>
      <c r="L23" s="15">
        <v>4</v>
      </c>
      <c r="M23" s="15">
        <v>4.8</v>
      </c>
      <c r="N23" s="15">
        <v>4.5</v>
      </c>
      <c r="O23" s="15">
        <v>3</v>
      </c>
      <c r="P23" s="15">
        <v>5.3</v>
      </c>
      <c r="Q23" s="15">
        <v>5.2</v>
      </c>
      <c r="R23" s="15">
        <v>5.3</v>
      </c>
      <c r="S23" s="15">
        <v>4.2</v>
      </c>
      <c r="T23" s="15">
        <v>3.7</v>
      </c>
      <c r="U23" s="15">
        <v>6</v>
      </c>
      <c r="V23" s="15">
        <v>5</v>
      </c>
      <c r="W23" s="15">
        <v>8.8</v>
      </c>
      <c r="X23" s="15">
        <v>8.5</v>
      </c>
      <c r="Y23" s="15">
        <v>3.8</v>
      </c>
      <c r="Z23" s="15">
        <v>3.7</v>
      </c>
      <c r="AA23" s="15">
        <v>5.2</v>
      </c>
      <c r="AB23" s="15">
        <v>2.8</v>
      </c>
      <c r="AC23" s="15">
        <v>4.3</v>
      </c>
      <c r="AD23" s="15">
        <v>5</v>
      </c>
      <c r="AE23" s="15">
        <v>3.7</v>
      </c>
      <c r="AF23" s="15">
        <v>4.8</v>
      </c>
      <c r="AG23" s="15">
        <v>3.5</v>
      </c>
      <c r="AH23" s="15">
        <v>6.8</v>
      </c>
      <c r="AI23" s="15">
        <v>4</v>
      </c>
      <c r="AJ23" s="15">
        <v>3</v>
      </c>
      <c r="AK23" s="15">
        <v>6.7</v>
      </c>
      <c r="AL23" s="15">
        <v>3.3</v>
      </c>
      <c r="AM23" s="15">
        <v>4.3</v>
      </c>
      <c r="AN23" s="4">
        <v>3.7</v>
      </c>
      <c r="AO23" s="4">
        <v>2.7</v>
      </c>
      <c r="AP23" s="4">
        <v>9</v>
      </c>
      <c r="AQ23" s="4">
        <v>2.3</v>
      </c>
      <c r="AR23" s="4">
        <v>4.7</v>
      </c>
      <c r="AS23" s="4">
        <v>6.7</v>
      </c>
      <c r="AT23" s="4">
        <v>4</v>
      </c>
      <c r="AU23" s="4">
        <v>7.2</v>
      </c>
      <c r="AV23" s="4">
        <v>4.9</v>
      </c>
      <c r="AW23" s="4">
        <v>6.7</v>
      </c>
      <c r="AX23" s="4">
        <v>3.4</v>
      </c>
      <c r="AY23" s="4">
        <v>3.6</v>
      </c>
      <c r="AZ23" s="4">
        <v>4.2</v>
      </c>
      <c r="BA23" s="4">
        <v>4.7</v>
      </c>
      <c r="BB23" s="4">
        <v>4.9</v>
      </c>
      <c r="BC23" s="4">
        <v>3.1</v>
      </c>
      <c r="BD23" s="4">
        <v>3.8</v>
      </c>
      <c r="BE23" s="4">
        <v>2.4</v>
      </c>
      <c r="BF23" s="4">
        <v>4.3</v>
      </c>
      <c r="BG23" s="4">
        <v>3.5</v>
      </c>
      <c r="BH23" s="4">
        <v>12.6</v>
      </c>
      <c r="BI23" s="4">
        <v>5.7</v>
      </c>
      <c r="BJ23" s="4">
        <v>4.9</v>
      </c>
      <c r="BK23" s="4">
        <v>5.1</v>
      </c>
      <c r="BL23" s="4">
        <v>2.5</v>
      </c>
      <c r="BM23" s="4">
        <v>5.7</v>
      </c>
      <c r="BN23" s="4">
        <v>4.7</v>
      </c>
      <c r="BO23" s="4">
        <v>4.8</v>
      </c>
      <c r="BP23" s="4">
        <v>6</v>
      </c>
      <c r="BQ23" s="4">
        <v>3.4</v>
      </c>
      <c r="BR23" s="4"/>
      <c r="BS23" s="4"/>
      <c r="BT23" s="4"/>
      <c r="BU23" s="4"/>
      <c r="BV23" s="4"/>
      <c r="BW23" s="4"/>
      <c r="BY23" s="10">
        <f t="shared" si="0"/>
        <v>4.873333333333333</v>
      </c>
      <c r="BZ23" s="10">
        <f t="shared" si="1"/>
        <v>4.959999999999999</v>
      </c>
      <c r="CA23" s="10">
        <f t="shared" si="2"/>
        <v>4.496666666666668</v>
      </c>
      <c r="CB23" s="10">
        <f t="shared" si="3"/>
        <v>4.840000000000001</v>
      </c>
    </row>
    <row r="24" spans="1:80" ht="11.25">
      <c r="A24" s="5">
        <v>22</v>
      </c>
      <c r="B24" s="24">
        <v>5.9</v>
      </c>
      <c r="C24" s="15">
        <v>8.2</v>
      </c>
      <c r="D24" s="15">
        <v>4</v>
      </c>
      <c r="E24" s="15">
        <v>7.1</v>
      </c>
      <c r="F24" s="15">
        <v>2.6</v>
      </c>
      <c r="G24" s="15">
        <v>6.3</v>
      </c>
      <c r="H24" s="15">
        <v>5.5</v>
      </c>
      <c r="I24" s="15">
        <v>5.9</v>
      </c>
      <c r="J24" s="15">
        <v>7.1</v>
      </c>
      <c r="K24" s="4">
        <v>4.4</v>
      </c>
      <c r="L24" s="4">
        <v>3.8</v>
      </c>
      <c r="M24" s="4">
        <v>7.1</v>
      </c>
      <c r="N24" s="4">
        <v>3.3</v>
      </c>
      <c r="O24" s="4">
        <v>6</v>
      </c>
      <c r="P24" s="4">
        <v>4.7</v>
      </c>
      <c r="Q24" s="4">
        <v>7.2</v>
      </c>
      <c r="R24" s="4">
        <v>4.3</v>
      </c>
      <c r="S24" s="4">
        <v>4.2</v>
      </c>
      <c r="T24" s="4">
        <v>3</v>
      </c>
      <c r="U24" s="4">
        <v>7.3</v>
      </c>
      <c r="V24" s="4">
        <v>10.7</v>
      </c>
      <c r="W24" s="4">
        <v>8.3</v>
      </c>
      <c r="X24" s="4">
        <v>4.3</v>
      </c>
      <c r="Y24" s="4">
        <v>5.8</v>
      </c>
      <c r="Z24" s="4">
        <v>3</v>
      </c>
      <c r="AA24" s="4">
        <v>5.5</v>
      </c>
      <c r="AB24" s="4">
        <v>4.5</v>
      </c>
      <c r="AC24" s="4">
        <v>5.3</v>
      </c>
      <c r="AD24" s="4">
        <v>6.3</v>
      </c>
      <c r="AE24" s="4">
        <v>5</v>
      </c>
      <c r="AF24" s="4">
        <v>4.2</v>
      </c>
      <c r="AG24" s="4">
        <v>3.7</v>
      </c>
      <c r="AH24" s="4">
        <v>5.7</v>
      </c>
      <c r="AI24" s="4">
        <v>3.7</v>
      </c>
      <c r="AJ24" s="4">
        <v>4.7</v>
      </c>
      <c r="AK24" s="4">
        <v>7.5</v>
      </c>
      <c r="AL24" s="4">
        <v>5.3</v>
      </c>
      <c r="AM24" s="4">
        <v>5.3</v>
      </c>
      <c r="AN24" s="4">
        <v>6.2</v>
      </c>
      <c r="AO24" s="4">
        <v>2.7</v>
      </c>
      <c r="AP24" s="4">
        <v>9.2</v>
      </c>
      <c r="AQ24" s="4">
        <v>2.7</v>
      </c>
      <c r="AR24" s="4">
        <v>4.3</v>
      </c>
      <c r="AS24" s="4">
        <v>4.8</v>
      </c>
      <c r="AT24" s="4">
        <v>4.5</v>
      </c>
      <c r="AU24" s="4">
        <v>4.6</v>
      </c>
      <c r="AV24" s="4">
        <v>5.7</v>
      </c>
      <c r="AW24" s="4">
        <v>5.6</v>
      </c>
      <c r="AX24" s="4">
        <v>4.3</v>
      </c>
      <c r="AY24" s="4">
        <v>4.2</v>
      </c>
      <c r="AZ24" s="4">
        <v>6.6</v>
      </c>
      <c r="BA24" s="4">
        <v>5</v>
      </c>
      <c r="BB24" s="4">
        <v>6.4</v>
      </c>
      <c r="BC24" s="4">
        <v>2.6</v>
      </c>
      <c r="BD24" s="4">
        <v>2.9</v>
      </c>
      <c r="BE24" s="4">
        <v>4</v>
      </c>
      <c r="BF24" s="4">
        <v>4</v>
      </c>
      <c r="BG24" s="4">
        <v>4</v>
      </c>
      <c r="BH24" s="4">
        <v>7.3</v>
      </c>
      <c r="BI24" s="4">
        <v>3.3</v>
      </c>
      <c r="BJ24" s="4">
        <v>3.9</v>
      </c>
      <c r="BK24" s="4">
        <v>4.2</v>
      </c>
      <c r="BL24" s="4">
        <v>7.3</v>
      </c>
      <c r="BM24" s="4">
        <v>7.5</v>
      </c>
      <c r="BN24" s="4">
        <v>4.7</v>
      </c>
      <c r="BO24" s="4">
        <v>5.8</v>
      </c>
      <c r="BP24" s="4">
        <v>4.5</v>
      </c>
      <c r="BQ24" s="4">
        <v>4.5</v>
      </c>
      <c r="BR24" s="4"/>
      <c r="BS24" s="4"/>
      <c r="BT24" s="4"/>
      <c r="BU24" s="4"/>
      <c r="BV24" s="4"/>
      <c r="BW24" s="4"/>
      <c r="BY24" s="10">
        <f t="shared" si="0"/>
        <v>5.373333333333332</v>
      </c>
      <c r="BZ24" s="10">
        <f t="shared" si="1"/>
        <v>5.3133333333333335</v>
      </c>
      <c r="CA24" s="10">
        <f t="shared" si="2"/>
        <v>4.8566666666666665</v>
      </c>
      <c r="CB24" s="10">
        <f t="shared" si="3"/>
        <v>4.91</v>
      </c>
    </row>
    <row r="25" spans="1:80" ht="11.25">
      <c r="A25" s="5">
        <v>23</v>
      </c>
      <c r="B25" s="24">
        <v>4.2</v>
      </c>
      <c r="C25" s="15">
        <v>8.4</v>
      </c>
      <c r="D25" s="15">
        <v>6.7</v>
      </c>
      <c r="E25" s="15">
        <v>6.3</v>
      </c>
      <c r="F25" s="15">
        <v>17</v>
      </c>
      <c r="G25" s="15">
        <v>19.6</v>
      </c>
      <c r="H25" s="15">
        <v>6.1</v>
      </c>
      <c r="I25" s="15">
        <v>5.7</v>
      </c>
      <c r="J25" s="15">
        <v>6.7</v>
      </c>
      <c r="K25" s="4">
        <v>5.5</v>
      </c>
      <c r="L25" s="4">
        <v>4.2</v>
      </c>
      <c r="M25" s="4">
        <v>5.2</v>
      </c>
      <c r="N25" s="4">
        <v>4.2</v>
      </c>
      <c r="O25" s="4">
        <v>6</v>
      </c>
      <c r="P25" s="4">
        <v>4.5</v>
      </c>
      <c r="Q25" s="4">
        <v>4.3</v>
      </c>
      <c r="R25" s="4">
        <v>4</v>
      </c>
      <c r="S25" s="4">
        <v>4.8</v>
      </c>
      <c r="T25" s="4">
        <v>3.3</v>
      </c>
      <c r="U25" s="4">
        <v>4.7</v>
      </c>
      <c r="V25" s="4">
        <v>7</v>
      </c>
      <c r="W25" s="4">
        <v>4</v>
      </c>
      <c r="X25" s="4">
        <v>3.2</v>
      </c>
      <c r="Y25" s="4">
        <v>4.3</v>
      </c>
      <c r="Z25" s="4">
        <v>3.7</v>
      </c>
      <c r="AA25" s="4">
        <v>4.2</v>
      </c>
      <c r="AB25" s="4">
        <v>5.2</v>
      </c>
      <c r="AC25" s="4">
        <v>4.3</v>
      </c>
      <c r="AD25" s="4">
        <v>4</v>
      </c>
      <c r="AE25" s="4">
        <v>2.7</v>
      </c>
      <c r="AF25" s="4">
        <v>3.8</v>
      </c>
      <c r="AG25" s="4">
        <v>3.3</v>
      </c>
      <c r="AH25" s="4">
        <v>3.2</v>
      </c>
      <c r="AI25" s="4">
        <v>4</v>
      </c>
      <c r="AJ25" s="4">
        <v>4.5</v>
      </c>
      <c r="AK25" s="4">
        <v>6.5</v>
      </c>
      <c r="AL25" s="4">
        <v>4.2</v>
      </c>
      <c r="AM25" s="4">
        <v>3.7</v>
      </c>
      <c r="AN25" s="4">
        <v>2.7</v>
      </c>
      <c r="AO25" s="4">
        <v>7.8</v>
      </c>
      <c r="AP25" s="4">
        <v>3.7</v>
      </c>
      <c r="AQ25" s="4">
        <v>2.5</v>
      </c>
      <c r="AR25" s="4">
        <v>3.7</v>
      </c>
      <c r="AS25" s="4">
        <v>2.2</v>
      </c>
      <c r="AT25" s="4">
        <v>4.7</v>
      </c>
      <c r="AU25" s="4">
        <v>6.4</v>
      </c>
      <c r="AV25" s="4">
        <v>4.1</v>
      </c>
      <c r="AW25" s="4">
        <v>3.5</v>
      </c>
      <c r="AX25" s="4">
        <v>3.5</v>
      </c>
      <c r="AY25" s="4">
        <v>5</v>
      </c>
      <c r="AZ25" s="4">
        <v>3.9</v>
      </c>
      <c r="BA25" s="4">
        <v>4.1</v>
      </c>
      <c r="BB25" s="4">
        <v>4.5</v>
      </c>
      <c r="BC25" s="4">
        <v>4.8</v>
      </c>
      <c r="BD25" s="4">
        <v>4.8</v>
      </c>
      <c r="BE25" s="4">
        <v>4</v>
      </c>
      <c r="BF25" s="4">
        <v>4.3</v>
      </c>
      <c r="BG25" s="4">
        <v>3</v>
      </c>
      <c r="BH25" s="4">
        <v>8.2</v>
      </c>
      <c r="BI25" s="4">
        <v>3.5</v>
      </c>
      <c r="BJ25" s="4">
        <v>5.2</v>
      </c>
      <c r="BK25" s="4">
        <v>2.9</v>
      </c>
      <c r="BL25" s="4">
        <v>5.8</v>
      </c>
      <c r="BM25" s="4">
        <v>7.1</v>
      </c>
      <c r="BN25" s="4">
        <v>5.9</v>
      </c>
      <c r="BO25" s="4">
        <v>6.1</v>
      </c>
      <c r="BP25" s="4">
        <v>3.6</v>
      </c>
      <c r="BQ25" s="4">
        <v>1.9</v>
      </c>
      <c r="BR25" s="4"/>
      <c r="BS25" s="4"/>
      <c r="BT25" s="4"/>
      <c r="BU25" s="4"/>
      <c r="BV25" s="4"/>
      <c r="BW25" s="4"/>
      <c r="BY25" s="10">
        <f t="shared" si="0"/>
        <v>4.4399999999999995</v>
      </c>
      <c r="BZ25" s="10">
        <f t="shared" si="1"/>
        <v>4.170000000000001</v>
      </c>
      <c r="CA25" s="10">
        <f t="shared" si="2"/>
        <v>4.1033333333333335</v>
      </c>
      <c r="CB25" s="10">
        <f t="shared" si="3"/>
        <v>4.446666666666667</v>
      </c>
    </row>
    <row r="26" spans="1:80" ht="11.25">
      <c r="A26" s="5">
        <v>24</v>
      </c>
      <c r="B26" s="24">
        <v>3.2</v>
      </c>
      <c r="C26" s="15">
        <v>6.9</v>
      </c>
      <c r="D26" s="15">
        <v>10.5</v>
      </c>
      <c r="E26" s="15">
        <v>8.4</v>
      </c>
      <c r="F26" s="15">
        <v>5.4</v>
      </c>
      <c r="G26" s="15">
        <v>9.3</v>
      </c>
      <c r="H26" s="15">
        <v>3</v>
      </c>
      <c r="I26" s="15">
        <v>5.5</v>
      </c>
      <c r="J26" s="15">
        <v>6.3</v>
      </c>
      <c r="K26" s="4">
        <v>3.8</v>
      </c>
      <c r="L26" s="4">
        <v>6.1</v>
      </c>
      <c r="M26" s="4">
        <v>6.1</v>
      </c>
      <c r="N26" s="4">
        <v>4.2</v>
      </c>
      <c r="O26" s="4">
        <v>5.2</v>
      </c>
      <c r="P26" s="4">
        <v>4.7</v>
      </c>
      <c r="Q26" s="4">
        <v>6.8</v>
      </c>
      <c r="R26" s="4">
        <v>2.7</v>
      </c>
      <c r="S26" s="4">
        <v>4.7</v>
      </c>
      <c r="T26" s="4">
        <v>5.8</v>
      </c>
      <c r="U26" s="4">
        <v>3.3</v>
      </c>
      <c r="V26" s="4">
        <v>3.2</v>
      </c>
      <c r="W26" s="4">
        <v>4.2</v>
      </c>
      <c r="X26" s="4">
        <v>4.7</v>
      </c>
      <c r="Y26" s="4">
        <v>5.5</v>
      </c>
      <c r="Z26" s="4">
        <v>4.8</v>
      </c>
      <c r="AA26" s="4">
        <v>4.3</v>
      </c>
      <c r="AB26" s="4">
        <v>2.7</v>
      </c>
      <c r="AC26" s="4">
        <v>5.2</v>
      </c>
      <c r="AD26" s="4">
        <v>3.2</v>
      </c>
      <c r="AE26" s="4">
        <v>4</v>
      </c>
      <c r="AF26" s="4">
        <v>5</v>
      </c>
      <c r="AG26" s="4">
        <v>3</v>
      </c>
      <c r="AH26" s="4">
        <v>4.7</v>
      </c>
      <c r="AI26" s="4">
        <v>3.2</v>
      </c>
      <c r="AJ26" s="4">
        <v>10</v>
      </c>
      <c r="AK26" s="4">
        <v>6.8</v>
      </c>
      <c r="AL26" s="4">
        <v>4.5</v>
      </c>
      <c r="AM26" s="4">
        <v>5</v>
      </c>
      <c r="AN26" s="4">
        <v>6.8</v>
      </c>
      <c r="AO26" s="4">
        <v>6.3</v>
      </c>
      <c r="AP26" s="4">
        <v>5.3</v>
      </c>
      <c r="AQ26" s="4">
        <v>3.5</v>
      </c>
      <c r="AR26" s="4">
        <v>3.2</v>
      </c>
      <c r="AS26" s="4">
        <v>4.5</v>
      </c>
      <c r="AT26" s="4">
        <v>4.8</v>
      </c>
      <c r="AU26" s="4">
        <v>3</v>
      </c>
      <c r="AV26" s="4">
        <v>5</v>
      </c>
      <c r="AW26" s="4">
        <v>7.7</v>
      </c>
      <c r="AX26" s="4">
        <v>3.8</v>
      </c>
      <c r="AY26" s="4">
        <v>5.3</v>
      </c>
      <c r="AZ26" s="4">
        <v>4.1</v>
      </c>
      <c r="BA26" s="4">
        <v>4.1</v>
      </c>
      <c r="BB26" s="4">
        <v>3.3</v>
      </c>
      <c r="BC26" s="4">
        <v>4.5</v>
      </c>
      <c r="BD26" s="4">
        <v>3.9</v>
      </c>
      <c r="BE26" s="4">
        <v>5.8</v>
      </c>
      <c r="BF26" s="4">
        <v>3.5</v>
      </c>
      <c r="BG26" s="4">
        <v>2.6</v>
      </c>
      <c r="BH26" s="4">
        <v>3.5</v>
      </c>
      <c r="BI26" s="4">
        <v>2.6</v>
      </c>
      <c r="BJ26" s="4">
        <v>3.7</v>
      </c>
      <c r="BK26" s="4">
        <v>7</v>
      </c>
      <c r="BL26" s="4">
        <v>5.4</v>
      </c>
      <c r="BM26" s="4">
        <v>7.6</v>
      </c>
      <c r="BN26" s="4">
        <v>3.3</v>
      </c>
      <c r="BO26" s="4">
        <v>4.5</v>
      </c>
      <c r="BP26" s="4">
        <v>3.4</v>
      </c>
      <c r="BQ26" s="4">
        <v>3.2</v>
      </c>
      <c r="BR26" s="4"/>
      <c r="BS26" s="4"/>
      <c r="BT26" s="4"/>
      <c r="BU26" s="4"/>
      <c r="BV26" s="4"/>
      <c r="BW26" s="4"/>
      <c r="BY26" s="10">
        <f t="shared" si="0"/>
        <v>4.790000000000001</v>
      </c>
      <c r="BZ26" s="10">
        <f t="shared" si="1"/>
        <v>4.7733333333333325</v>
      </c>
      <c r="CA26" s="10">
        <f t="shared" si="2"/>
        <v>4.679999999999999</v>
      </c>
      <c r="CB26" s="10">
        <f t="shared" si="3"/>
        <v>4.506666666666665</v>
      </c>
    </row>
    <row r="27" spans="1:80" ht="11.25">
      <c r="A27" s="5">
        <v>25</v>
      </c>
      <c r="B27" s="24">
        <v>4.8</v>
      </c>
      <c r="C27" s="15">
        <v>6.3</v>
      </c>
      <c r="D27" s="15">
        <v>9.1</v>
      </c>
      <c r="E27" s="15">
        <v>7.1</v>
      </c>
      <c r="F27" s="15">
        <v>5.5</v>
      </c>
      <c r="G27" s="15">
        <v>8.7</v>
      </c>
      <c r="H27" s="15">
        <v>4</v>
      </c>
      <c r="I27" s="15">
        <v>5</v>
      </c>
      <c r="J27" s="15">
        <v>6.1</v>
      </c>
      <c r="K27" s="4">
        <v>6.9</v>
      </c>
      <c r="L27" s="4">
        <v>4.4</v>
      </c>
      <c r="M27" s="4">
        <v>4.6</v>
      </c>
      <c r="N27" s="4">
        <v>3.7</v>
      </c>
      <c r="O27" s="4">
        <v>5.3</v>
      </c>
      <c r="P27" s="4">
        <v>4.3</v>
      </c>
      <c r="Q27" s="4">
        <v>5.5</v>
      </c>
      <c r="R27" s="4">
        <v>3.7</v>
      </c>
      <c r="S27" s="4">
        <v>3.7</v>
      </c>
      <c r="T27" s="4">
        <v>4.8</v>
      </c>
      <c r="U27" s="4">
        <v>4.7</v>
      </c>
      <c r="V27" s="4">
        <v>5.3</v>
      </c>
      <c r="W27" s="4">
        <v>4</v>
      </c>
      <c r="X27" s="4">
        <v>4.7</v>
      </c>
      <c r="Y27" s="4">
        <v>5.2</v>
      </c>
      <c r="Z27" s="4">
        <v>6</v>
      </c>
      <c r="AA27" s="4">
        <v>4.3</v>
      </c>
      <c r="AB27" s="4">
        <v>6.8</v>
      </c>
      <c r="AC27" s="4">
        <v>6.7</v>
      </c>
      <c r="AD27" s="4">
        <v>6.3</v>
      </c>
      <c r="AE27" s="4">
        <v>4.8</v>
      </c>
      <c r="AF27" s="4">
        <v>3.7</v>
      </c>
      <c r="AG27" s="4">
        <v>3</v>
      </c>
      <c r="AH27" s="4">
        <v>3.7</v>
      </c>
      <c r="AI27" s="4">
        <v>4.2</v>
      </c>
      <c r="AJ27" s="4">
        <v>7.7</v>
      </c>
      <c r="AK27" s="4">
        <v>7.3</v>
      </c>
      <c r="AL27" s="4">
        <v>4.3</v>
      </c>
      <c r="AM27" s="4">
        <v>6.7</v>
      </c>
      <c r="AN27" s="4">
        <v>3.3</v>
      </c>
      <c r="AO27" s="4">
        <v>5.7</v>
      </c>
      <c r="AP27" s="4">
        <v>5.5</v>
      </c>
      <c r="AQ27" s="4">
        <v>2.8</v>
      </c>
      <c r="AR27" s="4">
        <v>4.2</v>
      </c>
      <c r="AS27" s="4">
        <v>5.2</v>
      </c>
      <c r="AT27" s="4">
        <v>4.1</v>
      </c>
      <c r="AU27" s="4">
        <v>5.6</v>
      </c>
      <c r="AV27" s="4">
        <v>8</v>
      </c>
      <c r="AW27" s="4">
        <v>9.3</v>
      </c>
      <c r="AX27" s="4">
        <v>3.8</v>
      </c>
      <c r="AY27" s="4">
        <v>4.3</v>
      </c>
      <c r="AZ27" s="4">
        <v>3.1</v>
      </c>
      <c r="BA27" s="4">
        <v>4.8</v>
      </c>
      <c r="BB27" s="4">
        <v>4</v>
      </c>
      <c r="BC27" s="4">
        <v>2.4</v>
      </c>
      <c r="BD27" s="4">
        <v>3.5</v>
      </c>
      <c r="BE27" s="4">
        <v>5.3</v>
      </c>
      <c r="BF27" s="4">
        <v>7.5</v>
      </c>
      <c r="BG27" s="4">
        <v>2.7</v>
      </c>
      <c r="BH27" s="4">
        <v>3.1</v>
      </c>
      <c r="BI27" s="4">
        <v>3.9</v>
      </c>
      <c r="BJ27" s="4">
        <v>2.8</v>
      </c>
      <c r="BK27" s="4">
        <v>2.9</v>
      </c>
      <c r="BL27" s="4">
        <v>3.1</v>
      </c>
      <c r="BM27" s="4">
        <v>4.5</v>
      </c>
      <c r="BN27" s="4">
        <v>5.4</v>
      </c>
      <c r="BO27" s="4">
        <v>4.1</v>
      </c>
      <c r="BP27" s="4">
        <v>4.2</v>
      </c>
      <c r="BQ27" s="4">
        <v>5.2</v>
      </c>
      <c r="BR27" s="4"/>
      <c r="BS27" s="4"/>
      <c r="BT27" s="4"/>
      <c r="BU27" s="4"/>
      <c r="BV27" s="4"/>
      <c r="BW27" s="4"/>
      <c r="BY27" s="10">
        <f t="shared" si="0"/>
        <v>5.08</v>
      </c>
      <c r="BZ27" s="10">
        <f t="shared" si="1"/>
        <v>5.263333333333334</v>
      </c>
      <c r="CA27" s="10">
        <f t="shared" si="2"/>
        <v>4.893333333333332</v>
      </c>
      <c r="CB27" s="10">
        <f t="shared" si="3"/>
        <v>4.476666666666666</v>
      </c>
    </row>
    <row r="28" spans="1:80" ht="11.25">
      <c r="A28" s="5">
        <v>26</v>
      </c>
      <c r="B28" s="24">
        <v>5</v>
      </c>
      <c r="C28" s="15">
        <v>7.3</v>
      </c>
      <c r="D28" s="15">
        <v>5.7</v>
      </c>
      <c r="E28" s="15">
        <v>4.2</v>
      </c>
      <c r="F28" s="15">
        <v>3.8</v>
      </c>
      <c r="G28" s="15">
        <v>8</v>
      </c>
      <c r="H28" s="15">
        <v>6.1</v>
      </c>
      <c r="I28" s="15">
        <v>5</v>
      </c>
      <c r="J28" s="15">
        <v>5.4</v>
      </c>
      <c r="K28" s="4">
        <v>6.5</v>
      </c>
      <c r="L28" s="4">
        <v>5</v>
      </c>
      <c r="M28" s="4">
        <v>5.4</v>
      </c>
      <c r="N28" s="4">
        <v>2.8</v>
      </c>
      <c r="O28" s="4">
        <v>5.7</v>
      </c>
      <c r="P28" s="4">
        <v>4.5</v>
      </c>
      <c r="Q28" s="4">
        <v>3.5</v>
      </c>
      <c r="R28" s="4">
        <v>4.7</v>
      </c>
      <c r="S28" s="4">
        <v>4.5</v>
      </c>
      <c r="T28" s="4">
        <v>3.2</v>
      </c>
      <c r="U28" s="4">
        <v>6.7</v>
      </c>
      <c r="V28" s="4">
        <v>4.5</v>
      </c>
      <c r="W28" s="4">
        <v>4.2</v>
      </c>
      <c r="X28" s="4">
        <v>3</v>
      </c>
      <c r="Y28" s="4">
        <v>4.2</v>
      </c>
      <c r="Z28" s="4">
        <v>6</v>
      </c>
      <c r="AA28" s="4">
        <v>6.3</v>
      </c>
      <c r="AB28" s="4">
        <v>3.3</v>
      </c>
      <c r="AC28" s="4">
        <v>4.7</v>
      </c>
      <c r="AD28" s="4">
        <v>4.8</v>
      </c>
      <c r="AE28" s="4">
        <v>6</v>
      </c>
      <c r="AF28" s="4">
        <v>4.2</v>
      </c>
      <c r="AG28" s="4">
        <v>3.8</v>
      </c>
      <c r="AH28" s="4">
        <v>2.2</v>
      </c>
      <c r="AI28" s="4">
        <v>2.3</v>
      </c>
      <c r="AJ28" s="4">
        <v>4</v>
      </c>
      <c r="AK28" s="4">
        <v>7.7</v>
      </c>
      <c r="AL28" s="4">
        <v>4.5</v>
      </c>
      <c r="AM28" s="4">
        <v>3</v>
      </c>
      <c r="AN28" s="4">
        <v>8.2</v>
      </c>
      <c r="AO28" s="4">
        <v>2.8</v>
      </c>
      <c r="AP28" s="4">
        <v>8.7</v>
      </c>
      <c r="AQ28" s="4">
        <v>4</v>
      </c>
      <c r="AR28" s="4">
        <v>3.2</v>
      </c>
      <c r="AS28" s="4">
        <v>6.2</v>
      </c>
      <c r="AT28" s="4">
        <v>3.7</v>
      </c>
      <c r="AU28" s="4">
        <v>4.2</v>
      </c>
      <c r="AV28" s="4">
        <v>5.8</v>
      </c>
      <c r="AW28" s="4">
        <v>3.5</v>
      </c>
      <c r="AX28" s="4">
        <v>7</v>
      </c>
      <c r="AY28" s="4">
        <v>4.6</v>
      </c>
      <c r="AZ28" s="4">
        <v>9.3</v>
      </c>
      <c r="BA28" s="4">
        <v>4.1</v>
      </c>
      <c r="BB28" s="4">
        <v>7.1</v>
      </c>
      <c r="BC28" s="4">
        <v>3.7</v>
      </c>
      <c r="BD28" s="4">
        <v>2.9</v>
      </c>
      <c r="BE28" s="4">
        <v>3.6</v>
      </c>
      <c r="BF28" s="4">
        <v>5.6</v>
      </c>
      <c r="BG28" s="4">
        <v>3.1</v>
      </c>
      <c r="BH28" s="4">
        <v>4.5</v>
      </c>
      <c r="BI28" s="4">
        <v>3</v>
      </c>
      <c r="BJ28" s="4">
        <v>3.2</v>
      </c>
      <c r="BK28" s="4">
        <v>3.9</v>
      </c>
      <c r="BL28" s="4">
        <v>4.5</v>
      </c>
      <c r="BM28" s="4">
        <v>2.3</v>
      </c>
      <c r="BN28" s="4">
        <v>7.9</v>
      </c>
      <c r="BO28" s="4">
        <v>5.4</v>
      </c>
      <c r="BP28" s="4">
        <v>6.7</v>
      </c>
      <c r="BQ28" s="4">
        <v>4.7</v>
      </c>
      <c r="BR28" s="4"/>
      <c r="BS28" s="4"/>
      <c r="BT28" s="4"/>
      <c r="BU28" s="4"/>
      <c r="BV28" s="4"/>
      <c r="BW28" s="4"/>
      <c r="BY28" s="10">
        <f t="shared" si="0"/>
        <v>4.553333333333333</v>
      </c>
      <c r="BZ28" s="10">
        <f t="shared" si="1"/>
        <v>4.630000000000001</v>
      </c>
      <c r="CA28" s="10">
        <f t="shared" si="2"/>
        <v>4.793333333333333</v>
      </c>
      <c r="CB28" s="10">
        <f t="shared" si="3"/>
        <v>4.913333333333332</v>
      </c>
    </row>
    <row r="29" spans="1:80" ht="11.25">
      <c r="A29" s="5">
        <v>27</v>
      </c>
      <c r="B29" s="24">
        <v>4</v>
      </c>
      <c r="C29" s="15">
        <v>8.5</v>
      </c>
      <c r="D29" s="15">
        <v>3</v>
      </c>
      <c r="E29" s="15">
        <v>8.6</v>
      </c>
      <c r="F29" s="15">
        <v>3.8</v>
      </c>
      <c r="G29" s="15">
        <v>5.2</v>
      </c>
      <c r="H29" s="15">
        <v>7.3</v>
      </c>
      <c r="I29" s="15">
        <v>5.9</v>
      </c>
      <c r="J29" s="15">
        <v>4.4</v>
      </c>
      <c r="K29" s="4">
        <v>5.7</v>
      </c>
      <c r="L29" s="4">
        <v>5.5</v>
      </c>
      <c r="M29" s="4">
        <v>3.2</v>
      </c>
      <c r="N29" s="4">
        <v>6.2</v>
      </c>
      <c r="O29" s="4">
        <v>6</v>
      </c>
      <c r="P29" s="4">
        <v>5.3</v>
      </c>
      <c r="Q29" s="4">
        <v>4.3</v>
      </c>
      <c r="R29" s="4">
        <v>3.7</v>
      </c>
      <c r="S29" s="4">
        <v>4.8</v>
      </c>
      <c r="T29" s="4">
        <v>4.7</v>
      </c>
      <c r="U29" s="4">
        <v>7.7</v>
      </c>
      <c r="V29" s="4">
        <v>6.3</v>
      </c>
      <c r="W29" s="4">
        <v>2.8</v>
      </c>
      <c r="X29" s="4">
        <v>5.2</v>
      </c>
      <c r="Y29" s="4">
        <v>4.8</v>
      </c>
      <c r="Z29" s="4">
        <v>3.5</v>
      </c>
      <c r="AA29" s="4">
        <v>4.5</v>
      </c>
      <c r="AB29" s="4">
        <v>5</v>
      </c>
      <c r="AC29" s="4">
        <v>6.7</v>
      </c>
      <c r="AD29" s="4">
        <v>4.5</v>
      </c>
      <c r="AE29" s="4">
        <v>7.3</v>
      </c>
      <c r="AF29" s="4">
        <v>5.2</v>
      </c>
      <c r="AG29" s="4">
        <v>6</v>
      </c>
      <c r="AH29" s="4">
        <v>2.7</v>
      </c>
      <c r="AI29" s="4">
        <v>4.3</v>
      </c>
      <c r="AJ29" s="4">
        <v>4.3</v>
      </c>
      <c r="AK29" s="4">
        <v>8</v>
      </c>
      <c r="AL29" s="4">
        <v>4.7</v>
      </c>
      <c r="AM29" s="4">
        <v>7</v>
      </c>
      <c r="AN29" s="4">
        <v>6.8</v>
      </c>
      <c r="AO29" s="4">
        <v>3.5</v>
      </c>
      <c r="AP29" s="4">
        <v>6</v>
      </c>
      <c r="AQ29" s="4">
        <v>4.7</v>
      </c>
      <c r="AR29" s="4">
        <v>3.7</v>
      </c>
      <c r="AS29" s="4">
        <v>5.5</v>
      </c>
      <c r="AT29" s="4">
        <v>4.6</v>
      </c>
      <c r="AU29" s="4">
        <v>3</v>
      </c>
      <c r="AV29" s="4">
        <v>7.8</v>
      </c>
      <c r="AW29" s="4">
        <v>5.2</v>
      </c>
      <c r="AX29" s="4">
        <v>8.9</v>
      </c>
      <c r="AY29" s="4">
        <v>5.4</v>
      </c>
      <c r="AZ29" s="4">
        <v>5.6</v>
      </c>
      <c r="BA29" s="4">
        <v>3.7</v>
      </c>
      <c r="BB29" s="4">
        <v>8</v>
      </c>
      <c r="BC29" s="4">
        <v>4.8</v>
      </c>
      <c r="BD29" s="4">
        <v>3.8</v>
      </c>
      <c r="BE29" s="4">
        <v>3.2</v>
      </c>
      <c r="BF29" s="4">
        <v>4.4</v>
      </c>
      <c r="BG29" s="4">
        <v>5.1</v>
      </c>
      <c r="BH29" s="4">
        <v>4.2</v>
      </c>
      <c r="BI29" s="4">
        <v>2.8</v>
      </c>
      <c r="BJ29" s="4">
        <v>6.2</v>
      </c>
      <c r="BK29" s="4">
        <v>6.9</v>
      </c>
      <c r="BL29" s="4">
        <v>3.5</v>
      </c>
      <c r="BM29" s="4">
        <v>3.8</v>
      </c>
      <c r="BN29" s="4">
        <v>6.4</v>
      </c>
      <c r="BO29" s="4">
        <v>6</v>
      </c>
      <c r="BP29" s="4">
        <v>6.4</v>
      </c>
      <c r="BQ29" s="4">
        <v>4.7</v>
      </c>
      <c r="BR29" s="4"/>
      <c r="BS29" s="4"/>
      <c r="BT29" s="4"/>
      <c r="BU29" s="4"/>
      <c r="BV29" s="4"/>
      <c r="BW29" s="4"/>
      <c r="BY29" s="10">
        <f t="shared" si="0"/>
        <v>5.1433333333333335</v>
      </c>
      <c r="BZ29" s="10">
        <f t="shared" si="1"/>
        <v>5.2</v>
      </c>
      <c r="CA29" s="10">
        <f t="shared" si="2"/>
        <v>5.256666666666667</v>
      </c>
      <c r="CB29" s="10">
        <f t="shared" si="3"/>
        <v>5.153333333333333</v>
      </c>
    </row>
    <row r="30" spans="1:80" ht="11.25">
      <c r="A30" s="5">
        <v>28</v>
      </c>
      <c r="B30" s="24">
        <v>7.3</v>
      </c>
      <c r="C30" s="15">
        <v>9.8</v>
      </c>
      <c r="D30" s="15">
        <v>4.4</v>
      </c>
      <c r="E30" s="15">
        <v>9.5</v>
      </c>
      <c r="F30" s="15">
        <v>6.9</v>
      </c>
      <c r="G30" s="15">
        <v>4.6</v>
      </c>
      <c r="H30" s="15">
        <v>3.8</v>
      </c>
      <c r="I30" s="15">
        <v>3.6</v>
      </c>
      <c r="J30" s="15">
        <v>5.4</v>
      </c>
      <c r="K30" s="4">
        <v>6.9</v>
      </c>
      <c r="L30" s="4">
        <v>5.2</v>
      </c>
      <c r="M30" s="4">
        <v>5.5</v>
      </c>
      <c r="N30" s="4">
        <v>4.7</v>
      </c>
      <c r="O30" s="4">
        <v>4.8</v>
      </c>
      <c r="P30" s="4">
        <v>4.8</v>
      </c>
      <c r="Q30" s="4">
        <v>4.3</v>
      </c>
      <c r="R30" s="4">
        <v>4.5</v>
      </c>
      <c r="S30" s="4">
        <v>5.3</v>
      </c>
      <c r="T30" s="4">
        <v>6.2</v>
      </c>
      <c r="U30" s="4">
        <v>6.2</v>
      </c>
      <c r="V30" s="4">
        <v>5.3</v>
      </c>
      <c r="W30" s="4">
        <v>2.5</v>
      </c>
      <c r="X30" s="4">
        <v>5.3</v>
      </c>
      <c r="Y30" s="4">
        <v>5.3</v>
      </c>
      <c r="Z30" s="4">
        <v>4.7</v>
      </c>
      <c r="AA30" s="4">
        <v>3.2</v>
      </c>
      <c r="AB30" s="4">
        <v>6.2</v>
      </c>
      <c r="AC30" s="4">
        <v>3.5</v>
      </c>
      <c r="AD30" s="4">
        <v>4.5</v>
      </c>
      <c r="AE30" s="4">
        <v>3.5</v>
      </c>
      <c r="AF30" s="4">
        <v>6.7</v>
      </c>
      <c r="AG30" s="4">
        <v>3</v>
      </c>
      <c r="AH30" s="4">
        <v>4</v>
      </c>
      <c r="AI30" s="4">
        <v>6.2</v>
      </c>
      <c r="AJ30" s="4">
        <v>4.5</v>
      </c>
      <c r="AK30" s="4">
        <v>5.2</v>
      </c>
      <c r="AL30" s="4">
        <v>4.2</v>
      </c>
      <c r="AM30" s="4">
        <v>4.3</v>
      </c>
      <c r="AN30" s="4">
        <v>2.7</v>
      </c>
      <c r="AO30" s="4">
        <v>3.2</v>
      </c>
      <c r="AP30" s="4">
        <v>5.5</v>
      </c>
      <c r="AQ30" s="4">
        <v>7.8</v>
      </c>
      <c r="AR30" s="4">
        <v>5.7</v>
      </c>
      <c r="AS30" s="4">
        <v>3.5</v>
      </c>
      <c r="AT30" s="4">
        <v>3.5</v>
      </c>
      <c r="AU30" s="4">
        <v>7.6</v>
      </c>
      <c r="AV30" s="4">
        <v>6.9</v>
      </c>
      <c r="AW30" s="4">
        <v>6.8</v>
      </c>
      <c r="AX30" s="4">
        <v>7.6</v>
      </c>
      <c r="AY30" s="4">
        <v>5.8</v>
      </c>
      <c r="AZ30" s="4">
        <v>2.9</v>
      </c>
      <c r="BA30" s="4">
        <v>5.6</v>
      </c>
      <c r="BB30" s="4">
        <v>3.4</v>
      </c>
      <c r="BC30" s="4">
        <v>2.2</v>
      </c>
      <c r="BD30" s="4">
        <v>5</v>
      </c>
      <c r="BE30" s="4">
        <v>4.2</v>
      </c>
      <c r="BF30" s="4">
        <v>4.3</v>
      </c>
      <c r="BG30" s="4">
        <v>4.2</v>
      </c>
      <c r="BH30" s="4">
        <v>5.6</v>
      </c>
      <c r="BI30" s="4">
        <v>4.5</v>
      </c>
      <c r="BJ30" s="4">
        <v>4.3</v>
      </c>
      <c r="BK30" s="4">
        <v>4</v>
      </c>
      <c r="BL30" s="4">
        <v>3.3</v>
      </c>
      <c r="BM30" s="4">
        <v>3.4</v>
      </c>
      <c r="BN30" s="4">
        <v>3.6</v>
      </c>
      <c r="BO30" s="4">
        <v>10.1</v>
      </c>
      <c r="BP30" s="4">
        <v>6</v>
      </c>
      <c r="BQ30" s="4">
        <v>5.3</v>
      </c>
      <c r="BR30" s="4"/>
      <c r="BS30" s="4"/>
      <c r="BT30" s="4"/>
      <c r="BU30" s="4"/>
      <c r="BV30" s="4"/>
      <c r="BW30" s="4"/>
      <c r="BY30" s="10">
        <f t="shared" si="0"/>
        <v>4.863333333333332</v>
      </c>
      <c r="BZ30" s="10">
        <f t="shared" si="1"/>
        <v>4.923333333333335</v>
      </c>
      <c r="CA30" s="10">
        <f t="shared" si="2"/>
        <v>4.816666666666666</v>
      </c>
      <c r="CB30" s="10">
        <f t="shared" si="3"/>
        <v>4.95</v>
      </c>
    </row>
    <row r="31" spans="1:80" ht="11.25">
      <c r="A31" s="5">
        <v>29</v>
      </c>
      <c r="B31" s="24">
        <v>5.7</v>
      </c>
      <c r="C31" s="15">
        <v>11</v>
      </c>
      <c r="D31" s="15">
        <v>3.6</v>
      </c>
      <c r="E31" s="15">
        <v>9.3</v>
      </c>
      <c r="F31" s="15">
        <v>3.6</v>
      </c>
      <c r="G31" s="15">
        <v>4.8</v>
      </c>
      <c r="H31" s="15">
        <v>5</v>
      </c>
      <c r="I31" s="15">
        <v>4.2</v>
      </c>
      <c r="J31" s="15">
        <v>7.3</v>
      </c>
      <c r="K31" s="4">
        <v>6.7</v>
      </c>
      <c r="L31" s="4">
        <v>6.7</v>
      </c>
      <c r="M31" s="4">
        <v>3.4</v>
      </c>
      <c r="N31" s="4">
        <v>3.5</v>
      </c>
      <c r="O31" s="4">
        <v>6</v>
      </c>
      <c r="P31" s="4">
        <v>6.3</v>
      </c>
      <c r="Q31" s="4">
        <v>4</v>
      </c>
      <c r="R31" s="4">
        <v>7</v>
      </c>
      <c r="S31" s="4">
        <v>4</v>
      </c>
      <c r="T31" s="4">
        <v>6</v>
      </c>
      <c r="U31" s="4">
        <v>4.3</v>
      </c>
      <c r="V31" s="4">
        <v>3.7</v>
      </c>
      <c r="W31" s="4">
        <v>2.7</v>
      </c>
      <c r="X31" s="4">
        <v>6</v>
      </c>
      <c r="Y31" s="4">
        <v>3.2</v>
      </c>
      <c r="Z31" s="4">
        <v>4.5</v>
      </c>
      <c r="AA31" s="4">
        <v>6.2</v>
      </c>
      <c r="AB31" s="4">
        <v>2.8</v>
      </c>
      <c r="AC31" s="4">
        <v>4.7</v>
      </c>
      <c r="AD31" s="4">
        <v>3.3</v>
      </c>
      <c r="AE31" s="4">
        <v>3.5</v>
      </c>
      <c r="AF31" s="4">
        <v>2.7</v>
      </c>
      <c r="AG31" s="4">
        <v>3.3</v>
      </c>
      <c r="AH31" s="4">
        <v>2.7</v>
      </c>
      <c r="AI31" s="4">
        <v>4.3</v>
      </c>
      <c r="AJ31" s="4">
        <v>3</v>
      </c>
      <c r="AK31" s="4">
        <v>7</v>
      </c>
      <c r="AL31" s="4">
        <v>5.3</v>
      </c>
      <c r="AM31" s="4">
        <v>3.3</v>
      </c>
      <c r="AN31" s="4">
        <v>5</v>
      </c>
      <c r="AO31" s="4">
        <v>2.3</v>
      </c>
      <c r="AP31" s="4">
        <v>5.3</v>
      </c>
      <c r="AQ31" s="4">
        <v>8.3</v>
      </c>
      <c r="AR31" s="4">
        <v>6</v>
      </c>
      <c r="AS31" s="4">
        <v>3.5</v>
      </c>
      <c r="AT31" s="4">
        <v>3.7</v>
      </c>
      <c r="AU31" s="4">
        <v>4.4</v>
      </c>
      <c r="AV31" s="4">
        <v>6.3</v>
      </c>
      <c r="AW31" s="4">
        <v>4.6</v>
      </c>
      <c r="AX31" s="4">
        <v>4.7</v>
      </c>
      <c r="AY31" s="4">
        <v>3.6</v>
      </c>
      <c r="AZ31" s="4">
        <v>3.9</v>
      </c>
      <c r="BA31" s="4">
        <v>4.5</v>
      </c>
      <c r="BB31" s="4">
        <v>4.2</v>
      </c>
      <c r="BC31" s="4">
        <v>3.8</v>
      </c>
      <c r="BD31" s="4">
        <v>5.5</v>
      </c>
      <c r="BE31" s="4">
        <v>3.3</v>
      </c>
      <c r="BF31" s="4">
        <v>4.4</v>
      </c>
      <c r="BG31" s="4">
        <v>9.3</v>
      </c>
      <c r="BH31" s="4">
        <v>5.4</v>
      </c>
      <c r="BI31" s="4">
        <v>4.6</v>
      </c>
      <c r="BJ31" s="4">
        <v>2.9</v>
      </c>
      <c r="BK31" s="4">
        <v>4.3</v>
      </c>
      <c r="BL31" s="4">
        <v>3.8</v>
      </c>
      <c r="BM31" s="4">
        <v>3.7</v>
      </c>
      <c r="BN31" s="4">
        <v>5.5</v>
      </c>
      <c r="BO31" s="4">
        <v>4.4</v>
      </c>
      <c r="BP31" s="4">
        <v>2.7</v>
      </c>
      <c r="BQ31" s="4">
        <v>7</v>
      </c>
      <c r="BR31" s="4"/>
      <c r="BS31" s="4"/>
      <c r="BT31" s="4"/>
      <c r="BU31" s="4"/>
      <c r="BV31" s="4"/>
      <c r="BW31" s="4"/>
      <c r="BY31" s="10">
        <f t="shared" si="0"/>
        <v>4.580000000000001</v>
      </c>
      <c r="BZ31" s="10">
        <f t="shared" si="1"/>
        <v>4.3966666666666665</v>
      </c>
      <c r="CA31" s="10">
        <f t="shared" si="2"/>
        <v>4.5</v>
      </c>
      <c r="CB31" s="10">
        <f t="shared" si="3"/>
        <v>4.696666666666666</v>
      </c>
    </row>
    <row r="32" spans="1:80" ht="11.25">
      <c r="A32" s="5">
        <v>30</v>
      </c>
      <c r="B32" s="24">
        <v>5.7</v>
      </c>
      <c r="C32" s="15">
        <v>6.3</v>
      </c>
      <c r="D32" s="15">
        <v>2.2</v>
      </c>
      <c r="E32" s="15">
        <v>6.3</v>
      </c>
      <c r="F32" s="15">
        <v>7.6</v>
      </c>
      <c r="G32" s="15">
        <v>5.7</v>
      </c>
      <c r="H32" s="15">
        <v>7.4</v>
      </c>
      <c r="I32" s="15">
        <v>3.8</v>
      </c>
      <c r="J32" s="15">
        <v>7.1</v>
      </c>
      <c r="K32" s="4">
        <v>6.3</v>
      </c>
      <c r="L32" s="4">
        <v>6.5</v>
      </c>
      <c r="M32" s="4">
        <v>3.4</v>
      </c>
      <c r="N32" s="4">
        <v>8.8</v>
      </c>
      <c r="O32" s="4">
        <v>5.2</v>
      </c>
      <c r="P32" s="4">
        <v>5.5</v>
      </c>
      <c r="Q32" s="4">
        <v>6.2</v>
      </c>
      <c r="R32" s="4">
        <v>4</v>
      </c>
      <c r="S32" s="4">
        <v>8</v>
      </c>
      <c r="T32" s="4">
        <v>3.7</v>
      </c>
      <c r="U32" s="4">
        <v>6</v>
      </c>
      <c r="V32" s="4">
        <v>6.2</v>
      </c>
      <c r="W32" s="4">
        <v>10</v>
      </c>
      <c r="X32" s="4">
        <v>5.5</v>
      </c>
      <c r="Y32" s="4">
        <v>5.2</v>
      </c>
      <c r="Z32" s="4">
        <v>5.3</v>
      </c>
      <c r="AA32" s="4">
        <v>5</v>
      </c>
      <c r="AB32" s="4">
        <v>2.8</v>
      </c>
      <c r="AC32" s="4">
        <v>6.7</v>
      </c>
      <c r="AD32" s="4">
        <v>3.3</v>
      </c>
      <c r="AE32" s="4">
        <v>3.2</v>
      </c>
      <c r="AF32" s="4">
        <v>5</v>
      </c>
      <c r="AG32" s="4">
        <v>2.7</v>
      </c>
      <c r="AH32" s="4">
        <v>4.2</v>
      </c>
      <c r="AI32" s="4">
        <v>5.2</v>
      </c>
      <c r="AJ32" s="4">
        <v>2.8</v>
      </c>
      <c r="AK32" s="4">
        <v>6</v>
      </c>
      <c r="AL32" s="4">
        <v>4.7</v>
      </c>
      <c r="AM32" s="4">
        <v>4.7</v>
      </c>
      <c r="AN32" s="4">
        <v>3.3</v>
      </c>
      <c r="AO32" s="4">
        <v>3.8</v>
      </c>
      <c r="AP32" s="4">
        <v>5.3</v>
      </c>
      <c r="AQ32" s="4">
        <v>5.7</v>
      </c>
      <c r="AR32" s="4">
        <v>4.3</v>
      </c>
      <c r="AS32" s="4">
        <v>6</v>
      </c>
      <c r="AT32" s="4">
        <v>3.6</v>
      </c>
      <c r="AU32" s="4">
        <v>5.6</v>
      </c>
      <c r="AV32" s="4">
        <v>7.6</v>
      </c>
      <c r="AW32" s="4">
        <v>7.2</v>
      </c>
      <c r="AX32" s="4">
        <v>5.2</v>
      </c>
      <c r="AY32" s="4">
        <v>3.1</v>
      </c>
      <c r="AZ32" s="4">
        <v>3.5</v>
      </c>
      <c r="BA32" s="4">
        <v>3.2</v>
      </c>
      <c r="BB32" s="4">
        <v>4.1</v>
      </c>
      <c r="BC32" s="4">
        <v>7.3</v>
      </c>
      <c r="BD32" s="4">
        <v>6.7</v>
      </c>
      <c r="BE32" s="4">
        <v>6.2</v>
      </c>
      <c r="BF32" s="4">
        <v>8.1</v>
      </c>
      <c r="BG32" s="4">
        <v>4</v>
      </c>
      <c r="BH32" s="4">
        <v>7</v>
      </c>
      <c r="BI32" s="4">
        <v>5.3</v>
      </c>
      <c r="BJ32" s="4">
        <v>5.2</v>
      </c>
      <c r="BK32" s="4">
        <v>5.6</v>
      </c>
      <c r="BL32" s="4">
        <v>3.5</v>
      </c>
      <c r="BM32" s="4">
        <v>3.6</v>
      </c>
      <c r="BN32" s="4">
        <v>4.7</v>
      </c>
      <c r="BO32" s="4">
        <v>4.1</v>
      </c>
      <c r="BP32" s="4">
        <v>5.6</v>
      </c>
      <c r="BQ32" s="4">
        <v>2.9</v>
      </c>
      <c r="BR32" s="4"/>
      <c r="BS32" s="4"/>
      <c r="BT32" s="4"/>
      <c r="BU32" s="4"/>
      <c r="BV32" s="4"/>
      <c r="BW32" s="4"/>
      <c r="BY32" s="10">
        <f t="shared" si="0"/>
        <v>5.306666666666666</v>
      </c>
      <c r="BZ32" s="10">
        <f t="shared" si="1"/>
        <v>5.02</v>
      </c>
      <c r="CA32" s="10">
        <f t="shared" si="2"/>
        <v>4.853333333333333</v>
      </c>
      <c r="CB32" s="10">
        <f t="shared" si="3"/>
        <v>5.043333333333333</v>
      </c>
    </row>
    <row r="33" spans="1:80" ht="11.25">
      <c r="A33" s="5">
        <v>31</v>
      </c>
      <c r="B33" s="24">
        <v>6.5</v>
      </c>
      <c r="C33" s="15">
        <v>4.2</v>
      </c>
      <c r="D33" s="15">
        <v>3.6</v>
      </c>
      <c r="E33" s="15">
        <v>3.8</v>
      </c>
      <c r="F33" s="15">
        <v>3.8</v>
      </c>
      <c r="G33" s="15">
        <v>7.3</v>
      </c>
      <c r="H33" s="15">
        <v>5</v>
      </c>
      <c r="I33" s="15">
        <v>7.4</v>
      </c>
      <c r="J33" s="15">
        <v>7.4</v>
      </c>
      <c r="K33" s="4">
        <v>5</v>
      </c>
      <c r="L33" s="4">
        <v>5.5</v>
      </c>
      <c r="M33" s="4">
        <v>6.7</v>
      </c>
      <c r="N33" s="4">
        <v>4.5</v>
      </c>
      <c r="O33" s="4">
        <v>3.5</v>
      </c>
      <c r="P33" s="4">
        <v>4</v>
      </c>
      <c r="Q33" s="4">
        <v>7.5</v>
      </c>
      <c r="R33" s="4">
        <v>5.3</v>
      </c>
      <c r="S33" s="4">
        <v>5.5</v>
      </c>
      <c r="T33" s="4">
        <v>5</v>
      </c>
      <c r="U33" s="4">
        <v>4.3</v>
      </c>
      <c r="V33" s="4">
        <v>8</v>
      </c>
      <c r="W33" s="4">
        <v>4.7</v>
      </c>
      <c r="X33" s="4">
        <v>2.8</v>
      </c>
      <c r="Y33" s="4">
        <v>6</v>
      </c>
      <c r="Z33" s="4">
        <v>4.7</v>
      </c>
      <c r="AA33" s="4">
        <v>4.7</v>
      </c>
      <c r="AB33" s="4">
        <v>4.3</v>
      </c>
      <c r="AC33" s="4">
        <v>6</v>
      </c>
      <c r="AD33" s="4">
        <v>5.3</v>
      </c>
      <c r="AE33" s="4">
        <v>5.2</v>
      </c>
      <c r="AF33" s="4">
        <v>4.7</v>
      </c>
      <c r="AG33" s="4">
        <v>2.5</v>
      </c>
      <c r="AH33" s="4">
        <v>3.3</v>
      </c>
      <c r="AI33" s="4">
        <v>4.3</v>
      </c>
      <c r="AJ33" s="4">
        <v>4.3</v>
      </c>
      <c r="AK33" s="4">
        <v>5.2</v>
      </c>
      <c r="AL33" s="4">
        <v>3.2</v>
      </c>
      <c r="AM33" s="4">
        <v>4.3</v>
      </c>
      <c r="AN33" s="4">
        <v>3.7</v>
      </c>
      <c r="AO33" s="4">
        <v>4.3</v>
      </c>
      <c r="AP33" s="4">
        <v>2.3</v>
      </c>
      <c r="AQ33" s="4">
        <v>3.8</v>
      </c>
      <c r="AR33" s="4">
        <v>2.3</v>
      </c>
      <c r="AS33" s="4">
        <v>7.5</v>
      </c>
      <c r="AT33" s="4">
        <v>3.6</v>
      </c>
      <c r="AU33" s="4">
        <v>3.6</v>
      </c>
      <c r="AV33" s="4">
        <v>4.9</v>
      </c>
      <c r="AW33" s="4">
        <v>6.4</v>
      </c>
      <c r="AX33" s="4">
        <v>4.8</v>
      </c>
      <c r="AY33" s="4">
        <v>4.2</v>
      </c>
      <c r="AZ33" s="4">
        <v>6.9</v>
      </c>
      <c r="BA33" s="4">
        <v>5.2</v>
      </c>
      <c r="BB33" s="4">
        <v>3.3</v>
      </c>
      <c r="BC33" s="4">
        <v>6.8</v>
      </c>
      <c r="BD33" s="4">
        <v>3.3</v>
      </c>
      <c r="BE33" s="4">
        <v>4</v>
      </c>
      <c r="BF33" s="4">
        <v>6.7</v>
      </c>
      <c r="BG33" s="4">
        <v>3.4</v>
      </c>
      <c r="BH33" s="4">
        <v>6.7</v>
      </c>
      <c r="BI33" s="4">
        <v>4.3</v>
      </c>
      <c r="BJ33" s="4">
        <v>4.9</v>
      </c>
      <c r="BK33" s="4">
        <v>5.1</v>
      </c>
      <c r="BL33" s="4">
        <v>3.5</v>
      </c>
      <c r="BM33" s="4">
        <v>8.3</v>
      </c>
      <c r="BN33" s="4">
        <v>3.1</v>
      </c>
      <c r="BO33" s="4">
        <v>4</v>
      </c>
      <c r="BP33" s="4">
        <v>3.4</v>
      </c>
      <c r="BQ33" s="4">
        <v>3.1</v>
      </c>
      <c r="BR33" s="4"/>
      <c r="BS33" s="4"/>
      <c r="BT33" s="4"/>
      <c r="BU33" s="4"/>
      <c r="BV33" s="4"/>
      <c r="BW33" s="4"/>
      <c r="BY33" s="10">
        <f t="shared" si="0"/>
        <v>4.923333333333333</v>
      </c>
      <c r="BZ33" s="10">
        <f t="shared" si="1"/>
        <v>4.506666666666666</v>
      </c>
      <c r="CA33" s="10">
        <f>AVERAGE(AD33:BG33)</f>
        <v>4.4433333333333325</v>
      </c>
      <c r="CB33" s="10">
        <f t="shared" si="3"/>
        <v>4.58</v>
      </c>
    </row>
    <row r="34" spans="1:80" ht="11.25">
      <c r="A34" s="1" t="s">
        <v>3</v>
      </c>
      <c r="B34" s="26">
        <f aca="true" t="shared" si="4" ref="B34:J34">AVERAGE(B3:B33)</f>
        <v>6.241935483870968</v>
      </c>
      <c r="C34" s="13">
        <f t="shared" si="4"/>
        <v>7.667741935483872</v>
      </c>
      <c r="D34" s="13">
        <f t="shared" si="4"/>
        <v>6.051612903225805</v>
      </c>
      <c r="E34" s="13">
        <f t="shared" si="4"/>
        <v>7.56451612903226</v>
      </c>
      <c r="F34" s="13">
        <f t="shared" si="4"/>
        <v>6.867741935483871</v>
      </c>
      <c r="G34" s="13">
        <f t="shared" si="4"/>
        <v>7.074193548387097</v>
      </c>
      <c r="H34" s="13">
        <f t="shared" si="4"/>
        <v>5.325806451612904</v>
      </c>
      <c r="I34" s="13">
        <f t="shared" si="4"/>
        <v>4.838709677419356</v>
      </c>
      <c r="J34" s="13">
        <f t="shared" si="4"/>
        <v>5.738709677419355</v>
      </c>
      <c r="K34" s="13">
        <f aca="true" t="shared" si="5" ref="K34:S34">AVERAGE(K3:K33)</f>
        <v>5.9</v>
      </c>
      <c r="L34" s="13">
        <f t="shared" si="5"/>
        <v>5.8838709677419345</v>
      </c>
      <c r="M34" s="13">
        <f t="shared" si="5"/>
        <v>5.832258064516129</v>
      </c>
      <c r="N34" s="13">
        <f t="shared" si="5"/>
        <v>5.032258064516129</v>
      </c>
      <c r="O34" s="13">
        <f t="shared" si="5"/>
        <v>4.780645161290322</v>
      </c>
      <c r="P34" s="13">
        <f t="shared" si="5"/>
        <v>4.896774193548389</v>
      </c>
      <c r="Q34" s="13">
        <f t="shared" si="5"/>
        <v>4.97741935483871</v>
      </c>
      <c r="R34" s="13">
        <f t="shared" si="5"/>
        <v>5.535483870967741</v>
      </c>
      <c r="S34" s="13">
        <f t="shared" si="5"/>
        <v>5.319354838709677</v>
      </c>
      <c r="T34" s="13">
        <f aca="true" t="shared" si="6" ref="T34:AC34">AVERAGE(T3:T33)</f>
        <v>4.419354838709677</v>
      </c>
      <c r="U34" s="13">
        <f t="shared" si="6"/>
        <v>5.9645161290322575</v>
      </c>
      <c r="V34" s="13">
        <f t="shared" si="6"/>
        <v>4.983870967741935</v>
      </c>
      <c r="W34" s="13">
        <f t="shared" si="6"/>
        <v>5.0935483870967735</v>
      </c>
      <c r="X34" s="13">
        <f t="shared" si="6"/>
        <v>4.945161290322581</v>
      </c>
      <c r="Y34" s="13">
        <f t="shared" si="6"/>
        <v>5.141935483870967</v>
      </c>
      <c r="Z34" s="13">
        <f t="shared" si="6"/>
        <v>4.7548387096774185</v>
      </c>
      <c r="AA34" s="13">
        <f t="shared" si="6"/>
        <v>4.7870967741935475</v>
      </c>
      <c r="AB34" s="13">
        <f t="shared" si="6"/>
        <v>4.70967741935484</v>
      </c>
      <c r="AC34" s="13">
        <f t="shared" si="6"/>
        <v>5.041935483870966</v>
      </c>
      <c r="AD34" s="13">
        <f aca="true" t="shared" si="7" ref="AD34:AM34">AVERAGE(AD3:AD33)</f>
        <v>4.380645161290323</v>
      </c>
      <c r="AE34" s="13">
        <f t="shared" si="7"/>
        <v>5.116129032258065</v>
      </c>
      <c r="AF34" s="13">
        <f t="shared" si="7"/>
        <v>4.906451612903225</v>
      </c>
      <c r="AG34" s="13">
        <f t="shared" si="7"/>
        <v>3.7806451612903227</v>
      </c>
      <c r="AH34" s="13">
        <f t="shared" si="7"/>
        <v>4.2612903225806456</v>
      </c>
      <c r="AI34" s="13">
        <f t="shared" si="7"/>
        <v>4.32258064516129</v>
      </c>
      <c r="AJ34" s="13">
        <f t="shared" si="7"/>
        <v>4.877419354838711</v>
      </c>
      <c r="AK34" s="13">
        <f t="shared" si="7"/>
        <v>5.106451612903224</v>
      </c>
      <c r="AL34" s="13">
        <f t="shared" si="7"/>
        <v>4.538709677419354</v>
      </c>
      <c r="AM34" s="13">
        <f t="shared" si="7"/>
        <v>4.509677419354838</v>
      </c>
      <c r="AN34" s="13">
        <f aca="true" t="shared" si="8" ref="AN34:BI34">AVERAGE(AN3:AN33)</f>
        <v>4.870967741935484</v>
      </c>
      <c r="AO34" s="13">
        <f t="shared" si="8"/>
        <v>4.074193548387096</v>
      </c>
      <c r="AP34" s="13">
        <f t="shared" si="8"/>
        <v>5.445161290322582</v>
      </c>
      <c r="AQ34" s="13">
        <f t="shared" si="8"/>
        <v>4.27741935483871</v>
      </c>
      <c r="AR34" s="13">
        <f t="shared" si="8"/>
        <v>4.348387096774195</v>
      </c>
      <c r="AS34" s="13">
        <f t="shared" si="8"/>
        <v>5.209677419354838</v>
      </c>
      <c r="AT34" s="13">
        <f t="shared" si="8"/>
        <v>4.341935483870968</v>
      </c>
      <c r="AU34" s="13">
        <f t="shared" si="8"/>
        <v>4.6580645161290315</v>
      </c>
      <c r="AV34" s="13">
        <f t="shared" si="8"/>
        <v>5.893548387096776</v>
      </c>
      <c r="AW34" s="13">
        <f t="shared" si="8"/>
        <v>5.467741935483871</v>
      </c>
      <c r="AX34" s="13">
        <f t="shared" si="8"/>
        <v>5.2709677419354835</v>
      </c>
      <c r="AY34" s="13">
        <f t="shared" si="8"/>
        <v>5.193548387096774</v>
      </c>
      <c r="AZ34" s="13">
        <f t="shared" si="8"/>
        <v>4.716129032258064</v>
      </c>
      <c r="BA34" s="13">
        <f t="shared" si="8"/>
        <v>4.616129032258064</v>
      </c>
      <c r="BB34" s="13">
        <f t="shared" si="8"/>
        <v>4.396774193548388</v>
      </c>
      <c r="BC34" s="13">
        <f t="shared" si="8"/>
        <v>4.035483870967742</v>
      </c>
      <c r="BD34" s="13">
        <f t="shared" si="8"/>
        <v>4.296774193548388</v>
      </c>
      <c r="BE34" s="13">
        <f t="shared" si="8"/>
        <v>3.8032258064516125</v>
      </c>
      <c r="BF34" s="13">
        <f t="shared" si="8"/>
        <v>5.2</v>
      </c>
      <c r="BG34" s="13">
        <f t="shared" si="8"/>
        <v>4.280645161290321</v>
      </c>
      <c r="BH34" s="13">
        <f t="shared" si="8"/>
        <v>5.196774193548386</v>
      </c>
      <c r="BI34" s="13">
        <f t="shared" si="8"/>
        <v>5.203225806451614</v>
      </c>
      <c r="BJ34" s="13">
        <f aca="true" t="shared" si="9" ref="BJ34:BP34">AVERAGE(BJ3:BJ33)</f>
        <v>4.603225806451613</v>
      </c>
      <c r="BK34" s="13">
        <f t="shared" si="9"/>
        <v>4.645161290322581</v>
      </c>
      <c r="BL34" s="13">
        <f t="shared" si="9"/>
        <v>4.293548387096773</v>
      </c>
      <c r="BM34" s="13">
        <f t="shared" si="9"/>
        <v>5.009677419354839</v>
      </c>
      <c r="BN34" s="13">
        <f t="shared" si="9"/>
        <v>4.458064516129033</v>
      </c>
      <c r="BO34" s="13">
        <f t="shared" si="9"/>
        <v>5.47741935483871</v>
      </c>
      <c r="BP34" s="13">
        <f t="shared" si="9"/>
        <v>5.2387096774193544</v>
      </c>
      <c r="BQ34" s="13">
        <f>AVERAGE(BQ3:BQ33)</f>
        <v>5.583870967741935</v>
      </c>
      <c r="BR34" s="13"/>
      <c r="BS34" s="13"/>
      <c r="BT34" s="13"/>
      <c r="BU34" s="13"/>
      <c r="BV34" s="13"/>
      <c r="BW34" s="13"/>
      <c r="BY34" s="12">
        <f>AVERAGE(BY3:BY33)</f>
        <v>4.984623655913982</v>
      </c>
      <c r="BZ34" s="12">
        <f>AVERAGE(BZ3:BZ33)</f>
        <v>4.807634408602151</v>
      </c>
      <c r="CA34" s="12">
        <f>AVERAGE(CA3:CA33)</f>
        <v>4.673225806451613</v>
      </c>
      <c r="CB34" s="12">
        <f>AVERAGE(CB3:CB33)</f>
        <v>4.8035483870967735</v>
      </c>
    </row>
    <row r="36" spans="1:77" ht="11.25">
      <c r="A36" s="17" t="s">
        <v>4</v>
      </c>
      <c r="B36" s="21">
        <f aca="true" t="shared" si="10" ref="B36:J36">MAX(B3:B33)</f>
        <v>11.2</v>
      </c>
      <c r="C36" s="18">
        <f t="shared" si="10"/>
        <v>11.8</v>
      </c>
      <c r="D36" s="18">
        <f t="shared" si="10"/>
        <v>12.2</v>
      </c>
      <c r="E36" s="18">
        <f t="shared" si="10"/>
        <v>11.6</v>
      </c>
      <c r="F36" s="18">
        <f t="shared" si="10"/>
        <v>17</v>
      </c>
      <c r="G36" s="18">
        <f t="shared" si="10"/>
        <v>19.6</v>
      </c>
      <c r="H36" s="18">
        <f t="shared" si="10"/>
        <v>8.4</v>
      </c>
      <c r="I36" s="18">
        <f t="shared" si="10"/>
        <v>7.6</v>
      </c>
      <c r="J36" s="18">
        <f t="shared" si="10"/>
        <v>8.2</v>
      </c>
      <c r="K36" s="18">
        <f aca="true" t="shared" si="11" ref="K36:Z36">MAX(K3:K33)</f>
        <v>8.5</v>
      </c>
      <c r="L36" s="18">
        <f t="shared" si="11"/>
        <v>8.9</v>
      </c>
      <c r="M36" s="18">
        <f t="shared" si="11"/>
        <v>11</v>
      </c>
      <c r="N36" s="18">
        <f t="shared" si="11"/>
        <v>9.3</v>
      </c>
      <c r="O36" s="18">
        <f t="shared" si="11"/>
        <v>7.3</v>
      </c>
      <c r="P36" s="18">
        <f t="shared" si="11"/>
        <v>10.2</v>
      </c>
      <c r="Q36" s="18">
        <f t="shared" si="11"/>
        <v>8.3</v>
      </c>
      <c r="R36" s="18">
        <f t="shared" si="11"/>
        <v>11.8</v>
      </c>
      <c r="S36" s="18">
        <f t="shared" si="11"/>
        <v>9.7</v>
      </c>
      <c r="T36" s="18">
        <f t="shared" si="11"/>
        <v>7.8</v>
      </c>
      <c r="U36" s="18">
        <f t="shared" si="11"/>
        <v>10.3</v>
      </c>
      <c r="V36" s="18">
        <f t="shared" si="11"/>
        <v>10.7</v>
      </c>
      <c r="W36" s="18">
        <f t="shared" si="11"/>
        <v>10</v>
      </c>
      <c r="X36" s="18">
        <f t="shared" si="11"/>
        <v>8.8</v>
      </c>
      <c r="Y36" s="18">
        <f t="shared" si="11"/>
        <v>9.7</v>
      </c>
      <c r="Z36" s="18">
        <f t="shared" si="11"/>
        <v>9</v>
      </c>
      <c r="AA36" s="18">
        <f aca="true" t="shared" si="12" ref="AA36:AP36">MAX(AA3:AA33)</f>
        <v>8</v>
      </c>
      <c r="AB36" s="18">
        <f t="shared" si="12"/>
        <v>7.8</v>
      </c>
      <c r="AC36" s="18">
        <f t="shared" si="12"/>
        <v>8.8</v>
      </c>
      <c r="AD36" s="18">
        <f t="shared" si="12"/>
        <v>7.7</v>
      </c>
      <c r="AE36" s="18">
        <f t="shared" si="12"/>
        <v>7.7</v>
      </c>
      <c r="AF36" s="18">
        <f t="shared" si="12"/>
        <v>9</v>
      </c>
      <c r="AG36" s="18">
        <f t="shared" si="12"/>
        <v>6.2</v>
      </c>
      <c r="AH36" s="18">
        <f t="shared" si="12"/>
        <v>12</v>
      </c>
      <c r="AI36" s="18">
        <f t="shared" si="12"/>
        <v>7.2</v>
      </c>
      <c r="AJ36" s="18">
        <f t="shared" si="12"/>
        <v>11.3</v>
      </c>
      <c r="AK36" s="18">
        <f t="shared" si="12"/>
        <v>10</v>
      </c>
      <c r="AL36" s="18">
        <f t="shared" si="12"/>
        <v>7.3</v>
      </c>
      <c r="AM36" s="18">
        <f t="shared" si="12"/>
        <v>7.3</v>
      </c>
      <c r="AN36" s="18">
        <f t="shared" si="12"/>
        <v>10.7</v>
      </c>
      <c r="AO36" s="18">
        <f t="shared" si="12"/>
        <v>9.2</v>
      </c>
      <c r="AP36" s="18">
        <f t="shared" si="12"/>
        <v>10.2</v>
      </c>
      <c r="AQ36" s="18">
        <f aca="true" t="shared" si="13" ref="AQ36:AV36">MAX(AQ3:AQ33)</f>
        <v>8.3</v>
      </c>
      <c r="AR36" s="18">
        <f t="shared" si="13"/>
        <v>11.5</v>
      </c>
      <c r="AS36" s="18">
        <f t="shared" si="13"/>
        <v>11.3</v>
      </c>
      <c r="AT36" s="18">
        <f t="shared" si="13"/>
        <v>8</v>
      </c>
      <c r="AU36" s="18">
        <f t="shared" si="13"/>
        <v>7.6</v>
      </c>
      <c r="AV36" s="18">
        <f t="shared" si="13"/>
        <v>8.4</v>
      </c>
      <c r="AW36" s="18">
        <f aca="true" t="shared" si="14" ref="AW36:BB36">MAX(AW3:AW33)</f>
        <v>13</v>
      </c>
      <c r="AX36" s="18">
        <f t="shared" si="14"/>
        <v>8.9</v>
      </c>
      <c r="AY36" s="18">
        <f t="shared" si="14"/>
        <v>11.9</v>
      </c>
      <c r="AZ36" s="18">
        <f t="shared" si="14"/>
        <v>9.3</v>
      </c>
      <c r="BA36" s="18">
        <f t="shared" si="14"/>
        <v>6.5</v>
      </c>
      <c r="BB36" s="18">
        <f t="shared" si="14"/>
        <v>10.2</v>
      </c>
      <c r="BC36" s="18">
        <f aca="true" t="shared" si="15" ref="BC36:BH36">MAX(BC3:BC33)</f>
        <v>7.3</v>
      </c>
      <c r="BD36" s="18">
        <f t="shared" si="15"/>
        <v>9.7</v>
      </c>
      <c r="BE36" s="18">
        <f t="shared" si="15"/>
        <v>6.2</v>
      </c>
      <c r="BF36" s="18">
        <f t="shared" si="15"/>
        <v>8.6</v>
      </c>
      <c r="BG36" s="18">
        <f t="shared" si="15"/>
        <v>9.3</v>
      </c>
      <c r="BH36" s="18">
        <f t="shared" si="15"/>
        <v>12.6</v>
      </c>
      <c r="BI36" s="18">
        <f aca="true" t="shared" si="16" ref="BI36:BN36">MAX(BI3:BI33)</f>
        <v>9.3</v>
      </c>
      <c r="BJ36" s="18">
        <f t="shared" si="16"/>
        <v>7.5</v>
      </c>
      <c r="BK36" s="18">
        <f t="shared" si="16"/>
        <v>9.6</v>
      </c>
      <c r="BL36" s="18">
        <f t="shared" si="16"/>
        <v>8</v>
      </c>
      <c r="BM36" s="18">
        <f t="shared" si="16"/>
        <v>8.8</v>
      </c>
      <c r="BN36" s="18">
        <f t="shared" si="16"/>
        <v>7.9</v>
      </c>
      <c r="BO36" s="18">
        <f>MAX(BO3:BO33)</f>
        <v>10.9</v>
      </c>
      <c r="BP36" s="18">
        <f>MAX(BP3:BP33)</f>
        <v>9.2</v>
      </c>
      <c r="BQ36" s="18">
        <f>MAX(BQ3:BQ33)</f>
        <v>10.7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2.2</v>
      </c>
      <c r="C37" s="20">
        <f t="shared" si="17"/>
        <v>4.2</v>
      </c>
      <c r="D37" s="20">
        <f t="shared" si="17"/>
        <v>1.7</v>
      </c>
      <c r="E37" s="20">
        <f t="shared" si="17"/>
        <v>3.2</v>
      </c>
      <c r="F37" s="20">
        <f t="shared" si="17"/>
        <v>0.9</v>
      </c>
      <c r="G37" s="20">
        <f t="shared" si="17"/>
        <v>3.4</v>
      </c>
      <c r="H37" s="20">
        <f t="shared" si="17"/>
        <v>3</v>
      </c>
      <c r="I37" s="20">
        <f t="shared" si="17"/>
        <v>3</v>
      </c>
      <c r="J37" s="20">
        <f t="shared" si="17"/>
        <v>3.8</v>
      </c>
      <c r="K37" s="20">
        <f aca="true" t="shared" si="18" ref="K37:Z37">MIN(K3:K33)</f>
        <v>2.6</v>
      </c>
      <c r="L37" s="20">
        <f t="shared" si="18"/>
        <v>3.2</v>
      </c>
      <c r="M37" s="20">
        <f t="shared" si="18"/>
        <v>2.2</v>
      </c>
      <c r="N37" s="20">
        <f t="shared" si="18"/>
        <v>2.8</v>
      </c>
      <c r="O37" s="20">
        <f t="shared" si="18"/>
        <v>3</v>
      </c>
      <c r="P37" s="20">
        <f t="shared" si="18"/>
        <v>2.7</v>
      </c>
      <c r="Q37" s="20">
        <f t="shared" si="18"/>
        <v>2</v>
      </c>
      <c r="R37" s="20">
        <f t="shared" si="18"/>
        <v>2.7</v>
      </c>
      <c r="S37" s="20">
        <f t="shared" si="18"/>
        <v>2.7</v>
      </c>
      <c r="T37" s="20">
        <f t="shared" si="18"/>
        <v>2.3</v>
      </c>
      <c r="U37" s="20">
        <f t="shared" si="18"/>
        <v>3.3</v>
      </c>
      <c r="V37" s="20">
        <f t="shared" si="18"/>
        <v>2.7</v>
      </c>
      <c r="W37" s="20">
        <f t="shared" si="18"/>
        <v>1.8</v>
      </c>
      <c r="X37" s="20">
        <f t="shared" si="18"/>
        <v>2.5</v>
      </c>
      <c r="Y37" s="20">
        <f t="shared" si="18"/>
        <v>2.2</v>
      </c>
      <c r="Z37" s="20">
        <f t="shared" si="18"/>
        <v>2.5</v>
      </c>
      <c r="AA37" s="20">
        <f aca="true" t="shared" si="19" ref="AA37:AP37">MIN(AA3:AA33)</f>
        <v>3</v>
      </c>
      <c r="AB37" s="20">
        <f t="shared" si="19"/>
        <v>2.7</v>
      </c>
      <c r="AC37" s="20">
        <f t="shared" si="19"/>
        <v>2.7</v>
      </c>
      <c r="AD37" s="20">
        <f t="shared" si="19"/>
        <v>2.5</v>
      </c>
      <c r="AE37" s="20">
        <f t="shared" si="19"/>
        <v>2.5</v>
      </c>
      <c r="AF37" s="20">
        <f t="shared" si="19"/>
        <v>2</v>
      </c>
      <c r="AG37" s="20">
        <f t="shared" si="19"/>
        <v>2.3</v>
      </c>
      <c r="AH37" s="20">
        <f t="shared" si="19"/>
        <v>2.2</v>
      </c>
      <c r="AI37" s="20">
        <f t="shared" si="19"/>
        <v>2.3</v>
      </c>
      <c r="AJ37" s="20">
        <f t="shared" si="19"/>
        <v>2.3</v>
      </c>
      <c r="AK37" s="20">
        <f t="shared" si="19"/>
        <v>2</v>
      </c>
      <c r="AL37" s="20">
        <f t="shared" si="19"/>
        <v>2.7</v>
      </c>
      <c r="AM37" s="20">
        <f t="shared" si="19"/>
        <v>2.3</v>
      </c>
      <c r="AN37" s="20">
        <f t="shared" si="19"/>
        <v>1.8</v>
      </c>
      <c r="AO37" s="20">
        <f t="shared" si="19"/>
        <v>2.3</v>
      </c>
      <c r="AP37" s="20">
        <f t="shared" si="19"/>
        <v>2.3</v>
      </c>
      <c r="AQ37" s="20">
        <f aca="true" t="shared" si="20" ref="AQ37:AV37">MIN(AQ3:AQ33)</f>
        <v>2.3</v>
      </c>
      <c r="AR37" s="20">
        <f t="shared" si="20"/>
        <v>1.8</v>
      </c>
      <c r="AS37" s="20">
        <f t="shared" si="20"/>
        <v>2.2</v>
      </c>
      <c r="AT37" s="20">
        <f t="shared" si="20"/>
        <v>2.2</v>
      </c>
      <c r="AU37" s="20">
        <f t="shared" si="20"/>
        <v>2.9</v>
      </c>
      <c r="AV37" s="20">
        <f t="shared" si="20"/>
        <v>3</v>
      </c>
      <c r="AW37" s="20">
        <f aca="true" t="shared" si="21" ref="AW37:BB37">MIN(AW3:AW33)</f>
        <v>3.2</v>
      </c>
      <c r="AX37" s="20">
        <f t="shared" si="21"/>
        <v>3.4</v>
      </c>
      <c r="AY37" s="20">
        <f t="shared" si="21"/>
        <v>3</v>
      </c>
      <c r="AZ37" s="20">
        <f t="shared" si="21"/>
        <v>2.3</v>
      </c>
      <c r="BA37" s="20">
        <f t="shared" si="21"/>
        <v>3.1</v>
      </c>
      <c r="BB37" s="20">
        <f t="shared" si="21"/>
        <v>2.1</v>
      </c>
      <c r="BC37" s="20">
        <f aca="true" t="shared" si="22" ref="BC37:BH37">MIN(BC3:BC33)</f>
        <v>2.2</v>
      </c>
      <c r="BD37" s="20">
        <f t="shared" si="22"/>
        <v>2.5</v>
      </c>
      <c r="BE37" s="20">
        <f t="shared" si="22"/>
        <v>2.4</v>
      </c>
      <c r="BF37" s="20">
        <f t="shared" si="22"/>
        <v>2.7</v>
      </c>
      <c r="BG37" s="20">
        <f t="shared" si="22"/>
        <v>2.5</v>
      </c>
      <c r="BH37" s="20">
        <f t="shared" si="22"/>
        <v>2.9</v>
      </c>
      <c r="BI37" s="20">
        <f aca="true" t="shared" si="23" ref="BI37:BN37">MIN(BI3:BI33)</f>
        <v>2.6</v>
      </c>
      <c r="BJ37" s="20">
        <f t="shared" si="23"/>
        <v>2.5</v>
      </c>
      <c r="BK37" s="20">
        <f t="shared" si="23"/>
        <v>2.7</v>
      </c>
      <c r="BL37" s="20">
        <f t="shared" si="23"/>
        <v>2.2</v>
      </c>
      <c r="BM37" s="20">
        <f t="shared" si="23"/>
        <v>2.3</v>
      </c>
      <c r="BN37" s="20">
        <f t="shared" si="23"/>
        <v>2.5</v>
      </c>
      <c r="BO37" s="20">
        <f>MIN(BO3:BO33)</f>
        <v>3.5</v>
      </c>
      <c r="BP37" s="20">
        <f>MIN(BP3:BP33)</f>
        <v>2.7</v>
      </c>
      <c r="BQ37" s="20">
        <f>MIN(BQ3:BQ33)</f>
        <v>1.9</v>
      </c>
      <c r="BR37" s="20"/>
      <c r="BS37" s="20"/>
      <c r="BT37" s="20"/>
      <c r="BU37" s="20"/>
      <c r="BV37" s="20"/>
      <c r="BW37" s="20"/>
      <c r="BY37" s="52">
        <f>STDEV(J3:AM33)</f>
        <v>1.659869565173838</v>
      </c>
      <c r="BZ37" s="52">
        <f>STDEV(T3:AW33)</f>
        <v>1.716573989133929</v>
      </c>
      <c r="CA37" s="52">
        <f>STDEV(AD3:BG33)</f>
        <v>1.6970890427846048</v>
      </c>
      <c r="CB37" s="52">
        <f>STDEV(AN3:BQ33)</f>
        <v>1.7512407689128457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2</v>
      </c>
      <c r="C42" s="76">
        <f aca="true" t="shared" si="24" ref="C42:BN42">COUNTIF(C3:C33,$B$40)</f>
        <v>6</v>
      </c>
      <c r="D42" s="76">
        <f t="shared" si="24"/>
        <v>2</v>
      </c>
      <c r="E42" s="76">
        <f t="shared" si="24"/>
        <v>2</v>
      </c>
      <c r="F42" s="76">
        <f t="shared" si="24"/>
        <v>4</v>
      </c>
      <c r="G42" s="76">
        <f t="shared" si="24"/>
        <v>2</v>
      </c>
      <c r="H42" s="76">
        <f t="shared" si="24"/>
        <v>0</v>
      </c>
      <c r="I42" s="76">
        <f t="shared" si="24"/>
        <v>0</v>
      </c>
      <c r="J42" s="76">
        <f t="shared" si="24"/>
        <v>0</v>
      </c>
      <c r="K42" s="76">
        <f t="shared" si="24"/>
        <v>0</v>
      </c>
      <c r="L42" s="76">
        <f t="shared" si="24"/>
        <v>0</v>
      </c>
      <c r="M42" s="76">
        <f t="shared" si="24"/>
        <v>2</v>
      </c>
      <c r="N42" s="76">
        <f t="shared" si="24"/>
        <v>0</v>
      </c>
      <c r="O42" s="76">
        <f t="shared" si="24"/>
        <v>0</v>
      </c>
      <c r="P42" s="76">
        <f t="shared" si="24"/>
        <v>1</v>
      </c>
      <c r="Q42" s="76">
        <f t="shared" si="24"/>
        <v>0</v>
      </c>
      <c r="R42" s="76">
        <f t="shared" si="24"/>
        <v>2</v>
      </c>
      <c r="S42" s="76">
        <f t="shared" si="24"/>
        <v>0</v>
      </c>
      <c r="T42" s="76">
        <f t="shared" si="24"/>
        <v>0</v>
      </c>
      <c r="U42" s="76">
        <f t="shared" si="24"/>
        <v>1</v>
      </c>
      <c r="V42" s="76">
        <f t="shared" si="24"/>
        <v>1</v>
      </c>
      <c r="W42" s="76">
        <f t="shared" si="24"/>
        <v>1</v>
      </c>
      <c r="X42" s="76">
        <f t="shared" si="24"/>
        <v>0</v>
      </c>
      <c r="Y42" s="76">
        <f t="shared" si="24"/>
        <v>0</v>
      </c>
      <c r="Z42" s="76">
        <f t="shared" si="24"/>
        <v>0</v>
      </c>
      <c r="AA42" s="76">
        <f t="shared" si="24"/>
        <v>0</v>
      </c>
      <c r="AB42" s="76">
        <f t="shared" si="24"/>
        <v>0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0</v>
      </c>
      <c r="AG42" s="76">
        <f t="shared" si="24"/>
        <v>0</v>
      </c>
      <c r="AH42" s="76">
        <f t="shared" si="24"/>
        <v>1</v>
      </c>
      <c r="AI42" s="76">
        <f t="shared" si="24"/>
        <v>0</v>
      </c>
      <c r="AJ42" s="76">
        <f t="shared" si="24"/>
        <v>2</v>
      </c>
      <c r="AK42" s="76">
        <f t="shared" si="24"/>
        <v>1</v>
      </c>
      <c r="AL42" s="76">
        <f t="shared" si="24"/>
        <v>0</v>
      </c>
      <c r="AM42" s="76">
        <f t="shared" si="24"/>
        <v>0</v>
      </c>
      <c r="AN42" s="76">
        <f t="shared" si="24"/>
        <v>1</v>
      </c>
      <c r="AO42" s="76">
        <f t="shared" si="24"/>
        <v>0</v>
      </c>
      <c r="AP42" s="76">
        <f t="shared" si="24"/>
        <v>1</v>
      </c>
      <c r="AQ42" s="76">
        <f t="shared" si="24"/>
        <v>0</v>
      </c>
      <c r="AR42" s="76">
        <f t="shared" si="24"/>
        <v>2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1</v>
      </c>
      <c r="AX42" s="76">
        <f t="shared" si="24"/>
        <v>0</v>
      </c>
      <c r="AY42" s="76">
        <f t="shared" si="24"/>
        <v>1</v>
      </c>
      <c r="AZ42" s="76">
        <f t="shared" si="24"/>
        <v>0</v>
      </c>
      <c r="BA42" s="76">
        <f t="shared" si="24"/>
        <v>0</v>
      </c>
      <c r="BB42" s="76">
        <f t="shared" si="24"/>
        <v>1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1</v>
      </c>
      <c r="BI42" s="76">
        <f t="shared" si="24"/>
        <v>0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3</v>
      </c>
      <c r="BP42" s="76">
        <f>COUNTIF(BP3:BP33,$B$40)</f>
        <v>0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5">
        <f>AVERAGE(J42:AM42)</f>
        <v>0.4</v>
      </c>
      <c r="BZ42" s="95">
        <f>AVERAGE(T42:AW42)</f>
        <v>0.43333333333333335</v>
      </c>
      <c r="CA42" s="95">
        <f>AVERAGE(AD42:BG42)</f>
        <v>0.4</v>
      </c>
      <c r="CB42" s="95">
        <f>AVERAGE(AN42:BQ42)</f>
        <v>0.43333333333333335</v>
      </c>
    </row>
    <row r="44" ht="10.5">
      <c r="A44" t="s">
        <v>25</v>
      </c>
    </row>
    <row r="45" spans="1:2" ht="10.5">
      <c r="A45">
        <v>1</v>
      </c>
      <c r="B45">
        <f>LARGE(B3:BW33,1)</f>
        <v>19.6</v>
      </c>
    </row>
    <row r="46" spans="1:2" ht="10.5">
      <c r="A46">
        <v>2</v>
      </c>
      <c r="B46">
        <f>LARGE(B3:BW33,2)</f>
        <v>17</v>
      </c>
    </row>
    <row r="47" spans="1:2" ht="10.5">
      <c r="A47">
        <v>3</v>
      </c>
      <c r="B47">
        <f>LARGE(B3:BW33,3)</f>
        <v>14.4</v>
      </c>
    </row>
    <row r="48" spans="1:2" ht="10.5">
      <c r="A48">
        <v>4</v>
      </c>
      <c r="B48">
        <f>LARGE(B3:BW33,4)</f>
        <v>13</v>
      </c>
    </row>
    <row r="49" spans="1:2" ht="10.5">
      <c r="A49">
        <v>5</v>
      </c>
      <c r="B49">
        <f>LARGE(B3:BW33,5)</f>
        <v>12.6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8</v>
      </c>
      <c r="C3" s="15">
        <v>5.4</v>
      </c>
      <c r="D3" s="15">
        <v>8</v>
      </c>
      <c r="E3" s="15">
        <v>2.8</v>
      </c>
      <c r="F3" s="15">
        <v>6.7</v>
      </c>
      <c r="G3" s="15">
        <v>4.4</v>
      </c>
      <c r="H3" s="15">
        <v>4</v>
      </c>
      <c r="I3" s="15">
        <v>5.4</v>
      </c>
      <c r="J3" s="15">
        <v>5.7</v>
      </c>
      <c r="K3" s="4">
        <v>4.8</v>
      </c>
      <c r="L3" s="4">
        <v>5.9</v>
      </c>
      <c r="M3" s="4">
        <v>6.5</v>
      </c>
      <c r="N3" s="4">
        <v>4</v>
      </c>
      <c r="O3" s="4">
        <v>3.5</v>
      </c>
      <c r="P3" s="4">
        <v>4.2</v>
      </c>
      <c r="Q3" s="4">
        <v>7.2</v>
      </c>
      <c r="R3" s="4">
        <v>6.8</v>
      </c>
      <c r="S3" s="4">
        <v>5</v>
      </c>
      <c r="T3" s="4">
        <v>4.5</v>
      </c>
      <c r="U3" s="4">
        <v>4.7</v>
      </c>
      <c r="V3" s="4">
        <v>11</v>
      </c>
      <c r="W3" s="4">
        <v>3</v>
      </c>
      <c r="X3" s="4">
        <v>5.5</v>
      </c>
      <c r="Y3" s="4">
        <v>4.2</v>
      </c>
      <c r="Z3" s="4">
        <v>5</v>
      </c>
      <c r="AA3" s="4">
        <v>8.2</v>
      </c>
      <c r="AB3" s="4">
        <v>4.5</v>
      </c>
      <c r="AC3" s="4">
        <v>7</v>
      </c>
      <c r="AD3" s="4">
        <v>6</v>
      </c>
      <c r="AE3" s="4">
        <v>5.3</v>
      </c>
      <c r="AF3" s="4">
        <v>6.7</v>
      </c>
      <c r="AG3" s="4">
        <v>2.3</v>
      </c>
      <c r="AH3" s="4">
        <v>4.2</v>
      </c>
      <c r="AI3" s="4">
        <v>3.2</v>
      </c>
      <c r="AJ3" s="4">
        <v>5.3</v>
      </c>
      <c r="AK3" s="4">
        <v>2.7</v>
      </c>
      <c r="AL3" s="4">
        <v>4.8</v>
      </c>
      <c r="AM3" s="4">
        <v>4.3</v>
      </c>
      <c r="AN3" s="4">
        <v>2</v>
      </c>
      <c r="AO3" s="4">
        <v>6.5</v>
      </c>
      <c r="AP3" s="4">
        <v>5.2</v>
      </c>
      <c r="AQ3" s="4">
        <v>2.8</v>
      </c>
      <c r="AR3" s="4">
        <v>3.8</v>
      </c>
      <c r="AS3" s="4">
        <v>5.7</v>
      </c>
      <c r="AT3" s="4">
        <v>5.3</v>
      </c>
      <c r="AU3" s="4">
        <v>3</v>
      </c>
      <c r="AV3" s="4">
        <v>6.7</v>
      </c>
      <c r="AW3" s="4">
        <v>4.4</v>
      </c>
      <c r="AX3" s="4">
        <v>5.6</v>
      </c>
      <c r="AY3" s="4">
        <v>7</v>
      </c>
      <c r="AZ3" s="4">
        <v>3.7</v>
      </c>
      <c r="BA3" s="4">
        <v>5.5</v>
      </c>
      <c r="BB3" s="4">
        <v>3.9</v>
      </c>
      <c r="BC3" s="4">
        <v>3.7</v>
      </c>
      <c r="BD3" s="4">
        <v>4</v>
      </c>
      <c r="BE3" s="4">
        <v>3.4</v>
      </c>
      <c r="BF3" s="4">
        <v>5.3</v>
      </c>
      <c r="BG3" s="4">
        <v>3.5</v>
      </c>
      <c r="BH3" s="4">
        <v>5.9</v>
      </c>
      <c r="BI3" s="4">
        <v>4.3</v>
      </c>
      <c r="BJ3" s="4">
        <v>6.3</v>
      </c>
      <c r="BK3" s="4">
        <v>5.1</v>
      </c>
      <c r="BL3" s="4">
        <v>3.8</v>
      </c>
      <c r="BM3" s="4">
        <v>8.4</v>
      </c>
      <c r="BN3" s="4">
        <v>5.3</v>
      </c>
      <c r="BO3" s="4">
        <v>3.1</v>
      </c>
      <c r="BP3" s="4">
        <v>4</v>
      </c>
      <c r="BQ3" s="4">
        <v>6.7</v>
      </c>
      <c r="BR3" s="4"/>
      <c r="BS3" s="4"/>
      <c r="BT3" s="4"/>
      <c r="BU3" s="4"/>
      <c r="BV3" s="4"/>
      <c r="BW3" s="4"/>
      <c r="BY3" s="10">
        <f>AVERAGE(J3:AM3)</f>
        <v>5.200000000000001</v>
      </c>
      <c r="BZ3" s="10">
        <f>AVERAGE(T3:AW3)</f>
        <v>4.926666666666666</v>
      </c>
      <c r="CA3" s="10">
        <f>AVERAGE(AD3:BG3)</f>
        <v>4.526666666666667</v>
      </c>
      <c r="CB3" s="10">
        <f>AVERAGE(AN3:BQ3)</f>
        <v>4.796666666666667</v>
      </c>
    </row>
    <row r="4" spans="1:80" ht="11.25">
      <c r="A4" s="5">
        <v>2</v>
      </c>
      <c r="B4" s="24">
        <v>11.7</v>
      </c>
      <c r="C4" s="15">
        <v>5.9</v>
      </c>
      <c r="D4" s="15">
        <v>2.6</v>
      </c>
      <c r="E4" s="15">
        <v>6.1</v>
      </c>
      <c r="F4" s="15">
        <v>8.4</v>
      </c>
      <c r="G4" s="15">
        <v>7.6</v>
      </c>
      <c r="H4" s="15">
        <v>4.6</v>
      </c>
      <c r="I4" s="15">
        <v>6.7</v>
      </c>
      <c r="J4" s="15">
        <v>6.1</v>
      </c>
      <c r="K4" s="4">
        <v>5.7</v>
      </c>
      <c r="L4" s="4">
        <v>5.4</v>
      </c>
      <c r="M4" s="4">
        <v>5.5</v>
      </c>
      <c r="N4" s="4">
        <v>6.7</v>
      </c>
      <c r="O4" s="4">
        <v>3.7</v>
      </c>
      <c r="P4" s="4">
        <v>7.2</v>
      </c>
      <c r="Q4" s="4">
        <v>2.7</v>
      </c>
      <c r="R4" s="4">
        <v>6.8</v>
      </c>
      <c r="S4" s="4">
        <v>5.2</v>
      </c>
      <c r="T4" s="4">
        <v>5</v>
      </c>
      <c r="U4" s="4">
        <v>4.8</v>
      </c>
      <c r="V4" s="4">
        <v>8.7</v>
      </c>
      <c r="W4" s="4">
        <v>5</v>
      </c>
      <c r="X4" s="4">
        <v>4</v>
      </c>
      <c r="Y4" s="4">
        <v>5.7</v>
      </c>
      <c r="Z4" s="4">
        <v>5</v>
      </c>
      <c r="AA4" s="4">
        <v>8.8</v>
      </c>
      <c r="AB4" s="4">
        <v>8.8</v>
      </c>
      <c r="AC4" s="4">
        <v>7.8</v>
      </c>
      <c r="AD4" s="4">
        <v>5.7</v>
      </c>
      <c r="AE4" s="4">
        <v>11.2</v>
      </c>
      <c r="AF4" s="4">
        <v>7.3</v>
      </c>
      <c r="AG4" s="4">
        <v>4.8</v>
      </c>
      <c r="AH4" s="4">
        <v>5.3</v>
      </c>
      <c r="AI4" s="4">
        <v>3.8</v>
      </c>
      <c r="AJ4" s="4">
        <v>6.8</v>
      </c>
      <c r="AK4" s="4">
        <v>2</v>
      </c>
      <c r="AL4" s="4">
        <v>3.3</v>
      </c>
      <c r="AM4" s="4">
        <v>4.8</v>
      </c>
      <c r="AN4" s="4">
        <v>4</v>
      </c>
      <c r="AO4" s="4">
        <v>6.7</v>
      </c>
      <c r="AP4" s="4">
        <v>6.5</v>
      </c>
      <c r="AQ4" s="4">
        <v>2.7</v>
      </c>
      <c r="AR4" s="4">
        <v>3</v>
      </c>
      <c r="AS4" s="4">
        <v>7.5</v>
      </c>
      <c r="AT4" s="4">
        <v>3.8</v>
      </c>
      <c r="AU4" s="4">
        <v>2.7</v>
      </c>
      <c r="AV4" s="4">
        <v>5</v>
      </c>
      <c r="AW4" s="4">
        <v>3.5</v>
      </c>
      <c r="AX4" s="4">
        <v>5.4</v>
      </c>
      <c r="AY4" s="4">
        <v>4.1</v>
      </c>
      <c r="AZ4" s="4">
        <v>3.7</v>
      </c>
      <c r="BA4" s="4">
        <v>4.6</v>
      </c>
      <c r="BB4" s="4">
        <v>5</v>
      </c>
      <c r="BC4" s="4">
        <v>3.1</v>
      </c>
      <c r="BD4" s="4">
        <v>4.8</v>
      </c>
      <c r="BE4" s="4">
        <v>3.4</v>
      </c>
      <c r="BF4" s="4">
        <v>2.9</v>
      </c>
      <c r="BG4" s="4">
        <v>3.6</v>
      </c>
      <c r="BH4" s="4">
        <v>3.3</v>
      </c>
      <c r="BI4" s="4">
        <v>5</v>
      </c>
      <c r="BJ4" s="4">
        <v>5.2</v>
      </c>
      <c r="BK4" s="4">
        <v>3.1</v>
      </c>
      <c r="BL4" s="4">
        <v>5.2</v>
      </c>
      <c r="BM4" s="4">
        <v>3</v>
      </c>
      <c r="BN4" s="4">
        <v>7</v>
      </c>
      <c r="BO4" s="4">
        <v>3.4</v>
      </c>
      <c r="BP4" s="4">
        <v>4.2</v>
      </c>
      <c r="BQ4" s="4">
        <v>5.2</v>
      </c>
      <c r="BR4" s="4"/>
      <c r="BS4" s="4"/>
      <c r="BT4" s="4"/>
      <c r="BU4" s="4"/>
      <c r="BV4" s="4"/>
      <c r="BW4" s="4"/>
      <c r="BY4" s="10">
        <f aca="true" t="shared" si="0" ref="BY4:BY33">AVERAGE(J4:AM4)</f>
        <v>5.78666666666667</v>
      </c>
      <c r="BZ4" s="10">
        <f aca="true" t="shared" si="1" ref="BZ4:BZ33">AVERAGE(T4:AW4)</f>
        <v>5.466666666666666</v>
      </c>
      <c r="CA4" s="10">
        <f aca="true" t="shared" si="2" ref="CA4:CA32">AVERAGE(AD4:BG4)</f>
        <v>4.7</v>
      </c>
      <c r="CB4" s="10">
        <f aca="true" t="shared" si="3" ref="CB4:CB33">AVERAGE(AN4:BQ4)</f>
        <v>4.3533333333333335</v>
      </c>
    </row>
    <row r="5" spans="1:80" ht="11.25">
      <c r="A5" s="5">
        <v>3</v>
      </c>
      <c r="B5" s="24">
        <v>6.1</v>
      </c>
      <c r="C5" s="15">
        <v>2.6</v>
      </c>
      <c r="D5" s="15">
        <v>7.6</v>
      </c>
      <c r="E5" s="15">
        <v>6.7</v>
      </c>
      <c r="F5" s="15">
        <v>7.1</v>
      </c>
      <c r="G5" s="15">
        <v>6.1</v>
      </c>
      <c r="H5" s="15">
        <v>6.3</v>
      </c>
      <c r="I5" s="15">
        <v>5.7</v>
      </c>
      <c r="J5" s="15">
        <v>5.4</v>
      </c>
      <c r="K5" s="4">
        <v>7.3</v>
      </c>
      <c r="L5" s="4">
        <v>3.8</v>
      </c>
      <c r="M5" s="4">
        <v>6.1</v>
      </c>
      <c r="N5" s="4">
        <v>5.2</v>
      </c>
      <c r="O5" s="4">
        <v>2.3</v>
      </c>
      <c r="P5" s="4">
        <v>3.8</v>
      </c>
      <c r="Q5" s="4">
        <v>2.8</v>
      </c>
      <c r="R5" s="4">
        <v>5.2</v>
      </c>
      <c r="S5" s="4">
        <v>6.2</v>
      </c>
      <c r="T5" s="4">
        <v>5.5</v>
      </c>
      <c r="U5" s="4">
        <v>6.5</v>
      </c>
      <c r="V5" s="4">
        <v>7.8</v>
      </c>
      <c r="W5" s="4">
        <v>2</v>
      </c>
      <c r="X5" s="4">
        <v>4.7</v>
      </c>
      <c r="Y5" s="4">
        <v>6.2</v>
      </c>
      <c r="Z5" s="4">
        <v>2.8</v>
      </c>
      <c r="AA5" s="4">
        <v>10.5</v>
      </c>
      <c r="AB5" s="4">
        <v>2.7</v>
      </c>
      <c r="AC5" s="4">
        <v>7.2</v>
      </c>
      <c r="AD5" s="4">
        <v>3.7</v>
      </c>
      <c r="AE5" s="4">
        <v>8.3</v>
      </c>
      <c r="AF5" s="4">
        <v>4.3</v>
      </c>
      <c r="AG5" s="4">
        <v>6.2</v>
      </c>
      <c r="AH5" s="4">
        <v>4.5</v>
      </c>
      <c r="AI5" s="4">
        <v>3.2</v>
      </c>
      <c r="AJ5" s="4">
        <v>4.3</v>
      </c>
      <c r="AK5" s="4">
        <v>5</v>
      </c>
      <c r="AL5" s="4">
        <v>5.3</v>
      </c>
      <c r="AM5" s="4">
        <v>4</v>
      </c>
      <c r="AN5" s="4">
        <v>5</v>
      </c>
      <c r="AO5" s="4">
        <v>6</v>
      </c>
      <c r="AP5" s="4">
        <v>4.2</v>
      </c>
      <c r="AQ5" s="4">
        <v>3.8</v>
      </c>
      <c r="AR5" s="4">
        <v>4</v>
      </c>
      <c r="AS5" s="4">
        <v>4.3</v>
      </c>
      <c r="AT5" s="4">
        <v>4.1</v>
      </c>
      <c r="AU5" s="4">
        <v>4.1</v>
      </c>
      <c r="AV5" s="4">
        <v>5.5</v>
      </c>
      <c r="AW5" s="4">
        <v>3.6</v>
      </c>
      <c r="AX5" s="4">
        <v>5.7</v>
      </c>
      <c r="AY5" s="4">
        <v>5.1</v>
      </c>
      <c r="AZ5" s="4">
        <v>3.7</v>
      </c>
      <c r="BA5" s="4">
        <v>3.8</v>
      </c>
      <c r="BB5" s="4">
        <v>2.9</v>
      </c>
      <c r="BC5" s="4">
        <v>3.7</v>
      </c>
      <c r="BD5" s="4">
        <v>6.2</v>
      </c>
      <c r="BE5" s="4">
        <v>3.9</v>
      </c>
      <c r="BF5" s="4">
        <v>4.6</v>
      </c>
      <c r="BG5" s="4">
        <v>4.8</v>
      </c>
      <c r="BH5" s="4">
        <v>3.1</v>
      </c>
      <c r="BI5" s="4">
        <v>2.8</v>
      </c>
      <c r="BJ5" s="4">
        <v>2.6</v>
      </c>
      <c r="BK5" s="4">
        <v>4.9</v>
      </c>
      <c r="BL5" s="4">
        <v>4.1</v>
      </c>
      <c r="BM5" s="4">
        <v>3</v>
      </c>
      <c r="BN5" s="4">
        <v>5</v>
      </c>
      <c r="BO5" s="4">
        <v>5.3</v>
      </c>
      <c r="BP5" s="4">
        <v>4.6</v>
      </c>
      <c r="BQ5" s="4">
        <v>4.9</v>
      </c>
      <c r="BR5" s="4"/>
      <c r="BS5" s="4"/>
      <c r="BT5" s="4"/>
      <c r="BU5" s="4"/>
      <c r="BV5" s="4"/>
      <c r="BW5" s="4"/>
      <c r="BY5" s="10">
        <f t="shared" si="0"/>
        <v>5.093333333333334</v>
      </c>
      <c r="BZ5" s="10">
        <f t="shared" si="1"/>
        <v>4.976666666666666</v>
      </c>
      <c r="CA5" s="10">
        <f t="shared" si="2"/>
        <v>4.593333333333333</v>
      </c>
      <c r="CB5" s="10">
        <f t="shared" si="3"/>
        <v>4.31</v>
      </c>
    </row>
    <row r="6" spans="1:80" ht="11.25">
      <c r="A6" s="5">
        <v>4</v>
      </c>
      <c r="B6" s="24">
        <v>10.5</v>
      </c>
      <c r="C6" s="15">
        <v>6.5</v>
      </c>
      <c r="D6" s="15">
        <v>9.8</v>
      </c>
      <c r="E6" s="15">
        <v>11.8</v>
      </c>
      <c r="F6" s="15">
        <v>5.7</v>
      </c>
      <c r="G6" s="15">
        <v>6.1</v>
      </c>
      <c r="H6" s="15">
        <v>4.4</v>
      </c>
      <c r="I6" s="15">
        <v>6.3</v>
      </c>
      <c r="J6" s="15">
        <v>5.4</v>
      </c>
      <c r="K6" s="4">
        <v>9.8</v>
      </c>
      <c r="L6" s="4">
        <v>4.4</v>
      </c>
      <c r="M6" s="4">
        <v>6.3</v>
      </c>
      <c r="N6" s="4">
        <v>5</v>
      </c>
      <c r="O6" s="4">
        <v>3.8</v>
      </c>
      <c r="P6" s="4">
        <v>3.5</v>
      </c>
      <c r="Q6" s="4">
        <v>3.3</v>
      </c>
      <c r="R6" s="4">
        <v>5</v>
      </c>
      <c r="S6" s="4">
        <v>3.2</v>
      </c>
      <c r="T6" s="4">
        <v>4.8</v>
      </c>
      <c r="U6" s="4">
        <v>3.5</v>
      </c>
      <c r="V6" s="4">
        <v>8.3</v>
      </c>
      <c r="W6" s="4">
        <v>3.8</v>
      </c>
      <c r="X6" s="4">
        <v>5.3</v>
      </c>
      <c r="Y6" s="4">
        <v>5.2</v>
      </c>
      <c r="Z6" s="4">
        <v>4.3</v>
      </c>
      <c r="AA6" s="4">
        <v>7</v>
      </c>
      <c r="AB6" s="4">
        <v>4.3</v>
      </c>
      <c r="AC6" s="4">
        <v>8.2</v>
      </c>
      <c r="AD6" s="4">
        <v>7</v>
      </c>
      <c r="AE6" s="4">
        <v>5.2</v>
      </c>
      <c r="AF6" s="4">
        <v>2.7</v>
      </c>
      <c r="AG6" s="4">
        <v>5.2</v>
      </c>
      <c r="AH6" s="4">
        <v>5.3</v>
      </c>
      <c r="AI6" s="4">
        <v>9.5</v>
      </c>
      <c r="AJ6" s="4">
        <v>2.2</v>
      </c>
      <c r="AK6" s="4">
        <v>7.5</v>
      </c>
      <c r="AL6" s="4">
        <v>3.6</v>
      </c>
      <c r="AM6" s="4">
        <v>6</v>
      </c>
      <c r="AN6" s="4">
        <v>8</v>
      </c>
      <c r="AO6" s="4">
        <v>6.2</v>
      </c>
      <c r="AP6" s="4">
        <v>5.3</v>
      </c>
      <c r="AQ6" s="4">
        <v>5.8</v>
      </c>
      <c r="AR6" s="4">
        <v>4.7</v>
      </c>
      <c r="AS6" s="4">
        <v>5.3</v>
      </c>
      <c r="AT6" s="4">
        <v>3.8</v>
      </c>
      <c r="AU6" s="4">
        <v>4.2</v>
      </c>
      <c r="AV6" s="4">
        <v>4.2</v>
      </c>
      <c r="AW6" s="4">
        <v>3.6</v>
      </c>
      <c r="AX6" s="4">
        <v>7.5</v>
      </c>
      <c r="AY6" s="4">
        <v>3.5</v>
      </c>
      <c r="AZ6" s="4">
        <v>3.3</v>
      </c>
      <c r="BA6" s="4">
        <v>4.5</v>
      </c>
      <c r="BB6" s="4">
        <v>3.2</v>
      </c>
      <c r="BC6" s="4">
        <v>4.3</v>
      </c>
      <c r="BD6" s="4">
        <v>5.4</v>
      </c>
      <c r="BE6" s="4">
        <v>3</v>
      </c>
      <c r="BF6" s="4">
        <v>5.6</v>
      </c>
      <c r="BG6" s="4">
        <v>5.3</v>
      </c>
      <c r="BH6" s="4">
        <v>3.5</v>
      </c>
      <c r="BI6" s="4">
        <v>3.9</v>
      </c>
      <c r="BJ6" s="4">
        <v>2.7</v>
      </c>
      <c r="BK6" s="4">
        <v>4.9</v>
      </c>
      <c r="BL6" s="4">
        <v>4.3</v>
      </c>
      <c r="BM6" s="4">
        <v>3.6</v>
      </c>
      <c r="BN6" s="4">
        <v>2.5</v>
      </c>
      <c r="BO6" s="4">
        <v>3.9</v>
      </c>
      <c r="BP6" s="4">
        <v>3.7</v>
      </c>
      <c r="BQ6" s="4">
        <v>5.8</v>
      </c>
      <c r="BR6" s="4"/>
      <c r="BS6" s="4"/>
      <c r="BT6" s="4"/>
      <c r="BU6" s="4"/>
      <c r="BV6" s="4"/>
      <c r="BW6" s="4"/>
      <c r="BY6" s="10">
        <f t="shared" si="0"/>
        <v>5.286666666666666</v>
      </c>
      <c r="BZ6" s="10">
        <f t="shared" si="1"/>
        <v>5.333333333333333</v>
      </c>
      <c r="CA6" s="10">
        <f t="shared" si="2"/>
        <v>5.03</v>
      </c>
      <c r="CB6" s="10">
        <f t="shared" si="3"/>
        <v>4.5166666666666675</v>
      </c>
    </row>
    <row r="7" spans="1:80" ht="11.25">
      <c r="A7" s="5">
        <v>5</v>
      </c>
      <c r="B7" s="24">
        <v>7.8</v>
      </c>
      <c r="C7" s="15">
        <v>5.2</v>
      </c>
      <c r="D7" s="15">
        <v>11.5</v>
      </c>
      <c r="E7" s="15">
        <v>6.5</v>
      </c>
      <c r="F7" s="15">
        <v>5.7</v>
      </c>
      <c r="G7" s="15">
        <v>7.8</v>
      </c>
      <c r="H7" s="15">
        <v>3.6</v>
      </c>
      <c r="I7" s="15">
        <v>7.3</v>
      </c>
      <c r="J7" s="15">
        <v>5</v>
      </c>
      <c r="K7" s="4">
        <v>5.4</v>
      </c>
      <c r="L7" s="4">
        <v>6.5</v>
      </c>
      <c r="M7" s="4">
        <v>5.2</v>
      </c>
      <c r="N7" s="4">
        <v>5</v>
      </c>
      <c r="O7" s="4">
        <v>4.2</v>
      </c>
      <c r="P7" s="4">
        <v>5.2</v>
      </c>
      <c r="Q7" s="4">
        <v>5.2</v>
      </c>
      <c r="R7" s="4">
        <v>9.8</v>
      </c>
      <c r="S7" s="4">
        <v>3</v>
      </c>
      <c r="T7" s="4">
        <v>5.2</v>
      </c>
      <c r="U7" s="4">
        <v>3.7</v>
      </c>
      <c r="V7" s="4">
        <v>2.8</v>
      </c>
      <c r="W7" s="4">
        <v>3.2</v>
      </c>
      <c r="X7" s="4">
        <v>5.2</v>
      </c>
      <c r="Y7" s="4">
        <v>3.5</v>
      </c>
      <c r="Z7" s="4">
        <v>3.7</v>
      </c>
      <c r="AA7" s="4">
        <v>3.8</v>
      </c>
      <c r="AB7" s="4">
        <v>4</v>
      </c>
      <c r="AC7" s="4">
        <v>8.7</v>
      </c>
      <c r="AD7" s="4">
        <v>5.7</v>
      </c>
      <c r="AE7" s="4">
        <v>3.3</v>
      </c>
      <c r="AF7" s="4">
        <v>4.5</v>
      </c>
      <c r="AG7" s="4">
        <v>4.3</v>
      </c>
      <c r="AH7" s="4">
        <v>4.3</v>
      </c>
      <c r="AI7" s="4">
        <v>8.3</v>
      </c>
      <c r="AJ7" s="4">
        <v>8.8</v>
      </c>
      <c r="AK7" s="4">
        <v>5</v>
      </c>
      <c r="AL7" s="4">
        <v>9.8</v>
      </c>
      <c r="AM7" s="4">
        <v>8.8</v>
      </c>
      <c r="AN7" s="4">
        <v>6.2</v>
      </c>
      <c r="AO7" s="4">
        <v>2.8</v>
      </c>
      <c r="AP7" s="4">
        <v>5.5</v>
      </c>
      <c r="AQ7" s="4">
        <v>3.3</v>
      </c>
      <c r="AR7" s="4">
        <v>5.3</v>
      </c>
      <c r="AS7" s="4">
        <v>7</v>
      </c>
      <c r="AT7" s="4">
        <v>9.7</v>
      </c>
      <c r="AU7" s="4">
        <v>3.1</v>
      </c>
      <c r="AV7" s="4">
        <v>4</v>
      </c>
      <c r="AW7" s="4">
        <v>3.3</v>
      </c>
      <c r="AX7" s="4">
        <v>4.9</v>
      </c>
      <c r="AY7" s="4">
        <v>3</v>
      </c>
      <c r="AZ7" s="4">
        <v>3.5</v>
      </c>
      <c r="BA7" s="4">
        <v>4.8</v>
      </c>
      <c r="BB7" s="4">
        <v>3.7</v>
      </c>
      <c r="BC7" s="4">
        <v>4.2</v>
      </c>
      <c r="BD7" s="4">
        <v>8.9</v>
      </c>
      <c r="BE7" s="4">
        <v>3.6</v>
      </c>
      <c r="BF7" s="4">
        <v>3.6</v>
      </c>
      <c r="BG7" s="4">
        <v>4.9</v>
      </c>
      <c r="BH7" s="4">
        <v>3.6</v>
      </c>
      <c r="BI7" s="4">
        <v>5</v>
      </c>
      <c r="BJ7" s="4">
        <v>4.1</v>
      </c>
      <c r="BK7" s="4">
        <v>5.8</v>
      </c>
      <c r="BL7" s="4">
        <v>5.9</v>
      </c>
      <c r="BM7" s="4">
        <v>4.7</v>
      </c>
      <c r="BN7" s="4">
        <v>4.3</v>
      </c>
      <c r="BO7" s="4">
        <v>6.2</v>
      </c>
      <c r="BP7" s="4">
        <v>4.8</v>
      </c>
      <c r="BQ7" s="4">
        <v>5.5</v>
      </c>
      <c r="BR7" s="4"/>
      <c r="BS7" s="4"/>
      <c r="BT7" s="4"/>
      <c r="BU7" s="4"/>
      <c r="BV7" s="4"/>
      <c r="BW7" s="4"/>
      <c r="BY7" s="10">
        <f t="shared" si="0"/>
        <v>5.370000000000002</v>
      </c>
      <c r="BZ7" s="10">
        <f t="shared" si="1"/>
        <v>5.226666666666666</v>
      </c>
      <c r="CA7" s="10">
        <f t="shared" si="2"/>
        <v>5.269999999999999</v>
      </c>
      <c r="CB7" s="10">
        <f t="shared" si="3"/>
        <v>4.84</v>
      </c>
    </row>
    <row r="8" spans="1:80" ht="11.25">
      <c r="A8" s="5">
        <v>6</v>
      </c>
      <c r="B8" s="24">
        <v>5.4</v>
      </c>
      <c r="C8" s="15">
        <v>4.6</v>
      </c>
      <c r="D8" s="15">
        <v>2.2</v>
      </c>
      <c r="E8" s="15">
        <v>7.4</v>
      </c>
      <c r="F8" s="15">
        <v>7.1</v>
      </c>
      <c r="G8" s="15">
        <v>6.5</v>
      </c>
      <c r="H8" s="15">
        <v>6.5</v>
      </c>
      <c r="I8" s="15">
        <v>6.5</v>
      </c>
      <c r="J8" s="15">
        <v>4.2</v>
      </c>
      <c r="K8" s="4">
        <v>5.9</v>
      </c>
      <c r="L8" s="4">
        <v>6.3</v>
      </c>
      <c r="M8" s="4">
        <v>7.1</v>
      </c>
      <c r="N8" s="4">
        <v>3.8</v>
      </c>
      <c r="O8" s="4">
        <v>4.8</v>
      </c>
      <c r="P8" s="4">
        <v>7</v>
      </c>
      <c r="Q8" s="4">
        <v>5.8</v>
      </c>
      <c r="R8" s="4">
        <v>3</v>
      </c>
      <c r="S8" s="4">
        <v>8</v>
      </c>
      <c r="T8" s="4">
        <v>8.2</v>
      </c>
      <c r="U8" s="4">
        <v>4</v>
      </c>
      <c r="V8" s="4">
        <v>4.5</v>
      </c>
      <c r="W8" s="4">
        <v>3.2</v>
      </c>
      <c r="X8" s="4">
        <v>5.2</v>
      </c>
      <c r="Y8" s="4">
        <v>6.3</v>
      </c>
      <c r="Z8" s="4">
        <v>3.8</v>
      </c>
      <c r="AA8" s="4">
        <v>3.8</v>
      </c>
      <c r="AB8" s="4">
        <v>4.2</v>
      </c>
      <c r="AC8" s="4">
        <v>7.7</v>
      </c>
      <c r="AD8" s="4">
        <v>4.5</v>
      </c>
      <c r="AE8" s="4">
        <v>4.3</v>
      </c>
      <c r="AF8" s="4">
        <v>4.5</v>
      </c>
      <c r="AG8" s="4">
        <v>3</v>
      </c>
      <c r="AH8" s="4">
        <v>4.7</v>
      </c>
      <c r="AI8" s="4">
        <v>3.5</v>
      </c>
      <c r="AJ8" s="4">
        <v>5.3</v>
      </c>
      <c r="AK8" s="4">
        <v>2.7</v>
      </c>
      <c r="AL8" s="4">
        <v>14</v>
      </c>
      <c r="AM8" s="4">
        <v>8.2</v>
      </c>
      <c r="AN8" s="4">
        <v>4.3</v>
      </c>
      <c r="AO8" s="4">
        <v>4.5</v>
      </c>
      <c r="AP8" s="4">
        <v>7.7</v>
      </c>
      <c r="AQ8" s="4">
        <v>2.8</v>
      </c>
      <c r="AR8" s="4">
        <v>6.7</v>
      </c>
      <c r="AS8" s="4">
        <v>4.5</v>
      </c>
      <c r="AT8" s="4">
        <v>3.8</v>
      </c>
      <c r="AU8" s="4">
        <v>4.4</v>
      </c>
      <c r="AV8" s="4">
        <v>4.5</v>
      </c>
      <c r="AW8" s="4">
        <v>3.9</v>
      </c>
      <c r="AX8" s="4">
        <v>4.5</v>
      </c>
      <c r="AY8" s="4">
        <v>3.2</v>
      </c>
      <c r="AZ8" s="4">
        <v>5.1</v>
      </c>
      <c r="BA8" s="4">
        <v>5.7</v>
      </c>
      <c r="BB8" s="4">
        <v>3.4</v>
      </c>
      <c r="BC8" s="4">
        <v>3.6</v>
      </c>
      <c r="BD8" s="4">
        <v>4</v>
      </c>
      <c r="BE8" s="4">
        <v>3.4</v>
      </c>
      <c r="BF8" s="4">
        <v>3.8</v>
      </c>
      <c r="BG8" s="4">
        <v>5</v>
      </c>
      <c r="BH8" s="4">
        <v>3.6</v>
      </c>
      <c r="BI8" s="4">
        <v>3.9</v>
      </c>
      <c r="BJ8" s="4">
        <v>3.6</v>
      </c>
      <c r="BK8" s="4">
        <v>4.7</v>
      </c>
      <c r="BL8" s="4">
        <v>4.2</v>
      </c>
      <c r="BM8" s="4">
        <v>3.7</v>
      </c>
      <c r="BN8" s="4">
        <v>3</v>
      </c>
      <c r="BO8" s="4">
        <v>8.1</v>
      </c>
      <c r="BP8" s="4">
        <v>5.2</v>
      </c>
      <c r="BQ8" s="4">
        <v>6.2</v>
      </c>
      <c r="BR8" s="4"/>
      <c r="BS8" s="4"/>
      <c r="BT8" s="4"/>
      <c r="BU8" s="4"/>
      <c r="BV8" s="4"/>
      <c r="BW8" s="4"/>
      <c r="BY8" s="10">
        <f t="shared" si="0"/>
        <v>5.383333333333334</v>
      </c>
      <c r="BZ8" s="10">
        <f t="shared" si="1"/>
        <v>5.090000000000001</v>
      </c>
      <c r="CA8" s="10">
        <f t="shared" si="2"/>
        <v>4.783333333333334</v>
      </c>
      <c r="CB8" s="10">
        <f t="shared" si="3"/>
        <v>4.499999999999999</v>
      </c>
    </row>
    <row r="9" spans="1:80" ht="11.25">
      <c r="A9" s="5">
        <v>7</v>
      </c>
      <c r="B9" s="24">
        <v>5.7</v>
      </c>
      <c r="C9" s="15">
        <v>7.3</v>
      </c>
      <c r="D9" s="15">
        <v>5.9</v>
      </c>
      <c r="E9" s="15">
        <v>6.7</v>
      </c>
      <c r="F9" s="15">
        <v>4.6</v>
      </c>
      <c r="G9" s="15">
        <v>5.4</v>
      </c>
      <c r="H9" s="15">
        <v>5.7</v>
      </c>
      <c r="I9" s="15">
        <v>7.3</v>
      </c>
      <c r="J9" s="15">
        <v>5.4</v>
      </c>
      <c r="K9" s="4">
        <v>4.4</v>
      </c>
      <c r="L9" s="4">
        <v>7.6</v>
      </c>
      <c r="M9" s="4">
        <v>5.4</v>
      </c>
      <c r="N9" s="4">
        <v>4.8</v>
      </c>
      <c r="O9" s="4">
        <v>7</v>
      </c>
      <c r="P9" s="4">
        <v>10</v>
      </c>
      <c r="Q9" s="4">
        <v>2.8</v>
      </c>
      <c r="R9" s="4">
        <v>2.7</v>
      </c>
      <c r="S9" s="4">
        <v>4</v>
      </c>
      <c r="T9" s="4">
        <v>6.5</v>
      </c>
      <c r="U9" s="4">
        <v>14.7</v>
      </c>
      <c r="V9" s="4">
        <v>5.8</v>
      </c>
      <c r="W9" s="4">
        <v>10.8</v>
      </c>
      <c r="X9" s="4">
        <v>6</v>
      </c>
      <c r="Y9" s="4">
        <v>5.3</v>
      </c>
      <c r="Z9" s="4">
        <v>3.8</v>
      </c>
      <c r="AA9" s="4">
        <v>5.5</v>
      </c>
      <c r="AB9" s="4">
        <v>4.5</v>
      </c>
      <c r="AC9" s="4">
        <v>5.7</v>
      </c>
      <c r="AD9" s="4">
        <v>3.8</v>
      </c>
      <c r="AE9" s="4">
        <v>4.7</v>
      </c>
      <c r="AF9" s="4">
        <v>5.7</v>
      </c>
      <c r="AG9" s="4">
        <v>4.7</v>
      </c>
      <c r="AH9" s="4">
        <v>5.2</v>
      </c>
      <c r="AI9" s="4">
        <v>4.2</v>
      </c>
      <c r="AJ9" s="4">
        <v>5</v>
      </c>
      <c r="AK9" s="4">
        <v>4.3</v>
      </c>
      <c r="AL9" s="4">
        <v>4</v>
      </c>
      <c r="AM9" s="4">
        <v>6.7</v>
      </c>
      <c r="AN9" s="4">
        <v>5.2</v>
      </c>
      <c r="AO9" s="4">
        <v>5.7</v>
      </c>
      <c r="AP9" s="4">
        <v>8</v>
      </c>
      <c r="AQ9" s="4">
        <v>5.7</v>
      </c>
      <c r="AR9" s="4">
        <v>6.2</v>
      </c>
      <c r="AS9" s="4">
        <v>6.3</v>
      </c>
      <c r="AT9" s="4">
        <v>4.4</v>
      </c>
      <c r="AU9" s="4">
        <v>5.4</v>
      </c>
      <c r="AV9" s="4">
        <v>4.1</v>
      </c>
      <c r="AW9" s="4">
        <v>3.8</v>
      </c>
      <c r="AX9" s="4">
        <v>3.8</v>
      </c>
      <c r="AY9" s="4">
        <v>3</v>
      </c>
      <c r="AZ9" s="4">
        <v>3.1</v>
      </c>
      <c r="BA9" s="4">
        <v>4.2</v>
      </c>
      <c r="BB9" s="4">
        <v>3.8</v>
      </c>
      <c r="BC9" s="4">
        <v>4.3</v>
      </c>
      <c r="BD9" s="4">
        <v>3.9</v>
      </c>
      <c r="BE9" s="4">
        <v>4.7</v>
      </c>
      <c r="BF9" s="4">
        <v>2.7</v>
      </c>
      <c r="BG9" s="4">
        <v>5.3</v>
      </c>
      <c r="BH9" s="4">
        <v>2.9</v>
      </c>
      <c r="BI9" s="4">
        <v>6</v>
      </c>
      <c r="BJ9" s="4">
        <v>3.4</v>
      </c>
      <c r="BK9" s="4">
        <v>4.3</v>
      </c>
      <c r="BL9" s="4">
        <v>4.9</v>
      </c>
      <c r="BM9" s="4">
        <v>5.5</v>
      </c>
      <c r="BN9" s="4">
        <v>5.2</v>
      </c>
      <c r="BO9" s="4">
        <v>8.5</v>
      </c>
      <c r="BP9" s="4">
        <v>4.1</v>
      </c>
      <c r="BQ9" s="4">
        <v>4.7</v>
      </c>
      <c r="BR9" s="4"/>
      <c r="BS9" s="4"/>
      <c r="BT9" s="4"/>
      <c r="BU9" s="4"/>
      <c r="BV9" s="4"/>
      <c r="BW9" s="4"/>
      <c r="BY9" s="10">
        <f t="shared" si="0"/>
        <v>5.699999999999998</v>
      </c>
      <c r="BZ9" s="10">
        <f t="shared" si="1"/>
        <v>5.723333333333334</v>
      </c>
      <c r="CA9" s="10">
        <f t="shared" si="2"/>
        <v>4.7299999999999995</v>
      </c>
      <c r="CB9" s="10">
        <f t="shared" si="3"/>
        <v>4.77</v>
      </c>
    </row>
    <row r="10" spans="1:80" ht="11.25">
      <c r="A10" s="5">
        <v>8</v>
      </c>
      <c r="B10" s="24">
        <v>8.4</v>
      </c>
      <c r="C10" s="15">
        <v>6.7</v>
      </c>
      <c r="D10" s="15">
        <v>9.8</v>
      </c>
      <c r="E10" s="15">
        <v>7.3</v>
      </c>
      <c r="F10" s="15">
        <v>4.2</v>
      </c>
      <c r="G10" s="15">
        <v>5.5</v>
      </c>
      <c r="H10" s="15">
        <v>5.4</v>
      </c>
      <c r="I10" s="15">
        <v>6.3</v>
      </c>
      <c r="J10" s="15">
        <v>3.6</v>
      </c>
      <c r="K10" s="4">
        <v>5.4</v>
      </c>
      <c r="L10" s="4">
        <v>4.6</v>
      </c>
      <c r="M10" s="4">
        <v>4.4</v>
      </c>
      <c r="N10" s="4">
        <v>4.7</v>
      </c>
      <c r="O10" s="4">
        <v>6.7</v>
      </c>
      <c r="P10" s="4">
        <v>4.7</v>
      </c>
      <c r="Q10" s="4">
        <v>4.7</v>
      </c>
      <c r="R10" s="4">
        <v>5.7</v>
      </c>
      <c r="S10" s="4">
        <v>5.3</v>
      </c>
      <c r="T10" s="4">
        <v>4</v>
      </c>
      <c r="U10" s="4">
        <v>5.8</v>
      </c>
      <c r="V10" s="4">
        <v>3.8</v>
      </c>
      <c r="W10" s="4">
        <v>3.7</v>
      </c>
      <c r="X10" s="4">
        <v>3.7</v>
      </c>
      <c r="Y10" s="4">
        <v>4.5</v>
      </c>
      <c r="Z10" s="4">
        <v>7.7</v>
      </c>
      <c r="AA10" s="4">
        <v>3.3</v>
      </c>
      <c r="AB10" s="4">
        <v>3.7</v>
      </c>
      <c r="AC10" s="4">
        <v>7</v>
      </c>
      <c r="AD10" s="4">
        <v>3</v>
      </c>
      <c r="AE10" s="4">
        <v>3.5</v>
      </c>
      <c r="AF10" s="4">
        <v>5.5</v>
      </c>
      <c r="AG10" s="4">
        <v>3.8</v>
      </c>
      <c r="AH10" s="4">
        <v>5</v>
      </c>
      <c r="AI10" s="4">
        <v>2.7</v>
      </c>
      <c r="AJ10" s="4">
        <v>8.7</v>
      </c>
      <c r="AK10" s="4">
        <v>4.5</v>
      </c>
      <c r="AL10" s="4">
        <v>2.2</v>
      </c>
      <c r="AM10" s="4">
        <v>2.8</v>
      </c>
      <c r="AN10" s="4">
        <v>2.5</v>
      </c>
      <c r="AO10" s="4">
        <v>6.3</v>
      </c>
      <c r="AP10" s="4">
        <v>5.8</v>
      </c>
      <c r="AQ10" s="4">
        <v>4.7</v>
      </c>
      <c r="AR10" s="4">
        <v>2.5</v>
      </c>
      <c r="AS10" s="4">
        <v>7.3</v>
      </c>
      <c r="AT10" s="4">
        <v>5.2</v>
      </c>
      <c r="AU10" s="4">
        <v>5.5</v>
      </c>
      <c r="AV10" s="4">
        <v>3.5</v>
      </c>
      <c r="AW10" s="4">
        <v>4.1</v>
      </c>
      <c r="AX10" s="4">
        <v>5.1</v>
      </c>
      <c r="AY10" s="4">
        <v>6.6</v>
      </c>
      <c r="AZ10" s="4">
        <v>5.1</v>
      </c>
      <c r="BA10" s="4">
        <v>4</v>
      </c>
      <c r="BB10" s="4">
        <v>4.9</v>
      </c>
      <c r="BC10" s="4">
        <v>6.3</v>
      </c>
      <c r="BD10" s="4">
        <v>4.3</v>
      </c>
      <c r="BE10" s="4">
        <v>3.8</v>
      </c>
      <c r="BF10" s="4">
        <v>3.8</v>
      </c>
      <c r="BG10" s="4">
        <v>4.8</v>
      </c>
      <c r="BH10" s="4">
        <v>3.8</v>
      </c>
      <c r="BI10" s="4">
        <v>8.7</v>
      </c>
      <c r="BJ10" s="4">
        <v>3.4</v>
      </c>
      <c r="BK10" s="4">
        <v>4.3</v>
      </c>
      <c r="BL10" s="4">
        <v>8.8</v>
      </c>
      <c r="BM10" s="4">
        <v>10.6</v>
      </c>
      <c r="BN10" s="4">
        <v>4.9</v>
      </c>
      <c r="BO10" s="4">
        <v>9.4</v>
      </c>
      <c r="BP10" s="4">
        <v>3.9</v>
      </c>
      <c r="BQ10" s="4">
        <v>6.3</v>
      </c>
      <c r="BR10" s="4"/>
      <c r="BS10" s="4"/>
      <c r="BT10" s="4"/>
      <c r="BU10" s="4"/>
      <c r="BV10" s="4"/>
      <c r="BW10" s="4"/>
      <c r="BY10" s="10">
        <f t="shared" si="0"/>
        <v>4.623333333333333</v>
      </c>
      <c r="BZ10" s="10">
        <f t="shared" si="1"/>
        <v>4.543333333333333</v>
      </c>
      <c r="CA10" s="10">
        <f t="shared" si="2"/>
        <v>4.593333333333334</v>
      </c>
      <c r="CB10" s="10">
        <f t="shared" si="3"/>
        <v>5.340000000000001</v>
      </c>
    </row>
    <row r="11" spans="1:80" ht="11.25">
      <c r="A11" s="5">
        <v>9</v>
      </c>
      <c r="B11" s="24">
        <v>8.5</v>
      </c>
      <c r="C11" s="15">
        <v>4.6</v>
      </c>
      <c r="D11" s="15">
        <v>9.1</v>
      </c>
      <c r="E11" s="15">
        <v>10.8</v>
      </c>
      <c r="F11" s="15">
        <v>6.7</v>
      </c>
      <c r="G11" s="15">
        <v>7.3</v>
      </c>
      <c r="H11" s="15">
        <v>9.1</v>
      </c>
      <c r="I11" s="15">
        <v>6.1</v>
      </c>
      <c r="J11" s="15">
        <v>6.1</v>
      </c>
      <c r="K11" s="4">
        <v>6.1</v>
      </c>
      <c r="L11" s="4">
        <v>5.2</v>
      </c>
      <c r="M11" s="4">
        <v>4.6</v>
      </c>
      <c r="N11" s="4">
        <v>3.3</v>
      </c>
      <c r="O11" s="4">
        <v>5</v>
      </c>
      <c r="P11" s="4">
        <v>5.5</v>
      </c>
      <c r="Q11" s="4">
        <v>4.2</v>
      </c>
      <c r="R11" s="4">
        <v>7.8</v>
      </c>
      <c r="S11" s="4">
        <v>5.8</v>
      </c>
      <c r="T11" s="4">
        <v>4</v>
      </c>
      <c r="U11" s="4">
        <v>5.3</v>
      </c>
      <c r="V11" s="4">
        <v>3.2</v>
      </c>
      <c r="W11" s="4">
        <v>4.3</v>
      </c>
      <c r="X11" s="4">
        <v>6.5</v>
      </c>
      <c r="Y11" s="4">
        <v>8.3</v>
      </c>
      <c r="Z11" s="4">
        <v>9</v>
      </c>
      <c r="AA11" s="4">
        <v>5.5</v>
      </c>
      <c r="AB11" s="4">
        <v>3.5</v>
      </c>
      <c r="AC11" s="4">
        <v>5.5</v>
      </c>
      <c r="AD11" s="4">
        <v>3.2</v>
      </c>
      <c r="AE11" s="4">
        <v>3.7</v>
      </c>
      <c r="AF11" s="4">
        <v>5.7</v>
      </c>
      <c r="AG11" s="4">
        <v>2.8</v>
      </c>
      <c r="AH11" s="4">
        <v>3.2</v>
      </c>
      <c r="AI11" s="4">
        <v>2.8</v>
      </c>
      <c r="AJ11" s="4">
        <v>7.8</v>
      </c>
      <c r="AK11" s="4">
        <v>4.3</v>
      </c>
      <c r="AL11" s="4">
        <v>2.3</v>
      </c>
      <c r="AM11" s="4">
        <v>3.5</v>
      </c>
      <c r="AN11" s="4">
        <v>5.3</v>
      </c>
      <c r="AO11" s="4">
        <v>9.2</v>
      </c>
      <c r="AP11" s="4">
        <v>5.5</v>
      </c>
      <c r="AQ11" s="4">
        <v>4.2</v>
      </c>
      <c r="AR11" s="4">
        <v>3.5</v>
      </c>
      <c r="AS11" s="4">
        <v>5.7</v>
      </c>
      <c r="AT11" s="4">
        <v>8.7</v>
      </c>
      <c r="AU11" s="4">
        <v>3.6</v>
      </c>
      <c r="AV11" s="4">
        <v>4</v>
      </c>
      <c r="AW11" s="4">
        <v>4.3</v>
      </c>
      <c r="AX11" s="4">
        <v>5.3</v>
      </c>
      <c r="AY11" s="4">
        <v>5.8</v>
      </c>
      <c r="AZ11" s="4">
        <v>7.4</v>
      </c>
      <c r="BA11" s="4">
        <v>4.1</v>
      </c>
      <c r="BB11" s="4">
        <v>4</v>
      </c>
      <c r="BC11" s="4">
        <v>5.2</v>
      </c>
      <c r="BD11" s="4">
        <v>3.6</v>
      </c>
      <c r="BE11" s="4">
        <v>6.5</v>
      </c>
      <c r="BF11" s="4">
        <v>3.5</v>
      </c>
      <c r="BG11" s="4">
        <v>5.8</v>
      </c>
      <c r="BH11" s="4">
        <v>3.3</v>
      </c>
      <c r="BI11" s="4">
        <v>8.2</v>
      </c>
      <c r="BJ11" s="4">
        <v>4.1</v>
      </c>
      <c r="BK11" s="4">
        <v>7.7</v>
      </c>
      <c r="BL11" s="4">
        <v>5.3</v>
      </c>
      <c r="BM11" s="4">
        <v>6.3</v>
      </c>
      <c r="BN11" s="4">
        <v>5.6</v>
      </c>
      <c r="BO11" s="4">
        <v>11.5</v>
      </c>
      <c r="BP11" s="4">
        <v>4.8</v>
      </c>
      <c r="BQ11" s="4">
        <v>4.8</v>
      </c>
      <c r="BR11" s="4"/>
      <c r="BS11" s="4"/>
      <c r="BT11" s="4"/>
      <c r="BU11" s="4"/>
      <c r="BV11" s="4"/>
      <c r="BW11" s="4"/>
      <c r="BY11" s="10">
        <f t="shared" si="0"/>
        <v>4.9333333333333345</v>
      </c>
      <c r="BZ11" s="10">
        <f t="shared" si="1"/>
        <v>4.946666666666667</v>
      </c>
      <c r="CA11" s="10">
        <f t="shared" si="2"/>
        <v>4.816666666666666</v>
      </c>
      <c r="CB11" s="10">
        <f t="shared" si="3"/>
        <v>5.5600000000000005</v>
      </c>
    </row>
    <row r="12" spans="1:80" ht="11.25">
      <c r="A12" s="5">
        <v>10</v>
      </c>
      <c r="B12" s="24">
        <v>6.9</v>
      </c>
      <c r="C12" s="15">
        <v>3.6</v>
      </c>
      <c r="D12" s="15">
        <v>9.1</v>
      </c>
      <c r="E12" s="15">
        <v>5.9</v>
      </c>
      <c r="F12" s="15">
        <v>5.2</v>
      </c>
      <c r="G12" s="15">
        <v>6.5</v>
      </c>
      <c r="H12" s="15">
        <v>8</v>
      </c>
      <c r="I12" s="15">
        <v>5.7</v>
      </c>
      <c r="J12" s="15">
        <v>7.1</v>
      </c>
      <c r="K12" s="4">
        <v>5</v>
      </c>
      <c r="L12" s="4">
        <v>7.3</v>
      </c>
      <c r="M12" s="4">
        <v>4.6</v>
      </c>
      <c r="N12" s="4">
        <v>3.7</v>
      </c>
      <c r="O12" s="4">
        <v>4.7</v>
      </c>
      <c r="P12" s="4">
        <v>4.8</v>
      </c>
      <c r="Q12" s="4">
        <v>6</v>
      </c>
      <c r="R12" s="4">
        <v>3.2</v>
      </c>
      <c r="S12" s="4">
        <v>5.7</v>
      </c>
      <c r="T12" s="4">
        <v>3.3</v>
      </c>
      <c r="U12" s="4">
        <v>10.7</v>
      </c>
      <c r="V12" s="4">
        <v>3.2</v>
      </c>
      <c r="W12" s="4">
        <v>6</v>
      </c>
      <c r="X12" s="4">
        <v>6.3</v>
      </c>
      <c r="Y12" s="4">
        <v>5.3</v>
      </c>
      <c r="Z12" s="4">
        <v>4.5</v>
      </c>
      <c r="AA12" s="4">
        <v>3.5</v>
      </c>
      <c r="AB12" s="4">
        <v>3</v>
      </c>
      <c r="AC12" s="4">
        <v>5.5</v>
      </c>
      <c r="AD12" s="4">
        <v>4.7</v>
      </c>
      <c r="AE12" s="4">
        <v>4</v>
      </c>
      <c r="AF12" s="4">
        <v>5.5</v>
      </c>
      <c r="AG12" s="4">
        <v>2.7</v>
      </c>
      <c r="AH12" s="4">
        <v>4.3</v>
      </c>
      <c r="AI12" s="4">
        <v>3.5</v>
      </c>
      <c r="AJ12" s="4">
        <v>3.8</v>
      </c>
      <c r="AK12" s="4">
        <v>3.7</v>
      </c>
      <c r="AL12" s="4">
        <v>3.3</v>
      </c>
      <c r="AM12" s="4">
        <v>7.5</v>
      </c>
      <c r="AN12" s="4">
        <v>3.8</v>
      </c>
      <c r="AO12" s="4">
        <v>5</v>
      </c>
      <c r="AP12" s="4">
        <v>4.3</v>
      </c>
      <c r="AQ12" s="4">
        <v>4.2</v>
      </c>
      <c r="AR12" s="4">
        <v>6.3</v>
      </c>
      <c r="AS12" s="4">
        <v>8</v>
      </c>
      <c r="AT12" s="4">
        <v>8.9</v>
      </c>
      <c r="AU12" s="4">
        <v>3.2</v>
      </c>
      <c r="AV12" s="4">
        <v>5.3</v>
      </c>
      <c r="AW12" s="4">
        <v>4</v>
      </c>
      <c r="AX12" s="4">
        <v>3.2</v>
      </c>
      <c r="AY12" s="4">
        <v>5.7</v>
      </c>
      <c r="AZ12" s="4">
        <v>5.2</v>
      </c>
      <c r="BA12" s="4">
        <v>5</v>
      </c>
      <c r="BB12" s="4">
        <v>4.5</v>
      </c>
      <c r="BC12" s="4">
        <v>3.8</v>
      </c>
      <c r="BD12" s="4">
        <v>3.2</v>
      </c>
      <c r="BE12" s="4">
        <v>3.4</v>
      </c>
      <c r="BF12" s="4">
        <v>5.5</v>
      </c>
      <c r="BG12" s="4">
        <v>4.1</v>
      </c>
      <c r="BH12" s="4">
        <v>3.7</v>
      </c>
      <c r="BI12" s="4">
        <v>4.4</v>
      </c>
      <c r="BJ12" s="4">
        <v>3.8</v>
      </c>
      <c r="BK12" s="4">
        <v>7</v>
      </c>
      <c r="BL12" s="4">
        <v>3.7</v>
      </c>
      <c r="BM12" s="4">
        <v>5.2</v>
      </c>
      <c r="BN12" s="4">
        <v>6</v>
      </c>
      <c r="BO12" s="4">
        <v>3.7</v>
      </c>
      <c r="BP12" s="4">
        <v>4.5</v>
      </c>
      <c r="BQ12" s="4">
        <v>2.5</v>
      </c>
      <c r="BR12" s="4"/>
      <c r="BS12" s="4"/>
      <c r="BT12" s="4"/>
      <c r="BU12" s="4"/>
      <c r="BV12" s="4"/>
      <c r="BW12" s="4"/>
      <c r="BY12" s="10">
        <f t="shared" si="0"/>
        <v>4.88</v>
      </c>
      <c r="BZ12" s="10">
        <f t="shared" si="1"/>
        <v>4.909999999999999</v>
      </c>
      <c r="CA12" s="10">
        <f t="shared" si="2"/>
        <v>4.653333333333333</v>
      </c>
      <c r="CB12" s="10">
        <f t="shared" si="3"/>
        <v>4.703333333333334</v>
      </c>
    </row>
    <row r="13" spans="1:80" ht="11.25">
      <c r="A13" s="6">
        <v>11</v>
      </c>
      <c r="B13" s="25">
        <v>8</v>
      </c>
      <c r="C13" s="7">
        <v>3.6</v>
      </c>
      <c r="D13" s="7">
        <v>6.9</v>
      </c>
      <c r="E13" s="7">
        <v>4.6</v>
      </c>
      <c r="F13" s="7">
        <v>5.7</v>
      </c>
      <c r="G13" s="7">
        <v>8.7</v>
      </c>
      <c r="H13" s="7">
        <v>5</v>
      </c>
      <c r="I13" s="7">
        <v>6.7</v>
      </c>
      <c r="J13" s="7">
        <v>6.1</v>
      </c>
      <c r="K13" s="7">
        <v>5.5</v>
      </c>
      <c r="L13" s="7">
        <v>5.9</v>
      </c>
      <c r="M13" s="7">
        <v>6.5</v>
      </c>
      <c r="N13" s="7">
        <v>3</v>
      </c>
      <c r="O13" s="7">
        <v>4.7</v>
      </c>
      <c r="P13" s="7">
        <v>4.7</v>
      </c>
      <c r="Q13" s="7">
        <v>3.5</v>
      </c>
      <c r="R13" s="7">
        <v>3.2</v>
      </c>
      <c r="S13" s="7">
        <v>4.7</v>
      </c>
      <c r="T13" s="7">
        <v>5.7</v>
      </c>
      <c r="U13" s="7">
        <v>8.7</v>
      </c>
      <c r="V13" s="7">
        <v>4.2</v>
      </c>
      <c r="W13" s="7">
        <v>3</v>
      </c>
      <c r="X13" s="7">
        <v>6</v>
      </c>
      <c r="Y13" s="7">
        <v>3.3</v>
      </c>
      <c r="Z13" s="7">
        <v>7.3</v>
      </c>
      <c r="AA13" s="7">
        <v>3.2</v>
      </c>
      <c r="AB13" s="7">
        <v>4.7</v>
      </c>
      <c r="AC13" s="7">
        <v>4.8</v>
      </c>
      <c r="AD13" s="7">
        <v>3</v>
      </c>
      <c r="AE13" s="7">
        <v>4.8</v>
      </c>
      <c r="AF13" s="7">
        <v>3</v>
      </c>
      <c r="AG13" s="7">
        <v>4.2</v>
      </c>
      <c r="AH13" s="7">
        <v>8</v>
      </c>
      <c r="AI13" s="7">
        <v>4.3</v>
      </c>
      <c r="AJ13" s="7">
        <v>3.5</v>
      </c>
      <c r="AK13" s="7">
        <v>8.8</v>
      </c>
      <c r="AL13" s="7">
        <v>2.7</v>
      </c>
      <c r="AM13" s="7">
        <v>6.2</v>
      </c>
      <c r="AN13" s="7">
        <v>2.8</v>
      </c>
      <c r="AO13" s="7">
        <v>7</v>
      </c>
      <c r="AP13" s="7">
        <v>6.7</v>
      </c>
      <c r="AQ13" s="7">
        <v>4.5</v>
      </c>
      <c r="AR13" s="7">
        <v>5</v>
      </c>
      <c r="AS13" s="7">
        <v>8.3</v>
      </c>
      <c r="AT13" s="7">
        <v>5.9</v>
      </c>
      <c r="AU13" s="7">
        <v>3.3</v>
      </c>
      <c r="AV13" s="7">
        <v>5.5</v>
      </c>
      <c r="AW13" s="7">
        <v>5.3</v>
      </c>
      <c r="AX13" s="7">
        <v>6.7</v>
      </c>
      <c r="AY13" s="7">
        <v>6.4</v>
      </c>
      <c r="AZ13" s="7">
        <v>5.5</v>
      </c>
      <c r="BA13" s="7">
        <v>3.8</v>
      </c>
      <c r="BB13" s="7">
        <v>3.7</v>
      </c>
      <c r="BC13" s="7">
        <v>3</v>
      </c>
      <c r="BD13" s="7">
        <v>2.9</v>
      </c>
      <c r="BE13" s="7">
        <v>3.5</v>
      </c>
      <c r="BF13" s="7">
        <v>6.6</v>
      </c>
      <c r="BG13" s="7">
        <v>4.9</v>
      </c>
      <c r="BH13" s="7">
        <v>4.5</v>
      </c>
      <c r="BI13" s="7">
        <v>4.1</v>
      </c>
      <c r="BJ13" s="7">
        <v>6.9</v>
      </c>
      <c r="BK13" s="7">
        <v>7.7</v>
      </c>
      <c r="BL13" s="7">
        <v>4.4</v>
      </c>
      <c r="BM13" s="7">
        <v>5.8</v>
      </c>
      <c r="BN13" s="7">
        <v>5.6</v>
      </c>
      <c r="BO13" s="7">
        <v>3.1</v>
      </c>
      <c r="BP13" s="7">
        <v>6.7</v>
      </c>
      <c r="BQ13" s="7">
        <v>5.8</v>
      </c>
      <c r="BR13" s="7"/>
      <c r="BS13" s="7"/>
      <c r="BT13" s="7"/>
      <c r="BU13" s="7"/>
      <c r="BV13" s="7"/>
      <c r="BW13" s="7"/>
      <c r="BX13" s="93"/>
      <c r="BY13" s="11">
        <f t="shared" si="0"/>
        <v>4.906666666666666</v>
      </c>
      <c r="BZ13" s="11">
        <f t="shared" si="1"/>
        <v>5.123333333333334</v>
      </c>
      <c r="CA13" s="11">
        <f t="shared" si="2"/>
        <v>4.993333333333334</v>
      </c>
      <c r="CB13" s="10">
        <f t="shared" si="3"/>
        <v>5.196666666666667</v>
      </c>
    </row>
    <row r="14" spans="1:80" ht="11.25">
      <c r="A14" s="14">
        <v>12</v>
      </c>
      <c r="B14" s="24">
        <v>7.8</v>
      </c>
      <c r="C14" s="15">
        <v>5.7</v>
      </c>
      <c r="D14" s="15">
        <v>7.1</v>
      </c>
      <c r="E14" s="15">
        <v>5.7</v>
      </c>
      <c r="F14" s="15">
        <v>5.4</v>
      </c>
      <c r="G14" s="15">
        <v>6.9</v>
      </c>
      <c r="H14" s="15">
        <v>6.1</v>
      </c>
      <c r="I14" s="15">
        <v>8</v>
      </c>
      <c r="J14" s="15">
        <v>4</v>
      </c>
      <c r="K14" s="15">
        <v>5.7</v>
      </c>
      <c r="L14" s="15">
        <v>5</v>
      </c>
      <c r="M14" s="15">
        <v>4.8</v>
      </c>
      <c r="N14" s="15">
        <v>3.8</v>
      </c>
      <c r="O14" s="15">
        <v>4.8</v>
      </c>
      <c r="P14" s="15">
        <v>4.7</v>
      </c>
      <c r="Q14" s="15">
        <v>7.8</v>
      </c>
      <c r="R14" s="15">
        <v>4.3</v>
      </c>
      <c r="S14" s="15">
        <v>5.8</v>
      </c>
      <c r="T14" s="15">
        <v>7.2</v>
      </c>
      <c r="U14" s="15">
        <v>5.7</v>
      </c>
      <c r="V14" s="15">
        <v>4.3</v>
      </c>
      <c r="W14" s="15">
        <v>6.2</v>
      </c>
      <c r="X14" s="15">
        <v>4.5</v>
      </c>
      <c r="Y14" s="15">
        <v>5.2</v>
      </c>
      <c r="Z14" s="15">
        <v>3.5</v>
      </c>
      <c r="AA14" s="15">
        <v>3.8</v>
      </c>
      <c r="AB14" s="15">
        <v>4</v>
      </c>
      <c r="AC14" s="15">
        <v>3.7</v>
      </c>
      <c r="AD14" s="15">
        <v>4.5</v>
      </c>
      <c r="AE14" s="15">
        <v>6</v>
      </c>
      <c r="AF14" s="15">
        <v>4</v>
      </c>
      <c r="AG14" s="15">
        <v>4.2</v>
      </c>
      <c r="AH14" s="15">
        <v>6</v>
      </c>
      <c r="AI14" s="15">
        <v>5.2</v>
      </c>
      <c r="AJ14" s="15">
        <v>6.7</v>
      </c>
      <c r="AK14" s="15">
        <v>6.2</v>
      </c>
      <c r="AL14" s="15">
        <v>2.7</v>
      </c>
      <c r="AM14" s="15">
        <v>2.5</v>
      </c>
      <c r="AN14" s="15">
        <v>4</v>
      </c>
      <c r="AO14" s="15">
        <v>3.7</v>
      </c>
      <c r="AP14" s="15">
        <v>4.5</v>
      </c>
      <c r="AQ14" s="15">
        <v>5.7</v>
      </c>
      <c r="AR14" s="15">
        <v>3</v>
      </c>
      <c r="AS14" s="15">
        <v>4.7</v>
      </c>
      <c r="AT14" s="15">
        <v>3.1</v>
      </c>
      <c r="AU14" s="15">
        <v>4.2</v>
      </c>
      <c r="AV14" s="15">
        <v>5.7</v>
      </c>
      <c r="AW14" s="15">
        <v>5.2</v>
      </c>
      <c r="AX14" s="15">
        <v>4.6</v>
      </c>
      <c r="AY14" s="15">
        <v>4.1</v>
      </c>
      <c r="AZ14" s="15">
        <v>4.8</v>
      </c>
      <c r="BA14" s="15">
        <v>3.4</v>
      </c>
      <c r="BB14" s="15">
        <v>3.8</v>
      </c>
      <c r="BC14" s="15">
        <v>3.9</v>
      </c>
      <c r="BD14" s="15">
        <v>4.1</v>
      </c>
      <c r="BE14" s="15">
        <v>2.8</v>
      </c>
      <c r="BF14" s="15">
        <v>4</v>
      </c>
      <c r="BG14" s="15">
        <v>8.7</v>
      </c>
      <c r="BH14" s="15">
        <v>3.8</v>
      </c>
      <c r="BI14" s="15">
        <v>2.8</v>
      </c>
      <c r="BJ14" s="15">
        <v>4</v>
      </c>
      <c r="BK14" s="15">
        <v>4.8</v>
      </c>
      <c r="BL14" s="15">
        <v>5</v>
      </c>
      <c r="BM14" s="15">
        <v>3.9</v>
      </c>
      <c r="BN14" s="15">
        <v>5.4</v>
      </c>
      <c r="BO14" s="15">
        <v>5</v>
      </c>
      <c r="BP14" s="15">
        <v>4.3</v>
      </c>
      <c r="BQ14" s="15">
        <v>5.4</v>
      </c>
      <c r="BR14" s="15"/>
      <c r="BS14" s="15"/>
      <c r="BT14" s="15"/>
      <c r="BU14" s="15"/>
      <c r="BV14" s="15"/>
      <c r="BW14" s="15"/>
      <c r="BX14" s="93"/>
      <c r="BY14" s="10">
        <f t="shared" si="0"/>
        <v>4.893333333333333</v>
      </c>
      <c r="BZ14" s="10">
        <f t="shared" si="1"/>
        <v>4.663333333333332</v>
      </c>
      <c r="CA14" s="10">
        <f t="shared" si="2"/>
        <v>4.533333333333333</v>
      </c>
      <c r="CB14" s="10">
        <f t="shared" si="3"/>
        <v>4.413333333333333</v>
      </c>
    </row>
    <row r="15" spans="1:80" ht="11.25">
      <c r="A15" s="14">
        <v>13</v>
      </c>
      <c r="B15" s="24">
        <v>9.8</v>
      </c>
      <c r="C15" s="15">
        <v>7.1</v>
      </c>
      <c r="D15" s="15">
        <v>7.4</v>
      </c>
      <c r="E15" s="15">
        <v>9.3</v>
      </c>
      <c r="F15" s="15">
        <v>6.1</v>
      </c>
      <c r="G15" s="15">
        <v>6.9</v>
      </c>
      <c r="H15" s="15">
        <v>4.6</v>
      </c>
      <c r="I15" s="15">
        <v>9.6</v>
      </c>
      <c r="J15" s="15">
        <v>4</v>
      </c>
      <c r="K15" s="15">
        <v>7.3</v>
      </c>
      <c r="L15" s="15">
        <v>5.4</v>
      </c>
      <c r="M15" s="15">
        <v>4.6</v>
      </c>
      <c r="N15" s="15">
        <v>6.5</v>
      </c>
      <c r="O15" s="15">
        <v>8</v>
      </c>
      <c r="P15" s="15">
        <v>6.2</v>
      </c>
      <c r="Q15" s="15">
        <v>5.2</v>
      </c>
      <c r="R15" s="15">
        <v>3.8</v>
      </c>
      <c r="S15" s="15">
        <v>9.8</v>
      </c>
      <c r="T15" s="15">
        <v>4.34</v>
      </c>
      <c r="U15" s="15">
        <v>5.8</v>
      </c>
      <c r="V15" s="15">
        <v>7.8</v>
      </c>
      <c r="W15" s="15">
        <v>3.7</v>
      </c>
      <c r="X15" s="15">
        <v>3.2</v>
      </c>
      <c r="Y15" s="15">
        <v>3.3</v>
      </c>
      <c r="Z15" s="15">
        <v>5.7</v>
      </c>
      <c r="AA15" s="15">
        <v>3</v>
      </c>
      <c r="AB15" s="15">
        <v>8.3</v>
      </c>
      <c r="AC15" s="15">
        <v>5.2</v>
      </c>
      <c r="AD15" s="15">
        <v>5.3</v>
      </c>
      <c r="AE15" s="15">
        <v>3</v>
      </c>
      <c r="AF15" s="15">
        <v>4.3</v>
      </c>
      <c r="AG15" s="15">
        <v>6.3</v>
      </c>
      <c r="AH15" s="15">
        <v>3.5</v>
      </c>
      <c r="AI15" s="15">
        <v>4.7</v>
      </c>
      <c r="AJ15" s="15">
        <v>7.8</v>
      </c>
      <c r="AK15" s="15">
        <v>3.3</v>
      </c>
      <c r="AL15" s="15">
        <v>5</v>
      </c>
      <c r="AM15" s="15">
        <v>4.7</v>
      </c>
      <c r="AN15" s="15">
        <v>6</v>
      </c>
      <c r="AO15" s="15">
        <v>4.5</v>
      </c>
      <c r="AP15" s="15">
        <v>2.5</v>
      </c>
      <c r="AQ15" s="15">
        <v>5.8</v>
      </c>
      <c r="AR15" s="15">
        <v>3.2</v>
      </c>
      <c r="AS15" s="15">
        <v>3.7</v>
      </c>
      <c r="AT15" s="15">
        <v>4.2</v>
      </c>
      <c r="AU15" s="15">
        <v>3.4</v>
      </c>
      <c r="AV15" s="15">
        <v>4.4</v>
      </c>
      <c r="AW15" s="15">
        <v>8.5</v>
      </c>
      <c r="AX15" s="15">
        <v>2.6</v>
      </c>
      <c r="AY15" s="15">
        <v>3.1</v>
      </c>
      <c r="AZ15" s="15">
        <v>3.4</v>
      </c>
      <c r="BA15" s="15">
        <v>3.3</v>
      </c>
      <c r="BB15" s="15">
        <v>5.4</v>
      </c>
      <c r="BC15" s="15">
        <v>4</v>
      </c>
      <c r="BD15" s="15">
        <v>5</v>
      </c>
      <c r="BE15" s="15">
        <v>3.1</v>
      </c>
      <c r="BF15" s="15">
        <v>3.2</v>
      </c>
      <c r="BG15" s="15">
        <v>2.9</v>
      </c>
      <c r="BH15" s="15">
        <v>4.2</v>
      </c>
      <c r="BI15" s="15">
        <v>5.5</v>
      </c>
      <c r="BJ15" s="15">
        <v>4</v>
      </c>
      <c r="BK15" s="15">
        <v>3.9</v>
      </c>
      <c r="BL15" s="15">
        <v>5.4</v>
      </c>
      <c r="BM15" s="15">
        <v>4.7</v>
      </c>
      <c r="BN15" s="15">
        <v>6.4</v>
      </c>
      <c r="BO15" s="15">
        <v>5.4</v>
      </c>
      <c r="BP15" s="15">
        <v>3.2</v>
      </c>
      <c r="BQ15" s="15">
        <v>3.5</v>
      </c>
      <c r="BR15" s="15"/>
      <c r="BS15" s="15"/>
      <c r="BT15" s="15"/>
      <c r="BU15" s="15"/>
      <c r="BV15" s="15"/>
      <c r="BW15" s="15"/>
      <c r="BX15" s="93"/>
      <c r="BY15" s="10">
        <f t="shared" si="0"/>
        <v>5.301333333333334</v>
      </c>
      <c r="BZ15" s="10">
        <f t="shared" si="1"/>
        <v>4.814666666666667</v>
      </c>
      <c r="CA15" s="10">
        <f t="shared" si="2"/>
        <v>4.336666666666668</v>
      </c>
      <c r="CB15" s="10">
        <f t="shared" si="3"/>
        <v>4.280000000000001</v>
      </c>
    </row>
    <row r="16" spans="1:80" ht="11.25">
      <c r="A16" s="14">
        <v>14</v>
      </c>
      <c r="B16" s="24">
        <v>10.3</v>
      </c>
      <c r="C16" s="15">
        <v>7.3</v>
      </c>
      <c r="D16" s="15">
        <v>2.8</v>
      </c>
      <c r="E16" s="15">
        <v>3.6</v>
      </c>
      <c r="F16" s="15">
        <v>3.8</v>
      </c>
      <c r="G16" s="15">
        <v>5.7</v>
      </c>
      <c r="H16" s="15">
        <v>11.3</v>
      </c>
      <c r="I16" s="15">
        <v>8.2</v>
      </c>
      <c r="J16" s="15">
        <v>3.6</v>
      </c>
      <c r="K16" s="15">
        <v>6.7</v>
      </c>
      <c r="L16" s="15">
        <v>3.8</v>
      </c>
      <c r="M16" s="15">
        <v>5</v>
      </c>
      <c r="N16" s="15">
        <v>3.7</v>
      </c>
      <c r="O16" s="15">
        <v>3.7</v>
      </c>
      <c r="P16" s="15">
        <v>4.8</v>
      </c>
      <c r="Q16" s="15">
        <v>4.5</v>
      </c>
      <c r="R16" s="15">
        <v>3.7</v>
      </c>
      <c r="S16" s="15">
        <v>4.3</v>
      </c>
      <c r="T16" s="15">
        <v>4</v>
      </c>
      <c r="U16" s="15">
        <v>4.7</v>
      </c>
      <c r="V16" s="15">
        <v>5.3</v>
      </c>
      <c r="W16" s="15">
        <v>6</v>
      </c>
      <c r="X16" s="15">
        <v>3.8</v>
      </c>
      <c r="Y16" s="15">
        <v>6</v>
      </c>
      <c r="Z16" s="15">
        <v>6.2</v>
      </c>
      <c r="AA16" s="15">
        <v>6</v>
      </c>
      <c r="AB16" s="15">
        <v>8.7</v>
      </c>
      <c r="AC16" s="15">
        <v>3.3</v>
      </c>
      <c r="AD16" s="15">
        <v>3.8</v>
      </c>
      <c r="AE16" s="15">
        <v>7</v>
      </c>
      <c r="AF16" s="15">
        <v>6.7</v>
      </c>
      <c r="AG16" s="15">
        <v>4.2</v>
      </c>
      <c r="AH16" s="15">
        <v>5.2</v>
      </c>
      <c r="AI16" s="15">
        <v>4.8</v>
      </c>
      <c r="AJ16" s="15">
        <v>2.2</v>
      </c>
      <c r="AK16" s="15">
        <v>2.7</v>
      </c>
      <c r="AL16" s="15">
        <v>5.5</v>
      </c>
      <c r="AM16" s="15">
        <v>7.2</v>
      </c>
      <c r="AN16" s="15">
        <v>6.5</v>
      </c>
      <c r="AO16" s="15">
        <v>5.7</v>
      </c>
      <c r="AP16" s="15">
        <v>3.3</v>
      </c>
      <c r="AQ16" s="15">
        <v>5.8</v>
      </c>
      <c r="AR16" s="15">
        <v>3.8</v>
      </c>
      <c r="AS16" s="15">
        <v>6.2</v>
      </c>
      <c r="AT16" s="15">
        <v>5.3</v>
      </c>
      <c r="AU16" s="15">
        <v>3.3</v>
      </c>
      <c r="AV16" s="15">
        <v>7</v>
      </c>
      <c r="AW16" s="15">
        <v>7.7</v>
      </c>
      <c r="AX16" s="15">
        <v>4.8</v>
      </c>
      <c r="AY16" s="15">
        <v>5.6</v>
      </c>
      <c r="AZ16" s="15">
        <v>6.8</v>
      </c>
      <c r="BA16" s="15">
        <v>4.5</v>
      </c>
      <c r="BB16" s="15">
        <v>3</v>
      </c>
      <c r="BC16" s="15">
        <v>4.3</v>
      </c>
      <c r="BD16" s="15">
        <v>5.1</v>
      </c>
      <c r="BE16" s="15">
        <v>9.5</v>
      </c>
      <c r="BF16" s="15">
        <v>5.7</v>
      </c>
      <c r="BG16" s="15">
        <v>4.8</v>
      </c>
      <c r="BH16" s="15">
        <v>3.4</v>
      </c>
      <c r="BI16" s="15">
        <v>6</v>
      </c>
      <c r="BJ16" s="15">
        <v>4.1</v>
      </c>
      <c r="BK16" s="15">
        <v>4.5</v>
      </c>
      <c r="BL16" s="15">
        <v>3.7</v>
      </c>
      <c r="BM16" s="15">
        <v>5.4</v>
      </c>
      <c r="BN16" s="15">
        <v>3.8</v>
      </c>
      <c r="BO16" s="15">
        <v>5.6</v>
      </c>
      <c r="BP16" s="15">
        <v>5.1</v>
      </c>
      <c r="BQ16" s="15">
        <v>4.9</v>
      </c>
      <c r="BR16" s="15"/>
      <c r="BS16" s="15"/>
      <c r="BT16" s="15"/>
      <c r="BU16" s="15"/>
      <c r="BV16" s="15"/>
      <c r="BW16" s="15"/>
      <c r="BX16" s="93"/>
      <c r="BY16" s="10">
        <f t="shared" si="0"/>
        <v>4.903333333333332</v>
      </c>
      <c r="BZ16" s="10">
        <f t="shared" si="1"/>
        <v>5.263333333333334</v>
      </c>
      <c r="CA16" s="10">
        <f t="shared" si="2"/>
        <v>5.266666666666667</v>
      </c>
      <c r="CB16" s="10">
        <f t="shared" si="3"/>
        <v>5.173333333333333</v>
      </c>
    </row>
    <row r="17" spans="1:80" ht="11.25">
      <c r="A17" s="14">
        <v>15</v>
      </c>
      <c r="B17" s="24">
        <v>7.8</v>
      </c>
      <c r="C17" s="15">
        <v>6.3</v>
      </c>
      <c r="D17" s="15">
        <v>10</v>
      </c>
      <c r="E17" s="15">
        <v>9.6</v>
      </c>
      <c r="F17" s="15">
        <v>8</v>
      </c>
      <c r="G17" s="15">
        <v>5.4</v>
      </c>
      <c r="H17" s="15">
        <v>5.4</v>
      </c>
      <c r="I17" s="15">
        <v>6.7</v>
      </c>
      <c r="J17" s="15">
        <v>6.7</v>
      </c>
      <c r="K17" s="15">
        <v>6.5</v>
      </c>
      <c r="L17" s="15">
        <v>5</v>
      </c>
      <c r="M17" s="15">
        <v>7.3</v>
      </c>
      <c r="N17" s="15">
        <v>2.8</v>
      </c>
      <c r="O17" s="15">
        <v>3.8</v>
      </c>
      <c r="P17" s="15">
        <v>4.3</v>
      </c>
      <c r="Q17" s="15">
        <v>5.3</v>
      </c>
      <c r="R17" s="15">
        <v>4.8</v>
      </c>
      <c r="S17" s="15">
        <v>6.8</v>
      </c>
      <c r="T17" s="15">
        <v>3.3</v>
      </c>
      <c r="U17" s="15">
        <v>5.3</v>
      </c>
      <c r="V17" s="15">
        <v>5.3</v>
      </c>
      <c r="W17" s="15">
        <v>8</v>
      </c>
      <c r="X17" s="15">
        <v>3.3</v>
      </c>
      <c r="Y17" s="15">
        <v>7.8</v>
      </c>
      <c r="Z17" s="15">
        <v>7</v>
      </c>
      <c r="AA17" s="15">
        <v>5.8</v>
      </c>
      <c r="AB17" s="15">
        <v>9</v>
      </c>
      <c r="AC17" s="15">
        <v>6</v>
      </c>
      <c r="AD17" s="15">
        <v>7.5</v>
      </c>
      <c r="AE17" s="15">
        <v>4</v>
      </c>
      <c r="AF17" s="15">
        <v>9.5</v>
      </c>
      <c r="AG17" s="15">
        <v>3.8</v>
      </c>
      <c r="AH17" s="15">
        <v>4.8</v>
      </c>
      <c r="AI17" s="15">
        <v>3.3</v>
      </c>
      <c r="AJ17" s="15">
        <v>3.2</v>
      </c>
      <c r="AK17" s="15">
        <v>4.8</v>
      </c>
      <c r="AL17" s="15">
        <v>6.5</v>
      </c>
      <c r="AM17" s="15">
        <v>7</v>
      </c>
      <c r="AN17" s="15">
        <v>4</v>
      </c>
      <c r="AO17" s="15">
        <v>4.7</v>
      </c>
      <c r="AP17" s="15">
        <v>3.5</v>
      </c>
      <c r="AQ17" s="15">
        <v>3.8</v>
      </c>
      <c r="AR17" s="15">
        <v>4.2</v>
      </c>
      <c r="AS17" s="15">
        <v>8.5</v>
      </c>
      <c r="AT17" s="15">
        <v>6.3</v>
      </c>
      <c r="AU17" s="15">
        <v>4.2</v>
      </c>
      <c r="AV17" s="15">
        <v>3.4</v>
      </c>
      <c r="AW17" s="15">
        <v>5.2</v>
      </c>
      <c r="AX17" s="15">
        <v>5.5</v>
      </c>
      <c r="AY17" s="15">
        <v>6.7</v>
      </c>
      <c r="AZ17" s="15">
        <v>6.2</v>
      </c>
      <c r="BA17" s="15">
        <v>6.3</v>
      </c>
      <c r="BB17" s="15">
        <v>3.5</v>
      </c>
      <c r="BC17" s="15">
        <v>5.7</v>
      </c>
      <c r="BD17" s="15">
        <v>3.2</v>
      </c>
      <c r="BE17" s="15">
        <v>3.6</v>
      </c>
      <c r="BF17" s="15">
        <v>3.6</v>
      </c>
      <c r="BG17" s="15">
        <v>2.4</v>
      </c>
      <c r="BH17" s="15">
        <v>5</v>
      </c>
      <c r="BI17" s="15">
        <v>5.2</v>
      </c>
      <c r="BJ17" s="15">
        <v>4.6</v>
      </c>
      <c r="BK17" s="15">
        <v>4.1</v>
      </c>
      <c r="BL17" s="15">
        <v>3.4</v>
      </c>
      <c r="BM17" s="15">
        <v>3.4</v>
      </c>
      <c r="BN17" s="15">
        <v>4.7</v>
      </c>
      <c r="BO17" s="15">
        <v>7.8</v>
      </c>
      <c r="BP17" s="15">
        <v>6.4</v>
      </c>
      <c r="BQ17" s="15">
        <v>5.3</v>
      </c>
      <c r="BR17" s="15"/>
      <c r="BS17" s="15"/>
      <c r="BT17" s="15"/>
      <c r="BU17" s="15"/>
      <c r="BV17" s="15"/>
      <c r="BW17" s="15"/>
      <c r="BX17" s="93"/>
      <c r="BY17" s="10">
        <f t="shared" si="0"/>
        <v>5.616666666666666</v>
      </c>
      <c r="BZ17" s="10">
        <f t="shared" si="1"/>
        <v>5.433333333333333</v>
      </c>
      <c r="CA17" s="10">
        <f t="shared" si="2"/>
        <v>4.963333333333333</v>
      </c>
      <c r="CB17" s="10">
        <f t="shared" si="3"/>
        <v>4.813333333333334</v>
      </c>
    </row>
    <row r="18" spans="1:80" ht="11.25">
      <c r="A18" s="14">
        <v>16</v>
      </c>
      <c r="B18" s="24">
        <v>6.3</v>
      </c>
      <c r="C18" s="15">
        <v>8.4</v>
      </c>
      <c r="D18" s="15">
        <v>7.6</v>
      </c>
      <c r="E18" s="15">
        <v>5.5</v>
      </c>
      <c r="F18" s="15">
        <v>4.8</v>
      </c>
      <c r="G18" s="15">
        <v>6.7</v>
      </c>
      <c r="H18" s="15">
        <v>5.7</v>
      </c>
      <c r="I18" s="15">
        <v>3.8</v>
      </c>
      <c r="J18" s="15">
        <v>8.5</v>
      </c>
      <c r="K18" s="15">
        <v>6.5</v>
      </c>
      <c r="L18" s="15">
        <v>5.4</v>
      </c>
      <c r="M18" s="15">
        <v>5.7</v>
      </c>
      <c r="N18" s="15">
        <v>3.5</v>
      </c>
      <c r="O18" s="15">
        <v>4.8</v>
      </c>
      <c r="P18" s="15">
        <v>4.7</v>
      </c>
      <c r="Q18" s="15">
        <v>4.7</v>
      </c>
      <c r="R18" s="15">
        <v>5.3</v>
      </c>
      <c r="S18" s="15">
        <v>8</v>
      </c>
      <c r="T18" s="15">
        <v>4.5</v>
      </c>
      <c r="U18" s="15">
        <v>4.8</v>
      </c>
      <c r="V18" s="15">
        <v>7.8</v>
      </c>
      <c r="W18" s="15">
        <v>8.8</v>
      </c>
      <c r="X18" s="15">
        <v>3.7</v>
      </c>
      <c r="Y18" s="15">
        <v>5.5</v>
      </c>
      <c r="Z18" s="15">
        <v>4.3</v>
      </c>
      <c r="AA18" s="15">
        <v>5.3</v>
      </c>
      <c r="AB18" s="15">
        <v>8.5</v>
      </c>
      <c r="AC18" s="15">
        <v>4.2</v>
      </c>
      <c r="AD18" s="15">
        <v>6.7</v>
      </c>
      <c r="AE18" s="15">
        <v>6</v>
      </c>
      <c r="AF18" s="15">
        <v>4.5</v>
      </c>
      <c r="AG18" s="15">
        <v>3.5</v>
      </c>
      <c r="AH18" s="15">
        <v>3.3</v>
      </c>
      <c r="AI18" s="15">
        <v>3.2</v>
      </c>
      <c r="AJ18" s="15">
        <v>4.8</v>
      </c>
      <c r="AK18" s="15">
        <v>6.3</v>
      </c>
      <c r="AL18" s="15">
        <v>5.3</v>
      </c>
      <c r="AM18" s="15">
        <v>4.2</v>
      </c>
      <c r="AN18" s="15">
        <v>5.3</v>
      </c>
      <c r="AO18" s="15">
        <v>3.2</v>
      </c>
      <c r="AP18" s="15">
        <v>6</v>
      </c>
      <c r="AQ18" s="15">
        <v>5.3</v>
      </c>
      <c r="AR18" s="15">
        <v>7.3</v>
      </c>
      <c r="AS18" s="15">
        <v>4.2</v>
      </c>
      <c r="AT18" s="15">
        <v>6.7</v>
      </c>
      <c r="AU18" s="15">
        <v>6.4</v>
      </c>
      <c r="AV18" s="15">
        <v>3.9</v>
      </c>
      <c r="AW18" s="15">
        <v>5.1</v>
      </c>
      <c r="AX18" s="15">
        <v>5.2</v>
      </c>
      <c r="AY18" s="15">
        <v>6.2</v>
      </c>
      <c r="AZ18" s="15">
        <v>7.3</v>
      </c>
      <c r="BA18" s="15">
        <v>6</v>
      </c>
      <c r="BB18" s="15">
        <v>7.3</v>
      </c>
      <c r="BC18" s="15">
        <v>4.4</v>
      </c>
      <c r="BD18" s="15">
        <v>3.7</v>
      </c>
      <c r="BE18" s="15">
        <v>6</v>
      </c>
      <c r="BF18" s="15">
        <v>2.8</v>
      </c>
      <c r="BG18" s="15">
        <v>2.9</v>
      </c>
      <c r="BH18" s="15">
        <v>3.8</v>
      </c>
      <c r="BI18" s="15">
        <v>4.4</v>
      </c>
      <c r="BJ18" s="15">
        <v>4.3</v>
      </c>
      <c r="BK18" s="15">
        <v>5.6</v>
      </c>
      <c r="BL18" s="15">
        <v>4</v>
      </c>
      <c r="BM18" s="15">
        <v>8.1</v>
      </c>
      <c r="BN18" s="15">
        <v>6.3</v>
      </c>
      <c r="BO18" s="15">
        <v>11.3</v>
      </c>
      <c r="BP18" s="15">
        <v>7.5</v>
      </c>
      <c r="BQ18" s="15">
        <v>4.8</v>
      </c>
      <c r="BR18" s="15"/>
      <c r="BS18" s="15"/>
      <c r="BT18" s="15"/>
      <c r="BU18" s="15"/>
      <c r="BV18" s="15"/>
      <c r="BW18" s="15"/>
      <c r="BX18" s="93"/>
      <c r="BY18" s="10">
        <f t="shared" si="0"/>
        <v>5.41</v>
      </c>
      <c r="BZ18" s="10">
        <f t="shared" si="1"/>
        <v>5.286666666666665</v>
      </c>
      <c r="CA18" s="10">
        <f t="shared" si="2"/>
        <v>5.1000000000000005</v>
      </c>
      <c r="CB18" s="10">
        <f t="shared" si="3"/>
        <v>5.510000000000002</v>
      </c>
    </row>
    <row r="19" spans="1:80" ht="11.25">
      <c r="A19" s="14">
        <v>17</v>
      </c>
      <c r="B19" s="24">
        <v>5.5</v>
      </c>
      <c r="C19" s="15">
        <v>10.5</v>
      </c>
      <c r="D19" s="15">
        <v>6.5</v>
      </c>
      <c r="E19" s="15">
        <v>13.7</v>
      </c>
      <c r="F19" s="15">
        <v>3.6</v>
      </c>
      <c r="G19" s="15">
        <v>7.1</v>
      </c>
      <c r="H19" s="15">
        <v>3.6</v>
      </c>
      <c r="I19" s="15">
        <v>4.6</v>
      </c>
      <c r="J19" s="15">
        <v>6.9</v>
      </c>
      <c r="K19" s="15">
        <v>6.5</v>
      </c>
      <c r="L19" s="15">
        <v>3.2</v>
      </c>
      <c r="M19" s="15">
        <v>5.9</v>
      </c>
      <c r="N19" s="15">
        <v>3.8</v>
      </c>
      <c r="O19" s="15">
        <v>6.3</v>
      </c>
      <c r="P19" s="15">
        <v>8</v>
      </c>
      <c r="Q19" s="15">
        <v>3.8</v>
      </c>
      <c r="R19" s="15">
        <v>3.2</v>
      </c>
      <c r="S19" s="15">
        <v>4.2</v>
      </c>
      <c r="T19" s="15">
        <v>7.2</v>
      </c>
      <c r="U19" s="15">
        <v>6.3</v>
      </c>
      <c r="V19" s="15">
        <v>6.3</v>
      </c>
      <c r="W19" s="15">
        <v>7.3</v>
      </c>
      <c r="X19" s="15">
        <v>3.7</v>
      </c>
      <c r="Y19" s="15">
        <v>9.7</v>
      </c>
      <c r="Z19" s="15">
        <v>7</v>
      </c>
      <c r="AA19" s="15">
        <v>8</v>
      </c>
      <c r="AB19" s="15">
        <v>5.5</v>
      </c>
      <c r="AC19" s="15">
        <v>2.7</v>
      </c>
      <c r="AD19" s="15">
        <v>5.7</v>
      </c>
      <c r="AE19" s="15">
        <v>4.7</v>
      </c>
      <c r="AF19" s="15">
        <v>4.8</v>
      </c>
      <c r="AG19" s="15">
        <v>3.7</v>
      </c>
      <c r="AH19" s="15">
        <v>4.3</v>
      </c>
      <c r="AI19" s="15">
        <v>4</v>
      </c>
      <c r="AJ19" s="15">
        <v>7</v>
      </c>
      <c r="AK19" s="15">
        <v>3.3</v>
      </c>
      <c r="AL19" s="15">
        <v>6</v>
      </c>
      <c r="AM19" s="15">
        <v>6.7</v>
      </c>
      <c r="AN19" s="15">
        <v>6</v>
      </c>
      <c r="AO19" s="15">
        <v>2.5</v>
      </c>
      <c r="AP19" s="15">
        <v>4.7</v>
      </c>
      <c r="AQ19" s="15">
        <v>3.7</v>
      </c>
      <c r="AR19" s="15">
        <v>3.7</v>
      </c>
      <c r="AS19" s="15">
        <v>2.8</v>
      </c>
      <c r="AT19" s="15">
        <v>5.9</v>
      </c>
      <c r="AU19" s="15">
        <v>6.5</v>
      </c>
      <c r="AV19" s="15">
        <v>5.5</v>
      </c>
      <c r="AW19" s="15">
        <v>3.7</v>
      </c>
      <c r="AX19" s="15">
        <v>8.2</v>
      </c>
      <c r="AY19" s="15">
        <v>5.6</v>
      </c>
      <c r="AZ19" s="15">
        <v>4.5</v>
      </c>
      <c r="BA19" s="15">
        <v>3.1</v>
      </c>
      <c r="BB19" s="15">
        <v>4.2</v>
      </c>
      <c r="BC19" s="15">
        <v>4.4</v>
      </c>
      <c r="BD19" s="15">
        <v>5.8</v>
      </c>
      <c r="BE19" s="15">
        <v>4.9</v>
      </c>
      <c r="BF19" s="15">
        <v>5.1</v>
      </c>
      <c r="BG19" s="15">
        <v>4.7</v>
      </c>
      <c r="BH19" s="15">
        <v>4.5</v>
      </c>
      <c r="BI19" s="15">
        <v>3.4</v>
      </c>
      <c r="BJ19" s="15">
        <v>5.3</v>
      </c>
      <c r="BK19" s="15">
        <v>2.8</v>
      </c>
      <c r="BL19" s="15">
        <v>4.9</v>
      </c>
      <c r="BM19" s="15">
        <v>10.5</v>
      </c>
      <c r="BN19" s="15">
        <v>5.9</v>
      </c>
      <c r="BO19" s="15">
        <v>6.5</v>
      </c>
      <c r="BP19" s="15">
        <v>5.2</v>
      </c>
      <c r="BQ19" s="15">
        <v>4.9</v>
      </c>
      <c r="BR19" s="15"/>
      <c r="BS19" s="15"/>
      <c r="BT19" s="15"/>
      <c r="BU19" s="15"/>
      <c r="BV19" s="15"/>
      <c r="BW19" s="15"/>
      <c r="BX19" s="93"/>
      <c r="BY19" s="10">
        <f t="shared" si="0"/>
        <v>5.523333333333334</v>
      </c>
      <c r="BZ19" s="10">
        <f t="shared" si="1"/>
        <v>5.296666666666667</v>
      </c>
      <c r="CA19" s="10">
        <f t="shared" si="2"/>
        <v>4.856666666666667</v>
      </c>
      <c r="CB19" s="10">
        <f t="shared" si="3"/>
        <v>4.98</v>
      </c>
    </row>
    <row r="20" spans="1:80" ht="11.25">
      <c r="A20" s="14">
        <v>18</v>
      </c>
      <c r="B20" s="24">
        <v>7.6</v>
      </c>
      <c r="C20" s="15">
        <v>8.5</v>
      </c>
      <c r="D20" s="15">
        <v>8</v>
      </c>
      <c r="E20" s="15">
        <v>13.5</v>
      </c>
      <c r="F20" s="15">
        <v>4.2</v>
      </c>
      <c r="G20" s="15">
        <v>6.5</v>
      </c>
      <c r="H20" s="15">
        <v>6.9</v>
      </c>
      <c r="I20" s="15">
        <v>7.4</v>
      </c>
      <c r="J20" s="15">
        <v>3.8</v>
      </c>
      <c r="K20" s="15">
        <v>7.4</v>
      </c>
      <c r="L20" s="15">
        <v>5.7</v>
      </c>
      <c r="M20" s="15">
        <v>6.9</v>
      </c>
      <c r="N20" s="15">
        <v>3.8</v>
      </c>
      <c r="O20" s="15">
        <v>5.5</v>
      </c>
      <c r="P20" s="15">
        <v>7.3</v>
      </c>
      <c r="Q20" s="15">
        <v>3.3</v>
      </c>
      <c r="R20" s="15">
        <v>6.2</v>
      </c>
      <c r="S20" s="15">
        <v>4.2</v>
      </c>
      <c r="T20" s="15">
        <v>6.7</v>
      </c>
      <c r="U20" s="15">
        <v>5.7</v>
      </c>
      <c r="V20" s="15">
        <v>10.5</v>
      </c>
      <c r="W20" s="15">
        <v>4.7</v>
      </c>
      <c r="X20" s="15">
        <v>5.2</v>
      </c>
      <c r="Y20" s="15">
        <v>4.3</v>
      </c>
      <c r="Z20" s="15">
        <v>6</v>
      </c>
      <c r="AA20" s="15">
        <v>6.2</v>
      </c>
      <c r="AB20" s="15">
        <v>9.2</v>
      </c>
      <c r="AC20" s="15">
        <v>2.5</v>
      </c>
      <c r="AD20" s="15">
        <v>5</v>
      </c>
      <c r="AE20" s="15">
        <v>3.3</v>
      </c>
      <c r="AF20" s="15">
        <v>6.8</v>
      </c>
      <c r="AG20" s="15">
        <v>4.5</v>
      </c>
      <c r="AH20" s="15">
        <v>4.2</v>
      </c>
      <c r="AI20" s="15">
        <v>4.5</v>
      </c>
      <c r="AJ20" s="15">
        <v>5.5</v>
      </c>
      <c r="AK20" s="15">
        <v>4.5</v>
      </c>
      <c r="AL20" s="15">
        <v>3.7</v>
      </c>
      <c r="AM20" s="15">
        <v>7.8</v>
      </c>
      <c r="AN20" s="15">
        <v>5.7</v>
      </c>
      <c r="AO20" s="15">
        <v>2.8</v>
      </c>
      <c r="AP20" s="15">
        <v>3.7</v>
      </c>
      <c r="AQ20" s="15">
        <v>4.3</v>
      </c>
      <c r="AR20" s="15">
        <v>4.8</v>
      </c>
      <c r="AS20" s="15">
        <v>3.5</v>
      </c>
      <c r="AT20" s="15">
        <v>3</v>
      </c>
      <c r="AU20" s="15">
        <v>4.4</v>
      </c>
      <c r="AV20" s="15">
        <v>3.2</v>
      </c>
      <c r="AW20" s="15">
        <v>5.7</v>
      </c>
      <c r="AX20" s="15">
        <v>7.9</v>
      </c>
      <c r="AY20" s="15">
        <v>4.9</v>
      </c>
      <c r="AZ20" s="15">
        <v>4</v>
      </c>
      <c r="BA20" s="15">
        <v>6.2</v>
      </c>
      <c r="BB20" s="15">
        <v>2.6</v>
      </c>
      <c r="BC20" s="15">
        <v>4.6</v>
      </c>
      <c r="BD20" s="15">
        <v>4.3</v>
      </c>
      <c r="BE20" s="15">
        <v>3.3</v>
      </c>
      <c r="BF20" s="15">
        <v>3.9</v>
      </c>
      <c r="BG20" s="15">
        <v>7.1</v>
      </c>
      <c r="BH20" s="15">
        <v>6.7</v>
      </c>
      <c r="BI20" s="15">
        <v>3.6</v>
      </c>
      <c r="BJ20" s="15">
        <v>4.7</v>
      </c>
      <c r="BK20" s="15">
        <v>4.9</v>
      </c>
      <c r="BL20" s="15">
        <v>5</v>
      </c>
      <c r="BM20" s="15">
        <v>5.1</v>
      </c>
      <c r="BN20" s="15">
        <v>3.4</v>
      </c>
      <c r="BO20" s="15">
        <v>5.4</v>
      </c>
      <c r="BP20" s="15">
        <v>6.7</v>
      </c>
      <c r="BQ20" s="15">
        <v>5.6</v>
      </c>
      <c r="BR20" s="15"/>
      <c r="BS20" s="15"/>
      <c r="BT20" s="15"/>
      <c r="BU20" s="15"/>
      <c r="BV20" s="15"/>
      <c r="BW20" s="15"/>
      <c r="BX20" s="93"/>
      <c r="BY20" s="10">
        <f t="shared" si="0"/>
        <v>5.496666666666667</v>
      </c>
      <c r="BZ20" s="10">
        <f t="shared" si="1"/>
        <v>5.063333333333333</v>
      </c>
      <c r="CA20" s="10">
        <f t="shared" si="2"/>
        <v>4.656666666666667</v>
      </c>
      <c r="CB20" s="10">
        <f t="shared" si="3"/>
        <v>4.699999999999999</v>
      </c>
    </row>
    <row r="21" spans="1:80" ht="11.25">
      <c r="A21" s="14">
        <v>19</v>
      </c>
      <c r="B21" s="24">
        <v>6.1</v>
      </c>
      <c r="C21" s="15">
        <v>10.1</v>
      </c>
      <c r="D21" s="15">
        <v>6.7</v>
      </c>
      <c r="E21" s="15">
        <v>4.8</v>
      </c>
      <c r="F21" s="15">
        <v>4.8</v>
      </c>
      <c r="G21" s="15">
        <v>7.6</v>
      </c>
      <c r="H21" s="15">
        <v>4.6</v>
      </c>
      <c r="I21" s="15">
        <v>8.2</v>
      </c>
      <c r="J21" s="15">
        <v>5.2</v>
      </c>
      <c r="K21" s="15">
        <v>7.8</v>
      </c>
      <c r="L21" s="15">
        <v>4.8</v>
      </c>
      <c r="M21" s="15">
        <v>4.4</v>
      </c>
      <c r="N21" s="15">
        <v>4</v>
      </c>
      <c r="O21" s="15">
        <v>5.3</v>
      </c>
      <c r="P21" s="15">
        <v>4.5</v>
      </c>
      <c r="Q21" s="15">
        <v>3</v>
      </c>
      <c r="R21" s="15">
        <v>4.3</v>
      </c>
      <c r="S21" s="15">
        <v>6.5</v>
      </c>
      <c r="T21" s="15">
        <v>5.7</v>
      </c>
      <c r="U21" s="15">
        <v>7.5</v>
      </c>
      <c r="V21" s="15">
        <v>3.7</v>
      </c>
      <c r="W21" s="15">
        <v>3</v>
      </c>
      <c r="X21" s="15">
        <v>6.8</v>
      </c>
      <c r="Y21" s="15">
        <v>3.8</v>
      </c>
      <c r="Z21" s="15">
        <v>7</v>
      </c>
      <c r="AA21" s="15">
        <v>4.5</v>
      </c>
      <c r="AB21" s="15">
        <v>3.2</v>
      </c>
      <c r="AC21" s="15">
        <v>5.2</v>
      </c>
      <c r="AD21" s="15">
        <v>3.8</v>
      </c>
      <c r="AE21" s="15">
        <v>3.2</v>
      </c>
      <c r="AF21" s="15">
        <v>6.5</v>
      </c>
      <c r="AG21" s="15">
        <v>5</v>
      </c>
      <c r="AH21" s="15">
        <v>8.7</v>
      </c>
      <c r="AI21" s="15">
        <v>2.7</v>
      </c>
      <c r="AJ21" s="15">
        <v>3</v>
      </c>
      <c r="AK21" s="15">
        <v>5</v>
      </c>
      <c r="AL21" s="15">
        <v>6</v>
      </c>
      <c r="AM21" s="15">
        <v>3.5</v>
      </c>
      <c r="AN21" s="15">
        <v>4.8</v>
      </c>
      <c r="AO21" s="15">
        <v>3.5</v>
      </c>
      <c r="AP21" s="15">
        <v>3.3</v>
      </c>
      <c r="AQ21" s="15">
        <v>3.8</v>
      </c>
      <c r="AR21" s="15">
        <v>2.7</v>
      </c>
      <c r="AS21" s="15">
        <v>5</v>
      </c>
      <c r="AT21" s="15">
        <v>3.8</v>
      </c>
      <c r="AU21" s="15">
        <v>2.8</v>
      </c>
      <c r="AV21" s="15">
        <v>4.7</v>
      </c>
      <c r="AW21" s="15">
        <v>4.4</v>
      </c>
      <c r="AX21" s="15">
        <v>5.3</v>
      </c>
      <c r="AY21" s="15">
        <v>5.6</v>
      </c>
      <c r="AZ21" s="15">
        <v>4.1</v>
      </c>
      <c r="BA21" s="15">
        <v>7.4</v>
      </c>
      <c r="BB21" s="15">
        <v>3.6</v>
      </c>
      <c r="BC21" s="15">
        <v>3.9</v>
      </c>
      <c r="BD21" s="15">
        <v>5.5</v>
      </c>
      <c r="BE21" s="15">
        <v>4.3</v>
      </c>
      <c r="BF21" s="15">
        <v>3.5</v>
      </c>
      <c r="BG21" s="15">
        <v>5.2</v>
      </c>
      <c r="BH21" s="15">
        <v>8.2</v>
      </c>
      <c r="BI21" s="15">
        <v>3.8</v>
      </c>
      <c r="BJ21" s="15">
        <v>4.6</v>
      </c>
      <c r="BK21" s="15">
        <v>3</v>
      </c>
      <c r="BL21" s="15">
        <v>3.1</v>
      </c>
      <c r="BM21" s="15">
        <v>8.1</v>
      </c>
      <c r="BN21" s="15">
        <v>4.8</v>
      </c>
      <c r="BO21" s="15">
        <v>4.9</v>
      </c>
      <c r="BP21" s="15">
        <v>6.2</v>
      </c>
      <c r="BQ21" s="15">
        <v>5.1</v>
      </c>
      <c r="BR21" s="15"/>
      <c r="BS21" s="15"/>
      <c r="BT21" s="15"/>
      <c r="BU21" s="15"/>
      <c r="BV21" s="15"/>
      <c r="BW21" s="15"/>
      <c r="BX21" s="93"/>
      <c r="BY21" s="10">
        <f t="shared" si="0"/>
        <v>4.92</v>
      </c>
      <c r="BZ21" s="10">
        <f t="shared" si="1"/>
        <v>4.553333333333333</v>
      </c>
      <c r="CA21" s="10">
        <f t="shared" si="2"/>
        <v>4.4866666666666655</v>
      </c>
      <c r="CB21" s="10">
        <f t="shared" si="3"/>
        <v>4.633333333333332</v>
      </c>
    </row>
    <row r="22" spans="1:80" ht="11.25">
      <c r="A22" s="85">
        <v>20</v>
      </c>
      <c r="B22" s="86">
        <v>7.1</v>
      </c>
      <c r="C22" s="87">
        <v>7.6</v>
      </c>
      <c r="D22" s="87">
        <v>6.1</v>
      </c>
      <c r="E22" s="87">
        <v>5.2</v>
      </c>
      <c r="F22" s="87">
        <v>5</v>
      </c>
      <c r="G22" s="87">
        <v>10.3</v>
      </c>
      <c r="H22" s="87">
        <v>3.4</v>
      </c>
      <c r="I22" s="87">
        <v>12</v>
      </c>
      <c r="J22" s="87">
        <v>4.4</v>
      </c>
      <c r="K22" s="87">
        <v>11.8</v>
      </c>
      <c r="L22" s="87">
        <v>4.2</v>
      </c>
      <c r="M22" s="87">
        <v>7.3</v>
      </c>
      <c r="N22" s="87">
        <v>4</v>
      </c>
      <c r="O22" s="87">
        <v>4.7</v>
      </c>
      <c r="P22" s="87">
        <v>3.8</v>
      </c>
      <c r="Q22" s="87">
        <v>6.5</v>
      </c>
      <c r="R22" s="87">
        <v>5</v>
      </c>
      <c r="S22" s="87">
        <v>7</v>
      </c>
      <c r="T22" s="87">
        <v>4</v>
      </c>
      <c r="U22" s="87">
        <v>8.3</v>
      </c>
      <c r="V22" s="87">
        <v>5.3</v>
      </c>
      <c r="W22" s="87">
        <v>3.2</v>
      </c>
      <c r="X22" s="87">
        <v>7.3</v>
      </c>
      <c r="Y22" s="87">
        <v>5.2</v>
      </c>
      <c r="Z22" s="87">
        <v>7.3</v>
      </c>
      <c r="AA22" s="87">
        <v>7.3</v>
      </c>
      <c r="AB22" s="87">
        <v>2.8</v>
      </c>
      <c r="AC22" s="87">
        <v>1.8</v>
      </c>
      <c r="AD22" s="87">
        <v>6.7</v>
      </c>
      <c r="AE22" s="87">
        <v>4</v>
      </c>
      <c r="AF22" s="87">
        <v>8.8</v>
      </c>
      <c r="AG22" s="87">
        <v>3.7</v>
      </c>
      <c r="AH22" s="87">
        <v>4.7</v>
      </c>
      <c r="AI22" s="87">
        <v>5</v>
      </c>
      <c r="AJ22" s="87">
        <v>3.5</v>
      </c>
      <c r="AK22" s="87">
        <v>5.8</v>
      </c>
      <c r="AL22" s="87">
        <v>3.8</v>
      </c>
      <c r="AM22" s="87">
        <v>6.2</v>
      </c>
      <c r="AN22" s="87">
        <v>5.2</v>
      </c>
      <c r="AO22" s="87">
        <v>5.5</v>
      </c>
      <c r="AP22" s="87">
        <v>5.5</v>
      </c>
      <c r="AQ22" s="87">
        <v>4.8</v>
      </c>
      <c r="AR22" s="87">
        <v>2.3</v>
      </c>
      <c r="AS22" s="87">
        <v>8.3</v>
      </c>
      <c r="AT22" s="87">
        <v>5.6</v>
      </c>
      <c r="AU22" s="87">
        <v>5.6</v>
      </c>
      <c r="AV22" s="87">
        <v>4.4</v>
      </c>
      <c r="AW22" s="87">
        <v>2.8</v>
      </c>
      <c r="AX22" s="87">
        <v>5.2</v>
      </c>
      <c r="AY22" s="87">
        <v>8.5</v>
      </c>
      <c r="AZ22" s="87">
        <v>2.6</v>
      </c>
      <c r="BA22" s="87">
        <v>9.4</v>
      </c>
      <c r="BB22" s="87">
        <v>4</v>
      </c>
      <c r="BC22" s="87">
        <v>3.7</v>
      </c>
      <c r="BD22" s="87">
        <v>3.4</v>
      </c>
      <c r="BE22" s="87">
        <v>4.3</v>
      </c>
      <c r="BF22" s="87">
        <v>3.8</v>
      </c>
      <c r="BG22" s="87">
        <v>4.1</v>
      </c>
      <c r="BH22" s="87">
        <v>4.6</v>
      </c>
      <c r="BI22" s="87">
        <v>3.4</v>
      </c>
      <c r="BJ22" s="87">
        <v>4.9</v>
      </c>
      <c r="BK22" s="87">
        <v>11.3</v>
      </c>
      <c r="BL22" s="87">
        <v>4.1</v>
      </c>
      <c r="BM22" s="87">
        <v>6.3</v>
      </c>
      <c r="BN22" s="87">
        <v>5.3</v>
      </c>
      <c r="BO22" s="87">
        <v>3.4</v>
      </c>
      <c r="BP22" s="87">
        <v>4.3</v>
      </c>
      <c r="BQ22" s="87">
        <v>6.4</v>
      </c>
      <c r="BR22" s="87"/>
      <c r="BS22" s="87"/>
      <c r="BT22" s="87"/>
      <c r="BU22" s="87"/>
      <c r="BV22" s="87"/>
      <c r="BW22" s="87"/>
      <c r="BX22" s="93"/>
      <c r="BY22" s="88">
        <f t="shared" si="0"/>
        <v>5.446666666666666</v>
      </c>
      <c r="BZ22" s="88">
        <f t="shared" si="1"/>
        <v>5.156666666666667</v>
      </c>
      <c r="CA22" s="88">
        <f t="shared" si="2"/>
        <v>5.04</v>
      </c>
      <c r="CB22" s="10">
        <f t="shared" si="3"/>
        <v>5.1000000000000005</v>
      </c>
    </row>
    <row r="23" spans="1:80" ht="11.25">
      <c r="A23" s="14">
        <v>21</v>
      </c>
      <c r="B23" s="24">
        <v>7.4</v>
      </c>
      <c r="C23" s="15">
        <v>7.6</v>
      </c>
      <c r="D23" s="15">
        <v>8.7</v>
      </c>
      <c r="E23" s="15">
        <v>4.4</v>
      </c>
      <c r="F23" s="15">
        <v>10.8</v>
      </c>
      <c r="G23" s="15">
        <v>5.2</v>
      </c>
      <c r="H23" s="15">
        <v>4</v>
      </c>
      <c r="I23" s="15">
        <v>12.9</v>
      </c>
      <c r="J23" s="15">
        <v>4.2</v>
      </c>
      <c r="K23" s="15">
        <v>9.6</v>
      </c>
      <c r="L23" s="15">
        <v>5</v>
      </c>
      <c r="M23" s="15">
        <v>7.3</v>
      </c>
      <c r="N23" s="15">
        <v>4.3</v>
      </c>
      <c r="O23" s="15">
        <v>5.2</v>
      </c>
      <c r="P23" s="15">
        <v>3.5</v>
      </c>
      <c r="Q23" s="15">
        <v>5.2</v>
      </c>
      <c r="R23" s="15">
        <v>10.5</v>
      </c>
      <c r="S23" s="15">
        <v>5.5</v>
      </c>
      <c r="T23" s="15">
        <v>3.5</v>
      </c>
      <c r="U23" s="15">
        <v>5.3</v>
      </c>
      <c r="V23" s="15">
        <v>6.8</v>
      </c>
      <c r="W23" s="15">
        <v>7.5</v>
      </c>
      <c r="X23" s="15">
        <v>6.7</v>
      </c>
      <c r="Y23" s="15">
        <v>5.5</v>
      </c>
      <c r="Z23" s="15">
        <v>5</v>
      </c>
      <c r="AA23" s="15">
        <v>6.8</v>
      </c>
      <c r="AB23" s="15">
        <v>5.2</v>
      </c>
      <c r="AC23" s="15">
        <v>6.3</v>
      </c>
      <c r="AD23" s="15">
        <v>4.3</v>
      </c>
      <c r="AE23" s="15">
        <v>4.7</v>
      </c>
      <c r="AF23" s="15">
        <v>5.3</v>
      </c>
      <c r="AG23" s="15">
        <v>8.5</v>
      </c>
      <c r="AH23" s="15">
        <v>2.8</v>
      </c>
      <c r="AI23" s="15">
        <v>8</v>
      </c>
      <c r="AJ23" s="15">
        <v>4.7</v>
      </c>
      <c r="AK23" s="15">
        <v>4</v>
      </c>
      <c r="AL23" s="15">
        <v>3.5</v>
      </c>
      <c r="AM23" s="15">
        <v>6</v>
      </c>
      <c r="AN23" s="4">
        <v>3.3</v>
      </c>
      <c r="AO23" s="4">
        <v>5.5</v>
      </c>
      <c r="AP23" s="4">
        <v>5</v>
      </c>
      <c r="AQ23" s="4">
        <v>9.5</v>
      </c>
      <c r="AR23" s="4">
        <v>9.2</v>
      </c>
      <c r="AS23" s="4">
        <v>3</v>
      </c>
      <c r="AT23" s="4">
        <v>4.7</v>
      </c>
      <c r="AU23" s="4">
        <v>3.8</v>
      </c>
      <c r="AV23" s="4">
        <v>4.1</v>
      </c>
      <c r="AW23" s="4">
        <v>3.5</v>
      </c>
      <c r="AX23" s="4">
        <v>4.3</v>
      </c>
      <c r="AY23" s="4">
        <v>4.6</v>
      </c>
      <c r="AZ23" s="4">
        <v>4.3</v>
      </c>
      <c r="BA23" s="4">
        <v>3.6</v>
      </c>
      <c r="BB23" s="4">
        <v>7.1</v>
      </c>
      <c r="BC23" s="4">
        <v>3.7</v>
      </c>
      <c r="BD23" s="4">
        <v>4</v>
      </c>
      <c r="BE23" s="4">
        <v>6.8</v>
      </c>
      <c r="BF23" s="4">
        <v>4.7</v>
      </c>
      <c r="BG23" s="4">
        <v>4.2</v>
      </c>
      <c r="BH23" s="4">
        <v>7.7</v>
      </c>
      <c r="BI23" s="4">
        <v>4.3</v>
      </c>
      <c r="BJ23" s="4">
        <v>5.4</v>
      </c>
      <c r="BK23" s="4">
        <v>2.8</v>
      </c>
      <c r="BL23" s="4">
        <v>4.8</v>
      </c>
      <c r="BM23" s="4">
        <v>4.6</v>
      </c>
      <c r="BN23" s="4">
        <v>2.5</v>
      </c>
      <c r="BO23" s="4">
        <v>6</v>
      </c>
      <c r="BP23" s="4">
        <v>5.4</v>
      </c>
      <c r="BQ23" s="4">
        <v>4</v>
      </c>
      <c r="BR23" s="4"/>
      <c r="BS23" s="4"/>
      <c r="BT23" s="4"/>
      <c r="BU23" s="4"/>
      <c r="BV23" s="4"/>
      <c r="BW23" s="4"/>
      <c r="BY23" s="10">
        <f t="shared" si="0"/>
        <v>5.69</v>
      </c>
      <c r="BZ23" s="10">
        <f t="shared" si="1"/>
        <v>5.3999999999999995</v>
      </c>
      <c r="CA23" s="10">
        <f t="shared" si="2"/>
        <v>5.023333333333332</v>
      </c>
      <c r="CB23" s="10">
        <f t="shared" si="3"/>
        <v>4.88</v>
      </c>
    </row>
    <row r="24" spans="1:80" ht="11.25">
      <c r="A24" s="5">
        <v>22</v>
      </c>
      <c r="B24" s="24">
        <v>6.9</v>
      </c>
      <c r="C24" s="15">
        <v>7.1</v>
      </c>
      <c r="D24" s="15">
        <v>6.7</v>
      </c>
      <c r="E24" s="15">
        <v>9.3</v>
      </c>
      <c r="F24" s="15">
        <v>9.6</v>
      </c>
      <c r="G24" s="15">
        <v>3.6</v>
      </c>
      <c r="H24" s="15">
        <v>6.7</v>
      </c>
      <c r="I24" s="15">
        <v>5.7</v>
      </c>
      <c r="J24" s="15">
        <v>7.1</v>
      </c>
      <c r="K24" s="4">
        <v>3.6</v>
      </c>
      <c r="L24" s="4">
        <v>5</v>
      </c>
      <c r="M24" s="4">
        <v>3.6</v>
      </c>
      <c r="N24" s="4">
        <v>5</v>
      </c>
      <c r="O24" s="4">
        <v>7.3</v>
      </c>
      <c r="P24" s="4">
        <v>7.2</v>
      </c>
      <c r="Q24" s="4">
        <v>10.7</v>
      </c>
      <c r="R24" s="4">
        <v>4.3</v>
      </c>
      <c r="S24" s="4">
        <v>6</v>
      </c>
      <c r="T24" s="4">
        <v>5.3</v>
      </c>
      <c r="U24" s="4">
        <v>6.2</v>
      </c>
      <c r="V24" s="4">
        <v>5.3</v>
      </c>
      <c r="W24" s="4">
        <v>3.5</v>
      </c>
      <c r="X24" s="4">
        <v>8.3</v>
      </c>
      <c r="Y24" s="4">
        <v>3.8</v>
      </c>
      <c r="Z24" s="4">
        <v>10.7</v>
      </c>
      <c r="AA24" s="4">
        <v>5.7</v>
      </c>
      <c r="AB24" s="4">
        <v>4.3</v>
      </c>
      <c r="AC24" s="4">
        <v>4.2</v>
      </c>
      <c r="AD24" s="4">
        <v>3.8</v>
      </c>
      <c r="AE24" s="4">
        <v>5.5</v>
      </c>
      <c r="AF24" s="4">
        <v>2.8</v>
      </c>
      <c r="AG24" s="4">
        <v>10.7</v>
      </c>
      <c r="AH24" s="4">
        <v>4.5</v>
      </c>
      <c r="AI24" s="4">
        <v>5.2</v>
      </c>
      <c r="AJ24" s="4">
        <v>2.7</v>
      </c>
      <c r="AK24" s="4">
        <v>2.2</v>
      </c>
      <c r="AL24" s="4">
        <v>4.7</v>
      </c>
      <c r="AM24" s="4">
        <v>6.5</v>
      </c>
      <c r="AN24" s="4">
        <v>3.7</v>
      </c>
      <c r="AO24" s="4">
        <v>3.2</v>
      </c>
      <c r="AP24" s="4">
        <v>5.3</v>
      </c>
      <c r="AQ24" s="4">
        <v>7.7</v>
      </c>
      <c r="AR24" s="4">
        <v>4.8</v>
      </c>
      <c r="AS24" s="4">
        <v>4.2</v>
      </c>
      <c r="AT24" s="4">
        <v>3.2</v>
      </c>
      <c r="AU24" s="4">
        <v>5.7</v>
      </c>
      <c r="AV24" s="4">
        <v>4.1</v>
      </c>
      <c r="AW24" s="4">
        <v>3.6</v>
      </c>
      <c r="AX24" s="4">
        <v>8.1</v>
      </c>
      <c r="AY24" s="4">
        <v>7.2</v>
      </c>
      <c r="AZ24" s="4">
        <v>2.7</v>
      </c>
      <c r="BA24" s="4">
        <v>4.3</v>
      </c>
      <c r="BB24" s="4">
        <v>7.1</v>
      </c>
      <c r="BC24" s="4">
        <v>3.6</v>
      </c>
      <c r="BD24" s="4">
        <v>6.6</v>
      </c>
      <c r="BE24" s="4">
        <v>6.2</v>
      </c>
      <c r="BF24" s="4">
        <v>3</v>
      </c>
      <c r="BG24" s="4">
        <v>4.7</v>
      </c>
      <c r="BH24" s="4">
        <v>5.7</v>
      </c>
      <c r="BI24" s="4">
        <v>4.7</v>
      </c>
      <c r="BJ24" s="4">
        <v>3.2</v>
      </c>
      <c r="BK24" s="4">
        <v>4.4</v>
      </c>
      <c r="BL24" s="4">
        <v>3.6</v>
      </c>
      <c r="BM24" s="4">
        <v>11.6</v>
      </c>
      <c r="BN24" s="4">
        <v>5.1</v>
      </c>
      <c r="BO24" s="4">
        <v>6.4</v>
      </c>
      <c r="BP24" s="4">
        <v>3.2</v>
      </c>
      <c r="BQ24" s="4">
        <v>6.2</v>
      </c>
      <c r="BR24" s="4"/>
      <c r="BS24" s="4"/>
      <c r="BT24" s="4"/>
      <c r="BU24" s="4"/>
      <c r="BV24" s="4"/>
      <c r="BW24" s="4"/>
      <c r="BY24" s="10">
        <f t="shared" si="0"/>
        <v>5.523333333333331</v>
      </c>
      <c r="BZ24" s="10">
        <f t="shared" si="1"/>
        <v>5.046666666666666</v>
      </c>
      <c r="CA24" s="10">
        <f t="shared" si="2"/>
        <v>4.919999999999999</v>
      </c>
      <c r="CB24" s="10">
        <f t="shared" si="3"/>
        <v>5.1033333333333335</v>
      </c>
    </row>
    <row r="25" spans="1:80" ht="11.25">
      <c r="A25" s="5">
        <v>23</v>
      </c>
      <c r="B25" s="24">
        <v>9.1</v>
      </c>
      <c r="C25" s="15">
        <v>5.5</v>
      </c>
      <c r="D25" s="15">
        <v>5.7</v>
      </c>
      <c r="E25" s="15">
        <v>7.4</v>
      </c>
      <c r="F25" s="15">
        <v>7.8</v>
      </c>
      <c r="G25" s="15">
        <v>5.7</v>
      </c>
      <c r="H25" s="15">
        <v>7.4</v>
      </c>
      <c r="I25" s="15">
        <v>4</v>
      </c>
      <c r="J25" s="15">
        <v>5.7</v>
      </c>
      <c r="K25" s="4">
        <v>8</v>
      </c>
      <c r="L25" s="4">
        <v>5.7</v>
      </c>
      <c r="M25" s="4">
        <v>8.2</v>
      </c>
      <c r="N25" s="4">
        <v>5.3</v>
      </c>
      <c r="O25" s="4">
        <v>5.3</v>
      </c>
      <c r="P25" s="4">
        <v>8.8</v>
      </c>
      <c r="Q25" s="4">
        <v>5</v>
      </c>
      <c r="R25" s="4">
        <v>8.3</v>
      </c>
      <c r="S25" s="4">
        <v>4.5</v>
      </c>
      <c r="T25" s="4">
        <v>6</v>
      </c>
      <c r="U25" s="4">
        <v>7</v>
      </c>
      <c r="V25" s="4">
        <v>3.8</v>
      </c>
      <c r="W25" s="4">
        <v>3.3</v>
      </c>
      <c r="X25" s="4">
        <v>10.2</v>
      </c>
      <c r="Y25" s="4">
        <v>7</v>
      </c>
      <c r="Z25" s="4">
        <v>12</v>
      </c>
      <c r="AA25" s="4">
        <v>8.5</v>
      </c>
      <c r="AB25" s="4">
        <v>3.3</v>
      </c>
      <c r="AC25" s="4">
        <v>5.2</v>
      </c>
      <c r="AD25" s="4">
        <v>12.7</v>
      </c>
      <c r="AE25" s="4">
        <v>8</v>
      </c>
      <c r="AF25" s="4">
        <v>5.3</v>
      </c>
      <c r="AG25" s="4">
        <v>6.7</v>
      </c>
      <c r="AH25" s="4">
        <v>2.8</v>
      </c>
      <c r="AI25" s="4">
        <v>7</v>
      </c>
      <c r="AJ25" s="4">
        <v>3.8</v>
      </c>
      <c r="AK25" s="4">
        <v>2.8</v>
      </c>
      <c r="AL25" s="4">
        <v>6.3</v>
      </c>
      <c r="AM25" s="4">
        <v>9.8</v>
      </c>
      <c r="AN25" s="4">
        <v>7.2</v>
      </c>
      <c r="AO25" s="4">
        <v>4.2</v>
      </c>
      <c r="AP25" s="4">
        <v>4.5</v>
      </c>
      <c r="AQ25" s="4">
        <v>6.7</v>
      </c>
      <c r="AR25" s="4">
        <v>2.3</v>
      </c>
      <c r="AS25" s="4">
        <v>3.5</v>
      </c>
      <c r="AT25" s="4">
        <v>4.6</v>
      </c>
      <c r="AU25" s="4">
        <v>4.6</v>
      </c>
      <c r="AV25" s="4">
        <v>4.3</v>
      </c>
      <c r="AW25" s="4">
        <v>3.3</v>
      </c>
      <c r="AX25" s="4">
        <v>3.6</v>
      </c>
      <c r="AY25" s="4">
        <v>2.7</v>
      </c>
      <c r="AZ25" s="4">
        <v>4.5</v>
      </c>
      <c r="BA25" s="4">
        <v>3.4</v>
      </c>
      <c r="BB25" s="4">
        <v>5.3</v>
      </c>
      <c r="BC25" s="4">
        <v>4</v>
      </c>
      <c r="BD25" s="4">
        <v>3.7</v>
      </c>
      <c r="BE25" s="4">
        <v>3.7</v>
      </c>
      <c r="BF25" s="4">
        <v>3</v>
      </c>
      <c r="BG25" s="4">
        <v>3.7</v>
      </c>
      <c r="BH25" s="4">
        <v>2.4</v>
      </c>
      <c r="BI25" s="4">
        <v>3.4</v>
      </c>
      <c r="BJ25" s="4">
        <v>6.7</v>
      </c>
      <c r="BK25" s="4">
        <v>5.1</v>
      </c>
      <c r="BL25" s="4">
        <v>9.5</v>
      </c>
      <c r="BM25" s="4">
        <v>3.8</v>
      </c>
      <c r="BN25" s="4">
        <v>3.5</v>
      </c>
      <c r="BO25" s="4">
        <v>6.1</v>
      </c>
      <c r="BP25" s="4">
        <v>4.2</v>
      </c>
      <c r="BQ25" s="4">
        <v>4.4</v>
      </c>
      <c r="BR25" s="4"/>
      <c r="BS25" s="4"/>
      <c r="BT25" s="4"/>
      <c r="BU25" s="4"/>
      <c r="BV25" s="4"/>
      <c r="BW25" s="4"/>
      <c r="BY25" s="10">
        <f t="shared" si="0"/>
        <v>6.543333333333335</v>
      </c>
      <c r="BZ25" s="10">
        <f t="shared" si="1"/>
        <v>5.89</v>
      </c>
      <c r="CA25" s="10">
        <f t="shared" si="2"/>
        <v>4.933333333333332</v>
      </c>
      <c r="CB25" s="10">
        <f t="shared" si="3"/>
        <v>4.3966666666666665</v>
      </c>
    </row>
    <row r="26" spans="1:80" ht="11.25">
      <c r="A26" s="5">
        <v>24</v>
      </c>
      <c r="B26" s="24">
        <v>10.5</v>
      </c>
      <c r="C26" s="15">
        <v>9.8</v>
      </c>
      <c r="D26" s="15">
        <v>6.1</v>
      </c>
      <c r="E26" s="15">
        <v>7.3</v>
      </c>
      <c r="F26" s="15">
        <v>8.4</v>
      </c>
      <c r="G26" s="15">
        <v>5.4</v>
      </c>
      <c r="H26" s="15">
        <v>5.5</v>
      </c>
      <c r="I26" s="15">
        <v>5.2</v>
      </c>
      <c r="J26" s="15">
        <v>4</v>
      </c>
      <c r="K26" s="4">
        <v>7.3</v>
      </c>
      <c r="L26" s="4">
        <v>6.5</v>
      </c>
      <c r="M26" s="4">
        <v>6.3</v>
      </c>
      <c r="N26" s="4">
        <v>4.5</v>
      </c>
      <c r="O26" s="4">
        <v>5.7</v>
      </c>
      <c r="P26" s="4">
        <v>4.8</v>
      </c>
      <c r="Q26" s="4">
        <v>7.2</v>
      </c>
      <c r="R26" s="4">
        <v>3.2</v>
      </c>
      <c r="S26" s="4">
        <v>5</v>
      </c>
      <c r="T26" s="4">
        <v>5.5</v>
      </c>
      <c r="U26" s="4">
        <v>4.2</v>
      </c>
      <c r="V26" s="4">
        <v>4.3</v>
      </c>
      <c r="W26" s="4">
        <v>5.5</v>
      </c>
      <c r="X26" s="4">
        <v>4.5</v>
      </c>
      <c r="Y26" s="4">
        <v>9</v>
      </c>
      <c r="Z26" s="4">
        <v>11.7</v>
      </c>
      <c r="AA26" s="4">
        <v>5</v>
      </c>
      <c r="AB26" s="4">
        <v>3.7</v>
      </c>
      <c r="AC26" s="4">
        <v>5.3</v>
      </c>
      <c r="AD26" s="4">
        <v>5.5</v>
      </c>
      <c r="AE26" s="4">
        <v>3.8</v>
      </c>
      <c r="AF26" s="4">
        <v>5</v>
      </c>
      <c r="AG26" s="4">
        <v>7.3</v>
      </c>
      <c r="AH26" s="4">
        <v>4.5</v>
      </c>
      <c r="AI26" s="4">
        <v>4.3</v>
      </c>
      <c r="AJ26" s="4">
        <v>3.5</v>
      </c>
      <c r="AK26" s="4">
        <v>4.8</v>
      </c>
      <c r="AL26" s="4">
        <v>6.8</v>
      </c>
      <c r="AM26" s="4">
        <v>7</v>
      </c>
      <c r="AN26" s="4">
        <v>7.8</v>
      </c>
      <c r="AO26" s="4">
        <v>6</v>
      </c>
      <c r="AP26" s="4">
        <v>3</v>
      </c>
      <c r="AQ26" s="4">
        <v>8.3</v>
      </c>
      <c r="AR26" s="4">
        <v>5</v>
      </c>
      <c r="AS26" s="4">
        <v>8</v>
      </c>
      <c r="AT26" s="4">
        <v>5.3</v>
      </c>
      <c r="AU26" s="4">
        <v>4.1</v>
      </c>
      <c r="AV26" s="4">
        <v>4.3</v>
      </c>
      <c r="AW26" s="4">
        <v>3.5</v>
      </c>
      <c r="AX26" s="4">
        <v>5.5</v>
      </c>
      <c r="AY26" s="4">
        <v>3.3</v>
      </c>
      <c r="AZ26" s="4">
        <v>3.7</v>
      </c>
      <c r="BA26" s="4">
        <v>6.4</v>
      </c>
      <c r="BB26" s="4">
        <v>5.1</v>
      </c>
      <c r="BC26" s="4">
        <v>4.1</v>
      </c>
      <c r="BD26" s="4">
        <v>4.4</v>
      </c>
      <c r="BE26" s="4">
        <v>3.5</v>
      </c>
      <c r="BF26" s="4">
        <v>4.1</v>
      </c>
      <c r="BG26" s="4">
        <v>4.8</v>
      </c>
      <c r="BH26" s="4">
        <v>4.1</v>
      </c>
      <c r="BI26" s="4">
        <v>3.6</v>
      </c>
      <c r="BJ26" s="4">
        <v>3</v>
      </c>
      <c r="BK26" s="4">
        <v>3.1</v>
      </c>
      <c r="BL26" s="4">
        <v>10.4</v>
      </c>
      <c r="BM26" s="4">
        <v>3.9</v>
      </c>
      <c r="BN26" s="4">
        <v>3.9</v>
      </c>
      <c r="BO26" s="4">
        <v>10.2</v>
      </c>
      <c r="BP26" s="4">
        <v>4.2</v>
      </c>
      <c r="BQ26" s="4">
        <v>7.2</v>
      </c>
      <c r="BR26" s="4"/>
      <c r="BS26" s="4"/>
      <c r="BT26" s="4"/>
      <c r="BU26" s="4"/>
      <c r="BV26" s="4"/>
      <c r="BW26" s="4"/>
      <c r="BY26" s="10">
        <f t="shared" si="0"/>
        <v>5.523333333333335</v>
      </c>
      <c r="BZ26" s="10">
        <f t="shared" si="1"/>
        <v>5.55</v>
      </c>
      <c r="CA26" s="10">
        <f t="shared" si="2"/>
        <v>5.09</v>
      </c>
      <c r="CB26" s="10">
        <f t="shared" si="3"/>
        <v>5.126666666666665</v>
      </c>
    </row>
    <row r="27" spans="1:80" ht="11.25">
      <c r="A27" s="5">
        <v>25</v>
      </c>
      <c r="B27" s="24">
        <v>9.4</v>
      </c>
      <c r="C27" s="15">
        <v>6.5</v>
      </c>
      <c r="D27" s="15">
        <v>10.1</v>
      </c>
      <c r="E27" s="15">
        <v>2.4</v>
      </c>
      <c r="F27" s="15">
        <v>9.3</v>
      </c>
      <c r="G27" s="15">
        <v>4.6</v>
      </c>
      <c r="H27" s="15">
        <v>6.9</v>
      </c>
      <c r="I27" s="15">
        <v>4.2</v>
      </c>
      <c r="J27" s="15">
        <v>6.1</v>
      </c>
      <c r="K27" s="4">
        <v>8.5</v>
      </c>
      <c r="L27" s="4">
        <v>5</v>
      </c>
      <c r="M27" s="4">
        <v>5.9</v>
      </c>
      <c r="N27" s="4">
        <v>5.2</v>
      </c>
      <c r="O27" s="4">
        <v>3.5</v>
      </c>
      <c r="P27" s="4">
        <v>3</v>
      </c>
      <c r="Q27" s="4">
        <v>4.3</v>
      </c>
      <c r="R27" s="4">
        <v>3</v>
      </c>
      <c r="S27" s="4">
        <v>4.3</v>
      </c>
      <c r="T27" s="4">
        <v>8</v>
      </c>
      <c r="U27" s="4">
        <v>6.2</v>
      </c>
      <c r="V27" s="4">
        <v>1.5</v>
      </c>
      <c r="W27" s="4">
        <v>6.7</v>
      </c>
      <c r="X27" s="4">
        <v>4</v>
      </c>
      <c r="Y27" s="4">
        <v>5.2</v>
      </c>
      <c r="Z27" s="4">
        <v>8</v>
      </c>
      <c r="AA27" s="4">
        <v>5.7</v>
      </c>
      <c r="AB27" s="4">
        <v>3.8</v>
      </c>
      <c r="AC27" s="4">
        <v>6</v>
      </c>
      <c r="AD27" s="4">
        <v>3.8</v>
      </c>
      <c r="AE27" s="4">
        <v>5.3</v>
      </c>
      <c r="AF27" s="4">
        <v>5.2</v>
      </c>
      <c r="AG27" s="4">
        <v>3.8</v>
      </c>
      <c r="AH27" s="4">
        <v>3.3</v>
      </c>
      <c r="AI27" s="4">
        <v>3.2</v>
      </c>
      <c r="AJ27" s="4">
        <v>3.8</v>
      </c>
      <c r="AK27" s="4">
        <v>5.3</v>
      </c>
      <c r="AL27" s="4">
        <v>5.3</v>
      </c>
      <c r="AM27" s="4">
        <v>4.7</v>
      </c>
      <c r="AN27" s="4">
        <v>4.8</v>
      </c>
      <c r="AO27" s="4">
        <v>7</v>
      </c>
      <c r="AP27" s="4">
        <v>3.7</v>
      </c>
      <c r="AQ27" s="4">
        <v>4.5</v>
      </c>
      <c r="AR27" s="4">
        <v>3.5</v>
      </c>
      <c r="AS27" s="4">
        <v>8.3</v>
      </c>
      <c r="AT27" s="4">
        <v>5.5</v>
      </c>
      <c r="AU27" s="4">
        <v>4.4</v>
      </c>
      <c r="AV27" s="4">
        <v>4.7</v>
      </c>
      <c r="AW27" s="4">
        <v>4</v>
      </c>
      <c r="AX27" s="4">
        <v>3.3</v>
      </c>
      <c r="AY27" s="4">
        <v>3.9</v>
      </c>
      <c r="AZ27" s="4">
        <v>3.1</v>
      </c>
      <c r="BA27" s="4">
        <v>4.1</v>
      </c>
      <c r="BB27" s="4">
        <v>5.1</v>
      </c>
      <c r="BC27" s="4">
        <v>3.3</v>
      </c>
      <c r="BD27" s="4">
        <v>3.2</v>
      </c>
      <c r="BE27" s="4">
        <v>4.6</v>
      </c>
      <c r="BF27" s="4">
        <v>5.2</v>
      </c>
      <c r="BG27" s="4">
        <v>4.9</v>
      </c>
      <c r="BH27" s="4">
        <v>5.4</v>
      </c>
      <c r="BI27" s="4">
        <v>2.9</v>
      </c>
      <c r="BJ27" s="4">
        <v>4.8</v>
      </c>
      <c r="BK27" s="4">
        <v>2.5</v>
      </c>
      <c r="BL27" s="4">
        <v>7.2</v>
      </c>
      <c r="BM27" s="4">
        <v>3.5</v>
      </c>
      <c r="BN27" s="4">
        <v>5.9</v>
      </c>
      <c r="BO27" s="4">
        <v>7.7</v>
      </c>
      <c r="BP27" s="4">
        <v>4.2</v>
      </c>
      <c r="BQ27" s="4">
        <v>6.5</v>
      </c>
      <c r="BR27" s="4"/>
      <c r="BS27" s="4"/>
      <c r="BT27" s="4"/>
      <c r="BU27" s="4"/>
      <c r="BV27" s="4"/>
      <c r="BW27" s="4"/>
      <c r="BY27" s="10">
        <f t="shared" si="0"/>
        <v>4.920000000000001</v>
      </c>
      <c r="BZ27" s="10">
        <f t="shared" si="1"/>
        <v>4.973333333333333</v>
      </c>
      <c r="CA27" s="10">
        <f t="shared" si="2"/>
        <v>4.493333333333333</v>
      </c>
      <c r="CB27" s="10">
        <f t="shared" si="3"/>
        <v>4.723333333333333</v>
      </c>
    </row>
    <row r="28" spans="1:80" ht="11.25">
      <c r="A28" s="5">
        <v>26</v>
      </c>
      <c r="B28" s="24">
        <v>9.3</v>
      </c>
      <c r="C28" s="15">
        <v>4.8</v>
      </c>
      <c r="D28" s="15">
        <v>5.2</v>
      </c>
      <c r="E28" s="15">
        <v>5</v>
      </c>
      <c r="F28" s="15">
        <v>5</v>
      </c>
      <c r="G28" s="15">
        <v>8.4</v>
      </c>
      <c r="H28" s="15">
        <v>6.3</v>
      </c>
      <c r="I28" s="15">
        <v>3.6</v>
      </c>
      <c r="J28" s="15">
        <v>6.1</v>
      </c>
      <c r="K28" s="4">
        <v>5.7</v>
      </c>
      <c r="L28" s="4">
        <v>7.6</v>
      </c>
      <c r="M28" s="4">
        <v>7.6</v>
      </c>
      <c r="N28" s="4">
        <v>6.5</v>
      </c>
      <c r="O28" s="4">
        <v>6</v>
      </c>
      <c r="P28" s="4">
        <v>5.2</v>
      </c>
      <c r="Q28" s="4">
        <v>5.8</v>
      </c>
      <c r="R28" s="4">
        <v>3.3</v>
      </c>
      <c r="S28" s="4">
        <v>3.2</v>
      </c>
      <c r="T28" s="4">
        <v>5</v>
      </c>
      <c r="U28" s="4">
        <v>4.3</v>
      </c>
      <c r="V28" s="4">
        <v>4.5</v>
      </c>
      <c r="W28" s="4">
        <v>8.3</v>
      </c>
      <c r="X28" s="4">
        <v>3.7</v>
      </c>
      <c r="Y28" s="4">
        <v>7.2</v>
      </c>
      <c r="Z28" s="4">
        <v>4.2</v>
      </c>
      <c r="AA28" s="4">
        <v>2.8</v>
      </c>
      <c r="AB28" s="4">
        <v>4.3</v>
      </c>
      <c r="AC28" s="4">
        <v>6.2</v>
      </c>
      <c r="AD28" s="4">
        <v>7.8</v>
      </c>
      <c r="AE28" s="4">
        <v>4.8</v>
      </c>
      <c r="AF28" s="4">
        <v>6.3</v>
      </c>
      <c r="AG28" s="4">
        <v>4.2</v>
      </c>
      <c r="AH28" s="4">
        <v>5.7</v>
      </c>
      <c r="AI28" s="4">
        <v>3</v>
      </c>
      <c r="AJ28" s="4">
        <v>2.7</v>
      </c>
      <c r="AK28" s="4">
        <v>4.7</v>
      </c>
      <c r="AL28" s="4">
        <v>3.3</v>
      </c>
      <c r="AM28" s="4">
        <v>6.2</v>
      </c>
      <c r="AN28" s="4">
        <v>5.2</v>
      </c>
      <c r="AO28" s="4">
        <v>6</v>
      </c>
      <c r="AP28" s="4">
        <v>7.7</v>
      </c>
      <c r="AQ28" s="4">
        <v>3.5</v>
      </c>
      <c r="AR28" s="4">
        <v>3.8</v>
      </c>
      <c r="AS28" s="4">
        <v>5.3</v>
      </c>
      <c r="AT28" s="4">
        <v>5.3</v>
      </c>
      <c r="AU28" s="4">
        <v>5.7</v>
      </c>
      <c r="AV28" s="4">
        <v>3.5</v>
      </c>
      <c r="AW28" s="4">
        <v>5</v>
      </c>
      <c r="AX28" s="4">
        <v>3.8</v>
      </c>
      <c r="AY28" s="4">
        <v>6.4</v>
      </c>
      <c r="AZ28" s="4">
        <v>2.6</v>
      </c>
      <c r="BA28" s="4">
        <v>3.9</v>
      </c>
      <c r="BB28" s="4">
        <v>10</v>
      </c>
      <c r="BC28" s="4">
        <v>4.2</v>
      </c>
      <c r="BD28" s="4">
        <v>3.7</v>
      </c>
      <c r="BE28" s="4">
        <v>6.9</v>
      </c>
      <c r="BF28" s="4">
        <v>5</v>
      </c>
      <c r="BG28" s="4">
        <v>4.2</v>
      </c>
      <c r="BH28" s="4">
        <v>6.9</v>
      </c>
      <c r="BI28" s="4">
        <v>3.4</v>
      </c>
      <c r="BJ28" s="4">
        <v>3.2</v>
      </c>
      <c r="BK28" s="4">
        <v>8.6</v>
      </c>
      <c r="BL28" s="4">
        <v>7.7</v>
      </c>
      <c r="BM28" s="4">
        <v>3.8</v>
      </c>
      <c r="BN28" s="4">
        <v>4.7</v>
      </c>
      <c r="BO28" s="4">
        <v>5.6</v>
      </c>
      <c r="BP28" s="4">
        <v>6</v>
      </c>
      <c r="BQ28" s="4">
        <v>2.9</v>
      </c>
      <c r="BR28" s="4"/>
      <c r="BS28" s="4"/>
      <c r="BT28" s="4"/>
      <c r="BU28" s="4"/>
      <c r="BV28" s="4"/>
      <c r="BW28" s="4"/>
      <c r="BY28" s="10">
        <f t="shared" si="0"/>
        <v>5.206666666666665</v>
      </c>
      <c r="BZ28" s="10">
        <f t="shared" si="1"/>
        <v>5.006666666666667</v>
      </c>
      <c r="CA28" s="10">
        <f t="shared" si="2"/>
        <v>5.013333333333333</v>
      </c>
      <c r="CB28" s="10">
        <f t="shared" si="3"/>
        <v>5.150000000000001</v>
      </c>
    </row>
    <row r="29" spans="1:80" ht="11.25">
      <c r="A29" s="5">
        <v>27</v>
      </c>
      <c r="B29" s="24">
        <v>13</v>
      </c>
      <c r="C29" s="15">
        <v>7.4</v>
      </c>
      <c r="D29" s="15">
        <v>4.8</v>
      </c>
      <c r="E29" s="15">
        <v>8</v>
      </c>
      <c r="F29" s="15">
        <v>4.8</v>
      </c>
      <c r="G29" s="15">
        <v>7.1</v>
      </c>
      <c r="H29" s="15">
        <v>5.5</v>
      </c>
      <c r="I29" s="15">
        <v>3.8</v>
      </c>
      <c r="J29" s="15">
        <v>7.3</v>
      </c>
      <c r="K29" s="4">
        <v>5.9</v>
      </c>
      <c r="L29" s="4">
        <v>4.6</v>
      </c>
      <c r="M29" s="4">
        <v>6.7</v>
      </c>
      <c r="N29" s="4">
        <v>3.5</v>
      </c>
      <c r="O29" s="4">
        <v>3.5</v>
      </c>
      <c r="P29" s="4">
        <v>5.3</v>
      </c>
      <c r="Q29" s="4">
        <v>4</v>
      </c>
      <c r="R29" s="4">
        <v>2.8</v>
      </c>
      <c r="S29" s="4">
        <v>3</v>
      </c>
      <c r="T29" s="4">
        <v>3</v>
      </c>
      <c r="U29" s="4">
        <v>7.3</v>
      </c>
      <c r="V29" s="4">
        <v>2.7</v>
      </c>
      <c r="W29" s="4">
        <v>7.5</v>
      </c>
      <c r="X29" s="4">
        <v>3</v>
      </c>
      <c r="Y29" s="4">
        <v>5.7</v>
      </c>
      <c r="Z29" s="4">
        <v>3.8</v>
      </c>
      <c r="AA29" s="4">
        <v>2.8</v>
      </c>
      <c r="AB29" s="4">
        <v>10.5</v>
      </c>
      <c r="AC29" s="4">
        <v>6.8</v>
      </c>
      <c r="AD29" s="4">
        <v>7.2</v>
      </c>
      <c r="AE29" s="4">
        <v>4.3</v>
      </c>
      <c r="AF29" s="4">
        <v>6.8</v>
      </c>
      <c r="AG29" s="4">
        <v>7.7</v>
      </c>
      <c r="AH29" s="4">
        <v>4.2</v>
      </c>
      <c r="AI29" s="4">
        <v>3.7</v>
      </c>
      <c r="AJ29" s="4">
        <v>4.8</v>
      </c>
      <c r="AK29" s="4">
        <v>4.3</v>
      </c>
      <c r="AL29" s="4">
        <v>6.7</v>
      </c>
      <c r="AM29" s="4">
        <v>5</v>
      </c>
      <c r="AN29" s="4">
        <v>7.7</v>
      </c>
      <c r="AO29" s="4">
        <v>5.3</v>
      </c>
      <c r="AP29" s="4">
        <v>13.7</v>
      </c>
      <c r="AQ29" s="4">
        <v>4.7</v>
      </c>
      <c r="AR29" s="4">
        <v>3.5</v>
      </c>
      <c r="AS29" s="4">
        <v>6.3</v>
      </c>
      <c r="AT29" s="4">
        <v>3.4</v>
      </c>
      <c r="AU29" s="4">
        <v>3.4</v>
      </c>
      <c r="AV29" s="4">
        <v>5.9</v>
      </c>
      <c r="AW29" s="4">
        <v>4.6</v>
      </c>
      <c r="AX29" s="4">
        <v>4</v>
      </c>
      <c r="AY29" s="4">
        <v>4.2</v>
      </c>
      <c r="AZ29" s="4">
        <v>6</v>
      </c>
      <c r="BA29" s="4">
        <v>6.4</v>
      </c>
      <c r="BB29" s="4">
        <v>4.2</v>
      </c>
      <c r="BC29" s="4">
        <v>3</v>
      </c>
      <c r="BD29" s="4">
        <v>4.3</v>
      </c>
      <c r="BE29" s="4">
        <v>3.8</v>
      </c>
      <c r="BF29" s="4">
        <v>3.6</v>
      </c>
      <c r="BG29" s="4">
        <v>3</v>
      </c>
      <c r="BH29" s="4">
        <v>5</v>
      </c>
      <c r="BI29" s="4">
        <v>4.3</v>
      </c>
      <c r="BJ29" s="4">
        <v>4.3</v>
      </c>
      <c r="BK29" s="4">
        <v>8.5</v>
      </c>
      <c r="BL29" s="4">
        <v>8.6</v>
      </c>
      <c r="BM29" s="4">
        <v>8.8</v>
      </c>
      <c r="BN29" s="4">
        <v>5.2</v>
      </c>
      <c r="BO29" s="4">
        <v>6.2</v>
      </c>
      <c r="BP29" s="4">
        <v>4</v>
      </c>
      <c r="BQ29" s="4">
        <v>4.6</v>
      </c>
      <c r="BR29" s="4"/>
      <c r="BS29" s="4"/>
      <c r="BT29" s="4"/>
      <c r="BU29" s="4"/>
      <c r="BV29" s="4"/>
      <c r="BW29" s="4"/>
      <c r="BY29" s="10">
        <f t="shared" si="0"/>
        <v>5.146666666666666</v>
      </c>
      <c r="BZ29" s="10">
        <f t="shared" si="1"/>
        <v>5.543333333333334</v>
      </c>
      <c r="CA29" s="10">
        <f t="shared" si="2"/>
        <v>5.19</v>
      </c>
      <c r="CB29" s="10">
        <f t="shared" si="3"/>
        <v>5.349999999999999</v>
      </c>
    </row>
    <row r="30" spans="1:80" ht="11.25">
      <c r="A30" s="5">
        <v>28</v>
      </c>
      <c r="B30" s="24">
        <v>12.7</v>
      </c>
      <c r="C30" s="15">
        <v>6.9</v>
      </c>
      <c r="D30" s="15">
        <v>10</v>
      </c>
      <c r="E30" s="15">
        <v>6.9</v>
      </c>
      <c r="F30" s="15">
        <v>9.3</v>
      </c>
      <c r="G30" s="15">
        <v>6.5</v>
      </c>
      <c r="H30" s="15">
        <v>3.8</v>
      </c>
      <c r="I30" s="15">
        <v>6.7</v>
      </c>
      <c r="J30" s="15">
        <v>8.4</v>
      </c>
      <c r="K30" s="4">
        <v>4.8</v>
      </c>
      <c r="L30" s="4">
        <v>4.2</v>
      </c>
      <c r="M30" s="4">
        <v>4.6</v>
      </c>
      <c r="N30" s="4">
        <v>3.3</v>
      </c>
      <c r="O30" s="4">
        <v>5</v>
      </c>
      <c r="P30" s="4">
        <v>2.7</v>
      </c>
      <c r="Q30" s="4">
        <v>5</v>
      </c>
      <c r="R30" s="4">
        <v>3.5</v>
      </c>
      <c r="S30" s="4">
        <v>8.7</v>
      </c>
      <c r="T30" s="4">
        <v>6</v>
      </c>
      <c r="U30" s="4">
        <v>4.8</v>
      </c>
      <c r="V30" s="4">
        <v>3.2</v>
      </c>
      <c r="W30" s="4">
        <v>4.3</v>
      </c>
      <c r="X30" s="4">
        <v>3.3</v>
      </c>
      <c r="Y30" s="4">
        <v>6.2</v>
      </c>
      <c r="Z30" s="4">
        <v>3.3</v>
      </c>
      <c r="AA30" s="4">
        <v>4.3</v>
      </c>
      <c r="AB30" s="4">
        <v>7.2</v>
      </c>
      <c r="AC30" s="4">
        <v>4.5</v>
      </c>
      <c r="AD30" s="4">
        <v>4.2</v>
      </c>
      <c r="AE30" s="4">
        <v>4.5</v>
      </c>
      <c r="AF30" s="4">
        <v>3.3</v>
      </c>
      <c r="AG30" s="4">
        <v>6.3</v>
      </c>
      <c r="AH30" s="4">
        <v>4.3</v>
      </c>
      <c r="AI30" s="4">
        <v>6.5</v>
      </c>
      <c r="AJ30" s="4">
        <v>4.2</v>
      </c>
      <c r="AK30" s="4">
        <v>2.5</v>
      </c>
      <c r="AL30" s="4">
        <v>8</v>
      </c>
      <c r="AM30" s="4">
        <v>4.7</v>
      </c>
      <c r="AN30" s="4">
        <v>4</v>
      </c>
      <c r="AO30" s="4">
        <v>4.5</v>
      </c>
      <c r="AP30" s="4">
        <v>8.2</v>
      </c>
      <c r="AQ30" s="4">
        <v>3.5</v>
      </c>
      <c r="AR30" s="4">
        <v>8.5</v>
      </c>
      <c r="AS30" s="4">
        <v>4.2</v>
      </c>
      <c r="AT30" s="4">
        <v>4</v>
      </c>
      <c r="AU30" s="4">
        <v>4.2</v>
      </c>
      <c r="AV30" s="4">
        <v>3.8</v>
      </c>
      <c r="AW30" s="4">
        <v>3.8</v>
      </c>
      <c r="AX30" s="4">
        <v>4.7</v>
      </c>
      <c r="AY30" s="4">
        <v>4.3</v>
      </c>
      <c r="AZ30" s="4">
        <v>4.1</v>
      </c>
      <c r="BA30" s="4">
        <v>6.8</v>
      </c>
      <c r="BB30" s="4">
        <v>4.6</v>
      </c>
      <c r="BC30" s="4">
        <v>3.1</v>
      </c>
      <c r="BD30" s="4">
        <v>5.4</v>
      </c>
      <c r="BE30" s="4">
        <v>2.7</v>
      </c>
      <c r="BF30" s="4">
        <v>4</v>
      </c>
      <c r="BG30" s="4">
        <v>3.3</v>
      </c>
      <c r="BH30" s="4">
        <v>5</v>
      </c>
      <c r="BI30" s="4">
        <v>4.3</v>
      </c>
      <c r="BJ30" s="4">
        <v>3.7</v>
      </c>
      <c r="BK30" s="4">
        <v>4.5</v>
      </c>
      <c r="BL30" s="4">
        <v>6.7</v>
      </c>
      <c r="BM30" s="4">
        <v>8.4</v>
      </c>
      <c r="BN30" s="4">
        <v>4.2</v>
      </c>
      <c r="BO30" s="4">
        <v>4.6</v>
      </c>
      <c r="BP30" s="4">
        <v>4.6</v>
      </c>
      <c r="BQ30" s="4">
        <v>5.7</v>
      </c>
      <c r="BR30" s="4"/>
      <c r="BS30" s="4"/>
      <c r="BT30" s="4"/>
      <c r="BU30" s="4"/>
      <c r="BV30" s="4"/>
      <c r="BW30" s="4"/>
      <c r="BY30" s="10">
        <f t="shared" si="0"/>
        <v>4.859999999999999</v>
      </c>
      <c r="BZ30" s="10">
        <f t="shared" si="1"/>
        <v>4.8100000000000005</v>
      </c>
      <c r="CA30" s="10">
        <f t="shared" si="2"/>
        <v>4.673333333333333</v>
      </c>
      <c r="CB30" s="10">
        <f t="shared" si="3"/>
        <v>4.779999999999999</v>
      </c>
    </row>
    <row r="31" spans="1:80" ht="11.25">
      <c r="A31" s="5">
        <v>29</v>
      </c>
      <c r="B31" s="24">
        <v>13.2</v>
      </c>
      <c r="C31" s="15">
        <v>5.4</v>
      </c>
      <c r="D31" s="15">
        <v>8.2</v>
      </c>
      <c r="E31" s="15">
        <v>9.4</v>
      </c>
      <c r="F31" s="15">
        <v>9.3</v>
      </c>
      <c r="G31" s="15">
        <v>4.6</v>
      </c>
      <c r="H31" s="15">
        <v>3.4</v>
      </c>
      <c r="I31" s="15">
        <v>7.3</v>
      </c>
      <c r="J31" s="15">
        <v>6.9</v>
      </c>
      <c r="K31" s="4">
        <v>6.1</v>
      </c>
      <c r="L31" s="4">
        <v>7.4</v>
      </c>
      <c r="M31" s="4">
        <v>4.6</v>
      </c>
      <c r="N31" s="4">
        <v>3.7</v>
      </c>
      <c r="O31" s="4">
        <v>5.2</v>
      </c>
      <c r="P31" s="4">
        <v>8.7</v>
      </c>
      <c r="Q31" s="4">
        <v>12.5</v>
      </c>
      <c r="R31" s="4">
        <v>3.3</v>
      </c>
      <c r="S31" s="4">
        <v>7.7</v>
      </c>
      <c r="T31" s="4">
        <v>5.5</v>
      </c>
      <c r="U31" s="4">
        <v>6.5</v>
      </c>
      <c r="V31" s="4">
        <v>2.7</v>
      </c>
      <c r="W31" s="4">
        <v>3.7</v>
      </c>
      <c r="X31" s="4">
        <v>2.8</v>
      </c>
      <c r="Y31" s="4">
        <v>4</v>
      </c>
      <c r="Z31" s="4">
        <v>2.2</v>
      </c>
      <c r="AA31" s="4">
        <v>5</v>
      </c>
      <c r="AB31" s="4">
        <v>5</v>
      </c>
      <c r="AC31" s="4">
        <v>4.2</v>
      </c>
      <c r="AD31" s="4">
        <v>5</v>
      </c>
      <c r="AE31" s="4">
        <v>2.8</v>
      </c>
      <c r="AF31" s="4">
        <v>6</v>
      </c>
      <c r="AG31" s="4">
        <v>7</v>
      </c>
      <c r="AH31" s="4">
        <v>4</v>
      </c>
      <c r="AI31" s="4">
        <v>8.7</v>
      </c>
      <c r="AJ31" s="4">
        <v>3.7</v>
      </c>
      <c r="AK31" s="4">
        <v>3.8</v>
      </c>
      <c r="AL31" s="4">
        <v>2.5</v>
      </c>
      <c r="AM31" s="4">
        <v>3.5</v>
      </c>
      <c r="AN31" s="4">
        <v>6.8</v>
      </c>
      <c r="AO31" s="4">
        <v>6.8</v>
      </c>
      <c r="AP31" s="4">
        <v>4.8</v>
      </c>
      <c r="AQ31" s="4">
        <v>5.3</v>
      </c>
      <c r="AR31" s="4">
        <v>3.3</v>
      </c>
      <c r="AS31" s="4">
        <v>3.8</v>
      </c>
      <c r="AT31" s="4">
        <v>4.3</v>
      </c>
      <c r="AU31" s="4">
        <v>4.3</v>
      </c>
      <c r="AV31" s="4">
        <v>4.4</v>
      </c>
      <c r="AW31" s="4">
        <v>4</v>
      </c>
      <c r="AX31" s="4">
        <v>5.5</v>
      </c>
      <c r="AY31" s="4">
        <v>5.3</v>
      </c>
      <c r="AZ31" s="4">
        <v>3.1</v>
      </c>
      <c r="BA31" s="4">
        <v>5.5</v>
      </c>
      <c r="BB31" s="4">
        <v>3.1</v>
      </c>
      <c r="BC31" s="4">
        <v>3.6</v>
      </c>
      <c r="BD31" s="4">
        <v>5.3</v>
      </c>
      <c r="BE31" s="4">
        <v>6.7</v>
      </c>
      <c r="BF31" s="4">
        <v>4.7</v>
      </c>
      <c r="BG31" s="4">
        <v>4.1</v>
      </c>
      <c r="BH31" s="4">
        <v>6.7</v>
      </c>
      <c r="BI31" s="4">
        <v>3.4</v>
      </c>
      <c r="BJ31" s="4">
        <v>3.7</v>
      </c>
      <c r="BK31" s="4">
        <v>4.5</v>
      </c>
      <c r="BL31" s="4">
        <v>6.8</v>
      </c>
      <c r="BM31" s="4">
        <v>8</v>
      </c>
      <c r="BN31" s="4">
        <v>5.3</v>
      </c>
      <c r="BO31" s="4">
        <v>6.1</v>
      </c>
      <c r="BP31" s="4">
        <v>6.2</v>
      </c>
      <c r="BQ31" s="4">
        <v>5.6</v>
      </c>
      <c r="BR31" s="4"/>
      <c r="BS31" s="4"/>
      <c r="BT31" s="4"/>
      <c r="BU31" s="4"/>
      <c r="BV31" s="4"/>
      <c r="BW31" s="4"/>
      <c r="BY31" s="10">
        <f t="shared" si="0"/>
        <v>5.156666666666666</v>
      </c>
      <c r="BZ31" s="10">
        <f t="shared" si="1"/>
        <v>4.546666666666666</v>
      </c>
      <c r="CA31" s="10">
        <f t="shared" si="2"/>
        <v>4.723333333333331</v>
      </c>
      <c r="CB31" s="10">
        <f t="shared" si="3"/>
        <v>5.033333333333332</v>
      </c>
    </row>
    <row r="32" spans="1:80" ht="11.25">
      <c r="A32" s="5">
        <v>30</v>
      </c>
      <c r="B32" s="24">
        <v>14.7</v>
      </c>
      <c r="C32" s="15">
        <v>6.7</v>
      </c>
      <c r="D32" s="15">
        <v>9.8</v>
      </c>
      <c r="E32" s="15">
        <v>6.3</v>
      </c>
      <c r="F32" s="15">
        <v>3.8</v>
      </c>
      <c r="G32" s="15">
        <v>7.3</v>
      </c>
      <c r="H32" s="15">
        <v>4.8</v>
      </c>
      <c r="I32" s="15">
        <v>7.6</v>
      </c>
      <c r="J32" s="15">
        <v>6.5</v>
      </c>
      <c r="K32" s="4">
        <v>3.8</v>
      </c>
      <c r="L32" s="4">
        <v>3.8</v>
      </c>
      <c r="M32" s="4">
        <v>4.4</v>
      </c>
      <c r="N32" s="4">
        <v>7</v>
      </c>
      <c r="O32" s="4">
        <v>5.7</v>
      </c>
      <c r="P32" s="4">
        <v>7.8</v>
      </c>
      <c r="Q32" s="4">
        <v>11.5</v>
      </c>
      <c r="R32" s="4">
        <v>4</v>
      </c>
      <c r="S32" s="4">
        <v>8.2</v>
      </c>
      <c r="T32" s="4">
        <v>9</v>
      </c>
      <c r="U32" s="4">
        <v>3.8</v>
      </c>
      <c r="V32" s="4">
        <v>6</v>
      </c>
      <c r="W32" s="4">
        <v>6.3</v>
      </c>
      <c r="X32" s="4">
        <v>3.8</v>
      </c>
      <c r="Y32" s="4">
        <v>4</v>
      </c>
      <c r="Z32" s="4">
        <v>4.5</v>
      </c>
      <c r="AA32" s="4">
        <v>4.7</v>
      </c>
      <c r="AB32" s="4">
        <v>3.5</v>
      </c>
      <c r="AC32" s="4">
        <v>4.3</v>
      </c>
      <c r="AD32" s="4">
        <v>6.5</v>
      </c>
      <c r="AE32" s="4">
        <v>3.7</v>
      </c>
      <c r="AF32" s="4">
        <v>3.2</v>
      </c>
      <c r="AG32" s="4">
        <v>3.7</v>
      </c>
      <c r="AH32" s="4">
        <v>3.8</v>
      </c>
      <c r="AI32" s="4">
        <v>7.5</v>
      </c>
      <c r="AJ32" s="4">
        <v>2.8</v>
      </c>
      <c r="AK32" s="4">
        <v>5.7</v>
      </c>
      <c r="AL32" s="4">
        <v>4.2</v>
      </c>
      <c r="AM32" s="4">
        <v>5.7</v>
      </c>
      <c r="AN32" s="4">
        <v>8.8</v>
      </c>
      <c r="AO32" s="4">
        <v>3</v>
      </c>
      <c r="AP32" s="4">
        <v>2.5</v>
      </c>
      <c r="AQ32" s="4">
        <v>4</v>
      </c>
      <c r="AR32" s="4">
        <v>3.2</v>
      </c>
      <c r="AS32" s="4">
        <v>6.5</v>
      </c>
      <c r="AT32" s="4">
        <v>3.4</v>
      </c>
      <c r="AU32" s="4">
        <v>6.2</v>
      </c>
      <c r="AV32" s="4">
        <v>4.8</v>
      </c>
      <c r="AW32" s="4">
        <v>3.8</v>
      </c>
      <c r="AX32" s="4">
        <v>5.3</v>
      </c>
      <c r="AY32" s="4">
        <v>4.8</v>
      </c>
      <c r="AZ32" s="4">
        <v>5.2</v>
      </c>
      <c r="BA32" s="4">
        <v>5</v>
      </c>
      <c r="BB32" s="4">
        <v>3.6</v>
      </c>
      <c r="BC32" s="4">
        <v>5.5</v>
      </c>
      <c r="BD32" s="4">
        <v>5.6</v>
      </c>
      <c r="BE32" s="4">
        <v>3.8</v>
      </c>
      <c r="BF32" s="4">
        <v>7.7</v>
      </c>
      <c r="BG32" s="4">
        <v>2.8</v>
      </c>
      <c r="BH32" s="4">
        <v>6.3</v>
      </c>
      <c r="BI32" s="4">
        <v>3</v>
      </c>
      <c r="BJ32" s="4">
        <v>5.2</v>
      </c>
      <c r="BK32" s="4">
        <v>6.7</v>
      </c>
      <c r="BL32" s="4">
        <v>6.4</v>
      </c>
      <c r="BM32" s="4">
        <v>10.3</v>
      </c>
      <c r="BN32" s="4">
        <v>6.3</v>
      </c>
      <c r="BO32" s="4">
        <v>5.3</v>
      </c>
      <c r="BP32" s="4">
        <v>3.4</v>
      </c>
      <c r="BQ32" s="4">
        <v>4.8</v>
      </c>
      <c r="BR32" s="4"/>
      <c r="BS32" s="4"/>
      <c r="BT32" s="4"/>
      <c r="BU32" s="4"/>
      <c r="BV32" s="4"/>
      <c r="BW32" s="4"/>
      <c r="BY32" s="10">
        <f t="shared" si="0"/>
        <v>5.313333333333333</v>
      </c>
      <c r="BZ32" s="10">
        <f t="shared" si="1"/>
        <v>4.7633333333333345</v>
      </c>
      <c r="CA32" s="10">
        <f t="shared" si="2"/>
        <v>4.743333333333334</v>
      </c>
      <c r="CB32" s="10">
        <f t="shared" si="3"/>
        <v>5.106666666666668</v>
      </c>
    </row>
    <row r="33" spans="1:80" ht="11.25">
      <c r="A33" s="5">
        <v>31</v>
      </c>
      <c r="B33" s="24">
        <v>11</v>
      </c>
      <c r="C33" s="15">
        <v>8.7</v>
      </c>
      <c r="D33" s="15">
        <v>8</v>
      </c>
      <c r="E33" s="15">
        <v>7.1</v>
      </c>
      <c r="F33" s="15">
        <v>6.1</v>
      </c>
      <c r="G33" s="15">
        <v>5</v>
      </c>
      <c r="H33" s="15">
        <v>6.1</v>
      </c>
      <c r="I33" s="15">
        <v>4.6</v>
      </c>
      <c r="J33" s="15">
        <v>5.2</v>
      </c>
      <c r="K33" s="4">
        <v>5</v>
      </c>
      <c r="L33" s="4">
        <v>5</v>
      </c>
      <c r="M33" s="4">
        <v>5.5</v>
      </c>
      <c r="N33" s="4">
        <v>7.3</v>
      </c>
      <c r="O33" s="4">
        <v>5</v>
      </c>
      <c r="P33" s="4">
        <v>3.5</v>
      </c>
      <c r="Q33" s="4">
        <v>4.2</v>
      </c>
      <c r="R33" s="4">
        <v>3.3</v>
      </c>
      <c r="S33" s="4">
        <v>4.5</v>
      </c>
      <c r="T33" s="4">
        <v>15.2</v>
      </c>
      <c r="U33" s="4">
        <v>5.8</v>
      </c>
      <c r="V33" s="4">
        <v>4.2</v>
      </c>
      <c r="W33" s="4">
        <v>8.5</v>
      </c>
      <c r="X33" s="4">
        <v>3.7</v>
      </c>
      <c r="Y33" s="4">
        <v>9.3</v>
      </c>
      <c r="Z33" s="4">
        <v>3.2</v>
      </c>
      <c r="AA33" s="4">
        <v>5.5</v>
      </c>
      <c r="AB33" s="4">
        <v>8</v>
      </c>
      <c r="AC33" s="4">
        <v>3.2</v>
      </c>
      <c r="AD33" s="4">
        <v>6.5</v>
      </c>
      <c r="AE33" s="4">
        <v>2.8</v>
      </c>
      <c r="AF33" s="4">
        <v>4</v>
      </c>
      <c r="AG33" s="4">
        <v>4.5</v>
      </c>
      <c r="AH33" s="4">
        <v>11.5</v>
      </c>
      <c r="AI33" s="4">
        <v>3</v>
      </c>
      <c r="AJ33" s="4">
        <v>10.2</v>
      </c>
      <c r="AK33" s="4">
        <v>5.5</v>
      </c>
      <c r="AL33" s="4">
        <v>6.7</v>
      </c>
      <c r="AM33" s="4">
        <v>3.8</v>
      </c>
      <c r="AN33" s="4">
        <v>7.3</v>
      </c>
      <c r="AO33" s="4">
        <v>4.2</v>
      </c>
      <c r="AP33" s="4">
        <v>5</v>
      </c>
      <c r="AQ33" s="4">
        <v>4.5</v>
      </c>
      <c r="AR33" s="4">
        <v>7.2</v>
      </c>
      <c r="AS33" s="4">
        <v>7</v>
      </c>
      <c r="AT33" s="4">
        <v>4.6</v>
      </c>
      <c r="AU33" s="4">
        <v>6.7</v>
      </c>
      <c r="AV33" s="4">
        <v>4.5</v>
      </c>
      <c r="AW33" s="4">
        <v>4.6</v>
      </c>
      <c r="AX33" s="4">
        <v>3.4</v>
      </c>
      <c r="AY33" s="4">
        <v>3.8</v>
      </c>
      <c r="AZ33" s="4">
        <v>4.9</v>
      </c>
      <c r="BA33" s="4">
        <v>11.1</v>
      </c>
      <c r="BB33" s="4">
        <v>3.2</v>
      </c>
      <c r="BC33" s="4">
        <v>3.2</v>
      </c>
      <c r="BD33" s="4">
        <v>3.9</v>
      </c>
      <c r="BE33" s="4">
        <v>4.9</v>
      </c>
      <c r="BF33" s="4">
        <v>9.3</v>
      </c>
      <c r="BG33" s="4">
        <v>3.4</v>
      </c>
      <c r="BH33" s="4">
        <v>4.1</v>
      </c>
      <c r="BI33" s="4">
        <v>3.6</v>
      </c>
      <c r="BJ33" s="4">
        <v>5.6</v>
      </c>
      <c r="BK33" s="4">
        <v>6.6</v>
      </c>
      <c r="BL33" s="4">
        <v>5.2</v>
      </c>
      <c r="BM33" s="4">
        <v>5.5</v>
      </c>
      <c r="BN33" s="4">
        <v>7.9</v>
      </c>
      <c r="BO33" s="4">
        <v>6</v>
      </c>
      <c r="BP33" s="4">
        <v>3.8</v>
      </c>
      <c r="BQ33" s="4">
        <v>8.2</v>
      </c>
      <c r="BR33" s="4"/>
      <c r="BS33" s="4"/>
      <c r="BT33" s="4"/>
      <c r="BU33" s="4"/>
      <c r="BV33" s="4"/>
      <c r="BW33" s="4"/>
      <c r="BY33" s="10">
        <f t="shared" si="0"/>
        <v>5.786666666666666</v>
      </c>
      <c r="BZ33" s="10">
        <f t="shared" si="1"/>
        <v>6.023333333333332</v>
      </c>
      <c r="CA33" s="10">
        <f>AVERAGE(AD33:BG33)</f>
        <v>5.506666666666667</v>
      </c>
      <c r="CB33" s="10">
        <f t="shared" si="3"/>
        <v>5.4399999999999995</v>
      </c>
    </row>
    <row r="34" spans="1:80" ht="11.25">
      <c r="A34" s="1" t="s">
        <v>3</v>
      </c>
      <c r="B34" s="26">
        <f aca="true" t="shared" si="4" ref="B34:J34">AVERAGE(B3:B33)</f>
        <v>8.790322580645162</v>
      </c>
      <c r="C34" s="13">
        <f t="shared" si="4"/>
        <v>6.577419354838709</v>
      </c>
      <c r="D34" s="13">
        <f t="shared" si="4"/>
        <v>7.354838709677416</v>
      </c>
      <c r="E34" s="13">
        <f t="shared" si="4"/>
        <v>7.129032258064518</v>
      </c>
      <c r="F34" s="13">
        <f t="shared" si="4"/>
        <v>6.354838709677421</v>
      </c>
      <c r="G34" s="13">
        <f t="shared" si="4"/>
        <v>6.3999999999999995</v>
      </c>
      <c r="H34" s="13">
        <f t="shared" si="4"/>
        <v>5.63225806451613</v>
      </c>
      <c r="I34" s="13">
        <f t="shared" si="4"/>
        <v>6.583870967741935</v>
      </c>
      <c r="J34" s="13">
        <f t="shared" si="4"/>
        <v>5.635483870967742</v>
      </c>
      <c r="K34" s="13">
        <f aca="true" t="shared" si="5" ref="K34:S34">AVERAGE(K3:K33)</f>
        <v>6.445161290322581</v>
      </c>
      <c r="L34" s="13">
        <f t="shared" si="5"/>
        <v>5.329032258064517</v>
      </c>
      <c r="M34" s="13">
        <f t="shared" si="5"/>
        <v>5.767741935483871</v>
      </c>
      <c r="N34" s="13">
        <f t="shared" si="5"/>
        <v>4.538709677419354</v>
      </c>
      <c r="O34" s="13">
        <f t="shared" si="5"/>
        <v>4.990322580645161</v>
      </c>
      <c r="P34" s="13">
        <f t="shared" si="5"/>
        <v>5.464516129032258</v>
      </c>
      <c r="Q34" s="13">
        <f t="shared" si="5"/>
        <v>5.409677419354838</v>
      </c>
      <c r="R34" s="13">
        <f t="shared" si="5"/>
        <v>4.8161290322580665</v>
      </c>
      <c r="S34" s="13">
        <f t="shared" si="5"/>
        <v>5.59032258064516</v>
      </c>
      <c r="T34" s="13">
        <f aca="true" t="shared" si="6" ref="T34:AC34">AVERAGE(T3:T33)</f>
        <v>5.6658064516129025</v>
      </c>
      <c r="U34" s="13">
        <f t="shared" si="6"/>
        <v>6.061290322580645</v>
      </c>
      <c r="V34" s="13">
        <f t="shared" si="6"/>
        <v>5.309677419354838</v>
      </c>
      <c r="W34" s="13">
        <f t="shared" si="6"/>
        <v>5.290322580645162</v>
      </c>
      <c r="X34" s="13">
        <f t="shared" si="6"/>
        <v>4.964516129032258</v>
      </c>
      <c r="Y34" s="13">
        <f t="shared" si="6"/>
        <v>5.661290322580643</v>
      </c>
      <c r="Z34" s="13">
        <f t="shared" si="6"/>
        <v>5.79032258064516</v>
      </c>
      <c r="AA34" s="13">
        <f t="shared" si="6"/>
        <v>5.47741935483871</v>
      </c>
      <c r="AB34" s="13">
        <f t="shared" si="6"/>
        <v>5.351612903225806</v>
      </c>
      <c r="AC34" s="13">
        <f t="shared" si="6"/>
        <v>5.351612903225806</v>
      </c>
      <c r="AD34" s="13">
        <f aca="true" t="shared" si="7" ref="AD34:AM34">AVERAGE(AD3:AD33)</f>
        <v>5.374193548387097</v>
      </c>
      <c r="AE34" s="13">
        <f t="shared" si="7"/>
        <v>4.829032258064517</v>
      </c>
      <c r="AF34" s="13">
        <f t="shared" si="7"/>
        <v>5.306451612903226</v>
      </c>
      <c r="AG34" s="13">
        <f t="shared" si="7"/>
        <v>4.945161290322581</v>
      </c>
      <c r="AH34" s="13">
        <f t="shared" si="7"/>
        <v>4.8419354838709685</v>
      </c>
      <c r="AI34" s="13">
        <f t="shared" si="7"/>
        <v>4.725806451612903</v>
      </c>
      <c r="AJ34" s="13">
        <f t="shared" si="7"/>
        <v>4.906451612903225</v>
      </c>
      <c r="AK34" s="13">
        <f t="shared" si="7"/>
        <v>4.451612903225805</v>
      </c>
      <c r="AL34" s="13">
        <f t="shared" si="7"/>
        <v>5.09032258064516</v>
      </c>
      <c r="AM34" s="13">
        <f t="shared" si="7"/>
        <v>5.661290322580645</v>
      </c>
      <c r="AN34" s="13">
        <f aca="true" t="shared" si="8" ref="AN34:BI34">AVERAGE(AN3:AN33)</f>
        <v>5.264516129032258</v>
      </c>
      <c r="AO34" s="13">
        <f t="shared" si="8"/>
        <v>5.08709677419355</v>
      </c>
      <c r="AP34" s="13">
        <f t="shared" si="8"/>
        <v>5.325806451612902</v>
      </c>
      <c r="AQ34" s="13">
        <f t="shared" si="8"/>
        <v>4.829032258064517</v>
      </c>
      <c r="AR34" s="13">
        <f t="shared" si="8"/>
        <v>4.525806451612903</v>
      </c>
      <c r="AS34" s="13">
        <f t="shared" si="8"/>
        <v>5.706451612903227</v>
      </c>
      <c r="AT34" s="13">
        <f t="shared" si="8"/>
        <v>5.025806451612904</v>
      </c>
      <c r="AU34" s="13">
        <f t="shared" si="8"/>
        <v>4.3999999999999995</v>
      </c>
      <c r="AV34" s="13">
        <f t="shared" si="8"/>
        <v>4.60967741935484</v>
      </c>
      <c r="AW34" s="13">
        <f t="shared" si="8"/>
        <v>4.380645161290322</v>
      </c>
      <c r="AX34" s="13">
        <f t="shared" si="8"/>
        <v>5.112903225806453</v>
      </c>
      <c r="AY34" s="13">
        <f t="shared" si="8"/>
        <v>4.974193548387098</v>
      </c>
      <c r="AZ34" s="13">
        <f t="shared" si="8"/>
        <v>4.425806451612902</v>
      </c>
      <c r="BA34" s="13">
        <f t="shared" si="8"/>
        <v>5.1645161290322585</v>
      </c>
      <c r="BB34" s="13">
        <f t="shared" si="8"/>
        <v>4.477419354838708</v>
      </c>
      <c r="BC34" s="13">
        <f t="shared" si="8"/>
        <v>4.04516129032258</v>
      </c>
      <c r="BD34" s="13">
        <f t="shared" si="8"/>
        <v>4.561290322580645</v>
      </c>
      <c r="BE34" s="13">
        <f t="shared" si="8"/>
        <v>4.451612903225806</v>
      </c>
      <c r="BF34" s="13">
        <f t="shared" si="8"/>
        <v>4.445161290322581</v>
      </c>
      <c r="BG34" s="13">
        <f t="shared" si="8"/>
        <v>4.448387096774194</v>
      </c>
      <c r="BH34" s="13">
        <f t="shared" si="8"/>
        <v>4.667741935483871</v>
      </c>
      <c r="BI34" s="13">
        <f t="shared" si="8"/>
        <v>4.364516129032259</v>
      </c>
      <c r="BJ34" s="13">
        <f aca="true" t="shared" si="9" ref="BJ34:BP34">AVERAGE(BJ3:BJ33)</f>
        <v>4.367741935483871</v>
      </c>
      <c r="BK34" s="13">
        <f t="shared" si="9"/>
        <v>5.216129032258063</v>
      </c>
      <c r="BL34" s="13">
        <f t="shared" si="9"/>
        <v>5.487096774193548</v>
      </c>
      <c r="BM34" s="13">
        <f t="shared" si="9"/>
        <v>6.048387096774195</v>
      </c>
      <c r="BN34" s="13">
        <f t="shared" si="9"/>
        <v>4.996774193548388</v>
      </c>
      <c r="BO34" s="13">
        <f t="shared" si="9"/>
        <v>6.183870967741934</v>
      </c>
      <c r="BP34" s="13">
        <f t="shared" si="9"/>
        <v>4.7935483870967746</v>
      </c>
      <c r="BQ34" s="13">
        <f>AVERAGE(BQ3:BQ33)</f>
        <v>5.303225806451613</v>
      </c>
      <c r="BR34" s="13"/>
      <c r="BS34" s="13"/>
      <c r="BT34" s="13"/>
      <c r="BU34" s="13"/>
      <c r="BV34" s="13"/>
      <c r="BW34" s="13"/>
      <c r="BY34" s="12">
        <f>AVERAGE(BY3:BY33)</f>
        <v>5.301440860215054</v>
      </c>
      <c r="BZ34" s="12">
        <f>AVERAGE(BZ3:BZ33)</f>
        <v>5.140365591397848</v>
      </c>
      <c r="CA34" s="12">
        <f>AVERAGE(CA3:CA33)</f>
        <v>4.846451612903227</v>
      </c>
      <c r="CB34" s="12">
        <f>AVERAGE(CB3:CB33)</f>
        <v>4.889677419354838</v>
      </c>
    </row>
    <row r="36" spans="1:77" ht="11.25">
      <c r="A36" s="17" t="s">
        <v>4</v>
      </c>
      <c r="B36" s="21">
        <f aca="true" t="shared" si="10" ref="B36:J36">MAX(B3:B33)</f>
        <v>14.7</v>
      </c>
      <c r="C36" s="18">
        <f t="shared" si="10"/>
        <v>10.5</v>
      </c>
      <c r="D36" s="18">
        <f t="shared" si="10"/>
        <v>11.5</v>
      </c>
      <c r="E36" s="18">
        <f t="shared" si="10"/>
        <v>13.7</v>
      </c>
      <c r="F36" s="18">
        <f t="shared" si="10"/>
        <v>10.8</v>
      </c>
      <c r="G36" s="18">
        <f t="shared" si="10"/>
        <v>10.3</v>
      </c>
      <c r="H36" s="18">
        <f t="shared" si="10"/>
        <v>11.3</v>
      </c>
      <c r="I36" s="18">
        <f t="shared" si="10"/>
        <v>12.9</v>
      </c>
      <c r="J36" s="18">
        <f t="shared" si="10"/>
        <v>8.5</v>
      </c>
      <c r="K36" s="18">
        <f aca="true" t="shared" si="11" ref="K36:Z36">MAX(K3:K33)</f>
        <v>11.8</v>
      </c>
      <c r="L36" s="18">
        <f t="shared" si="11"/>
        <v>7.6</v>
      </c>
      <c r="M36" s="18">
        <f t="shared" si="11"/>
        <v>8.2</v>
      </c>
      <c r="N36" s="18">
        <f t="shared" si="11"/>
        <v>7.3</v>
      </c>
      <c r="O36" s="18">
        <f t="shared" si="11"/>
        <v>8</v>
      </c>
      <c r="P36" s="18">
        <f t="shared" si="11"/>
        <v>10</v>
      </c>
      <c r="Q36" s="18">
        <f t="shared" si="11"/>
        <v>12.5</v>
      </c>
      <c r="R36" s="18">
        <f t="shared" si="11"/>
        <v>10.5</v>
      </c>
      <c r="S36" s="18">
        <f t="shared" si="11"/>
        <v>9.8</v>
      </c>
      <c r="T36" s="18">
        <f t="shared" si="11"/>
        <v>15.2</v>
      </c>
      <c r="U36" s="18">
        <f t="shared" si="11"/>
        <v>14.7</v>
      </c>
      <c r="V36" s="18">
        <f t="shared" si="11"/>
        <v>11</v>
      </c>
      <c r="W36" s="18">
        <f t="shared" si="11"/>
        <v>10.8</v>
      </c>
      <c r="X36" s="18">
        <f t="shared" si="11"/>
        <v>10.2</v>
      </c>
      <c r="Y36" s="18">
        <f t="shared" si="11"/>
        <v>9.7</v>
      </c>
      <c r="Z36" s="18">
        <f t="shared" si="11"/>
        <v>12</v>
      </c>
      <c r="AA36" s="18">
        <f aca="true" t="shared" si="12" ref="AA36:AP36">MAX(AA3:AA33)</f>
        <v>10.5</v>
      </c>
      <c r="AB36" s="18">
        <f t="shared" si="12"/>
        <v>10.5</v>
      </c>
      <c r="AC36" s="18">
        <f t="shared" si="12"/>
        <v>8.7</v>
      </c>
      <c r="AD36" s="18">
        <f t="shared" si="12"/>
        <v>12.7</v>
      </c>
      <c r="AE36" s="18">
        <f t="shared" si="12"/>
        <v>11.2</v>
      </c>
      <c r="AF36" s="18">
        <f t="shared" si="12"/>
        <v>9.5</v>
      </c>
      <c r="AG36" s="18">
        <f t="shared" si="12"/>
        <v>10.7</v>
      </c>
      <c r="AH36" s="18">
        <f t="shared" si="12"/>
        <v>11.5</v>
      </c>
      <c r="AI36" s="18">
        <f t="shared" si="12"/>
        <v>9.5</v>
      </c>
      <c r="AJ36" s="18">
        <f t="shared" si="12"/>
        <v>10.2</v>
      </c>
      <c r="AK36" s="18">
        <f t="shared" si="12"/>
        <v>8.8</v>
      </c>
      <c r="AL36" s="18">
        <f t="shared" si="12"/>
        <v>14</v>
      </c>
      <c r="AM36" s="18">
        <f t="shared" si="12"/>
        <v>9.8</v>
      </c>
      <c r="AN36" s="18">
        <f t="shared" si="12"/>
        <v>8.8</v>
      </c>
      <c r="AO36" s="18">
        <f t="shared" si="12"/>
        <v>9.2</v>
      </c>
      <c r="AP36" s="18">
        <f t="shared" si="12"/>
        <v>13.7</v>
      </c>
      <c r="AQ36" s="18">
        <f aca="true" t="shared" si="13" ref="AQ36:AV36">MAX(AQ3:AQ33)</f>
        <v>9.5</v>
      </c>
      <c r="AR36" s="18">
        <f t="shared" si="13"/>
        <v>9.2</v>
      </c>
      <c r="AS36" s="18">
        <f t="shared" si="13"/>
        <v>8.5</v>
      </c>
      <c r="AT36" s="18">
        <f t="shared" si="13"/>
        <v>9.7</v>
      </c>
      <c r="AU36" s="18">
        <f t="shared" si="13"/>
        <v>6.7</v>
      </c>
      <c r="AV36" s="18">
        <f t="shared" si="13"/>
        <v>7</v>
      </c>
      <c r="AW36" s="18">
        <f aca="true" t="shared" si="14" ref="AW36:BB36">MAX(AW3:AW33)</f>
        <v>8.5</v>
      </c>
      <c r="AX36" s="18">
        <f t="shared" si="14"/>
        <v>8.2</v>
      </c>
      <c r="AY36" s="18">
        <f t="shared" si="14"/>
        <v>8.5</v>
      </c>
      <c r="AZ36" s="18">
        <f t="shared" si="14"/>
        <v>7.4</v>
      </c>
      <c r="BA36" s="18">
        <f t="shared" si="14"/>
        <v>11.1</v>
      </c>
      <c r="BB36" s="18">
        <f t="shared" si="14"/>
        <v>10</v>
      </c>
      <c r="BC36" s="18">
        <f aca="true" t="shared" si="15" ref="BC36:BH36">MAX(BC3:BC33)</f>
        <v>6.3</v>
      </c>
      <c r="BD36" s="18">
        <f t="shared" si="15"/>
        <v>8.9</v>
      </c>
      <c r="BE36" s="18">
        <f t="shared" si="15"/>
        <v>9.5</v>
      </c>
      <c r="BF36" s="18">
        <f t="shared" si="15"/>
        <v>9.3</v>
      </c>
      <c r="BG36" s="18">
        <f t="shared" si="15"/>
        <v>8.7</v>
      </c>
      <c r="BH36" s="18">
        <f t="shared" si="15"/>
        <v>8.2</v>
      </c>
      <c r="BI36" s="18">
        <f aca="true" t="shared" si="16" ref="BI36:BN36">MAX(BI3:BI33)</f>
        <v>8.7</v>
      </c>
      <c r="BJ36" s="18">
        <f t="shared" si="16"/>
        <v>6.9</v>
      </c>
      <c r="BK36" s="18">
        <f t="shared" si="16"/>
        <v>11.3</v>
      </c>
      <c r="BL36" s="18">
        <f t="shared" si="16"/>
        <v>10.4</v>
      </c>
      <c r="BM36" s="18">
        <f t="shared" si="16"/>
        <v>11.6</v>
      </c>
      <c r="BN36" s="18">
        <f t="shared" si="16"/>
        <v>7.9</v>
      </c>
      <c r="BO36" s="18">
        <f>MAX(BO3:BO33)</f>
        <v>11.5</v>
      </c>
      <c r="BP36" s="18">
        <f>MAX(BP3:BP33)</f>
        <v>7.5</v>
      </c>
      <c r="BQ36" s="18">
        <f>MAX(BQ3:BQ33)</f>
        <v>8.2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5.4</v>
      </c>
      <c r="C37" s="20">
        <f t="shared" si="17"/>
        <v>2.6</v>
      </c>
      <c r="D37" s="20">
        <f t="shared" si="17"/>
        <v>2.2</v>
      </c>
      <c r="E37" s="20">
        <f t="shared" si="17"/>
        <v>2.4</v>
      </c>
      <c r="F37" s="20">
        <f t="shared" si="17"/>
        <v>3.6</v>
      </c>
      <c r="G37" s="20">
        <f t="shared" si="17"/>
        <v>3.6</v>
      </c>
      <c r="H37" s="20">
        <f t="shared" si="17"/>
        <v>3.4</v>
      </c>
      <c r="I37" s="20">
        <f t="shared" si="17"/>
        <v>3.6</v>
      </c>
      <c r="J37" s="20">
        <f t="shared" si="17"/>
        <v>3.6</v>
      </c>
      <c r="K37" s="20">
        <f aca="true" t="shared" si="18" ref="K37:Z37">MIN(K3:K33)</f>
        <v>3.6</v>
      </c>
      <c r="L37" s="20">
        <f t="shared" si="18"/>
        <v>3.2</v>
      </c>
      <c r="M37" s="20">
        <f t="shared" si="18"/>
        <v>3.6</v>
      </c>
      <c r="N37" s="20">
        <f t="shared" si="18"/>
        <v>2.8</v>
      </c>
      <c r="O37" s="20">
        <f t="shared" si="18"/>
        <v>2.3</v>
      </c>
      <c r="P37" s="20">
        <f t="shared" si="18"/>
        <v>2.7</v>
      </c>
      <c r="Q37" s="20">
        <f t="shared" si="18"/>
        <v>2.7</v>
      </c>
      <c r="R37" s="20">
        <f t="shared" si="18"/>
        <v>2.7</v>
      </c>
      <c r="S37" s="20">
        <f t="shared" si="18"/>
        <v>3</v>
      </c>
      <c r="T37" s="20">
        <f t="shared" si="18"/>
        <v>3</v>
      </c>
      <c r="U37" s="20">
        <f t="shared" si="18"/>
        <v>3.5</v>
      </c>
      <c r="V37" s="20">
        <f t="shared" si="18"/>
        <v>1.5</v>
      </c>
      <c r="W37" s="20">
        <f t="shared" si="18"/>
        <v>2</v>
      </c>
      <c r="X37" s="20">
        <f t="shared" si="18"/>
        <v>2.8</v>
      </c>
      <c r="Y37" s="20">
        <f t="shared" si="18"/>
        <v>3.3</v>
      </c>
      <c r="Z37" s="20">
        <f t="shared" si="18"/>
        <v>2.2</v>
      </c>
      <c r="AA37" s="20">
        <f aca="true" t="shared" si="19" ref="AA37:AP37">MIN(AA3:AA33)</f>
        <v>2.8</v>
      </c>
      <c r="AB37" s="20">
        <f t="shared" si="19"/>
        <v>2.7</v>
      </c>
      <c r="AC37" s="20">
        <f t="shared" si="19"/>
        <v>1.8</v>
      </c>
      <c r="AD37" s="20">
        <f t="shared" si="19"/>
        <v>3</v>
      </c>
      <c r="AE37" s="20">
        <f t="shared" si="19"/>
        <v>2.8</v>
      </c>
      <c r="AF37" s="20">
        <f t="shared" si="19"/>
        <v>2.7</v>
      </c>
      <c r="AG37" s="20">
        <f t="shared" si="19"/>
        <v>2.3</v>
      </c>
      <c r="AH37" s="20">
        <f t="shared" si="19"/>
        <v>2.8</v>
      </c>
      <c r="AI37" s="20">
        <f t="shared" si="19"/>
        <v>2.7</v>
      </c>
      <c r="AJ37" s="20">
        <f t="shared" si="19"/>
        <v>2.2</v>
      </c>
      <c r="AK37" s="20">
        <f t="shared" si="19"/>
        <v>2</v>
      </c>
      <c r="AL37" s="20">
        <f t="shared" si="19"/>
        <v>2.2</v>
      </c>
      <c r="AM37" s="20">
        <f t="shared" si="19"/>
        <v>2.5</v>
      </c>
      <c r="AN37" s="20">
        <f t="shared" si="19"/>
        <v>2</v>
      </c>
      <c r="AO37" s="20">
        <f t="shared" si="19"/>
        <v>2.5</v>
      </c>
      <c r="AP37" s="20">
        <f t="shared" si="19"/>
        <v>2.5</v>
      </c>
      <c r="AQ37" s="20">
        <f aca="true" t="shared" si="20" ref="AQ37:AV37">MIN(AQ3:AQ33)</f>
        <v>2.7</v>
      </c>
      <c r="AR37" s="20">
        <f t="shared" si="20"/>
        <v>2.3</v>
      </c>
      <c r="AS37" s="20">
        <f t="shared" si="20"/>
        <v>2.8</v>
      </c>
      <c r="AT37" s="20">
        <f t="shared" si="20"/>
        <v>3</v>
      </c>
      <c r="AU37" s="20">
        <f t="shared" si="20"/>
        <v>2.7</v>
      </c>
      <c r="AV37" s="20">
        <f t="shared" si="20"/>
        <v>3.2</v>
      </c>
      <c r="AW37" s="20">
        <f aca="true" t="shared" si="21" ref="AW37:BB37">MIN(AW3:AW33)</f>
        <v>2.8</v>
      </c>
      <c r="AX37" s="20">
        <f t="shared" si="21"/>
        <v>2.6</v>
      </c>
      <c r="AY37" s="20">
        <f t="shared" si="21"/>
        <v>2.7</v>
      </c>
      <c r="AZ37" s="20">
        <f t="shared" si="21"/>
        <v>2.6</v>
      </c>
      <c r="BA37" s="20">
        <f t="shared" si="21"/>
        <v>3.1</v>
      </c>
      <c r="BB37" s="20">
        <f t="shared" si="21"/>
        <v>2.6</v>
      </c>
      <c r="BC37" s="20">
        <f aca="true" t="shared" si="22" ref="BC37:BH37">MIN(BC3:BC33)</f>
        <v>3</v>
      </c>
      <c r="BD37" s="20">
        <f t="shared" si="22"/>
        <v>2.9</v>
      </c>
      <c r="BE37" s="20">
        <f t="shared" si="22"/>
        <v>2.7</v>
      </c>
      <c r="BF37" s="20">
        <f t="shared" si="22"/>
        <v>2.7</v>
      </c>
      <c r="BG37" s="20">
        <f t="shared" si="22"/>
        <v>2.4</v>
      </c>
      <c r="BH37" s="20">
        <f t="shared" si="22"/>
        <v>2.4</v>
      </c>
      <c r="BI37" s="20">
        <f aca="true" t="shared" si="23" ref="BI37:BN37">MIN(BI3:BI33)</f>
        <v>2.8</v>
      </c>
      <c r="BJ37" s="20">
        <f t="shared" si="23"/>
        <v>2.6</v>
      </c>
      <c r="BK37" s="20">
        <f t="shared" si="23"/>
        <v>2.5</v>
      </c>
      <c r="BL37" s="20">
        <f t="shared" si="23"/>
        <v>3.1</v>
      </c>
      <c r="BM37" s="20">
        <f t="shared" si="23"/>
        <v>3</v>
      </c>
      <c r="BN37" s="20">
        <f t="shared" si="23"/>
        <v>2.5</v>
      </c>
      <c r="BO37" s="20">
        <f>MIN(BO3:BO33)</f>
        <v>3.1</v>
      </c>
      <c r="BP37" s="20">
        <f>MIN(BP3:BP33)</f>
        <v>3.2</v>
      </c>
      <c r="BQ37" s="20">
        <f>MIN(BQ3:BQ33)</f>
        <v>2.5</v>
      </c>
      <c r="BR37" s="20"/>
      <c r="BS37" s="20"/>
      <c r="BT37" s="20"/>
      <c r="BU37" s="20"/>
      <c r="BV37" s="20"/>
      <c r="BW37" s="20"/>
      <c r="BY37" s="52">
        <f>STDEV(J3:AM33)</f>
        <v>1.928989559431418</v>
      </c>
      <c r="BZ37" s="52">
        <f>STDEV(T3:AW33)</f>
        <v>1.9092692924539383</v>
      </c>
      <c r="CA37" s="52">
        <f>STDEV(AD3:BG33)</f>
        <v>1.6744625570700944</v>
      </c>
      <c r="CB37" s="52">
        <f>STDEV(AN3:BQ33)</f>
        <v>1.6297360901696751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9</v>
      </c>
      <c r="C42" s="76">
        <f aca="true" t="shared" si="24" ref="C42:BN42">COUNTIF(C3:C33,$B$40)</f>
        <v>2</v>
      </c>
      <c r="D42" s="76">
        <f t="shared" si="24"/>
        <v>4</v>
      </c>
      <c r="E42" s="76">
        <f t="shared" si="24"/>
        <v>4</v>
      </c>
      <c r="F42" s="76">
        <f t="shared" si="24"/>
        <v>1</v>
      </c>
      <c r="G42" s="76">
        <f t="shared" si="24"/>
        <v>1</v>
      </c>
      <c r="H42" s="76">
        <f t="shared" si="24"/>
        <v>1</v>
      </c>
      <c r="I42" s="76">
        <f t="shared" si="24"/>
        <v>2</v>
      </c>
      <c r="J42" s="76">
        <f t="shared" si="24"/>
        <v>0</v>
      </c>
      <c r="K42" s="76">
        <f t="shared" si="24"/>
        <v>1</v>
      </c>
      <c r="L42" s="76">
        <f t="shared" si="24"/>
        <v>0</v>
      </c>
      <c r="M42" s="76">
        <f t="shared" si="24"/>
        <v>0</v>
      </c>
      <c r="N42" s="76">
        <f t="shared" si="24"/>
        <v>0</v>
      </c>
      <c r="O42" s="76">
        <f t="shared" si="24"/>
        <v>0</v>
      </c>
      <c r="P42" s="76">
        <f t="shared" si="24"/>
        <v>1</v>
      </c>
      <c r="Q42" s="76">
        <f t="shared" si="24"/>
        <v>3</v>
      </c>
      <c r="R42" s="76">
        <f t="shared" si="24"/>
        <v>1</v>
      </c>
      <c r="S42" s="76">
        <f t="shared" si="24"/>
        <v>0</v>
      </c>
      <c r="T42" s="76">
        <f t="shared" si="24"/>
        <v>1</v>
      </c>
      <c r="U42" s="76">
        <f t="shared" si="24"/>
        <v>2</v>
      </c>
      <c r="V42" s="76">
        <f t="shared" si="24"/>
        <v>2</v>
      </c>
      <c r="W42" s="76">
        <f t="shared" si="24"/>
        <v>1</v>
      </c>
      <c r="X42" s="76">
        <f t="shared" si="24"/>
        <v>1</v>
      </c>
      <c r="Y42" s="76">
        <f t="shared" si="24"/>
        <v>0</v>
      </c>
      <c r="Z42" s="76">
        <f t="shared" si="24"/>
        <v>3</v>
      </c>
      <c r="AA42" s="76">
        <f t="shared" si="24"/>
        <v>1</v>
      </c>
      <c r="AB42" s="76">
        <f t="shared" si="24"/>
        <v>1</v>
      </c>
      <c r="AC42" s="76">
        <f t="shared" si="24"/>
        <v>0</v>
      </c>
      <c r="AD42" s="76">
        <f t="shared" si="24"/>
        <v>1</v>
      </c>
      <c r="AE42" s="76">
        <f t="shared" si="24"/>
        <v>1</v>
      </c>
      <c r="AF42" s="76">
        <f t="shared" si="24"/>
        <v>0</v>
      </c>
      <c r="AG42" s="76">
        <f t="shared" si="24"/>
        <v>1</v>
      </c>
      <c r="AH42" s="76">
        <f t="shared" si="24"/>
        <v>1</v>
      </c>
      <c r="AI42" s="76">
        <f t="shared" si="24"/>
        <v>0</v>
      </c>
      <c r="AJ42" s="76">
        <f t="shared" si="24"/>
        <v>1</v>
      </c>
      <c r="AK42" s="76">
        <f t="shared" si="24"/>
        <v>0</v>
      </c>
      <c r="AL42" s="76">
        <f t="shared" si="24"/>
        <v>1</v>
      </c>
      <c r="AM42" s="76">
        <f t="shared" si="24"/>
        <v>0</v>
      </c>
      <c r="AN42" s="76">
        <f t="shared" si="24"/>
        <v>0</v>
      </c>
      <c r="AO42" s="76">
        <f t="shared" si="24"/>
        <v>0</v>
      </c>
      <c r="AP42" s="76">
        <f t="shared" si="24"/>
        <v>1</v>
      </c>
      <c r="AQ42" s="76">
        <f t="shared" si="24"/>
        <v>0</v>
      </c>
      <c r="AR42" s="76">
        <f t="shared" si="24"/>
        <v>0</v>
      </c>
      <c r="AS42" s="76">
        <f t="shared" si="24"/>
        <v>0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1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0</v>
      </c>
      <c r="BJ42" s="76">
        <f t="shared" si="24"/>
        <v>0</v>
      </c>
      <c r="BK42" s="76">
        <f t="shared" si="24"/>
        <v>1</v>
      </c>
      <c r="BL42" s="76">
        <f t="shared" si="24"/>
        <v>1</v>
      </c>
      <c r="BM42" s="76">
        <f t="shared" si="24"/>
        <v>4</v>
      </c>
      <c r="BN42" s="76">
        <f t="shared" si="24"/>
        <v>0</v>
      </c>
      <c r="BO42" s="76">
        <f>COUNTIF(BO3:BO33,$B$40)</f>
        <v>3</v>
      </c>
      <c r="BP42" s="76">
        <f>COUNTIF(BP3:BP33,$B$40)</f>
        <v>0</v>
      </c>
      <c r="BQ42" s="76">
        <f>COUNTIF(BQ3:BQ33,$B$40)</f>
        <v>0</v>
      </c>
      <c r="BR42" s="76"/>
      <c r="BS42" s="76"/>
      <c r="BT42" s="76"/>
      <c r="BU42" s="76"/>
      <c r="BV42" s="76"/>
      <c r="BW42" s="76"/>
      <c r="BY42" s="95">
        <f>AVERAGE(J42:AM42)</f>
        <v>0.8</v>
      </c>
      <c r="BZ42" s="95">
        <f>AVERAGE(T42:AW42)</f>
        <v>0.6333333333333333</v>
      </c>
      <c r="CA42" s="95">
        <f>AVERAGE(AD42:BG42)</f>
        <v>0.3</v>
      </c>
      <c r="CB42" s="95">
        <f>AVERAGE(AN42:BQ42)</f>
        <v>0.4</v>
      </c>
    </row>
    <row r="44" ht="10.5">
      <c r="A44" t="s">
        <v>25</v>
      </c>
    </row>
    <row r="45" spans="1:2" ht="10.5">
      <c r="A45">
        <v>1</v>
      </c>
      <c r="B45">
        <f>LARGE(B3:BW33,1)</f>
        <v>15.2</v>
      </c>
    </row>
    <row r="46" spans="1:2" ht="10.5">
      <c r="A46">
        <v>2</v>
      </c>
      <c r="B46">
        <f>LARGE(B3:BW33,2)</f>
        <v>14.7</v>
      </c>
    </row>
    <row r="47" spans="1:2" ht="10.5">
      <c r="A47">
        <v>3</v>
      </c>
      <c r="B47">
        <f>LARGE(B3:BW33,3)</f>
        <v>14.7</v>
      </c>
    </row>
    <row r="48" spans="1:2" ht="10.5">
      <c r="A48">
        <v>4</v>
      </c>
      <c r="B48">
        <f>LARGE(B3:BW33,4)</f>
        <v>14</v>
      </c>
    </row>
    <row r="49" spans="1:2" ht="10.5">
      <c r="A49">
        <v>5</v>
      </c>
      <c r="B49">
        <f>LARGE(B3:BW33,5)</f>
        <v>13.7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1" ySplit="2" topLeftCell="BA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24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53</v>
      </c>
      <c r="CB2" s="9" t="s">
        <v>56</v>
      </c>
    </row>
    <row r="3" spans="1:80" ht="11.25">
      <c r="A3" s="5">
        <v>1</v>
      </c>
      <c r="B3" s="24">
        <v>5.9</v>
      </c>
      <c r="C3" s="15">
        <v>4.6</v>
      </c>
      <c r="D3" s="15">
        <v>10.8</v>
      </c>
      <c r="E3" s="15">
        <v>3.6</v>
      </c>
      <c r="F3" s="15">
        <v>7.6</v>
      </c>
      <c r="G3" s="15">
        <v>7.6</v>
      </c>
      <c r="H3" s="15">
        <v>5.2</v>
      </c>
      <c r="I3" s="15">
        <v>3.6</v>
      </c>
      <c r="J3" s="15">
        <v>6.9</v>
      </c>
      <c r="K3" s="4">
        <v>6.5</v>
      </c>
      <c r="L3" s="4">
        <v>6.3</v>
      </c>
      <c r="M3" s="4">
        <v>6.9</v>
      </c>
      <c r="N3" s="4">
        <v>7</v>
      </c>
      <c r="O3" s="4">
        <v>4.8</v>
      </c>
      <c r="P3" s="4">
        <v>8.3</v>
      </c>
      <c r="Q3" s="4">
        <v>3.3</v>
      </c>
      <c r="R3" s="4">
        <v>5.2</v>
      </c>
      <c r="S3" s="4">
        <v>4.2</v>
      </c>
      <c r="T3" s="4">
        <v>17</v>
      </c>
      <c r="U3" s="4">
        <v>5</v>
      </c>
      <c r="V3" s="4">
        <v>7</v>
      </c>
      <c r="W3" s="4">
        <v>8.5</v>
      </c>
      <c r="X3" s="4">
        <v>3.8</v>
      </c>
      <c r="Y3" s="4">
        <v>4</v>
      </c>
      <c r="Z3" s="4">
        <v>4.5</v>
      </c>
      <c r="AA3" s="4">
        <v>8.2</v>
      </c>
      <c r="AB3" s="4">
        <v>5</v>
      </c>
      <c r="AC3" s="4">
        <v>4.8</v>
      </c>
      <c r="AD3" s="4">
        <v>5.5</v>
      </c>
      <c r="AE3" s="4">
        <v>4.3</v>
      </c>
      <c r="AF3" s="4">
        <v>3.3</v>
      </c>
      <c r="AG3" s="4">
        <v>4.2</v>
      </c>
      <c r="AH3" s="4">
        <v>7.8</v>
      </c>
      <c r="AI3" s="4">
        <v>6.5</v>
      </c>
      <c r="AJ3" s="4">
        <v>6.5</v>
      </c>
      <c r="AK3" s="4">
        <v>2.3</v>
      </c>
      <c r="AL3" s="4">
        <v>2.3</v>
      </c>
      <c r="AM3" s="4">
        <v>3.3</v>
      </c>
      <c r="AN3" s="4">
        <v>3.8</v>
      </c>
      <c r="AO3" s="4">
        <v>4.8</v>
      </c>
      <c r="AP3" s="4">
        <v>4.3</v>
      </c>
      <c r="AQ3" s="4">
        <v>8.2</v>
      </c>
      <c r="AR3" s="4">
        <v>5.8</v>
      </c>
      <c r="AS3" s="4">
        <v>5.2</v>
      </c>
      <c r="AT3" s="4">
        <v>4.4</v>
      </c>
      <c r="AU3" s="4">
        <v>6.7</v>
      </c>
      <c r="AV3" s="4">
        <v>6.3</v>
      </c>
      <c r="AW3" s="4">
        <v>6</v>
      </c>
      <c r="AX3" s="4">
        <v>4.9</v>
      </c>
      <c r="AY3" s="4">
        <v>4.2</v>
      </c>
      <c r="AZ3" s="4">
        <v>3.7</v>
      </c>
      <c r="BA3" s="4">
        <v>3.2</v>
      </c>
      <c r="BB3" s="4">
        <v>3.7</v>
      </c>
      <c r="BC3" s="4">
        <v>6.8</v>
      </c>
      <c r="BD3" s="4">
        <v>6.5</v>
      </c>
      <c r="BE3" s="4">
        <v>3.3</v>
      </c>
      <c r="BF3" s="4">
        <v>7.1</v>
      </c>
      <c r="BG3" s="4">
        <v>3.8</v>
      </c>
      <c r="BH3" s="4">
        <v>3.7</v>
      </c>
      <c r="BI3" s="4">
        <v>7.2</v>
      </c>
      <c r="BJ3" s="4">
        <v>4.5</v>
      </c>
      <c r="BK3" s="4">
        <v>6.2</v>
      </c>
      <c r="BL3" s="4">
        <v>2.4</v>
      </c>
      <c r="BM3" s="4">
        <v>2.8</v>
      </c>
      <c r="BN3" s="4">
        <v>10.3</v>
      </c>
      <c r="BO3" s="4">
        <v>6</v>
      </c>
      <c r="BP3" s="4">
        <v>2.7</v>
      </c>
      <c r="BQ3" s="4">
        <v>6.9</v>
      </c>
      <c r="BR3" s="4"/>
      <c r="BS3" s="4"/>
      <c r="BT3" s="4"/>
      <c r="BU3" s="4"/>
      <c r="BV3" s="4"/>
      <c r="BW3" s="4"/>
      <c r="BY3" s="10">
        <f>AVERAGE(J3:AM3)</f>
        <v>5.773333333333335</v>
      </c>
      <c r="BZ3" s="10">
        <f>AVERAGE(T3:AW3)</f>
        <v>5.643333333333333</v>
      </c>
      <c r="CA3" s="10">
        <f>AVERAGE(AD3:BG3)</f>
        <v>4.956666666666667</v>
      </c>
      <c r="CB3" s="10">
        <f>AVERAGE(AN3:BQ3)</f>
        <v>5.180000000000001</v>
      </c>
    </row>
    <row r="4" spans="1:80" ht="11.25">
      <c r="A4" s="5">
        <v>2</v>
      </c>
      <c r="B4" s="24">
        <v>5.4</v>
      </c>
      <c r="C4" s="15">
        <v>7.4</v>
      </c>
      <c r="D4" s="15">
        <v>11.2</v>
      </c>
      <c r="E4" s="15">
        <v>7.6</v>
      </c>
      <c r="F4" s="15">
        <v>6.3</v>
      </c>
      <c r="G4" s="15">
        <v>3.6</v>
      </c>
      <c r="H4" s="15">
        <v>7.3</v>
      </c>
      <c r="I4" s="15">
        <v>3.4</v>
      </c>
      <c r="J4" s="15">
        <v>6.7</v>
      </c>
      <c r="K4" s="4">
        <v>4</v>
      </c>
      <c r="L4" s="4">
        <v>5.5</v>
      </c>
      <c r="M4" s="4">
        <v>3.8</v>
      </c>
      <c r="N4" s="4">
        <v>3</v>
      </c>
      <c r="O4" s="4">
        <v>3.7</v>
      </c>
      <c r="P4" s="4">
        <v>4.2</v>
      </c>
      <c r="Q4" s="4">
        <v>5.5</v>
      </c>
      <c r="R4" s="4">
        <v>5.5</v>
      </c>
      <c r="S4" s="4">
        <v>5.2</v>
      </c>
      <c r="T4" s="4">
        <v>7.2</v>
      </c>
      <c r="U4" s="4">
        <v>5</v>
      </c>
      <c r="V4" s="4">
        <v>6.7</v>
      </c>
      <c r="W4" s="4">
        <v>7</v>
      </c>
      <c r="X4" s="4">
        <v>4.2</v>
      </c>
      <c r="Y4" s="4">
        <v>3.7</v>
      </c>
      <c r="Z4" s="4">
        <v>5</v>
      </c>
      <c r="AA4" s="4">
        <v>8.5</v>
      </c>
      <c r="AB4" s="4">
        <v>2.5</v>
      </c>
      <c r="AC4" s="4">
        <v>3.5</v>
      </c>
      <c r="AD4" s="4">
        <v>4.3</v>
      </c>
      <c r="AE4" s="4">
        <v>4.7</v>
      </c>
      <c r="AF4" s="4">
        <v>4.8</v>
      </c>
      <c r="AG4" s="4">
        <v>5.3</v>
      </c>
      <c r="AH4" s="4">
        <v>4.8</v>
      </c>
      <c r="AI4" s="4">
        <v>6.8</v>
      </c>
      <c r="AJ4" s="4">
        <v>5.8</v>
      </c>
      <c r="AK4" s="4">
        <v>4.3</v>
      </c>
      <c r="AL4" s="4">
        <v>7.8</v>
      </c>
      <c r="AM4" s="4">
        <v>3.7</v>
      </c>
      <c r="AN4" s="4">
        <v>3.2</v>
      </c>
      <c r="AO4" s="4">
        <v>6</v>
      </c>
      <c r="AP4" s="4">
        <v>6</v>
      </c>
      <c r="AQ4" s="4">
        <v>5</v>
      </c>
      <c r="AR4" s="4">
        <v>4.5</v>
      </c>
      <c r="AS4" s="4">
        <v>5.7</v>
      </c>
      <c r="AT4" s="4">
        <v>5.6</v>
      </c>
      <c r="AU4" s="4">
        <v>5.5</v>
      </c>
      <c r="AV4" s="4">
        <v>4.4</v>
      </c>
      <c r="AW4" s="4">
        <v>6.5</v>
      </c>
      <c r="AX4" s="4">
        <v>4.4</v>
      </c>
      <c r="AY4" s="4">
        <v>4.3</v>
      </c>
      <c r="AZ4" s="4">
        <v>2.6</v>
      </c>
      <c r="BA4" s="4">
        <v>3.9</v>
      </c>
      <c r="BB4" s="4">
        <v>4.3</v>
      </c>
      <c r="BC4" s="4">
        <v>3.1</v>
      </c>
      <c r="BD4" s="4">
        <v>5.4</v>
      </c>
      <c r="BE4" s="4">
        <v>3.8</v>
      </c>
      <c r="BF4" s="4">
        <v>6.4</v>
      </c>
      <c r="BG4" s="4">
        <v>4</v>
      </c>
      <c r="BH4" s="4">
        <v>3.8</v>
      </c>
      <c r="BI4" s="4">
        <v>7.1</v>
      </c>
      <c r="BJ4" s="4">
        <v>4.1</v>
      </c>
      <c r="BK4" s="4">
        <v>5.9</v>
      </c>
      <c r="BL4" s="4">
        <v>7.4</v>
      </c>
      <c r="BM4" s="4">
        <v>6.4</v>
      </c>
      <c r="BN4" s="4">
        <v>8</v>
      </c>
      <c r="BO4" s="4">
        <v>4.2</v>
      </c>
      <c r="BP4" s="4">
        <v>6.5</v>
      </c>
      <c r="BQ4" s="4">
        <v>5.7</v>
      </c>
      <c r="BR4" s="4"/>
      <c r="BS4" s="4"/>
      <c r="BT4" s="4"/>
      <c r="BU4" s="4"/>
      <c r="BV4" s="4"/>
      <c r="BW4" s="4"/>
      <c r="BY4" s="10">
        <f aca="true" t="shared" si="0" ref="BY4:BY32">AVERAGE(J4:AM4)</f>
        <v>5.090000000000001</v>
      </c>
      <c r="BZ4" s="10">
        <f aca="true" t="shared" si="1" ref="BZ4:BZ32">AVERAGE(T4:AW4)</f>
        <v>5.266666666666666</v>
      </c>
      <c r="CA4" s="10">
        <f aca="true" t="shared" si="2" ref="CA4:CA32">AVERAGE(AD4:BG4)</f>
        <v>4.8966666666666665</v>
      </c>
      <c r="CB4" s="10">
        <f aca="true" t="shared" si="3" ref="CB4:CB32">AVERAGE(AN4:BQ4)</f>
        <v>5.123333333333332</v>
      </c>
    </row>
    <row r="5" spans="1:80" ht="11.25">
      <c r="A5" s="5">
        <v>3</v>
      </c>
      <c r="B5" s="24">
        <v>6.9</v>
      </c>
      <c r="C5" s="15">
        <v>10.8</v>
      </c>
      <c r="D5" s="15">
        <v>10</v>
      </c>
      <c r="E5" s="15">
        <v>10.3</v>
      </c>
      <c r="F5" s="15">
        <v>8</v>
      </c>
      <c r="G5" s="15">
        <v>3</v>
      </c>
      <c r="H5" s="15">
        <v>5.2</v>
      </c>
      <c r="I5" s="15">
        <v>5.5</v>
      </c>
      <c r="J5" s="15">
        <v>5.4</v>
      </c>
      <c r="K5" s="4">
        <v>6.1</v>
      </c>
      <c r="L5" s="4">
        <v>3.8</v>
      </c>
      <c r="M5" s="4">
        <v>8.4</v>
      </c>
      <c r="N5" s="4">
        <v>3</v>
      </c>
      <c r="O5" s="4">
        <v>3.5</v>
      </c>
      <c r="P5" s="4">
        <v>4.3</v>
      </c>
      <c r="Q5" s="4">
        <v>7.8</v>
      </c>
      <c r="R5" s="4">
        <v>4</v>
      </c>
      <c r="S5" s="4">
        <v>5.2</v>
      </c>
      <c r="T5" s="4">
        <v>2.7</v>
      </c>
      <c r="U5" s="4">
        <v>3.2</v>
      </c>
      <c r="V5" s="4">
        <v>12.7</v>
      </c>
      <c r="W5" s="4">
        <v>7.8</v>
      </c>
      <c r="X5" s="4">
        <v>2.8</v>
      </c>
      <c r="Y5" s="4">
        <v>5</v>
      </c>
      <c r="Z5" s="4">
        <v>4.8</v>
      </c>
      <c r="AA5" s="4">
        <v>3.2</v>
      </c>
      <c r="AB5" s="4">
        <v>4</v>
      </c>
      <c r="AC5" s="4">
        <v>5.3</v>
      </c>
      <c r="AD5" s="4">
        <v>3.7</v>
      </c>
      <c r="AE5" s="4">
        <v>8.3</v>
      </c>
      <c r="AF5" s="4">
        <v>3.2</v>
      </c>
      <c r="AG5" s="4">
        <v>7.5</v>
      </c>
      <c r="AH5" s="4">
        <v>4</v>
      </c>
      <c r="AI5" s="4">
        <v>4.3</v>
      </c>
      <c r="AJ5" s="4">
        <v>6.7</v>
      </c>
      <c r="AK5" s="4">
        <v>6</v>
      </c>
      <c r="AL5" s="4">
        <v>5.3</v>
      </c>
      <c r="AM5" s="4">
        <v>7</v>
      </c>
      <c r="AN5" s="4">
        <v>3.7</v>
      </c>
      <c r="AO5" s="4">
        <v>8</v>
      </c>
      <c r="AP5" s="4">
        <v>4.3</v>
      </c>
      <c r="AQ5" s="4">
        <v>3.7</v>
      </c>
      <c r="AR5" s="4">
        <v>5.5</v>
      </c>
      <c r="AS5" s="4">
        <v>2.8</v>
      </c>
      <c r="AT5" s="4">
        <v>4.2</v>
      </c>
      <c r="AU5" s="4">
        <v>3</v>
      </c>
      <c r="AV5" s="4">
        <v>4.3</v>
      </c>
      <c r="AW5" s="4">
        <v>7.7</v>
      </c>
      <c r="AX5" s="4">
        <v>4.6</v>
      </c>
      <c r="AY5" s="4">
        <v>4.4</v>
      </c>
      <c r="AZ5" s="4">
        <v>5.3</v>
      </c>
      <c r="BA5" s="4">
        <v>2.9</v>
      </c>
      <c r="BB5" s="4">
        <v>4.3</v>
      </c>
      <c r="BC5" s="4">
        <v>5.4</v>
      </c>
      <c r="BD5" s="4">
        <v>4</v>
      </c>
      <c r="BE5" s="4">
        <v>4.5</v>
      </c>
      <c r="BF5" s="4">
        <v>5.3</v>
      </c>
      <c r="BG5" s="4">
        <v>4.8</v>
      </c>
      <c r="BH5" s="4">
        <v>4.6</v>
      </c>
      <c r="BI5" s="4">
        <v>4</v>
      </c>
      <c r="BJ5" s="4">
        <v>3.1</v>
      </c>
      <c r="BK5" s="4">
        <v>5.1</v>
      </c>
      <c r="BL5" s="4">
        <v>2.9</v>
      </c>
      <c r="BM5" s="4">
        <v>7</v>
      </c>
      <c r="BN5" s="4">
        <v>3.4</v>
      </c>
      <c r="BO5" s="4">
        <v>2.4</v>
      </c>
      <c r="BP5" s="4">
        <v>5.5</v>
      </c>
      <c r="BQ5" s="4">
        <v>7.2</v>
      </c>
      <c r="BR5" s="4"/>
      <c r="BS5" s="4"/>
      <c r="BT5" s="4"/>
      <c r="BU5" s="4"/>
      <c r="BV5" s="4"/>
      <c r="BW5" s="4"/>
      <c r="BY5" s="10">
        <f t="shared" si="0"/>
        <v>5.3</v>
      </c>
      <c r="BZ5" s="10">
        <f t="shared" si="1"/>
        <v>5.156666666666666</v>
      </c>
      <c r="CA5" s="10">
        <f t="shared" si="2"/>
        <v>4.956666666666667</v>
      </c>
      <c r="CB5" s="10">
        <f t="shared" si="3"/>
        <v>4.596666666666666</v>
      </c>
    </row>
    <row r="6" spans="1:80" ht="11.25">
      <c r="A6" s="5">
        <v>4</v>
      </c>
      <c r="B6" s="24">
        <v>7.3</v>
      </c>
      <c r="C6" s="15">
        <v>9.8</v>
      </c>
      <c r="D6" s="15">
        <v>5.2</v>
      </c>
      <c r="E6" s="15">
        <v>8.4</v>
      </c>
      <c r="F6" s="15">
        <v>8.9</v>
      </c>
      <c r="G6" s="15">
        <v>4.6</v>
      </c>
      <c r="H6" s="15">
        <v>5</v>
      </c>
      <c r="I6" s="15">
        <v>5.2</v>
      </c>
      <c r="J6" s="15">
        <v>5.9</v>
      </c>
      <c r="K6" s="4">
        <v>7.3</v>
      </c>
      <c r="L6" s="4">
        <v>3.4</v>
      </c>
      <c r="M6" s="4">
        <v>4.2</v>
      </c>
      <c r="N6" s="4">
        <v>4.2</v>
      </c>
      <c r="O6" s="4">
        <v>4</v>
      </c>
      <c r="P6" s="4">
        <v>7.2</v>
      </c>
      <c r="Q6" s="4">
        <v>10</v>
      </c>
      <c r="R6" s="4">
        <v>3.7</v>
      </c>
      <c r="S6" s="4">
        <v>8.5</v>
      </c>
      <c r="T6" s="4">
        <v>5</v>
      </c>
      <c r="U6" s="4">
        <v>3.2</v>
      </c>
      <c r="V6" s="4">
        <v>3.7</v>
      </c>
      <c r="W6" s="4">
        <v>7.7</v>
      </c>
      <c r="X6" s="4">
        <v>3.5</v>
      </c>
      <c r="Y6" s="4">
        <v>9.7</v>
      </c>
      <c r="Z6" s="4">
        <v>4.3</v>
      </c>
      <c r="AA6" s="4">
        <v>7.2</v>
      </c>
      <c r="AB6" s="4">
        <v>5.2</v>
      </c>
      <c r="AC6" s="4">
        <v>4.5</v>
      </c>
      <c r="AD6" s="4">
        <v>11</v>
      </c>
      <c r="AE6" s="4">
        <v>9.3</v>
      </c>
      <c r="AF6" s="4">
        <v>2</v>
      </c>
      <c r="AG6" s="4">
        <v>6</v>
      </c>
      <c r="AH6" s="4">
        <v>5.7</v>
      </c>
      <c r="AI6" s="4">
        <v>2.5</v>
      </c>
      <c r="AJ6" s="4">
        <v>9</v>
      </c>
      <c r="AK6" s="4">
        <v>6.7</v>
      </c>
      <c r="AL6" s="4">
        <v>5.3</v>
      </c>
      <c r="AM6" s="4">
        <v>6.3</v>
      </c>
      <c r="AN6" s="4">
        <v>4.5</v>
      </c>
      <c r="AO6" s="4">
        <v>9.7</v>
      </c>
      <c r="AP6" s="4">
        <v>6.7</v>
      </c>
      <c r="AQ6" s="4">
        <v>3.8</v>
      </c>
      <c r="AR6" s="4">
        <v>3.2</v>
      </c>
      <c r="AS6" s="4">
        <v>6.8</v>
      </c>
      <c r="AT6" s="4">
        <v>4.8</v>
      </c>
      <c r="AU6" s="4">
        <v>3.7</v>
      </c>
      <c r="AV6" s="4">
        <v>4.2</v>
      </c>
      <c r="AW6" s="4">
        <v>7.8</v>
      </c>
      <c r="AX6" s="4">
        <v>6.4</v>
      </c>
      <c r="AY6" s="4">
        <v>5.9</v>
      </c>
      <c r="AZ6" s="4">
        <v>4.3</v>
      </c>
      <c r="BA6" s="4">
        <v>5.3</v>
      </c>
      <c r="BB6" s="4">
        <v>6.2</v>
      </c>
      <c r="BC6" s="4">
        <v>4.3</v>
      </c>
      <c r="BD6" s="4">
        <v>4.8</v>
      </c>
      <c r="BE6" s="4">
        <v>6.5</v>
      </c>
      <c r="BF6" s="4">
        <v>4.3</v>
      </c>
      <c r="BG6" s="4">
        <v>2.8</v>
      </c>
      <c r="BH6" s="4">
        <v>3.6</v>
      </c>
      <c r="BI6" s="4">
        <v>3.6</v>
      </c>
      <c r="BJ6" s="4">
        <v>4.7</v>
      </c>
      <c r="BK6" s="4">
        <v>2.8</v>
      </c>
      <c r="BL6" s="4">
        <v>4.6</v>
      </c>
      <c r="BM6" s="4">
        <v>4.4</v>
      </c>
      <c r="BN6" s="4">
        <v>2.9</v>
      </c>
      <c r="BO6" s="4">
        <v>8.2</v>
      </c>
      <c r="BP6" s="4">
        <v>5.3</v>
      </c>
      <c r="BQ6" s="4">
        <v>6.4</v>
      </c>
      <c r="BR6" s="4"/>
      <c r="BS6" s="4"/>
      <c r="BT6" s="4"/>
      <c r="BU6" s="4"/>
      <c r="BV6" s="4"/>
      <c r="BW6" s="4"/>
      <c r="BY6" s="10">
        <f t="shared" si="0"/>
        <v>5.873333333333334</v>
      </c>
      <c r="BZ6" s="10">
        <f t="shared" si="1"/>
        <v>5.766666666666667</v>
      </c>
      <c r="CA6" s="10">
        <f t="shared" si="2"/>
        <v>5.660000000000002</v>
      </c>
      <c r="CB6" s="10">
        <f t="shared" si="3"/>
        <v>5.083333333333332</v>
      </c>
    </row>
    <row r="7" spans="1:80" ht="11.25">
      <c r="A7" s="5">
        <v>5</v>
      </c>
      <c r="B7" s="24">
        <v>6.1</v>
      </c>
      <c r="C7" s="15">
        <v>7.3</v>
      </c>
      <c r="D7" s="15">
        <v>4.6</v>
      </c>
      <c r="E7" s="15">
        <v>6.7</v>
      </c>
      <c r="F7" s="15">
        <v>4.2</v>
      </c>
      <c r="G7" s="15">
        <v>6.5</v>
      </c>
      <c r="H7" s="15">
        <v>2.8</v>
      </c>
      <c r="I7" s="15">
        <v>6.5</v>
      </c>
      <c r="J7" s="15">
        <v>5.7</v>
      </c>
      <c r="K7" s="4">
        <v>3.2</v>
      </c>
      <c r="L7" s="4">
        <v>4.4</v>
      </c>
      <c r="M7" s="4">
        <v>6.1</v>
      </c>
      <c r="N7" s="4">
        <v>4.7</v>
      </c>
      <c r="O7" s="4">
        <v>7.2</v>
      </c>
      <c r="P7" s="4">
        <v>6.8</v>
      </c>
      <c r="Q7" s="4">
        <v>10.5</v>
      </c>
      <c r="R7" s="4">
        <v>4.5</v>
      </c>
      <c r="S7" s="4">
        <v>3.5</v>
      </c>
      <c r="T7" s="4">
        <v>8.3</v>
      </c>
      <c r="U7" s="4">
        <v>2.7</v>
      </c>
      <c r="V7" s="4">
        <v>6</v>
      </c>
      <c r="W7" s="4">
        <v>4.8</v>
      </c>
      <c r="X7" s="4">
        <v>3.7</v>
      </c>
      <c r="Y7" s="4">
        <v>7.7</v>
      </c>
      <c r="Z7" s="4">
        <v>5</v>
      </c>
      <c r="AA7" s="4">
        <v>5</v>
      </c>
      <c r="AB7" s="4">
        <v>6.7</v>
      </c>
      <c r="AC7" s="4">
        <v>4.7</v>
      </c>
      <c r="AD7" s="4">
        <v>6.5</v>
      </c>
      <c r="AE7" s="4">
        <v>9.5</v>
      </c>
      <c r="AF7" s="4">
        <v>3.5</v>
      </c>
      <c r="AG7" s="4">
        <v>4.3</v>
      </c>
      <c r="AH7" s="4">
        <v>3.5</v>
      </c>
      <c r="AI7" s="4">
        <v>4.8</v>
      </c>
      <c r="AJ7" s="4">
        <v>4.7</v>
      </c>
      <c r="AK7" s="4">
        <v>6.8</v>
      </c>
      <c r="AL7" s="4">
        <v>6.3</v>
      </c>
      <c r="AM7" s="4">
        <v>6.2</v>
      </c>
      <c r="AN7" s="4">
        <v>2.3</v>
      </c>
      <c r="AO7" s="4">
        <v>7</v>
      </c>
      <c r="AP7" s="4">
        <v>5</v>
      </c>
      <c r="AQ7" s="4">
        <v>3</v>
      </c>
      <c r="AR7" s="4">
        <v>4.5</v>
      </c>
      <c r="AS7" s="4">
        <v>4</v>
      </c>
      <c r="AT7" s="4">
        <v>5.5</v>
      </c>
      <c r="AU7" s="4">
        <v>4.2</v>
      </c>
      <c r="AV7" s="4">
        <v>4.6</v>
      </c>
      <c r="AW7" s="4">
        <v>8.6</v>
      </c>
      <c r="AX7" s="4">
        <v>7.4</v>
      </c>
      <c r="AY7" s="4">
        <v>5.8</v>
      </c>
      <c r="AZ7" s="4">
        <v>4.6</v>
      </c>
      <c r="BA7" s="4">
        <v>3.6</v>
      </c>
      <c r="BB7" s="4">
        <v>5.7</v>
      </c>
      <c r="BC7" s="4">
        <v>5.3</v>
      </c>
      <c r="BD7" s="4">
        <v>3.5</v>
      </c>
      <c r="BE7" s="4">
        <v>3.6</v>
      </c>
      <c r="BF7" s="4">
        <v>4.6</v>
      </c>
      <c r="BG7" s="4">
        <v>4</v>
      </c>
      <c r="BH7" s="4">
        <v>3.7</v>
      </c>
      <c r="BI7" s="4">
        <v>3</v>
      </c>
      <c r="BJ7" s="4">
        <v>2.8</v>
      </c>
      <c r="BK7" s="4">
        <v>3.9</v>
      </c>
      <c r="BL7" s="4">
        <v>4.4</v>
      </c>
      <c r="BM7" s="4">
        <v>3.5</v>
      </c>
      <c r="BN7" s="4">
        <v>6</v>
      </c>
      <c r="BO7" s="4">
        <v>11.5</v>
      </c>
      <c r="BP7" s="4">
        <v>4.4</v>
      </c>
      <c r="BQ7" s="4">
        <v>7.5</v>
      </c>
      <c r="BR7" s="4"/>
      <c r="BS7" s="4"/>
      <c r="BT7" s="4"/>
      <c r="BU7" s="4"/>
      <c r="BV7" s="4"/>
      <c r="BW7" s="4"/>
      <c r="BY7" s="10">
        <f t="shared" si="0"/>
        <v>5.576666666666667</v>
      </c>
      <c r="BZ7" s="10">
        <f t="shared" si="1"/>
        <v>5.313333333333333</v>
      </c>
      <c r="CA7" s="10">
        <f t="shared" si="2"/>
        <v>5.096666666666666</v>
      </c>
      <c r="CB7" s="10">
        <f t="shared" si="3"/>
        <v>4.916666666666667</v>
      </c>
    </row>
    <row r="8" spans="1:80" ht="11.25">
      <c r="A8" s="5">
        <v>6</v>
      </c>
      <c r="B8" s="24">
        <v>7.6</v>
      </c>
      <c r="C8" s="15">
        <v>4.8</v>
      </c>
      <c r="D8" s="15">
        <v>6.5</v>
      </c>
      <c r="E8" s="15">
        <v>10</v>
      </c>
      <c r="F8" s="15">
        <v>5.2</v>
      </c>
      <c r="G8" s="15">
        <v>5.5</v>
      </c>
      <c r="H8" s="15">
        <v>3.6</v>
      </c>
      <c r="I8" s="15">
        <v>4.2</v>
      </c>
      <c r="J8" s="15">
        <v>7.8</v>
      </c>
      <c r="K8" s="4">
        <v>5.5</v>
      </c>
      <c r="L8" s="4">
        <v>4.2</v>
      </c>
      <c r="M8" s="4">
        <v>5.4</v>
      </c>
      <c r="N8" s="4">
        <v>3.8</v>
      </c>
      <c r="O8" s="4">
        <v>3.2</v>
      </c>
      <c r="P8" s="4">
        <v>5.8</v>
      </c>
      <c r="Q8" s="4">
        <v>4.7</v>
      </c>
      <c r="R8" s="4">
        <v>5.2</v>
      </c>
      <c r="S8" s="4">
        <v>3.3</v>
      </c>
      <c r="T8" s="4">
        <v>6.2</v>
      </c>
      <c r="U8" s="4">
        <v>4.8</v>
      </c>
      <c r="V8" s="4">
        <v>5</v>
      </c>
      <c r="W8" s="4">
        <v>4.3</v>
      </c>
      <c r="X8" s="4">
        <v>4</v>
      </c>
      <c r="Y8" s="4">
        <v>4</v>
      </c>
      <c r="Z8" s="4">
        <v>4.3</v>
      </c>
      <c r="AA8" s="4">
        <v>3.3</v>
      </c>
      <c r="AB8" s="4">
        <v>4.2</v>
      </c>
      <c r="AC8" s="4">
        <v>4.8</v>
      </c>
      <c r="AD8" s="4">
        <v>6.3</v>
      </c>
      <c r="AE8" s="4">
        <v>2.8</v>
      </c>
      <c r="AF8" s="4">
        <v>6.2</v>
      </c>
      <c r="AG8" s="4">
        <v>4.7</v>
      </c>
      <c r="AH8" s="4">
        <v>4.2</v>
      </c>
      <c r="AI8" s="4">
        <v>3.2</v>
      </c>
      <c r="AJ8" s="4">
        <v>4.3</v>
      </c>
      <c r="AK8" s="4">
        <v>3.3</v>
      </c>
      <c r="AL8" s="4">
        <v>3.7</v>
      </c>
      <c r="AM8" s="4">
        <v>5</v>
      </c>
      <c r="AN8" s="4">
        <v>4.3</v>
      </c>
      <c r="AO8" s="4">
        <v>6.7</v>
      </c>
      <c r="AP8" s="4">
        <v>4.7</v>
      </c>
      <c r="AQ8" s="4">
        <v>3.7</v>
      </c>
      <c r="AR8" s="4">
        <v>2.8</v>
      </c>
      <c r="AS8" s="4">
        <v>6.3</v>
      </c>
      <c r="AT8" s="4">
        <v>4.6</v>
      </c>
      <c r="AU8" s="4">
        <v>2.8</v>
      </c>
      <c r="AV8" s="4">
        <v>4</v>
      </c>
      <c r="AW8" s="4">
        <v>3.7</v>
      </c>
      <c r="AX8" s="4">
        <v>5</v>
      </c>
      <c r="AY8" s="4">
        <v>4.7</v>
      </c>
      <c r="AZ8" s="4">
        <v>6.7</v>
      </c>
      <c r="BA8" s="4">
        <v>3.7</v>
      </c>
      <c r="BB8" s="4">
        <v>4.5</v>
      </c>
      <c r="BC8" s="4">
        <v>4.7</v>
      </c>
      <c r="BD8" s="4">
        <v>7.8</v>
      </c>
      <c r="BE8" s="4">
        <v>4</v>
      </c>
      <c r="BF8" s="4">
        <v>6.7</v>
      </c>
      <c r="BG8" s="4">
        <v>4.7</v>
      </c>
      <c r="BH8" s="4">
        <v>3.2</v>
      </c>
      <c r="BI8" s="4">
        <v>5.9</v>
      </c>
      <c r="BJ8" s="4">
        <v>6.1</v>
      </c>
      <c r="BK8" s="4">
        <v>4.9</v>
      </c>
      <c r="BL8" s="4">
        <v>5</v>
      </c>
      <c r="BM8" s="4">
        <v>5.1</v>
      </c>
      <c r="BN8" s="4">
        <v>2.7</v>
      </c>
      <c r="BO8" s="4">
        <v>3</v>
      </c>
      <c r="BP8" s="4">
        <v>4.7</v>
      </c>
      <c r="BQ8" s="4">
        <v>5.8</v>
      </c>
      <c r="BR8" s="4"/>
      <c r="BS8" s="4"/>
      <c r="BT8" s="4"/>
      <c r="BU8" s="4"/>
      <c r="BV8" s="4"/>
      <c r="BW8" s="4"/>
      <c r="BY8" s="10">
        <f t="shared" si="0"/>
        <v>4.583333333333333</v>
      </c>
      <c r="BZ8" s="10">
        <f t="shared" si="1"/>
        <v>4.406666666666666</v>
      </c>
      <c r="CA8" s="10">
        <f t="shared" si="2"/>
        <v>4.659999999999999</v>
      </c>
      <c r="CB8" s="10">
        <f t="shared" si="3"/>
        <v>4.750000000000001</v>
      </c>
    </row>
    <row r="9" spans="1:80" ht="11.25">
      <c r="A9" s="5">
        <v>7</v>
      </c>
      <c r="B9" s="24">
        <v>5.5</v>
      </c>
      <c r="C9" s="15">
        <v>7.4</v>
      </c>
      <c r="D9" s="15">
        <v>4.4</v>
      </c>
      <c r="E9" s="15">
        <v>8.5</v>
      </c>
      <c r="F9" s="15">
        <v>7.8</v>
      </c>
      <c r="G9" s="15">
        <v>7.3</v>
      </c>
      <c r="H9" s="15">
        <v>4</v>
      </c>
      <c r="I9" s="15">
        <v>8</v>
      </c>
      <c r="J9" s="15">
        <v>7.8</v>
      </c>
      <c r="K9" s="4">
        <v>4.4</v>
      </c>
      <c r="L9" s="4">
        <v>4.4</v>
      </c>
      <c r="M9" s="4">
        <v>5</v>
      </c>
      <c r="N9" s="4">
        <v>3</v>
      </c>
      <c r="O9" s="4">
        <v>5.8</v>
      </c>
      <c r="P9" s="4">
        <v>7.8</v>
      </c>
      <c r="Q9" s="4">
        <v>3.2</v>
      </c>
      <c r="R9" s="4">
        <v>5.2</v>
      </c>
      <c r="S9" s="4">
        <v>7</v>
      </c>
      <c r="T9" s="4">
        <v>9.7</v>
      </c>
      <c r="U9" s="4">
        <v>5.7</v>
      </c>
      <c r="V9" s="4">
        <v>5.3</v>
      </c>
      <c r="W9" s="4">
        <v>4.2</v>
      </c>
      <c r="X9" s="4">
        <v>4.8</v>
      </c>
      <c r="Y9" s="4">
        <v>4.7</v>
      </c>
      <c r="Z9" s="4">
        <v>3.7</v>
      </c>
      <c r="AA9" s="4">
        <v>6.2</v>
      </c>
      <c r="AB9" s="4">
        <v>3.3</v>
      </c>
      <c r="AC9" s="4">
        <v>5.7</v>
      </c>
      <c r="AD9" s="4">
        <v>5.5</v>
      </c>
      <c r="AE9" s="4">
        <v>6.3</v>
      </c>
      <c r="AF9" s="4">
        <v>6.2</v>
      </c>
      <c r="AG9" s="4">
        <v>2.5</v>
      </c>
      <c r="AH9" s="4">
        <v>9.2</v>
      </c>
      <c r="AI9" s="4">
        <v>2.5</v>
      </c>
      <c r="AJ9" s="4">
        <v>3.3</v>
      </c>
      <c r="AK9" s="4">
        <v>5.3</v>
      </c>
      <c r="AL9" s="4">
        <v>4.5</v>
      </c>
      <c r="AM9" s="4">
        <v>5.5</v>
      </c>
      <c r="AN9" s="4">
        <v>5.7</v>
      </c>
      <c r="AO9" s="4">
        <v>8.3</v>
      </c>
      <c r="AP9" s="4">
        <v>6.5</v>
      </c>
      <c r="AQ9" s="4">
        <v>5.8</v>
      </c>
      <c r="AR9" s="4">
        <v>4.5</v>
      </c>
      <c r="AS9" s="4">
        <v>6.3</v>
      </c>
      <c r="AT9" s="4">
        <v>3.3</v>
      </c>
      <c r="AU9" s="4">
        <v>4.4</v>
      </c>
      <c r="AV9" s="4">
        <v>3.4</v>
      </c>
      <c r="AW9" s="4">
        <v>3.4</v>
      </c>
      <c r="AX9" s="4">
        <v>3.7</v>
      </c>
      <c r="AY9" s="4">
        <v>4.8</v>
      </c>
      <c r="AZ9" s="4">
        <v>6.2</v>
      </c>
      <c r="BA9" s="4">
        <v>7</v>
      </c>
      <c r="BB9" s="4">
        <v>6.6</v>
      </c>
      <c r="BC9" s="4">
        <v>3.4</v>
      </c>
      <c r="BD9" s="4">
        <v>11.4</v>
      </c>
      <c r="BE9" s="4">
        <v>4.5</v>
      </c>
      <c r="BF9" s="4">
        <v>4.6</v>
      </c>
      <c r="BG9" s="4">
        <v>5.9</v>
      </c>
      <c r="BH9" s="4">
        <v>3.8</v>
      </c>
      <c r="BI9" s="4">
        <v>4.4</v>
      </c>
      <c r="BJ9" s="4">
        <v>4.4</v>
      </c>
      <c r="BK9" s="4">
        <v>6</v>
      </c>
      <c r="BL9" s="4">
        <v>6.7</v>
      </c>
      <c r="BM9" s="4">
        <v>6.3</v>
      </c>
      <c r="BN9" s="4">
        <v>2.4</v>
      </c>
      <c r="BO9" s="4">
        <v>7.7</v>
      </c>
      <c r="BP9" s="4">
        <v>4.6</v>
      </c>
      <c r="BQ9" s="4">
        <v>6.5</v>
      </c>
      <c r="BR9" s="4"/>
      <c r="BS9" s="4"/>
      <c r="BT9" s="4"/>
      <c r="BU9" s="4"/>
      <c r="BV9" s="4"/>
      <c r="BW9" s="4"/>
      <c r="BY9" s="10">
        <f t="shared" si="0"/>
        <v>5.256666666666669</v>
      </c>
      <c r="BZ9" s="10">
        <f t="shared" si="1"/>
        <v>5.190000000000001</v>
      </c>
      <c r="CA9" s="10">
        <f t="shared" si="2"/>
        <v>5.3500000000000005</v>
      </c>
      <c r="CB9" s="10">
        <f t="shared" si="3"/>
        <v>5.416666666666667</v>
      </c>
    </row>
    <row r="10" spans="1:80" ht="11.25">
      <c r="A10" s="5">
        <v>8</v>
      </c>
      <c r="B10" s="24">
        <v>8</v>
      </c>
      <c r="C10" s="15">
        <v>9.8</v>
      </c>
      <c r="D10" s="15">
        <v>7.3</v>
      </c>
      <c r="E10" s="15">
        <v>11.8</v>
      </c>
      <c r="F10" s="15">
        <v>10.8</v>
      </c>
      <c r="G10" s="15">
        <v>4.4</v>
      </c>
      <c r="H10" s="15">
        <v>3.8</v>
      </c>
      <c r="I10" s="15">
        <v>7.3</v>
      </c>
      <c r="J10" s="15">
        <v>6.5</v>
      </c>
      <c r="K10" s="4">
        <v>6.7</v>
      </c>
      <c r="L10" s="4">
        <v>6.3</v>
      </c>
      <c r="M10" s="4">
        <v>4.8</v>
      </c>
      <c r="N10" s="4">
        <v>3</v>
      </c>
      <c r="O10" s="4">
        <v>5.2</v>
      </c>
      <c r="P10" s="4">
        <v>7.8</v>
      </c>
      <c r="Q10" s="4">
        <v>8.5</v>
      </c>
      <c r="R10" s="4">
        <v>8.3</v>
      </c>
      <c r="S10" s="4">
        <v>4</v>
      </c>
      <c r="T10" s="4">
        <v>17.4</v>
      </c>
      <c r="U10" s="4">
        <v>7.3</v>
      </c>
      <c r="V10" s="4">
        <v>6.5</v>
      </c>
      <c r="W10" s="4">
        <v>4.3</v>
      </c>
      <c r="X10" s="4">
        <v>4.8</v>
      </c>
      <c r="Y10" s="4">
        <v>5.3</v>
      </c>
      <c r="Z10" s="4">
        <v>4.7</v>
      </c>
      <c r="AA10" s="4">
        <v>4</v>
      </c>
      <c r="AB10" s="4">
        <v>5.7</v>
      </c>
      <c r="AC10" s="4">
        <v>5.3</v>
      </c>
      <c r="AD10" s="4">
        <v>4.7</v>
      </c>
      <c r="AE10" s="4">
        <v>4.7</v>
      </c>
      <c r="AF10" s="4">
        <v>3.5</v>
      </c>
      <c r="AG10" s="4">
        <v>4.7</v>
      </c>
      <c r="AH10" s="4">
        <v>3</v>
      </c>
      <c r="AI10" s="4">
        <v>4.8</v>
      </c>
      <c r="AJ10" s="4">
        <v>4</v>
      </c>
      <c r="AK10" s="4">
        <v>5.8</v>
      </c>
      <c r="AL10" s="4">
        <v>3.8</v>
      </c>
      <c r="AM10" s="4">
        <v>6.2</v>
      </c>
      <c r="AN10" s="4">
        <v>5.5</v>
      </c>
      <c r="AO10" s="4">
        <v>4.5</v>
      </c>
      <c r="AP10" s="4">
        <v>4.8</v>
      </c>
      <c r="AQ10" s="4">
        <v>6.2</v>
      </c>
      <c r="AR10" s="4">
        <v>2.8</v>
      </c>
      <c r="AS10" s="4">
        <v>2.7</v>
      </c>
      <c r="AT10" s="4">
        <v>4.1</v>
      </c>
      <c r="AU10" s="4">
        <v>6</v>
      </c>
      <c r="AV10" s="4">
        <v>4.3</v>
      </c>
      <c r="AW10" s="4">
        <v>4.4</v>
      </c>
      <c r="AX10" s="4">
        <v>4.5</v>
      </c>
      <c r="AY10" s="4">
        <v>5.3</v>
      </c>
      <c r="AZ10" s="4">
        <v>2.4</v>
      </c>
      <c r="BA10" s="4">
        <v>10.7</v>
      </c>
      <c r="BB10" s="4">
        <v>6.7</v>
      </c>
      <c r="BC10" s="4">
        <v>4.6</v>
      </c>
      <c r="BD10" s="4">
        <v>4</v>
      </c>
      <c r="BE10" s="4">
        <v>4.5</v>
      </c>
      <c r="BF10" s="4">
        <v>7.1</v>
      </c>
      <c r="BG10" s="4">
        <v>8.8</v>
      </c>
      <c r="BH10" s="4">
        <v>2.7</v>
      </c>
      <c r="BI10" s="4">
        <v>2.7</v>
      </c>
      <c r="BJ10" s="4">
        <v>6</v>
      </c>
      <c r="BK10" s="4">
        <v>4</v>
      </c>
      <c r="BL10" s="4">
        <v>8.7</v>
      </c>
      <c r="BM10" s="4">
        <v>4.2</v>
      </c>
      <c r="BN10" s="4">
        <v>4.6</v>
      </c>
      <c r="BO10" s="4">
        <v>7.7</v>
      </c>
      <c r="BP10" s="4">
        <v>4.1</v>
      </c>
      <c r="BQ10" s="4">
        <v>7.2</v>
      </c>
      <c r="BR10" s="4"/>
      <c r="BS10" s="4"/>
      <c r="BT10" s="4"/>
      <c r="BU10" s="4"/>
      <c r="BV10" s="4"/>
      <c r="BW10" s="4"/>
      <c r="BY10" s="10">
        <f t="shared" si="0"/>
        <v>5.72</v>
      </c>
      <c r="BZ10" s="10">
        <f t="shared" si="1"/>
        <v>5.193333333333333</v>
      </c>
      <c r="CA10" s="10">
        <f t="shared" si="2"/>
        <v>4.97</v>
      </c>
      <c r="CB10" s="10">
        <f t="shared" si="3"/>
        <v>5.193333333333332</v>
      </c>
    </row>
    <row r="11" spans="1:80" ht="11.25">
      <c r="A11" s="5">
        <v>9</v>
      </c>
      <c r="B11" s="24">
        <v>6.1</v>
      </c>
      <c r="C11" s="15">
        <v>7.3</v>
      </c>
      <c r="D11" s="15">
        <v>7.4</v>
      </c>
      <c r="E11" s="15">
        <v>12.7</v>
      </c>
      <c r="F11" s="15">
        <v>6.7</v>
      </c>
      <c r="G11" s="15">
        <v>5.2</v>
      </c>
      <c r="H11" s="15">
        <v>6.1</v>
      </c>
      <c r="I11" s="15">
        <v>3.2</v>
      </c>
      <c r="J11" s="15">
        <v>5.5</v>
      </c>
      <c r="K11" s="4">
        <v>4.8</v>
      </c>
      <c r="L11" s="4">
        <v>3.4</v>
      </c>
      <c r="M11" s="4">
        <v>6.1</v>
      </c>
      <c r="N11" s="4">
        <v>4.2</v>
      </c>
      <c r="O11" s="4">
        <v>5.8</v>
      </c>
      <c r="P11" s="4">
        <v>7.7</v>
      </c>
      <c r="Q11" s="4">
        <v>9.5</v>
      </c>
      <c r="R11" s="4">
        <v>6</v>
      </c>
      <c r="S11" s="4">
        <v>6.5</v>
      </c>
      <c r="T11" s="4">
        <v>7.3</v>
      </c>
      <c r="U11" s="4">
        <v>7.2</v>
      </c>
      <c r="V11" s="4">
        <v>4</v>
      </c>
      <c r="W11" s="4">
        <v>6.7</v>
      </c>
      <c r="X11" s="4">
        <v>7.2</v>
      </c>
      <c r="Y11" s="4">
        <v>7.8</v>
      </c>
      <c r="Z11" s="4">
        <v>5.2</v>
      </c>
      <c r="AA11" s="4">
        <v>4.7</v>
      </c>
      <c r="AB11" s="4">
        <v>4</v>
      </c>
      <c r="AC11" s="4">
        <v>5</v>
      </c>
      <c r="AD11" s="4">
        <v>4</v>
      </c>
      <c r="AE11" s="4">
        <v>4.8</v>
      </c>
      <c r="AF11" s="4">
        <v>6.7</v>
      </c>
      <c r="AG11" s="4">
        <v>3.2</v>
      </c>
      <c r="AH11" s="4">
        <v>3.8</v>
      </c>
      <c r="AI11" s="4">
        <v>5.2</v>
      </c>
      <c r="AJ11" s="4">
        <v>4.8</v>
      </c>
      <c r="AK11" s="4">
        <v>2.8</v>
      </c>
      <c r="AL11" s="4">
        <v>4</v>
      </c>
      <c r="AM11" s="4">
        <v>5</v>
      </c>
      <c r="AN11" s="4">
        <v>8.8</v>
      </c>
      <c r="AO11" s="4">
        <v>5.2</v>
      </c>
      <c r="AP11" s="4">
        <v>5.2</v>
      </c>
      <c r="AQ11" s="4">
        <v>2.8</v>
      </c>
      <c r="AR11" s="4">
        <v>3.5</v>
      </c>
      <c r="AS11" s="4">
        <v>4.8</v>
      </c>
      <c r="AT11" s="4">
        <v>3.1</v>
      </c>
      <c r="AU11" s="4">
        <v>6.8</v>
      </c>
      <c r="AV11" s="4">
        <v>5.1</v>
      </c>
      <c r="AW11" s="4">
        <v>4.3</v>
      </c>
      <c r="AX11" s="4">
        <v>4.9</v>
      </c>
      <c r="AY11" s="4">
        <v>3</v>
      </c>
      <c r="AZ11" s="4">
        <v>4.8</v>
      </c>
      <c r="BA11" s="4">
        <v>4.9</v>
      </c>
      <c r="BB11" s="4">
        <v>4.1</v>
      </c>
      <c r="BC11" s="4">
        <v>2.9</v>
      </c>
      <c r="BD11" s="4">
        <v>3.5</v>
      </c>
      <c r="BE11" s="4">
        <v>4.6</v>
      </c>
      <c r="BF11" s="4">
        <v>4.5</v>
      </c>
      <c r="BG11" s="4">
        <v>8.8</v>
      </c>
      <c r="BH11" s="4">
        <v>4</v>
      </c>
      <c r="BI11" s="4">
        <v>3.5</v>
      </c>
      <c r="BJ11" s="4">
        <v>5</v>
      </c>
      <c r="BK11" s="4">
        <v>9</v>
      </c>
      <c r="BL11" s="4">
        <v>7.9</v>
      </c>
      <c r="BM11" s="4">
        <v>4.3</v>
      </c>
      <c r="BN11" s="4">
        <v>3.7</v>
      </c>
      <c r="BO11" s="4">
        <v>5.3</v>
      </c>
      <c r="BP11" s="4">
        <v>16.3</v>
      </c>
      <c r="BQ11" s="4">
        <v>6</v>
      </c>
      <c r="BR11" s="4"/>
      <c r="BS11" s="4"/>
      <c r="BT11" s="4"/>
      <c r="BU11" s="4"/>
      <c r="BV11" s="4"/>
      <c r="BW11" s="4"/>
      <c r="BY11" s="10">
        <f t="shared" si="0"/>
        <v>5.430000000000001</v>
      </c>
      <c r="BZ11" s="10">
        <f t="shared" si="1"/>
        <v>5.1000000000000005</v>
      </c>
      <c r="CA11" s="10">
        <f t="shared" si="2"/>
        <v>4.663333333333332</v>
      </c>
      <c r="CB11" s="10">
        <f t="shared" si="3"/>
        <v>5.3533333333333335</v>
      </c>
    </row>
    <row r="12" spans="1:80" ht="11.25">
      <c r="A12" s="5">
        <v>10</v>
      </c>
      <c r="B12" s="24">
        <v>8</v>
      </c>
      <c r="C12" s="15">
        <v>6.1</v>
      </c>
      <c r="D12" s="15">
        <v>8.7</v>
      </c>
      <c r="E12" s="15">
        <v>12.4</v>
      </c>
      <c r="F12" s="15">
        <v>6.1</v>
      </c>
      <c r="G12" s="15">
        <v>4.2</v>
      </c>
      <c r="H12" s="15">
        <v>5.4</v>
      </c>
      <c r="I12" s="15">
        <v>3.6</v>
      </c>
      <c r="J12" s="15">
        <v>6.1</v>
      </c>
      <c r="K12" s="4">
        <v>4.2</v>
      </c>
      <c r="L12" s="4">
        <v>4</v>
      </c>
      <c r="M12" s="4">
        <v>6.5</v>
      </c>
      <c r="N12" s="4">
        <v>10.2</v>
      </c>
      <c r="O12" s="4">
        <v>5.5</v>
      </c>
      <c r="P12" s="4">
        <v>3.8</v>
      </c>
      <c r="Q12" s="4">
        <v>5</v>
      </c>
      <c r="R12" s="4">
        <v>3.7</v>
      </c>
      <c r="S12" s="4">
        <v>7.7</v>
      </c>
      <c r="T12" s="4">
        <v>7</v>
      </c>
      <c r="U12" s="4">
        <v>6.8</v>
      </c>
      <c r="V12" s="4">
        <v>8</v>
      </c>
      <c r="W12" s="4">
        <v>7.2</v>
      </c>
      <c r="X12" s="4">
        <v>3.3</v>
      </c>
      <c r="Y12" s="4">
        <v>5.3</v>
      </c>
      <c r="Z12" s="4">
        <v>3.8</v>
      </c>
      <c r="AA12" s="4">
        <v>8.2</v>
      </c>
      <c r="AB12" s="4">
        <v>5.2</v>
      </c>
      <c r="AC12" s="4">
        <v>6</v>
      </c>
      <c r="AD12" s="4">
        <v>5.2</v>
      </c>
      <c r="AE12" s="4">
        <v>6</v>
      </c>
      <c r="AF12" s="4">
        <v>3</v>
      </c>
      <c r="AG12" s="4">
        <v>5.8</v>
      </c>
      <c r="AH12" s="4">
        <v>4.7</v>
      </c>
      <c r="AI12" s="4">
        <v>3.7</v>
      </c>
      <c r="AJ12" s="4">
        <v>4.3</v>
      </c>
      <c r="AK12" s="4">
        <v>3.8</v>
      </c>
      <c r="AL12" s="4">
        <v>3.5</v>
      </c>
      <c r="AM12" s="4">
        <v>3</v>
      </c>
      <c r="AN12" s="4">
        <v>4.7</v>
      </c>
      <c r="AO12" s="4">
        <v>7.2</v>
      </c>
      <c r="AP12" s="4">
        <v>5.8</v>
      </c>
      <c r="AQ12" s="4">
        <v>3.3</v>
      </c>
      <c r="AR12" s="4">
        <v>4.3</v>
      </c>
      <c r="AS12" s="4">
        <v>5</v>
      </c>
      <c r="AT12" s="4">
        <v>3.9</v>
      </c>
      <c r="AU12" s="4">
        <v>5.7</v>
      </c>
      <c r="AV12" s="4">
        <v>3.2</v>
      </c>
      <c r="AW12" s="4">
        <v>5.2</v>
      </c>
      <c r="AX12" s="4">
        <v>4.6</v>
      </c>
      <c r="AY12" s="4">
        <v>4.9</v>
      </c>
      <c r="AZ12" s="4">
        <v>6.9</v>
      </c>
      <c r="BA12" s="4">
        <v>4.1</v>
      </c>
      <c r="BB12" s="4">
        <v>2.9</v>
      </c>
      <c r="BC12" s="4">
        <v>3.8</v>
      </c>
      <c r="BD12" s="4">
        <v>3.3</v>
      </c>
      <c r="BE12" s="4">
        <v>5.1</v>
      </c>
      <c r="BF12" s="4">
        <v>5.4</v>
      </c>
      <c r="BG12" s="4">
        <v>2.8</v>
      </c>
      <c r="BH12" s="4">
        <v>6.7</v>
      </c>
      <c r="BI12" s="4">
        <v>3.6</v>
      </c>
      <c r="BJ12" s="4">
        <v>3.6</v>
      </c>
      <c r="BK12" s="4">
        <v>2.8</v>
      </c>
      <c r="BL12" s="4">
        <v>7.4</v>
      </c>
      <c r="BM12" s="4">
        <v>2.6</v>
      </c>
      <c r="BN12" s="4">
        <v>5.8</v>
      </c>
      <c r="BO12" s="4">
        <v>5.2</v>
      </c>
      <c r="BP12" s="4">
        <v>4.7</v>
      </c>
      <c r="BQ12" s="4">
        <v>5</v>
      </c>
      <c r="BR12" s="4"/>
      <c r="BS12" s="4"/>
      <c r="BT12" s="4"/>
      <c r="BU12" s="4"/>
      <c r="BV12" s="4"/>
      <c r="BW12" s="4"/>
      <c r="BY12" s="10">
        <f t="shared" si="0"/>
        <v>5.35</v>
      </c>
      <c r="BZ12" s="10">
        <f t="shared" si="1"/>
        <v>5.0699999999999985</v>
      </c>
      <c r="CA12" s="10">
        <f t="shared" si="2"/>
        <v>4.503333333333334</v>
      </c>
      <c r="CB12" s="10">
        <f t="shared" si="3"/>
        <v>4.6499999999999995</v>
      </c>
    </row>
    <row r="13" spans="1:80" ht="11.25">
      <c r="A13" s="6">
        <v>11</v>
      </c>
      <c r="B13" s="25">
        <v>9.6</v>
      </c>
      <c r="C13" s="7">
        <v>4.4</v>
      </c>
      <c r="D13" s="7">
        <v>5.7</v>
      </c>
      <c r="E13" s="7">
        <v>13.7</v>
      </c>
      <c r="F13" s="7">
        <v>7.3</v>
      </c>
      <c r="G13" s="7">
        <v>5.9</v>
      </c>
      <c r="H13" s="7">
        <v>4.6</v>
      </c>
      <c r="I13" s="7">
        <v>4.8</v>
      </c>
      <c r="J13" s="7">
        <v>8.2</v>
      </c>
      <c r="K13" s="7">
        <v>6.5</v>
      </c>
      <c r="L13" s="7">
        <v>5.5</v>
      </c>
      <c r="M13" s="7">
        <v>4.8</v>
      </c>
      <c r="N13" s="7">
        <v>5</v>
      </c>
      <c r="O13" s="7">
        <v>5.5</v>
      </c>
      <c r="P13" s="7">
        <v>7.7</v>
      </c>
      <c r="Q13" s="7">
        <v>4.5</v>
      </c>
      <c r="R13" s="7">
        <v>6.2</v>
      </c>
      <c r="S13" s="7">
        <v>8.2</v>
      </c>
      <c r="T13" s="7">
        <v>7</v>
      </c>
      <c r="U13" s="7">
        <v>6.3</v>
      </c>
      <c r="V13" s="7">
        <v>8.5</v>
      </c>
      <c r="W13" s="7">
        <v>4</v>
      </c>
      <c r="X13" s="7">
        <v>4.7</v>
      </c>
      <c r="Y13" s="7">
        <v>5</v>
      </c>
      <c r="Z13" s="7">
        <v>5.7</v>
      </c>
      <c r="AA13" s="7">
        <v>9.2</v>
      </c>
      <c r="AB13" s="7">
        <v>3.7</v>
      </c>
      <c r="AC13" s="7">
        <v>6.5</v>
      </c>
      <c r="AD13" s="7">
        <v>4.8</v>
      </c>
      <c r="AE13" s="7">
        <v>4.8</v>
      </c>
      <c r="AF13" s="7">
        <v>2.8</v>
      </c>
      <c r="AG13" s="7">
        <v>4</v>
      </c>
      <c r="AH13" s="7">
        <v>6</v>
      </c>
      <c r="AI13" s="7">
        <v>4</v>
      </c>
      <c r="AJ13" s="7">
        <v>5.7</v>
      </c>
      <c r="AK13" s="7">
        <v>3.3</v>
      </c>
      <c r="AL13" s="7">
        <v>4.2</v>
      </c>
      <c r="AM13" s="7">
        <v>4.2</v>
      </c>
      <c r="AN13" s="7">
        <v>4.8</v>
      </c>
      <c r="AO13" s="7">
        <v>9.8</v>
      </c>
      <c r="AP13" s="7">
        <v>3.8</v>
      </c>
      <c r="AQ13" s="7">
        <v>5</v>
      </c>
      <c r="AR13" s="7">
        <v>4.8</v>
      </c>
      <c r="AS13" s="7">
        <v>5.2</v>
      </c>
      <c r="AT13" s="7">
        <v>5.2</v>
      </c>
      <c r="AU13" s="7">
        <v>6.1</v>
      </c>
      <c r="AV13" s="7">
        <v>5</v>
      </c>
      <c r="AW13" s="7">
        <v>5.3</v>
      </c>
      <c r="AX13" s="7">
        <v>9.6</v>
      </c>
      <c r="AY13" s="7">
        <v>4</v>
      </c>
      <c r="AZ13" s="7">
        <v>4.5</v>
      </c>
      <c r="BA13" s="7">
        <v>6</v>
      </c>
      <c r="BB13" s="7">
        <v>5.8</v>
      </c>
      <c r="BC13" s="7">
        <v>6.6</v>
      </c>
      <c r="BD13" s="7">
        <v>4.1</v>
      </c>
      <c r="BE13" s="7">
        <v>6.2</v>
      </c>
      <c r="BF13" s="7">
        <v>3.5</v>
      </c>
      <c r="BG13" s="7">
        <v>3.8</v>
      </c>
      <c r="BH13" s="7">
        <v>5.1</v>
      </c>
      <c r="BI13" s="7">
        <v>2.9</v>
      </c>
      <c r="BJ13" s="7">
        <v>3.7</v>
      </c>
      <c r="BK13" s="7">
        <v>4.8</v>
      </c>
      <c r="BL13" s="7">
        <v>3.7</v>
      </c>
      <c r="BM13" s="7">
        <v>4.9</v>
      </c>
      <c r="BN13" s="7">
        <v>4.8</v>
      </c>
      <c r="BO13" s="7">
        <v>8</v>
      </c>
      <c r="BP13" s="7">
        <v>6.4</v>
      </c>
      <c r="BQ13" s="7">
        <v>6</v>
      </c>
      <c r="BR13" s="7"/>
      <c r="BS13" s="7"/>
      <c r="BT13" s="7"/>
      <c r="BU13" s="7"/>
      <c r="BV13" s="7"/>
      <c r="BW13" s="7"/>
      <c r="BX13" s="93"/>
      <c r="BY13" s="11">
        <f t="shared" si="0"/>
        <v>5.55</v>
      </c>
      <c r="BZ13" s="11">
        <f t="shared" si="1"/>
        <v>5.313333333333333</v>
      </c>
      <c r="CA13" s="11">
        <f t="shared" si="2"/>
        <v>5.096666666666666</v>
      </c>
      <c r="CB13" s="10">
        <f t="shared" si="3"/>
        <v>5.3133333333333335</v>
      </c>
    </row>
    <row r="14" spans="1:80" ht="11.25">
      <c r="A14" s="14">
        <v>12</v>
      </c>
      <c r="B14" s="24">
        <v>7.4</v>
      </c>
      <c r="C14" s="15">
        <v>5.5</v>
      </c>
      <c r="D14" s="15">
        <v>5.7</v>
      </c>
      <c r="E14" s="15">
        <v>6.3</v>
      </c>
      <c r="F14" s="15">
        <v>6.1</v>
      </c>
      <c r="G14" s="15">
        <v>5.9</v>
      </c>
      <c r="H14" s="15">
        <v>7.6</v>
      </c>
      <c r="I14" s="15">
        <v>5</v>
      </c>
      <c r="J14" s="15">
        <v>4</v>
      </c>
      <c r="K14" s="15">
        <v>4.6</v>
      </c>
      <c r="L14" s="15">
        <v>5</v>
      </c>
      <c r="M14" s="15">
        <v>6.1</v>
      </c>
      <c r="N14" s="15">
        <v>5.7</v>
      </c>
      <c r="O14" s="15">
        <v>4.2</v>
      </c>
      <c r="P14" s="15">
        <v>6.3</v>
      </c>
      <c r="Q14" s="15">
        <v>3.8</v>
      </c>
      <c r="R14" s="15">
        <v>5.2</v>
      </c>
      <c r="S14" s="15">
        <v>4.3</v>
      </c>
      <c r="T14" s="15">
        <v>6.5</v>
      </c>
      <c r="U14" s="15">
        <v>6.3</v>
      </c>
      <c r="V14" s="15">
        <v>2.8</v>
      </c>
      <c r="W14" s="15">
        <v>5.7</v>
      </c>
      <c r="X14" s="15">
        <v>3.5</v>
      </c>
      <c r="Y14" s="15">
        <v>8.8</v>
      </c>
      <c r="Z14" s="15">
        <v>5.7</v>
      </c>
      <c r="AA14" s="15">
        <v>6</v>
      </c>
      <c r="AB14" s="15">
        <v>4.7</v>
      </c>
      <c r="AC14" s="15">
        <v>5.7</v>
      </c>
      <c r="AD14" s="15">
        <v>5.7</v>
      </c>
      <c r="AE14" s="15">
        <v>11.2</v>
      </c>
      <c r="AF14" s="15">
        <v>5.7</v>
      </c>
      <c r="AG14" s="15">
        <v>2.7</v>
      </c>
      <c r="AH14" s="15">
        <v>9.5</v>
      </c>
      <c r="AI14" s="15">
        <v>2.7</v>
      </c>
      <c r="AJ14" s="15">
        <v>8</v>
      </c>
      <c r="AK14" s="15">
        <v>7.8</v>
      </c>
      <c r="AL14" s="15">
        <v>3.2</v>
      </c>
      <c r="AM14" s="15">
        <v>6.3</v>
      </c>
      <c r="AN14" s="15">
        <v>3.7</v>
      </c>
      <c r="AO14" s="15">
        <v>3.8</v>
      </c>
      <c r="AP14" s="15">
        <v>4.8</v>
      </c>
      <c r="AQ14" s="15">
        <v>4</v>
      </c>
      <c r="AR14" s="15">
        <v>4</v>
      </c>
      <c r="AS14" s="15">
        <v>2.5</v>
      </c>
      <c r="AT14" s="15">
        <v>5.8</v>
      </c>
      <c r="AU14" s="15">
        <v>4.2</v>
      </c>
      <c r="AV14" s="15">
        <v>3.3</v>
      </c>
      <c r="AW14" s="15">
        <v>4.9</v>
      </c>
      <c r="AX14" s="15">
        <v>4.7</v>
      </c>
      <c r="AY14" s="15">
        <v>6.1</v>
      </c>
      <c r="AZ14" s="15">
        <v>3.8</v>
      </c>
      <c r="BA14" s="15">
        <v>3</v>
      </c>
      <c r="BB14" s="15">
        <v>3</v>
      </c>
      <c r="BC14" s="15">
        <v>6.1</v>
      </c>
      <c r="BD14" s="15">
        <v>5.9</v>
      </c>
      <c r="BE14" s="15">
        <v>10.5</v>
      </c>
      <c r="BF14" s="15">
        <v>4.9</v>
      </c>
      <c r="BG14" s="15">
        <v>6.6</v>
      </c>
      <c r="BH14" s="15">
        <v>4.5</v>
      </c>
      <c r="BI14" s="15">
        <v>6.1</v>
      </c>
      <c r="BJ14" s="15">
        <v>3</v>
      </c>
      <c r="BK14" s="15">
        <v>2.8</v>
      </c>
      <c r="BL14" s="15">
        <v>2.9</v>
      </c>
      <c r="BM14" s="15">
        <v>6.6</v>
      </c>
      <c r="BN14" s="15">
        <v>7.4</v>
      </c>
      <c r="BO14" s="15">
        <v>5.3</v>
      </c>
      <c r="BP14" s="15">
        <v>7.3</v>
      </c>
      <c r="BQ14" s="15">
        <v>5.3</v>
      </c>
      <c r="BR14" s="15"/>
      <c r="BS14" s="15"/>
      <c r="BT14" s="15"/>
      <c r="BU14" s="15"/>
      <c r="BV14" s="15"/>
      <c r="BW14" s="15"/>
      <c r="BX14" s="93"/>
      <c r="BY14" s="10">
        <f t="shared" si="0"/>
        <v>5.590000000000001</v>
      </c>
      <c r="BZ14" s="10">
        <f t="shared" si="1"/>
        <v>5.316666666666667</v>
      </c>
      <c r="CA14" s="10">
        <f t="shared" si="2"/>
        <v>5.28</v>
      </c>
      <c r="CB14" s="10">
        <f t="shared" si="3"/>
        <v>4.893333333333334</v>
      </c>
    </row>
    <row r="15" spans="1:80" ht="11.25">
      <c r="A15" s="14">
        <v>13</v>
      </c>
      <c r="B15" s="24">
        <v>11.5</v>
      </c>
      <c r="C15" s="15">
        <v>6.1</v>
      </c>
      <c r="D15" s="15">
        <v>3.6</v>
      </c>
      <c r="E15" s="15">
        <v>8.2</v>
      </c>
      <c r="F15" s="15">
        <v>3.8</v>
      </c>
      <c r="G15" s="15">
        <v>6.1</v>
      </c>
      <c r="H15" s="15">
        <v>3</v>
      </c>
      <c r="I15" s="15">
        <v>3.4</v>
      </c>
      <c r="J15" s="15">
        <v>6.3</v>
      </c>
      <c r="K15" s="15">
        <v>5.9</v>
      </c>
      <c r="L15" s="15">
        <v>5.9</v>
      </c>
      <c r="M15" s="15">
        <v>6.3</v>
      </c>
      <c r="N15" s="15">
        <v>8</v>
      </c>
      <c r="O15" s="15">
        <v>5.2</v>
      </c>
      <c r="P15" s="15">
        <v>8.8</v>
      </c>
      <c r="Q15" s="15">
        <v>4</v>
      </c>
      <c r="R15" s="15">
        <v>4.3</v>
      </c>
      <c r="S15" s="15">
        <v>6.7</v>
      </c>
      <c r="T15" s="15">
        <v>3.3</v>
      </c>
      <c r="U15" s="15">
        <v>5</v>
      </c>
      <c r="V15" s="15">
        <v>6.5</v>
      </c>
      <c r="W15" s="15">
        <v>4.3</v>
      </c>
      <c r="X15" s="15">
        <v>4</v>
      </c>
      <c r="Y15" s="15">
        <v>8.3</v>
      </c>
      <c r="Z15" s="15">
        <v>8.2</v>
      </c>
      <c r="AA15" s="15">
        <v>6.2</v>
      </c>
      <c r="AB15" s="15">
        <v>5</v>
      </c>
      <c r="AC15" s="15">
        <v>6.2</v>
      </c>
      <c r="AD15" s="15">
        <v>3.5</v>
      </c>
      <c r="AE15" s="15">
        <v>8.5</v>
      </c>
      <c r="AF15" s="15">
        <v>5.8</v>
      </c>
      <c r="AG15" s="15">
        <v>3.3</v>
      </c>
      <c r="AH15" s="15">
        <v>8.8</v>
      </c>
      <c r="AI15" s="15">
        <v>4.8</v>
      </c>
      <c r="AJ15" s="15">
        <v>5.2</v>
      </c>
      <c r="AK15" s="15">
        <v>6.2</v>
      </c>
      <c r="AL15" s="15">
        <v>4.2</v>
      </c>
      <c r="AM15" s="15">
        <v>6.7</v>
      </c>
      <c r="AN15" s="15">
        <v>5</v>
      </c>
      <c r="AO15" s="15">
        <v>2.2</v>
      </c>
      <c r="AP15" s="15">
        <v>2.8</v>
      </c>
      <c r="AQ15" s="15">
        <v>8.8</v>
      </c>
      <c r="AR15" s="15">
        <v>2.7</v>
      </c>
      <c r="AS15" s="15">
        <v>3.3</v>
      </c>
      <c r="AT15" s="15">
        <v>6.7</v>
      </c>
      <c r="AU15" s="15">
        <v>4.8</v>
      </c>
      <c r="AV15" s="15">
        <v>3.8</v>
      </c>
      <c r="AW15" s="15">
        <v>5.4</v>
      </c>
      <c r="AX15" s="15">
        <v>5</v>
      </c>
      <c r="AY15" s="15">
        <v>5.6</v>
      </c>
      <c r="AZ15" s="15">
        <v>6.7</v>
      </c>
      <c r="BA15" s="15">
        <v>4.9</v>
      </c>
      <c r="BB15" s="15">
        <v>3.1</v>
      </c>
      <c r="BC15" s="15">
        <v>5.8</v>
      </c>
      <c r="BD15" s="15">
        <v>2.7</v>
      </c>
      <c r="BE15" s="15">
        <v>4.1</v>
      </c>
      <c r="BF15" s="15">
        <v>4</v>
      </c>
      <c r="BG15" s="15">
        <v>5.3</v>
      </c>
      <c r="BH15" s="15">
        <v>3.9</v>
      </c>
      <c r="BI15" s="15">
        <v>4</v>
      </c>
      <c r="BJ15" s="15">
        <v>3.6</v>
      </c>
      <c r="BK15" s="15">
        <v>3.4</v>
      </c>
      <c r="BL15" s="15">
        <v>5.6</v>
      </c>
      <c r="BM15" s="15">
        <v>6.9</v>
      </c>
      <c r="BN15" s="15">
        <v>3.1</v>
      </c>
      <c r="BO15" s="15">
        <v>3.6</v>
      </c>
      <c r="BP15" s="15">
        <v>4.3</v>
      </c>
      <c r="BQ15" s="15">
        <v>6.8</v>
      </c>
      <c r="BR15" s="15"/>
      <c r="BS15" s="15"/>
      <c r="BT15" s="15"/>
      <c r="BU15" s="15"/>
      <c r="BV15" s="15"/>
      <c r="BW15" s="15"/>
      <c r="BX15" s="93"/>
      <c r="BY15" s="10">
        <f t="shared" si="0"/>
        <v>5.846666666666667</v>
      </c>
      <c r="BZ15" s="10">
        <f t="shared" si="1"/>
        <v>5.316666666666667</v>
      </c>
      <c r="CA15" s="10">
        <f t="shared" si="2"/>
        <v>4.99</v>
      </c>
      <c r="CB15" s="10">
        <f t="shared" si="3"/>
        <v>4.596666666666667</v>
      </c>
    </row>
    <row r="16" spans="1:80" ht="11.25">
      <c r="A16" s="14">
        <v>14</v>
      </c>
      <c r="B16" s="24">
        <v>7.6</v>
      </c>
      <c r="C16" s="15">
        <v>13.9</v>
      </c>
      <c r="D16" s="15">
        <v>6.5</v>
      </c>
      <c r="E16" s="15">
        <v>9.3</v>
      </c>
      <c r="F16" s="15">
        <v>6.3</v>
      </c>
      <c r="G16" s="15">
        <v>4.2</v>
      </c>
      <c r="H16" s="15">
        <v>5.4</v>
      </c>
      <c r="I16" s="15">
        <v>5.7</v>
      </c>
      <c r="J16" s="15">
        <v>7.1</v>
      </c>
      <c r="K16" s="15">
        <v>4.6</v>
      </c>
      <c r="L16" s="15">
        <v>8.7</v>
      </c>
      <c r="M16" s="15">
        <v>5.4</v>
      </c>
      <c r="N16" s="15">
        <v>10.3</v>
      </c>
      <c r="O16" s="15">
        <v>4.2</v>
      </c>
      <c r="P16" s="15">
        <v>16.5</v>
      </c>
      <c r="Q16" s="15">
        <v>6.2</v>
      </c>
      <c r="R16" s="15">
        <v>5.2</v>
      </c>
      <c r="S16" s="15">
        <v>4.2</v>
      </c>
      <c r="T16" s="15">
        <v>6.2</v>
      </c>
      <c r="U16" s="15">
        <v>5.5</v>
      </c>
      <c r="V16" s="15">
        <v>7.7</v>
      </c>
      <c r="W16" s="15">
        <v>3.7</v>
      </c>
      <c r="X16" s="15">
        <v>5.2</v>
      </c>
      <c r="Y16" s="15">
        <v>6.3</v>
      </c>
      <c r="Z16" s="15">
        <v>4.5</v>
      </c>
      <c r="AA16" s="15">
        <v>7.7</v>
      </c>
      <c r="AB16" s="15">
        <v>5.2</v>
      </c>
      <c r="AC16" s="15">
        <v>4.2</v>
      </c>
      <c r="AD16" s="15">
        <v>4</v>
      </c>
      <c r="AE16" s="15">
        <v>5.8</v>
      </c>
      <c r="AF16" s="15">
        <v>4.2</v>
      </c>
      <c r="AG16" s="15">
        <v>4.8</v>
      </c>
      <c r="AH16" s="15">
        <v>4.7</v>
      </c>
      <c r="AI16" s="15">
        <v>4.3</v>
      </c>
      <c r="AJ16" s="15">
        <v>3.2</v>
      </c>
      <c r="AK16" s="15">
        <v>9.5</v>
      </c>
      <c r="AL16" s="15">
        <v>2.8</v>
      </c>
      <c r="AM16" s="15">
        <v>5.2</v>
      </c>
      <c r="AN16" s="15">
        <v>9.3</v>
      </c>
      <c r="AO16" s="15">
        <v>4.7</v>
      </c>
      <c r="AP16" s="15">
        <v>5.7</v>
      </c>
      <c r="AQ16" s="15">
        <v>8</v>
      </c>
      <c r="AR16" s="15">
        <v>6</v>
      </c>
      <c r="AS16" s="15">
        <v>10</v>
      </c>
      <c r="AT16" s="15">
        <v>5.5</v>
      </c>
      <c r="AU16" s="15">
        <v>5</v>
      </c>
      <c r="AV16" s="15">
        <v>4.6</v>
      </c>
      <c r="AW16" s="15">
        <v>3.6</v>
      </c>
      <c r="AX16" s="15">
        <v>3.7</v>
      </c>
      <c r="AY16" s="15">
        <v>4.5</v>
      </c>
      <c r="AZ16" s="15">
        <v>3.3</v>
      </c>
      <c r="BA16" s="15">
        <v>4.7</v>
      </c>
      <c r="BB16" s="15">
        <v>6.2</v>
      </c>
      <c r="BC16" s="15">
        <v>7.4</v>
      </c>
      <c r="BD16" s="15">
        <v>2.8</v>
      </c>
      <c r="BE16" s="15">
        <v>4</v>
      </c>
      <c r="BF16" s="15">
        <v>4</v>
      </c>
      <c r="BG16" s="15">
        <v>6.1</v>
      </c>
      <c r="BH16" s="15">
        <v>4.8</v>
      </c>
      <c r="BI16" s="15">
        <v>4.1</v>
      </c>
      <c r="BJ16" s="15">
        <v>3.2</v>
      </c>
      <c r="BK16" s="15">
        <v>4</v>
      </c>
      <c r="BL16" s="15">
        <v>7.7</v>
      </c>
      <c r="BM16" s="15">
        <v>4.7</v>
      </c>
      <c r="BN16" s="15">
        <v>4.8</v>
      </c>
      <c r="BO16" s="15">
        <v>3.1</v>
      </c>
      <c r="BP16" s="15">
        <v>3.8</v>
      </c>
      <c r="BQ16" s="15">
        <v>5.3</v>
      </c>
      <c r="BR16" s="15"/>
      <c r="BS16" s="15"/>
      <c r="BT16" s="15"/>
      <c r="BU16" s="15"/>
      <c r="BV16" s="15"/>
      <c r="BW16" s="15"/>
      <c r="BX16" s="93"/>
      <c r="BY16" s="10">
        <f t="shared" si="0"/>
        <v>5.903333333333334</v>
      </c>
      <c r="BZ16" s="10">
        <f t="shared" si="1"/>
        <v>5.569999999999999</v>
      </c>
      <c r="CA16" s="10">
        <f t="shared" si="2"/>
        <v>5.253333333333333</v>
      </c>
      <c r="CB16" s="10">
        <f t="shared" si="3"/>
        <v>5.153333333333334</v>
      </c>
    </row>
    <row r="17" spans="1:80" ht="11.25">
      <c r="A17" s="14">
        <v>15</v>
      </c>
      <c r="B17" s="24">
        <v>7.4</v>
      </c>
      <c r="C17" s="15">
        <v>12</v>
      </c>
      <c r="D17" s="15">
        <v>10.1</v>
      </c>
      <c r="E17" s="15">
        <v>4.4</v>
      </c>
      <c r="F17" s="15">
        <v>6.7</v>
      </c>
      <c r="G17" s="15">
        <v>3.8</v>
      </c>
      <c r="H17" s="15">
        <v>6.1</v>
      </c>
      <c r="I17" s="15">
        <v>6.7</v>
      </c>
      <c r="J17" s="15">
        <v>7.4</v>
      </c>
      <c r="K17" s="15">
        <v>7.8</v>
      </c>
      <c r="L17" s="15">
        <v>5.7</v>
      </c>
      <c r="M17" s="15">
        <v>6.1</v>
      </c>
      <c r="N17" s="15">
        <v>4.7</v>
      </c>
      <c r="O17" s="15">
        <v>3.3</v>
      </c>
      <c r="P17" s="15">
        <v>14.3</v>
      </c>
      <c r="Q17" s="15">
        <v>7.8</v>
      </c>
      <c r="R17" s="15">
        <v>5.5</v>
      </c>
      <c r="S17" s="15">
        <v>6.2</v>
      </c>
      <c r="T17" s="15">
        <v>9</v>
      </c>
      <c r="U17" s="15">
        <v>5</v>
      </c>
      <c r="V17" s="15">
        <v>4.7</v>
      </c>
      <c r="W17" s="15">
        <v>7.3</v>
      </c>
      <c r="X17" s="15">
        <v>5.3</v>
      </c>
      <c r="Y17" s="15">
        <v>5.7</v>
      </c>
      <c r="Z17" s="15">
        <v>5.2</v>
      </c>
      <c r="AA17" s="15">
        <v>7.2</v>
      </c>
      <c r="AB17" s="15">
        <v>5.5</v>
      </c>
      <c r="AC17" s="15">
        <v>4</v>
      </c>
      <c r="AD17" s="15">
        <v>3.7</v>
      </c>
      <c r="AE17" s="15">
        <v>5.2</v>
      </c>
      <c r="AF17" s="15">
        <v>6.5</v>
      </c>
      <c r="AG17" s="15">
        <v>3.7</v>
      </c>
      <c r="AH17" s="15">
        <v>3</v>
      </c>
      <c r="AI17" s="15">
        <v>3</v>
      </c>
      <c r="AJ17" s="15">
        <v>3</v>
      </c>
      <c r="AK17" s="15">
        <v>10.3</v>
      </c>
      <c r="AL17" s="15">
        <v>3.5</v>
      </c>
      <c r="AM17" s="15">
        <v>7.8</v>
      </c>
      <c r="AN17" s="15">
        <v>9.2</v>
      </c>
      <c r="AO17" s="15">
        <v>2.5</v>
      </c>
      <c r="AP17" s="15">
        <v>5.3</v>
      </c>
      <c r="AQ17" s="15">
        <v>5</v>
      </c>
      <c r="AR17" s="15">
        <v>4.2</v>
      </c>
      <c r="AS17" s="15">
        <v>7.7</v>
      </c>
      <c r="AT17" s="15">
        <v>3.8</v>
      </c>
      <c r="AU17" s="15">
        <v>3.8</v>
      </c>
      <c r="AV17" s="15">
        <v>9.3</v>
      </c>
      <c r="AW17" s="15">
        <v>3.1</v>
      </c>
      <c r="AX17" s="15">
        <v>3</v>
      </c>
      <c r="AY17" s="15">
        <v>3.7</v>
      </c>
      <c r="AZ17" s="15">
        <v>4.3</v>
      </c>
      <c r="BA17" s="15">
        <v>7.4</v>
      </c>
      <c r="BB17" s="15">
        <v>7.2</v>
      </c>
      <c r="BC17" s="15">
        <v>7.2</v>
      </c>
      <c r="BD17" s="15">
        <v>5</v>
      </c>
      <c r="BE17" s="15">
        <v>3.2</v>
      </c>
      <c r="BF17" s="15">
        <v>3</v>
      </c>
      <c r="BG17" s="15">
        <v>6.4</v>
      </c>
      <c r="BH17" s="15">
        <v>4.8</v>
      </c>
      <c r="BI17" s="15">
        <v>3.4</v>
      </c>
      <c r="BJ17" s="15">
        <v>5</v>
      </c>
      <c r="BK17" s="15">
        <v>4.1</v>
      </c>
      <c r="BL17" s="15">
        <v>6</v>
      </c>
      <c r="BM17" s="15">
        <v>4.7</v>
      </c>
      <c r="BN17" s="15">
        <v>4.2</v>
      </c>
      <c r="BO17" s="15">
        <v>4</v>
      </c>
      <c r="BP17" s="15">
        <v>5.5</v>
      </c>
      <c r="BQ17" s="15">
        <v>6.3</v>
      </c>
      <c r="BR17" s="15"/>
      <c r="BS17" s="15"/>
      <c r="BT17" s="15"/>
      <c r="BU17" s="15"/>
      <c r="BV17" s="15"/>
      <c r="BW17" s="15"/>
      <c r="BX17" s="93"/>
      <c r="BY17" s="10">
        <f t="shared" si="0"/>
        <v>5.913333333333333</v>
      </c>
      <c r="BZ17" s="10">
        <f t="shared" si="1"/>
        <v>5.416666666666668</v>
      </c>
      <c r="CA17" s="10">
        <f t="shared" si="2"/>
        <v>5.133333333333332</v>
      </c>
      <c r="CB17" s="10">
        <f t="shared" si="3"/>
        <v>5.076666666666667</v>
      </c>
    </row>
    <row r="18" spans="1:80" ht="11.25">
      <c r="A18" s="14">
        <v>16</v>
      </c>
      <c r="B18" s="24">
        <v>6.1</v>
      </c>
      <c r="C18" s="15">
        <v>8.9</v>
      </c>
      <c r="D18" s="15">
        <v>9.1</v>
      </c>
      <c r="E18" s="15">
        <v>7.3</v>
      </c>
      <c r="F18" s="15">
        <v>4.2</v>
      </c>
      <c r="G18" s="15">
        <v>6.1</v>
      </c>
      <c r="H18" s="15">
        <v>3.4</v>
      </c>
      <c r="I18" s="15">
        <v>4.6</v>
      </c>
      <c r="J18" s="15">
        <v>13.2</v>
      </c>
      <c r="K18" s="15">
        <v>6.3</v>
      </c>
      <c r="L18" s="15">
        <v>6.5</v>
      </c>
      <c r="M18" s="15">
        <v>3.6</v>
      </c>
      <c r="N18" s="15">
        <v>4</v>
      </c>
      <c r="O18" s="15">
        <v>3.7</v>
      </c>
      <c r="P18" s="15">
        <v>6</v>
      </c>
      <c r="Q18" s="15">
        <v>3.8</v>
      </c>
      <c r="R18" s="15">
        <v>6</v>
      </c>
      <c r="S18" s="15">
        <v>5.7</v>
      </c>
      <c r="T18" s="15">
        <v>9.5</v>
      </c>
      <c r="U18" s="15">
        <v>6.8</v>
      </c>
      <c r="V18" s="15">
        <v>3.3</v>
      </c>
      <c r="W18" s="15">
        <v>5.7</v>
      </c>
      <c r="X18" s="15">
        <v>6.7</v>
      </c>
      <c r="Y18" s="15">
        <v>7.2</v>
      </c>
      <c r="Z18" s="15">
        <v>9</v>
      </c>
      <c r="AA18" s="15">
        <v>5.3</v>
      </c>
      <c r="AB18" s="15">
        <v>5.2</v>
      </c>
      <c r="AC18" s="15">
        <v>4.3</v>
      </c>
      <c r="AD18" s="15">
        <v>5.2</v>
      </c>
      <c r="AE18" s="15">
        <v>5.7</v>
      </c>
      <c r="AF18" s="15">
        <v>5.7</v>
      </c>
      <c r="AG18" s="15">
        <v>4.8</v>
      </c>
      <c r="AH18" s="15">
        <v>4.3</v>
      </c>
      <c r="AI18" s="15">
        <v>6.7</v>
      </c>
      <c r="AJ18" s="15">
        <v>11.5</v>
      </c>
      <c r="AK18" s="15">
        <v>9.5</v>
      </c>
      <c r="AL18" s="15">
        <v>8.2</v>
      </c>
      <c r="AM18" s="15">
        <v>2.8</v>
      </c>
      <c r="AN18" s="15">
        <v>3.2</v>
      </c>
      <c r="AO18" s="15">
        <v>5</v>
      </c>
      <c r="AP18" s="15">
        <v>3</v>
      </c>
      <c r="AQ18" s="15">
        <v>3.2</v>
      </c>
      <c r="AR18" s="15">
        <v>6.7</v>
      </c>
      <c r="AS18" s="15">
        <v>4.7</v>
      </c>
      <c r="AT18" s="15">
        <v>7.8</v>
      </c>
      <c r="AU18" s="15">
        <v>11.4</v>
      </c>
      <c r="AV18" s="15">
        <v>5.2</v>
      </c>
      <c r="AW18" s="15">
        <v>5.2</v>
      </c>
      <c r="AX18" s="15">
        <v>7.1</v>
      </c>
      <c r="AY18" s="15">
        <v>5.3</v>
      </c>
      <c r="AZ18" s="15">
        <v>4.6</v>
      </c>
      <c r="BA18" s="15">
        <v>4.2</v>
      </c>
      <c r="BB18" s="15">
        <v>4.4</v>
      </c>
      <c r="BC18" s="15">
        <v>5.2</v>
      </c>
      <c r="BD18" s="15">
        <v>6.5</v>
      </c>
      <c r="BE18" s="15">
        <v>3.5</v>
      </c>
      <c r="BF18" s="15">
        <v>5.4</v>
      </c>
      <c r="BG18" s="15">
        <v>7.5</v>
      </c>
      <c r="BH18" s="15">
        <v>4.9</v>
      </c>
      <c r="BI18" s="15">
        <v>3.7</v>
      </c>
      <c r="BJ18" s="15">
        <v>9.8</v>
      </c>
      <c r="BK18" s="15">
        <v>5.7</v>
      </c>
      <c r="BL18" s="15">
        <v>3.5</v>
      </c>
      <c r="BM18" s="15">
        <v>3.5</v>
      </c>
      <c r="BN18" s="15">
        <v>3.9</v>
      </c>
      <c r="BO18" s="15">
        <v>3.8</v>
      </c>
      <c r="BP18" s="15">
        <v>5.7</v>
      </c>
      <c r="BQ18" s="15">
        <v>5.1</v>
      </c>
      <c r="BR18" s="15"/>
      <c r="BS18" s="15"/>
      <c r="BT18" s="15"/>
      <c r="BU18" s="15"/>
      <c r="BV18" s="15"/>
      <c r="BW18" s="15"/>
      <c r="BX18" s="93"/>
      <c r="BY18" s="10">
        <f t="shared" si="0"/>
        <v>6.206666666666667</v>
      </c>
      <c r="BZ18" s="10">
        <f t="shared" si="1"/>
        <v>6.093333333333332</v>
      </c>
      <c r="CA18" s="10">
        <f t="shared" si="2"/>
        <v>5.783333333333333</v>
      </c>
      <c r="CB18" s="10">
        <f t="shared" si="3"/>
        <v>5.290000000000001</v>
      </c>
    </row>
    <row r="19" spans="1:80" ht="11.25">
      <c r="A19" s="14">
        <v>17</v>
      </c>
      <c r="B19" s="24">
        <v>7.1</v>
      </c>
      <c r="C19" s="15">
        <v>5.4</v>
      </c>
      <c r="D19" s="15">
        <v>9.4</v>
      </c>
      <c r="E19" s="15">
        <v>10.5</v>
      </c>
      <c r="F19" s="15">
        <v>6.9</v>
      </c>
      <c r="G19" s="15">
        <v>5.7</v>
      </c>
      <c r="H19" s="15">
        <v>4.6</v>
      </c>
      <c r="I19" s="15">
        <v>5.9</v>
      </c>
      <c r="J19" s="15">
        <v>4</v>
      </c>
      <c r="K19" s="15">
        <v>5</v>
      </c>
      <c r="L19" s="15">
        <v>5.5</v>
      </c>
      <c r="M19" s="15">
        <v>5</v>
      </c>
      <c r="N19" s="15">
        <v>9.7</v>
      </c>
      <c r="O19" s="15">
        <v>4.2</v>
      </c>
      <c r="P19" s="15">
        <v>6.8</v>
      </c>
      <c r="Q19" s="15">
        <v>5.3</v>
      </c>
      <c r="R19" s="15">
        <v>4.5</v>
      </c>
      <c r="S19" s="15">
        <v>3.8</v>
      </c>
      <c r="T19" s="15">
        <v>6.8</v>
      </c>
      <c r="U19" s="15">
        <v>12.7</v>
      </c>
      <c r="V19" s="15">
        <v>3</v>
      </c>
      <c r="W19" s="15">
        <v>4.2</v>
      </c>
      <c r="X19" s="15">
        <v>5.3</v>
      </c>
      <c r="Y19" s="15">
        <v>8.7</v>
      </c>
      <c r="Z19" s="15">
        <v>9.7</v>
      </c>
      <c r="AA19" s="15">
        <v>5.3</v>
      </c>
      <c r="AB19" s="15">
        <v>6.7</v>
      </c>
      <c r="AC19" s="15">
        <v>4</v>
      </c>
      <c r="AD19" s="15">
        <v>4</v>
      </c>
      <c r="AE19" s="15">
        <v>5.2</v>
      </c>
      <c r="AF19" s="15">
        <v>8</v>
      </c>
      <c r="AG19" s="15">
        <v>8.2</v>
      </c>
      <c r="AH19" s="15">
        <v>4.3</v>
      </c>
      <c r="AI19" s="15">
        <v>5.2</v>
      </c>
      <c r="AJ19" s="15">
        <v>11.3</v>
      </c>
      <c r="AK19" s="15">
        <v>4.8</v>
      </c>
      <c r="AL19" s="15">
        <v>3.5</v>
      </c>
      <c r="AM19" s="15">
        <v>5.2</v>
      </c>
      <c r="AN19" s="15">
        <v>6.3</v>
      </c>
      <c r="AO19" s="15">
        <v>3.2</v>
      </c>
      <c r="AP19" s="15">
        <v>3.3</v>
      </c>
      <c r="AQ19" s="15">
        <v>5.8</v>
      </c>
      <c r="AR19" s="15">
        <v>12</v>
      </c>
      <c r="AS19" s="15">
        <v>2.5</v>
      </c>
      <c r="AT19" s="15">
        <v>6.1</v>
      </c>
      <c r="AU19" s="15">
        <v>6.4</v>
      </c>
      <c r="AV19" s="15">
        <v>4.6</v>
      </c>
      <c r="AW19" s="15">
        <v>7.3</v>
      </c>
      <c r="AX19" s="15">
        <v>3.9</v>
      </c>
      <c r="AY19" s="15">
        <v>3</v>
      </c>
      <c r="AZ19" s="15">
        <v>3.5</v>
      </c>
      <c r="BA19" s="15">
        <v>4.4</v>
      </c>
      <c r="BB19" s="15">
        <v>4.3</v>
      </c>
      <c r="BC19" s="15">
        <v>4.7</v>
      </c>
      <c r="BD19" s="15">
        <v>6.4</v>
      </c>
      <c r="BE19" s="15">
        <v>4.4</v>
      </c>
      <c r="BF19" s="15">
        <v>5</v>
      </c>
      <c r="BG19" s="15">
        <v>3.8</v>
      </c>
      <c r="BH19" s="15">
        <v>4.9</v>
      </c>
      <c r="BI19" s="15">
        <v>5.4</v>
      </c>
      <c r="BJ19" s="15">
        <v>3.8</v>
      </c>
      <c r="BK19" s="15">
        <v>5.2</v>
      </c>
      <c r="BL19" s="15">
        <v>8.3</v>
      </c>
      <c r="BM19" s="15">
        <v>4.7</v>
      </c>
      <c r="BN19" s="15">
        <v>6.2</v>
      </c>
      <c r="BO19" s="15">
        <v>5.6</v>
      </c>
      <c r="BP19" s="15">
        <v>5.2</v>
      </c>
      <c r="BQ19" s="15">
        <v>4</v>
      </c>
      <c r="BR19" s="15"/>
      <c r="BS19" s="15"/>
      <c r="BT19" s="15"/>
      <c r="BU19" s="15"/>
      <c r="BV19" s="15"/>
      <c r="BW19" s="15"/>
      <c r="BX19" s="93"/>
      <c r="BY19" s="10">
        <f t="shared" si="0"/>
        <v>5.996666666666666</v>
      </c>
      <c r="BZ19" s="10">
        <f t="shared" si="1"/>
        <v>6.120000000000001</v>
      </c>
      <c r="CA19" s="10">
        <f t="shared" si="2"/>
        <v>5.353333333333334</v>
      </c>
      <c r="CB19" s="10">
        <f t="shared" si="3"/>
        <v>5.14</v>
      </c>
    </row>
    <row r="20" spans="1:80" ht="11.25">
      <c r="A20" s="14">
        <v>18</v>
      </c>
      <c r="B20" s="24">
        <v>6.5</v>
      </c>
      <c r="C20" s="15">
        <v>9.1</v>
      </c>
      <c r="D20" s="15">
        <v>9.3</v>
      </c>
      <c r="E20" s="15">
        <v>8.9</v>
      </c>
      <c r="F20" s="15">
        <v>9.8</v>
      </c>
      <c r="G20" s="15">
        <v>14</v>
      </c>
      <c r="H20" s="15">
        <v>6.5</v>
      </c>
      <c r="I20" s="15">
        <v>4</v>
      </c>
      <c r="J20" s="15">
        <v>5.9</v>
      </c>
      <c r="K20" s="15">
        <v>4</v>
      </c>
      <c r="L20" s="15">
        <v>8.7</v>
      </c>
      <c r="M20" s="15">
        <v>5.2</v>
      </c>
      <c r="N20" s="15">
        <v>13.8</v>
      </c>
      <c r="O20" s="15">
        <v>7.7</v>
      </c>
      <c r="P20" s="15">
        <v>8</v>
      </c>
      <c r="Q20" s="15">
        <v>8.8</v>
      </c>
      <c r="R20" s="15">
        <v>6.7</v>
      </c>
      <c r="S20" s="15">
        <v>6.2</v>
      </c>
      <c r="T20" s="15">
        <v>7.5</v>
      </c>
      <c r="U20" s="15">
        <v>4.7</v>
      </c>
      <c r="V20" s="15">
        <v>2.7</v>
      </c>
      <c r="W20" s="15">
        <v>6</v>
      </c>
      <c r="X20" s="15">
        <v>5.7</v>
      </c>
      <c r="Y20" s="15">
        <v>4</v>
      </c>
      <c r="Z20" s="15">
        <v>10.5</v>
      </c>
      <c r="AA20" s="15">
        <v>5.5</v>
      </c>
      <c r="AB20" s="15">
        <v>4</v>
      </c>
      <c r="AC20" s="15">
        <v>4.8</v>
      </c>
      <c r="AD20" s="15">
        <v>4.8</v>
      </c>
      <c r="AE20" s="15">
        <v>5</v>
      </c>
      <c r="AF20" s="15">
        <v>4.8</v>
      </c>
      <c r="AG20" s="15">
        <v>4.2</v>
      </c>
      <c r="AH20" s="15">
        <v>5.8</v>
      </c>
      <c r="AI20" s="15">
        <v>5.3</v>
      </c>
      <c r="AJ20" s="15">
        <v>7.2</v>
      </c>
      <c r="AK20" s="15">
        <v>5.5</v>
      </c>
      <c r="AL20" s="15">
        <v>7.2</v>
      </c>
      <c r="AM20" s="15">
        <v>5.3</v>
      </c>
      <c r="AN20" s="15">
        <v>4.3</v>
      </c>
      <c r="AO20" s="15">
        <v>6.3</v>
      </c>
      <c r="AP20" s="15">
        <v>6.3</v>
      </c>
      <c r="AQ20" s="15">
        <v>10.2</v>
      </c>
      <c r="AR20" s="15">
        <v>3.3</v>
      </c>
      <c r="AS20" s="15">
        <v>6</v>
      </c>
      <c r="AT20" s="15">
        <v>6.1</v>
      </c>
      <c r="AU20" s="15">
        <v>4.2</v>
      </c>
      <c r="AV20" s="15">
        <v>7.2</v>
      </c>
      <c r="AW20" s="15">
        <v>7.6</v>
      </c>
      <c r="AX20" s="15">
        <v>3.8</v>
      </c>
      <c r="AY20" s="15">
        <v>4.3</v>
      </c>
      <c r="AZ20" s="15">
        <v>3.4</v>
      </c>
      <c r="BA20" s="15">
        <v>4.7</v>
      </c>
      <c r="BB20" s="15">
        <v>4.7</v>
      </c>
      <c r="BC20" s="15">
        <v>4.4</v>
      </c>
      <c r="BD20" s="15">
        <v>7</v>
      </c>
      <c r="BE20" s="15">
        <v>2.2</v>
      </c>
      <c r="BF20" s="15">
        <v>5.1</v>
      </c>
      <c r="BG20" s="15">
        <v>4.3</v>
      </c>
      <c r="BH20" s="15">
        <v>5.5</v>
      </c>
      <c r="BI20" s="15">
        <v>4.9</v>
      </c>
      <c r="BJ20" s="15">
        <v>5.3</v>
      </c>
      <c r="BK20" s="15">
        <v>5</v>
      </c>
      <c r="BL20" s="15">
        <v>5.4</v>
      </c>
      <c r="BM20" s="15">
        <v>5.6</v>
      </c>
      <c r="BN20" s="15">
        <v>9.2</v>
      </c>
      <c r="BO20" s="15">
        <v>4.1</v>
      </c>
      <c r="BP20" s="15">
        <v>5.6</v>
      </c>
      <c r="BQ20" s="15">
        <v>6.8</v>
      </c>
      <c r="BR20" s="15"/>
      <c r="BS20" s="15"/>
      <c r="BT20" s="15"/>
      <c r="BU20" s="15"/>
      <c r="BV20" s="15"/>
      <c r="BW20" s="15"/>
      <c r="BX20" s="93"/>
      <c r="BY20" s="10">
        <f t="shared" si="0"/>
        <v>6.183333333333335</v>
      </c>
      <c r="BZ20" s="10">
        <f t="shared" si="1"/>
        <v>5.733333333333332</v>
      </c>
      <c r="CA20" s="10">
        <f t="shared" si="2"/>
        <v>5.349999999999999</v>
      </c>
      <c r="CB20" s="10">
        <f t="shared" si="3"/>
        <v>5.426666666666667</v>
      </c>
    </row>
    <row r="21" spans="1:80" ht="11.25">
      <c r="A21" s="14">
        <v>19</v>
      </c>
      <c r="B21" s="24">
        <v>7.6</v>
      </c>
      <c r="C21" s="15">
        <v>18</v>
      </c>
      <c r="D21" s="15">
        <v>5.4</v>
      </c>
      <c r="E21" s="15">
        <v>9.1</v>
      </c>
      <c r="F21" s="15">
        <v>11.3</v>
      </c>
      <c r="G21" s="15">
        <v>4.2</v>
      </c>
      <c r="H21" s="15">
        <v>5</v>
      </c>
      <c r="I21" s="15">
        <v>4.8</v>
      </c>
      <c r="J21" s="15">
        <v>5.5</v>
      </c>
      <c r="K21" s="15">
        <v>3.4</v>
      </c>
      <c r="L21" s="15">
        <v>7.4</v>
      </c>
      <c r="M21" s="15">
        <v>8.2</v>
      </c>
      <c r="N21" s="15">
        <v>5.2</v>
      </c>
      <c r="O21" s="15">
        <v>4.5</v>
      </c>
      <c r="P21" s="15">
        <v>3.2</v>
      </c>
      <c r="Q21" s="15">
        <v>3.2</v>
      </c>
      <c r="R21" s="15">
        <v>4.5</v>
      </c>
      <c r="S21" s="15">
        <v>5</v>
      </c>
      <c r="T21" s="15">
        <v>6</v>
      </c>
      <c r="U21" s="15">
        <v>8.5</v>
      </c>
      <c r="V21" s="15">
        <v>3.7</v>
      </c>
      <c r="W21" s="15">
        <v>5.3</v>
      </c>
      <c r="X21" s="15">
        <v>3.5</v>
      </c>
      <c r="Y21" s="15">
        <v>5.3</v>
      </c>
      <c r="Z21" s="15">
        <v>13.7</v>
      </c>
      <c r="AA21" s="15">
        <v>3.8</v>
      </c>
      <c r="AB21" s="15">
        <v>6.3</v>
      </c>
      <c r="AC21" s="15">
        <v>7.3</v>
      </c>
      <c r="AD21" s="15">
        <v>4.3</v>
      </c>
      <c r="AE21" s="15">
        <v>3.2</v>
      </c>
      <c r="AF21" s="15">
        <v>3.2</v>
      </c>
      <c r="AG21" s="15">
        <v>4.2</v>
      </c>
      <c r="AH21" s="15">
        <v>5</v>
      </c>
      <c r="AI21" s="15">
        <v>3.7</v>
      </c>
      <c r="AJ21" s="15">
        <v>3.7</v>
      </c>
      <c r="AK21" s="15">
        <v>2.7</v>
      </c>
      <c r="AL21" s="15">
        <v>5.2</v>
      </c>
      <c r="AM21" s="15">
        <v>3.5</v>
      </c>
      <c r="AN21" s="15">
        <v>8</v>
      </c>
      <c r="AO21" s="15">
        <v>3.2</v>
      </c>
      <c r="AP21" s="15">
        <v>6</v>
      </c>
      <c r="AQ21" s="15">
        <v>4.5</v>
      </c>
      <c r="AR21" s="15">
        <v>7.5</v>
      </c>
      <c r="AS21" s="15">
        <v>6.2</v>
      </c>
      <c r="AT21" s="15">
        <v>8.9</v>
      </c>
      <c r="AU21" s="15">
        <v>7.7</v>
      </c>
      <c r="AV21" s="15">
        <v>4.7</v>
      </c>
      <c r="AW21" s="15">
        <v>5.1</v>
      </c>
      <c r="AX21" s="15">
        <v>6.1</v>
      </c>
      <c r="AY21" s="15">
        <v>5.1</v>
      </c>
      <c r="AZ21" s="15">
        <v>4.7</v>
      </c>
      <c r="BA21" s="15">
        <v>6</v>
      </c>
      <c r="BB21" s="15">
        <v>2.8</v>
      </c>
      <c r="BC21" s="15">
        <v>4.8</v>
      </c>
      <c r="BD21" s="15">
        <v>4.3</v>
      </c>
      <c r="BE21" s="15">
        <v>2.9</v>
      </c>
      <c r="BF21" s="15">
        <v>7.3</v>
      </c>
      <c r="BG21" s="15">
        <v>4.2</v>
      </c>
      <c r="BH21" s="15">
        <v>10.3</v>
      </c>
      <c r="BI21" s="15">
        <v>3.6</v>
      </c>
      <c r="BJ21" s="15">
        <v>5.6</v>
      </c>
      <c r="BK21" s="15">
        <v>4.6</v>
      </c>
      <c r="BL21" s="15">
        <v>2.8</v>
      </c>
      <c r="BM21" s="15">
        <v>6.2</v>
      </c>
      <c r="BN21" s="15">
        <v>2.9</v>
      </c>
      <c r="BO21" s="15">
        <v>5.5</v>
      </c>
      <c r="BP21" s="15">
        <v>5</v>
      </c>
      <c r="BQ21" s="15">
        <v>5</v>
      </c>
      <c r="BR21" s="15"/>
      <c r="BS21" s="15"/>
      <c r="BT21" s="15"/>
      <c r="BU21" s="15"/>
      <c r="BV21" s="15"/>
      <c r="BW21" s="15"/>
      <c r="BX21" s="93"/>
      <c r="BY21" s="10">
        <f t="shared" si="0"/>
        <v>5.073333333333332</v>
      </c>
      <c r="BZ21" s="10">
        <f t="shared" si="1"/>
        <v>5.463333333333333</v>
      </c>
      <c r="CA21" s="10">
        <f t="shared" si="2"/>
        <v>4.956666666666667</v>
      </c>
      <c r="CB21" s="10">
        <f t="shared" si="3"/>
        <v>5.383333333333334</v>
      </c>
    </row>
    <row r="22" spans="1:80" ht="11.25">
      <c r="A22" s="85">
        <v>20</v>
      </c>
      <c r="B22" s="86">
        <v>9.1</v>
      </c>
      <c r="C22" s="87">
        <v>3.4</v>
      </c>
      <c r="D22" s="87">
        <v>8.5</v>
      </c>
      <c r="E22" s="87">
        <v>9.6</v>
      </c>
      <c r="F22" s="87">
        <v>6.7</v>
      </c>
      <c r="G22" s="87">
        <v>4.8</v>
      </c>
      <c r="H22" s="87">
        <v>4.6</v>
      </c>
      <c r="I22" s="87">
        <v>5.2</v>
      </c>
      <c r="J22" s="87">
        <v>4.8</v>
      </c>
      <c r="K22" s="87">
        <v>3.8</v>
      </c>
      <c r="L22" s="87">
        <v>5.4</v>
      </c>
      <c r="M22" s="87">
        <v>5.6</v>
      </c>
      <c r="N22" s="87">
        <v>4</v>
      </c>
      <c r="O22" s="87">
        <v>5.3</v>
      </c>
      <c r="P22" s="87">
        <v>7.3</v>
      </c>
      <c r="Q22" s="87">
        <v>7</v>
      </c>
      <c r="R22" s="87">
        <v>4.3</v>
      </c>
      <c r="S22" s="87">
        <v>6</v>
      </c>
      <c r="T22" s="87">
        <v>3.2</v>
      </c>
      <c r="U22" s="87">
        <v>4.3</v>
      </c>
      <c r="V22" s="87">
        <v>6.2</v>
      </c>
      <c r="W22" s="87">
        <v>6.5</v>
      </c>
      <c r="X22" s="87">
        <v>2.8</v>
      </c>
      <c r="Y22" s="87">
        <v>5.3</v>
      </c>
      <c r="Z22" s="87">
        <v>11.8</v>
      </c>
      <c r="AA22" s="87">
        <v>4.2</v>
      </c>
      <c r="AB22" s="87">
        <v>4</v>
      </c>
      <c r="AC22" s="87">
        <v>3.7</v>
      </c>
      <c r="AD22" s="87">
        <v>5.5</v>
      </c>
      <c r="AE22" s="87">
        <v>4.2</v>
      </c>
      <c r="AF22" s="87">
        <v>4.8</v>
      </c>
      <c r="AG22" s="87">
        <v>5.2</v>
      </c>
      <c r="AH22" s="87">
        <v>6.5</v>
      </c>
      <c r="AI22" s="87">
        <v>5.2</v>
      </c>
      <c r="AJ22" s="87">
        <v>4.5</v>
      </c>
      <c r="AK22" s="87">
        <v>4.5</v>
      </c>
      <c r="AL22" s="87">
        <v>6</v>
      </c>
      <c r="AM22" s="87">
        <v>10.5</v>
      </c>
      <c r="AN22" s="87">
        <v>7.3</v>
      </c>
      <c r="AO22" s="87">
        <v>6.2</v>
      </c>
      <c r="AP22" s="87">
        <v>4.8</v>
      </c>
      <c r="AQ22" s="87">
        <v>4.2</v>
      </c>
      <c r="AR22" s="87">
        <v>8.7</v>
      </c>
      <c r="AS22" s="87">
        <v>4.5</v>
      </c>
      <c r="AT22" s="87">
        <v>4.5</v>
      </c>
      <c r="AU22" s="87">
        <v>6.6</v>
      </c>
      <c r="AV22" s="87">
        <v>6.2</v>
      </c>
      <c r="AW22" s="87">
        <v>4.8</v>
      </c>
      <c r="AX22" s="87">
        <v>7</v>
      </c>
      <c r="AY22" s="87">
        <v>3.4</v>
      </c>
      <c r="AZ22" s="87">
        <v>6</v>
      </c>
      <c r="BA22" s="87">
        <v>3.2</v>
      </c>
      <c r="BB22" s="87">
        <v>4.3</v>
      </c>
      <c r="BC22" s="87">
        <v>3.8</v>
      </c>
      <c r="BD22" s="87">
        <v>4.3</v>
      </c>
      <c r="BE22" s="87">
        <v>6.6</v>
      </c>
      <c r="BF22" s="87">
        <v>7.6</v>
      </c>
      <c r="BG22" s="87">
        <v>4.9</v>
      </c>
      <c r="BH22" s="87">
        <v>6.3</v>
      </c>
      <c r="BI22" s="87">
        <v>5.7</v>
      </c>
      <c r="BJ22" s="87">
        <v>5.6</v>
      </c>
      <c r="BK22" s="87">
        <v>4.3</v>
      </c>
      <c r="BL22" s="87">
        <v>5.2</v>
      </c>
      <c r="BM22" s="87">
        <v>11</v>
      </c>
      <c r="BN22" s="87">
        <v>3.7</v>
      </c>
      <c r="BO22" s="87">
        <v>3.8</v>
      </c>
      <c r="BP22" s="87">
        <v>4.3</v>
      </c>
      <c r="BQ22" s="87">
        <v>3.8</v>
      </c>
      <c r="BR22" s="87"/>
      <c r="BS22" s="87"/>
      <c r="BT22" s="87"/>
      <c r="BU22" s="87"/>
      <c r="BV22" s="87"/>
      <c r="BW22" s="87"/>
      <c r="BX22" s="93"/>
      <c r="BY22" s="88">
        <f t="shared" si="0"/>
        <v>5.413333333333332</v>
      </c>
      <c r="BZ22" s="88">
        <f t="shared" si="1"/>
        <v>5.556666666666667</v>
      </c>
      <c r="CA22" s="88">
        <f t="shared" si="2"/>
        <v>5.526666666666668</v>
      </c>
      <c r="CB22" s="10">
        <f t="shared" si="3"/>
        <v>5.420000000000001</v>
      </c>
    </row>
    <row r="23" spans="1:80" ht="11.25">
      <c r="A23" s="14">
        <v>21</v>
      </c>
      <c r="B23" s="24">
        <v>9.3</v>
      </c>
      <c r="C23" s="15">
        <v>3.8</v>
      </c>
      <c r="D23" s="15">
        <v>10.1</v>
      </c>
      <c r="E23" s="15">
        <v>5.2</v>
      </c>
      <c r="F23" s="15">
        <v>8.7</v>
      </c>
      <c r="G23" s="15">
        <v>7.6</v>
      </c>
      <c r="H23" s="15">
        <v>3.6</v>
      </c>
      <c r="I23" s="15">
        <v>4.4</v>
      </c>
      <c r="J23" s="15">
        <v>5</v>
      </c>
      <c r="K23" s="15">
        <v>3.8</v>
      </c>
      <c r="L23" s="15">
        <v>4.8</v>
      </c>
      <c r="M23" s="15">
        <v>5</v>
      </c>
      <c r="N23" s="15">
        <v>3.3</v>
      </c>
      <c r="O23" s="15">
        <v>3.8</v>
      </c>
      <c r="P23" s="15">
        <v>13.7</v>
      </c>
      <c r="Q23" s="15">
        <v>8.5</v>
      </c>
      <c r="R23" s="15">
        <v>2.8</v>
      </c>
      <c r="S23" s="15">
        <v>2.7</v>
      </c>
      <c r="T23" s="15">
        <v>5.2</v>
      </c>
      <c r="U23" s="15">
        <v>5.2</v>
      </c>
      <c r="V23" s="15">
        <v>4.3</v>
      </c>
      <c r="W23" s="15">
        <v>6.5</v>
      </c>
      <c r="X23" s="15">
        <v>7.5</v>
      </c>
      <c r="Y23" s="15">
        <v>3.7</v>
      </c>
      <c r="Z23" s="15">
        <v>10.2</v>
      </c>
      <c r="AA23" s="15">
        <v>4</v>
      </c>
      <c r="AB23" s="15">
        <v>3</v>
      </c>
      <c r="AC23" s="15">
        <v>7.5</v>
      </c>
      <c r="AD23" s="15">
        <v>6.7</v>
      </c>
      <c r="AE23" s="15">
        <v>8.3</v>
      </c>
      <c r="AF23" s="15">
        <v>4.5</v>
      </c>
      <c r="AG23" s="15">
        <v>4.8</v>
      </c>
      <c r="AH23" s="15">
        <v>3</v>
      </c>
      <c r="AI23" s="15">
        <v>5.2</v>
      </c>
      <c r="AJ23" s="15">
        <v>4</v>
      </c>
      <c r="AK23" s="15">
        <v>5</v>
      </c>
      <c r="AL23" s="15">
        <v>2.5</v>
      </c>
      <c r="AM23" s="15">
        <v>5.8</v>
      </c>
      <c r="AN23" s="4">
        <v>5.5</v>
      </c>
      <c r="AO23" s="4">
        <v>4</v>
      </c>
      <c r="AP23" s="4">
        <v>2.2</v>
      </c>
      <c r="AQ23" s="4">
        <v>2.7</v>
      </c>
      <c r="AR23" s="4">
        <v>7.2</v>
      </c>
      <c r="AS23" s="4">
        <v>3.7</v>
      </c>
      <c r="AT23" s="4">
        <v>6</v>
      </c>
      <c r="AU23" s="4">
        <v>4.7</v>
      </c>
      <c r="AV23" s="4">
        <v>7.8</v>
      </c>
      <c r="AW23" s="4">
        <v>4.2</v>
      </c>
      <c r="AX23" s="4">
        <v>4.8</v>
      </c>
      <c r="AY23" s="4">
        <v>4.3</v>
      </c>
      <c r="AZ23" s="4">
        <v>7.2</v>
      </c>
      <c r="BA23" s="4">
        <v>7.1</v>
      </c>
      <c r="BB23" s="4">
        <v>6.7</v>
      </c>
      <c r="BC23" s="4">
        <v>4.3</v>
      </c>
      <c r="BD23" s="4">
        <v>5.7</v>
      </c>
      <c r="BE23" s="4">
        <v>4.1</v>
      </c>
      <c r="BF23" s="4">
        <v>2.6</v>
      </c>
      <c r="BG23" s="4">
        <v>3.5</v>
      </c>
      <c r="BH23" s="4">
        <v>11.7</v>
      </c>
      <c r="BI23" s="4">
        <v>5.6</v>
      </c>
      <c r="BJ23" s="4">
        <v>4.7</v>
      </c>
      <c r="BK23" s="4">
        <v>5.3</v>
      </c>
      <c r="BL23" s="4">
        <v>6</v>
      </c>
      <c r="BM23" s="4">
        <v>8.7</v>
      </c>
      <c r="BN23" s="4">
        <v>6.1</v>
      </c>
      <c r="BO23" s="4">
        <v>8.3</v>
      </c>
      <c r="BP23" s="4">
        <v>4.6</v>
      </c>
      <c r="BQ23" s="4">
        <v>3.4</v>
      </c>
      <c r="BR23" s="4"/>
      <c r="BS23" s="4"/>
      <c r="BT23" s="4"/>
      <c r="BU23" s="4"/>
      <c r="BV23" s="4"/>
      <c r="BW23" s="4"/>
      <c r="BY23" s="10">
        <f t="shared" si="0"/>
        <v>5.343333333333334</v>
      </c>
      <c r="BZ23" s="10">
        <f t="shared" si="1"/>
        <v>5.163333333333332</v>
      </c>
      <c r="CA23" s="10">
        <f t="shared" si="2"/>
        <v>4.9366666666666665</v>
      </c>
      <c r="CB23" s="10">
        <f t="shared" si="3"/>
        <v>5.423333333333332</v>
      </c>
    </row>
    <row r="24" spans="1:80" ht="11.25">
      <c r="A24" s="5">
        <v>22</v>
      </c>
      <c r="B24" s="24">
        <v>7.8</v>
      </c>
      <c r="C24" s="15">
        <v>5.9</v>
      </c>
      <c r="D24" s="15">
        <v>12.9</v>
      </c>
      <c r="E24" s="15">
        <v>8.9</v>
      </c>
      <c r="F24" s="15">
        <v>6.5</v>
      </c>
      <c r="G24" s="15">
        <v>11.7</v>
      </c>
      <c r="H24" s="15">
        <v>3.6</v>
      </c>
      <c r="I24" s="15">
        <v>2.8</v>
      </c>
      <c r="J24" s="15">
        <v>4.6</v>
      </c>
      <c r="K24" s="4">
        <v>6.3</v>
      </c>
      <c r="L24" s="4">
        <v>6.7</v>
      </c>
      <c r="M24" s="4">
        <v>6.3</v>
      </c>
      <c r="N24" s="4">
        <v>2.7</v>
      </c>
      <c r="O24" s="4">
        <v>3.3</v>
      </c>
      <c r="P24" s="4">
        <v>4</v>
      </c>
      <c r="Q24" s="4">
        <v>11.7</v>
      </c>
      <c r="R24" s="4">
        <v>2.8</v>
      </c>
      <c r="S24" s="4">
        <v>7.2</v>
      </c>
      <c r="T24" s="4">
        <v>3.8</v>
      </c>
      <c r="U24" s="4">
        <v>5.5</v>
      </c>
      <c r="V24" s="4">
        <v>7.7</v>
      </c>
      <c r="W24" s="4">
        <v>5.5</v>
      </c>
      <c r="X24" s="4">
        <v>6.2</v>
      </c>
      <c r="Y24" s="4">
        <v>3.5</v>
      </c>
      <c r="Z24" s="4">
        <v>7.7</v>
      </c>
      <c r="AA24" s="4">
        <v>6.3</v>
      </c>
      <c r="AB24" s="4">
        <v>6</v>
      </c>
      <c r="AC24" s="4">
        <v>4</v>
      </c>
      <c r="AD24" s="4">
        <v>4.2</v>
      </c>
      <c r="AE24" s="4">
        <v>6.7</v>
      </c>
      <c r="AF24" s="4">
        <v>6.8</v>
      </c>
      <c r="AG24" s="4">
        <v>7.7</v>
      </c>
      <c r="AH24" s="4">
        <v>4.7</v>
      </c>
      <c r="AI24" s="4">
        <v>5.7</v>
      </c>
      <c r="AJ24" s="4">
        <v>2.2</v>
      </c>
      <c r="AK24" s="4">
        <v>5.7</v>
      </c>
      <c r="AL24" s="4">
        <v>6.5</v>
      </c>
      <c r="AM24" s="4">
        <v>2.8</v>
      </c>
      <c r="AN24" s="4">
        <v>2.2</v>
      </c>
      <c r="AO24" s="4">
        <v>4.3</v>
      </c>
      <c r="AP24" s="4">
        <v>4</v>
      </c>
      <c r="AQ24" s="4">
        <v>4.3</v>
      </c>
      <c r="AR24" s="4">
        <v>3</v>
      </c>
      <c r="AS24" s="4">
        <v>16.5</v>
      </c>
      <c r="AT24" s="4">
        <v>4.4</v>
      </c>
      <c r="AU24" s="4">
        <v>9.4</v>
      </c>
      <c r="AV24" s="4">
        <v>10.3</v>
      </c>
      <c r="AW24" s="4">
        <v>5.2</v>
      </c>
      <c r="AX24" s="4">
        <v>6.5</v>
      </c>
      <c r="AY24" s="4">
        <v>6.9</v>
      </c>
      <c r="AZ24" s="4">
        <v>10.2</v>
      </c>
      <c r="BA24" s="4">
        <v>4.6</v>
      </c>
      <c r="BB24" s="4">
        <v>3.9</v>
      </c>
      <c r="BC24" s="4">
        <v>4.2</v>
      </c>
      <c r="BD24" s="4">
        <v>4.3</v>
      </c>
      <c r="BE24" s="4">
        <v>6.2</v>
      </c>
      <c r="BF24" s="4">
        <v>2.7</v>
      </c>
      <c r="BG24" s="4">
        <v>8.4</v>
      </c>
      <c r="BH24" s="4">
        <v>7.4</v>
      </c>
      <c r="BI24" s="4">
        <v>5.4</v>
      </c>
      <c r="BJ24" s="4">
        <v>7.4</v>
      </c>
      <c r="BK24" s="4">
        <v>4.1</v>
      </c>
      <c r="BL24" s="4">
        <v>3.7</v>
      </c>
      <c r="BM24" s="4">
        <v>7.3</v>
      </c>
      <c r="BN24" s="4">
        <v>3</v>
      </c>
      <c r="BO24" s="4">
        <v>3.6</v>
      </c>
      <c r="BP24" s="4">
        <v>7.4</v>
      </c>
      <c r="BQ24" s="4">
        <v>7</v>
      </c>
      <c r="BR24" s="4"/>
      <c r="BS24" s="4"/>
      <c r="BT24" s="4"/>
      <c r="BU24" s="4"/>
      <c r="BV24" s="4"/>
      <c r="BW24" s="4"/>
      <c r="BY24" s="10">
        <f t="shared" si="0"/>
        <v>5.493333333333331</v>
      </c>
      <c r="BZ24" s="10">
        <f t="shared" si="1"/>
        <v>5.760000000000001</v>
      </c>
      <c r="CA24" s="10">
        <f t="shared" si="2"/>
        <v>5.8166666666666655</v>
      </c>
      <c r="CB24" s="10">
        <f t="shared" si="3"/>
        <v>5.926666666666667</v>
      </c>
    </row>
    <row r="25" spans="1:80" ht="11.25">
      <c r="A25" s="5">
        <v>23</v>
      </c>
      <c r="B25" s="24">
        <v>10.3</v>
      </c>
      <c r="C25" s="15">
        <v>3.8</v>
      </c>
      <c r="D25" s="15">
        <v>9.3</v>
      </c>
      <c r="E25" s="15">
        <v>6.3</v>
      </c>
      <c r="F25" s="15">
        <v>8</v>
      </c>
      <c r="G25" s="15">
        <v>8.5</v>
      </c>
      <c r="H25" s="15">
        <v>4.2</v>
      </c>
      <c r="I25" s="15">
        <v>6.5</v>
      </c>
      <c r="J25" s="15">
        <v>5.5</v>
      </c>
      <c r="K25" s="4">
        <v>4.2</v>
      </c>
      <c r="L25" s="4">
        <v>6.3</v>
      </c>
      <c r="M25" s="4">
        <v>3</v>
      </c>
      <c r="N25" s="4">
        <v>4</v>
      </c>
      <c r="O25" s="4">
        <v>5.7</v>
      </c>
      <c r="P25" s="4">
        <v>6.3</v>
      </c>
      <c r="Q25" s="4">
        <v>5.5</v>
      </c>
      <c r="R25" s="4">
        <v>2.5</v>
      </c>
      <c r="S25" s="4">
        <v>6.7</v>
      </c>
      <c r="T25" s="4">
        <v>3.8</v>
      </c>
      <c r="U25" s="4">
        <v>5.5</v>
      </c>
      <c r="V25" s="4">
        <v>7.3</v>
      </c>
      <c r="W25" s="4">
        <v>6.5</v>
      </c>
      <c r="X25" s="4">
        <v>5.3</v>
      </c>
      <c r="Y25" s="4">
        <v>6</v>
      </c>
      <c r="Z25" s="4">
        <v>4.5</v>
      </c>
      <c r="AA25" s="4">
        <v>3</v>
      </c>
      <c r="AB25" s="4">
        <v>7</v>
      </c>
      <c r="AC25" s="4">
        <v>4</v>
      </c>
      <c r="AD25" s="4">
        <v>3.7</v>
      </c>
      <c r="AE25" s="4">
        <v>5.2</v>
      </c>
      <c r="AF25" s="4">
        <v>5.5</v>
      </c>
      <c r="AG25" s="4">
        <v>5.8</v>
      </c>
      <c r="AH25" s="4">
        <v>5.3</v>
      </c>
      <c r="AI25" s="4">
        <v>3.5</v>
      </c>
      <c r="AJ25" s="4">
        <v>3.8</v>
      </c>
      <c r="AK25" s="4">
        <v>4</v>
      </c>
      <c r="AL25" s="4">
        <v>6.5</v>
      </c>
      <c r="AM25" s="4">
        <v>2.7</v>
      </c>
      <c r="AN25" s="4">
        <v>4</v>
      </c>
      <c r="AO25" s="4">
        <v>3.5</v>
      </c>
      <c r="AP25" s="4">
        <v>6.3</v>
      </c>
      <c r="AQ25" s="4">
        <v>3.8</v>
      </c>
      <c r="AR25" s="4">
        <v>2.3</v>
      </c>
      <c r="AS25" s="4">
        <v>5.5</v>
      </c>
      <c r="AT25" s="4">
        <v>4.5</v>
      </c>
      <c r="AU25" s="4">
        <v>9.1</v>
      </c>
      <c r="AV25" s="4">
        <v>7.6</v>
      </c>
      <c r="AW25" s="4">
        <v>5.3</v>
      </c>
      <c r="AX25" s="4">
        <v>5.4</v>
      </c>
      <c r="AY25" s="4">
        <v>5.2</v>
      </c>
      <c r="AZ25" s="4">
        <v>6.7</v>
      </c>
      <c r="BA25" s="4">
        <v>5.8</v>
      </c>
      <c r="BB25" s="4">
        <v>4</v>
      </c>
      <c r="BC25" s="4">
        <v>6.9</v>
      </c>
      <c r="BD25" s="4">
        <v>5.4</v>
      </c>
      <c r="BE25" s="4">
        <v>4.6</v>
      </c>
      <c r="BF25" s="4">
        <v>3.6</v>
      </c>
      <c r="BG25" s="4">
        <v>9.1</v>
      </c>
      <c r="BH25" s="4">
        <v>3.4</v>
      </c>
      <c r="BI25" s="4">
        <v>9.5</v>
      </c>
      <c r="BJ25" s="4">
        <v>8.9</v>
      </c>
      <c r="BK25" s="4">
        <v>3.1</v>
      </c>
      <c r="BL25" s="4">
        <v>5</v>
      </c>
      <c r="BM25" s="4">
        <v>4.3</v>
      </c>
      <c r="BN25" s="4">
        <v>7.3</v>
      </c>
      <c r="BO25" s="4">
        <v>3.4</v>
      </c>
      <c r="BP25" s="4">
        <v>10.8</v>
      </c>
      <c r="BQ25" s="4">
        <v>6.3</v>
      </c>
      <c r="BR25" s="4"/>
      <c r="BS25" s="4"/>
      <c r="BT25" s="4"/>
      <c r="BU25" s="4"/>
      <c r="BV25" s="4"/>
      <c r="BW25" s="4"/>
      <c r="BY25" s="10">
        <f t="shared" si="0"/>
        <v>4.953333333333333</v>
      </c>
      <c r="BZ25" s="10">
        <f t="shared" si="1"/>
        <v>5.026666666666667</v>
      </c>
      <c r="CA25" s="10">
        <f t="shared" si="2"/>
        <v>5.153333333333332</v>
      </c>
      <c r="CB25" s="10">
        <f t="shared" si="3"/>
        <v>5.686666666666668</v>
      </c>
    </row>
    <row r="26" spans="1:80" ht="11.25">
      <c r="A26" s="5">
        <v>24</v>
      </c>
      <c r="B26" s="24">
        <v>6.5</v>
      </c>
      <c r="C26" s="15">
        <v>6.7</v>
      </c>
      <c r="D26" s="15">
        <v>8.7</v>
      </c>
      <c r="E26" s="15">
        <v>8.9</v>
      </c>
      <c r="F26" s="15">
        <v>7.3</v>
      </c>
      <c r="G26" s="15">
        <v>4.6</v>
      </c>
      <c r="H26" s="15">
        <v>4.2</v>
      </c>
      <c r="I26" s="15">
        <v>4.4</v>
      </c>
      <c r="J26" s="15">
        <v>4.2</v>
      </c>
      <c r="K26" s="4">
        <v>6.3</v>
      </c>
      <c r="L26" s="4">
        <v>5.7</v>
      </c>
      <c r="M26" s="4">
        <v>5.7</v>
      </c>
      <c r="N26" s="4">
        <v>5</v>
      </c>
      <c r="O26" s="4">
        <v>8.2</v>
      </c>
      <c r="P26" s="4">
        <v>8</v>
      </c>
      <c r="Q26" s="4">
        <v>3.7</v>
      </c>
      <c r="R26" s="4">
        <v>9</v>
      </c>
      <c r="S26" s="4">
        <v>5</v>
      </c>
      <c r="T26" s="4">
        <v>8.5</v>
      </c>
      <c r="U26" s="4">
        <v>6</v>
      </c>
      <c r="V26" s="4">
        <v>6.5</v>
      </c>
      <c r="W26" s="4">
        <v>6</v>
      </c>
      <c r="X26" s="4">
        <v>8</v>
      </c>
      <c r="Y26" s="4">
        <v>7.3</v>
      </c>
      <c r="Z26" s="4">
        <v>4.3</v>
      </c>
      <c r="AA26" s="4">
        <v>4.3</v>
      </c>
      <c r="AB26" s="4">
        <v>5.3</v>
      </c>
      <c r="AC26" s="4">
        <v>2</v>
      </c>
      <c r="AD26" s="4">
        <v>3.8</v>
      </c>
      <c r="AE26" s="4">
        <v>7.7</v>
      </c>
      <c r="AF26" s="4">
        <v>3.8</v>
      </c>
      <c r="AG26" s="4">
        <v>5.8</v>
      </c>
      <c r="AH26" s="4">
        <v>8.5</v>
      </c>
      <c r="AI26" s="4">
        <v>4.7</v>
      </c>
      <c r="AJ26" s="4">
        <v>3.3</v>
      </c>
      <c r="AK26" s="4">
        <v>8.8</v>
      </c>
      <c r="AL26" s="4">
        <v>7.3</v>
      </c>
      <c r="AM26" s="4">
        <v>4.5</v>
      </c>
      <c r="AN26" s="4">
        <v>3.8</v>
      </c>
      <c r="AO26" s="4">
        <v>5.7</v>
      </c>
      <c r="AP26" s="4">
        <v>5.3</v>
      </c>
      <c r="AQ26" s="4">
        <v>4</v>
      </c>
      <c r="AR26" s="4">
        <v>3.7</v>
      </c>
      <c r="AS26" s="4">
        <v>3</v>
      </c>
      <c r="AT26" s="4">
        <v>8.3</v>
      </c>
      <c r="AU26" s="4">
        <v>5.1</v>
      </c>
      <c r="AV26" s="4">
        <v>7.1</v>
      </c>
      <c r="AW26" s="4">
        <v>4.6</v>
      </c>
      <c r="AX26" s="4">
        <v>3.9</v>
      </c>
      <c r="AY26" s="4">
        <v>3.8</v>
      </c>
      <c r="AZ26" s="4">
        <v>5.7</v>
      </c>
      <c r="BA26" s="4">
        <v>3.7</v>
      </c>
      <c r="BB26" s="4">
        <v>6.9</v>
      </c>
      <c r="BC26" s="4">
        <v>7.2</v>
      </c>
      <c r="BD26" s="4">
        <v>4.6</v>
      </c>
      <c r="BE26" s="4">
        <v>3.7</v>
      </c>
      <c r="BF26" s="4">
        <v>6.1</v>
      </c>
      <c r="BG26" s="4">
        <v>7.5</v>
      </c>
      <c r="BH26" s="4">
        <v>3</v>
      </c>
      <c r="BI26" s="4">
        <v>6.9</v>
      </c>
      <c r="BJ26" s="4">
        <v>5.1</v>
      </c>
      <c r="BK26" s="4">
        <v>4.9</v>
      </c>
      <c r="BL26" s="4">
        <v>4.5</v>
      </c>
      <c r="BM26" s="4">
        <v>4.6</v>
      </c>
      <c r="BN26" s="4">
        <v>2.7</v>
      </c>
      <c r="BO26" s="4">
        <v>4</v>
      </c>
      <c r="BP26" s="4">
        <v>3.7</v>
      </c>
      <c r="BQ26" s="4">
        <v>11.1</v>
      </c>
      <c r="BR26" s="4"/>
      <c r="BS26" s="4"/>
      <c r="BT26" s="4"/>
      <c r="BU26" s="4"/>
      <c r="BV26" s="4"/>
      <c r="BW26" s="4"/>
      <c r="BY26" s="10">
        <f t="shared" si="0"/>
        <v>5.906666666666667</v>
      </c>
      <c r="BZ26" s="10">
        <f t="shared" si="1"/>
        <v>5.5666666666666655</v>
      </c>
      <c r="CA26" s="10">
        <f t="shared" si="2"/>
        <v>5.396666666666665</v>
      </c>
      <c r="CB26" s="10">
        <f t="shared" si="3"/>
        <v>5.14</v>
      </c>
    </row>
    <row r="27" spans="1:80" ht="11.25">
      <c r="A27" s="5">
        <v>25</v>
      </c>
      <c r="B27" s="24">
        <v>15.8</v>
      </c>
      <c r="C27" s="15">
        <v>6.9</v>
      </c>
      <c r="D27" s="15">
        <v>9.4</v>
      </c>
      <c r="E27" s="15">
        <v>8.4</v>
      </c>
      <c r="F27" s="15">
        <v>6.3</v>
      </c>
      <c r="G27" s="15">
        <v>9.3</v>
      </c>
      <c r="H27" s="15">
        <v>7.1</v>
      </c>
      <c r="I27" s="15">
        <v>5.9</v>
      </c>
      <c r="J27" s="15">
        <v>6.5</v>
      </c>
      <c r="K27" s="4">
        <v>7.6</v>
      </c>
      <c r="L27" s="4">
        <v>4.4</v>
      </c>
      <c r="M27" s="4">
        <v>13.5</v>
      </c>
      <c r="N27" s="4">
        <v>7.7</v>
      </c>
      <c r="O27" s="4">
        <v>12</v>
      </c>
      <c r="P27" s="4">
        <v>3.8</v>
      </c>
      <c r="Q27" s="4">
        <v>6.7</v>
      </c>
      <c r="R27" s="4">
        <v>5</v>
      </c>
      <c r="S27" s="4">
        <v>5.5</v>
      </c>
      <c r="T27" s="4">
        <v>5.7</v>
      </c>
      <c r="U27" s="4">
        <v>3.7</v>
      </c>
      <c r="V27" s="4">
        <v>5.2</v>
      </c>
      <c r="W27" s="4">
        <v>3</v>
      </c>
      <c r="X27" s="4">
        <v>5.7</v>
      </c>
      <c r="Y27" s="4">
        <v>6.3</v>
      </c>
      <c r="Z27" s="4">
        <v>6.5</v>
      </c>
      <c r="AA27" s="4">
        <v>3.2</v>
      </c>
      <c r="AB27" s="4">
        <v>5.7</v>
      </c>
      <c r="AC27" s="4">
        <v>2.7</v>
      </c>
      <c r="AD27" s="4">
        <v>3.3</v>
      </c>
      <c r="AE27" s="4">
        <v>8</v>
      </c>
      <c r="AF27" s="4">
        <v>2.8</v>
      </c>
      <c r="AG27" s="4">
        <v>4.2</v>
      </c>
      <c r="AH27" s="4">
        <v>8.7</v>
      </c>
      <c r="AI27" s="4">
        <v>4</v>
      </c>
      <c r="AJ27" s="4">
        <v>5.3</v>
      </c>
      <c r="AK27" s="4">
        <v>6.8</v>
      </c>
      <c r="AL27" s="4">
        <v>4.5</v>
      </c>
      <c r="AM27" s="4">
        <v>4.5</v>
      </c>
      <c r="AN27" s="4">
        <v>5.8</v>
      </c>
      <c r="AO27" s="4">
        <v>11.7</v>
      </c>
      <c r="AP27" s="4">
        <v>6.7</v>
      </c>
      <c r="AQ27" s="4">
        <v>4.7</v>
      </c>
      <c r="AR27" s="4">
        <v>4.8</v>
      </c>
      <c r="AS27" s="4">
        <v>2.7</v>
      </c>
      <c r="AT27" s="4">
        <v>5.1</v>
      </c>
      <c r="AU27" s="4">
        <v>7.5</v>
      </c>
      <c r="AV27" s="4">
        <v>7.8</v>
      </c>
      <c r="AW27" s="4">
        <v>4</v>
      </c>
      <c r="AX27" s="4">
        <v>5.5</v>
      </c>
      <c r="AY27" s="4">
        <v>3.6</v>
      </c>
      <c r="AZ27" s="4">
        <v>4.5</v>
      </c>
      <c r="BA27" s="4">
        <v>4.6</v>
      </c>
      <c r="BB27" s="4">
        <v>11.9</v>
      </c>
      <c r="BC27" s="4">
        <v>6.6</v>
      </c>
      <c r="BD27" s="4">
        <v>5</v>
      </c>
      <c r="BE27" s="4">
        <v>7.2</v>
      </c>
      <c r="BF27" s="4">
        <v>5.6</v>
      </c>
      <c r="BG27" s="4">
        <v>12.8</v>
      </c>
      <c r="BH27" s="4">
        <v>4.4</v>
      </c>
      <c r="BI27" s="4">
        <v>5.7</v>
      </c>
      <c r="BJ27" s="4">
        <v>4.9</v>
      </c>
      <c r="BK27" s="4">
        <v>7.1</v>
      </c>
      <c r="BL27" s="4">
        <v>6</v>
      </c>
      <c r="BM27" s="4">
        <v>2.5</v>
      </c>
      <c r="BN27" s="4">
        <v>3.7</v>
      </c>
      <c r="BO27" s="4">
        <v>5.7</v>
      </c>
      <c r="BP27" s="4">
        <v>3</v>
      </c>
      <c r="BQ27" s="4">
        <v>9.5</v>
      </c>
      <c r="BR27" s="4"/>
      <c r="BS27" s="4"/>
      <c r="BT27" s="4"/>
      <c r="BU27" s="4"/>
      <c r="BV27" s="4"/>
      <c r="BW27" s="4"/>
      <c r="BY27" s="10">
        <f t="shared" si="0"/>
        <v>5.750000000000001</v>
      </c>
      <c r="BZ27" s="10">
        <f t="shared" si="1"/>
        <v>5.3533333333333335</v>
      </c>
      <c r="CA27" s="10">
        <f t="shared" si="2"/>
        <v>6.006666666666666</v>
      </c>
      <c r="CB27" s="10">
        <f t="shared" si="3"/>
        <v>6.019999999999999</v>
      </c>
    </row>
    <row r="28" spans="1:80" ht="11.25">
      <c r="A28" s="5">
        <v>26</v>
      </c>
      <c r="B28" s="24">
        <v>18.4</v>
      </c>
      <c r="C28" s="15">
        <v>12.7</v>
      </c>
      <c r="D28" s="15">
        <v>13.5</v>
      </c>
      <c r="E28" s="15">
        <v>9.8</v>
      </c>
      <c r="F28" s="15">
        <v>9.3</v>
      </c>
      <c r="G28" s="15">
        <v>16.9</v>
      </c>
      <c r="H28" s="15">
        <v>16.5</v>
      </c>
      <c r="I28" s="15">
        <v>6.1</v>
      </c>
      <c r="J28" s="15">
        <v>7.6</v>
      </c>
      <c r="K28" s="4">
        <v>6.3</v>
      </c>
      <c r="L28" s="4">
        <v>5.7</v>
      </c>
      <c r="M28" s="4">
        <v>5.7</v>
      </c>
      <c r="N28" s="4">
        <v>7.8</v>
      </c>
      <c r="O28" s="4">
        <v>6.3</v>
      </c>
      <c r="P28" s="4">
        <v>6.2</v>
      </c>
      <c r="Q28" s="4">
        <v>5.8</v>
      </c>
      <c r="R28" s="4">
        <v>12.8</v>
      </c>
      <c r="S28" s="4">
        <v>5.3</v>
      </c>
      <c r="T28" s="4">
        <v>7.3</v>
      </c>
      <c r="U28" s="4">
        <v>4.2</v>
      </c>
      <c r="V28" s="4">
        <v>4.5</v>
      </c>
      <c r="W28" s="4">
        <v>3</v>
      </c>
      <c r="X28" s="4">
        <v>4.7</v>
      </c>
      <c r="Y28" s="4">
        <v>6.8</v>
      </c>
      <c r="Z28" s="4">
        <v>7</v>
      </c>
      <c r="AA28" s="4">
        <v>3.3</v>
      </c>
      <c r="AB28" s="4">
        <v>3.3</v>
      </c>
      <c r="AC28" s="4">
        <v>5.2</v>
      </c>
      <c r="AD28" s="4">
        <v>5.3</v>
      </c>
      <c r="AE28" s="4">
        <v>8.3</v>
      </c>
      <c r="AF28" s="4">
        <v>8.2</v>
      </c>
      <c r="AG28" s="4">
        <v>5.7</v>
      </c>
      <c r="AH28" s="4">
        <v>3.2</v>
      </c>
      <c r="AI28" s="4">
        <v>5.8</v>
      </c>
      <c r="AJ28" s="4">
        <v>6.3</v>
      </c>
      <c r="AK28" s="4">
        <v>5.5</v>
      </c>
      <c r="AL28" s="4">
        <v>5.3</v>
      </c>
      <c r="AM28" s="4">
        <v>5.2</v>
      </c>
      <c r="AN28" s="4">
        <v>6.8</v>
      </c>
      <c r="AO28" s="4">
        <v>5.7</v>
      </c>
      <c r="AP28" s="4">
        <v>4.2</v>
      </c>
      <c r="AQ28" s="4">
        <v>7.3</v>
      </c>
      <c r="AR28" s="4">
        <v>4.7</v>
      </c>
      <c r="AS28" s="4">
        <v>3.5</v>
      </c>
      <c r="AT28" s="4">
        <v>6.9</v>
      </c>
      <c r="AU28" s="4">
        <v>4.8</v>
      </c>
      <c r="AV28" s="4">
        <v>4.6</v>
      </c>
      <c r="AW28" s="4">
        <v>3.7</v>
      </c>
      <c r="AX28" s="4">
        <v>3.3</v>
      </c>
      <c r="AY28" s="4">
        <v>5.2</v>
      </c>
      <c r="AZ28" s="4">
        <v>5.4</v>
      </c>
      <c r="BA28" s="4">
        <v>5.3</v>
      </c>
      <c r="BB28" s="4">
        <v>6.8</v>
      </c>
      <c r="BC28" s="4">
        <v>8.1</v>
      </c>
      <c r="BD28" s="4">
        <v>4.4</v>
      </c>
      <c r="BE28" s="4">
        <v>7.5</v>
      </c>
      <c r="BF28" s="4">
        <v>4.3</v>
      </c>
      <c r="BG28" s="4">
        <v>4.8</v>
      </c>
      <c r="BH28" s="4">
        <v>5.3</v>
      </c>
      <c r="BI28" s="4">
        <v>7.7</v>
      </c>
      <c r="BJ28" s="4">
        <v>11.1</v>
      </c>
      <c r="BK28" s="4">
        <v>7.4</v>
      </c>
      <c r="BL28" s="4">
        <v>4.7</v>
      </c>
      <c r="BM28" s="4">
        <v>6</v>
      </c>
      <c r="BN28" s="4">
        <v>4.2</v>
      </c>
      <c r="BO28" s="4">
        <v>7.1</v>
      </c>
      <c r="BP28" s="4">
        <v>4.6</v>
      </c>
      <c r="BQ28" s="4">
        <v>4.7</v>
      </c>
      <c r="BR28" s="4"/>
      <c r="BS28" s="4"/>
      <c r="BT28" s="4"/>
      <c r="BU28" s="4"/>
      <c r="BV28" s="4"/>
      <c r="BW28" s="4"/>
      <c r="BY28" s="10">
        <f t="shared" si="0"/>
        <v>5.919999999999999</v>
      </c>
      <c r="BZ28" s="10">
        <f t="shared" si="1"/>
        <v>5.343333333333333</v>
      </c>
      <c r="CA28" s="10">
        <f t="shared" si="2"/>
        <v>5.536666666666668</v>
      </c>
      <c r="CB28" s="10">
        <f t="shared" si="3"/>
        <v>5.669999999999999</v>
      </c>
    </row>
    <row r="29" spans="1:80" ht="11.25">
      <c r="A29" s="5">
        <v>27</v>
      </c>
      <c r="B29" s="24">
        <v>6.1</v>
      </c>
      <c r="C29" s="15">
        <v>10</v>
      </c>
      <c r="D29" s="15">
        <v>11.8</v>
      </c>
      <c r="E29" s="15">
        <v>17.1</v>
      </c>
      <c r="F29" s="15">
        <v>9.4</v>
      </c>
      <c r="G29" s="15">
        <v>16.1</v>
      </c>
      <c r="H29" s="15">
        <v>18.4</v>
      </c>
      <c r="I29" s="15">
        <v>5</v>
      </c>
      <c r="J29" s="15">
        <v>7.3</v>
      </c>
      <c r="K29" s="4">
        <v>7.6</v>
      </c>
      <c r="L29" s="4">
        <v>6.1</v>
      </c>
      <c r="M29" s="4">
        <v>8</v>
      </c>
      <c r="N29" s="4">
        <v>4.7</v>
      </c>
      <c r="O29" s="4">
        <v>3.8</v>
      </c>
      <c r="P29" s="4">
        <v>6.2</v>
      </c>
      <c r="Q29" s="4">
        <v>6.7</v>
      </c>
      <c r="R29" s="4">
        <v>15.3</v>
      </c>
      <c r="S29" s="4">
        <v>10</v>
      </c>
      <c r="T29" s="4">
        <v>7</v>
      </c>
      <c r="U29" s="4">
        <v>5.7</v>
      </c>
      <c r="V29" s="4">
        <v>6.2</v>
      </c>
      <c r="W29" s="4">
        <v>2.5</v>
      </c>
      <c r="X29" s="4">
        <v>6</v>
      </c>
      <c r="Y29" s="4">
        <v>8.8</v>
      </c>
      <c r="Z29" s="4">
        <v>5.8</v>
      </c>
      <c r="AA29" s="4">
        <v>6.3</v>
      </c>
      <c r="AB29" s="4">
        <v>4.5</v>
      </c>
      <c r="AC29" s="4">
        <v>8.2</v>
      </c>
      <c r="AD29" s="4">
        <v>3.8</v>
      </c>
      <c r="AE29" s="4">
        <v>2.8</v>
      </c>
      <c r="AF29" s="4">
        <v>3.8</v>
      </c>
      <c r="AG29" s="4">
        <v>4.7</v>
      </c>
      <c r="AH29" s="4">
        <v>6</v>
      </c>
      <c r="AI29" s="4">
        <v>5</v>
      </c>
      <c r="AJ29" s="4">
        <v>4.8</v>
      </c>
      <c r="AK29" s="4">
        <v>6</v>
      </c>
      <c r="AL29" s="4">
        <v>4</v>
      </c>
      <c r="AM29" s="4">
        <v>7.8</v>
      </c>
      <c r="AN29" s="4">
        <v>5.7</v>
      </c>
      <c r="AO29" s="4">
        <v>7.2</v>
      </c>
      <c r="AP29" s="4">
        <v>4.7</v>
      </c>
      <c r="AQ29" s="4">
        <v>8</v>
      </c>
      <c r="AR29" s="4">
        <v>2.5</v>
      </c>
      <c r="AS29" s="4">
        <v>5.3</v>
      </c>
      <c r="AT29" s="4">
        <v>6.3</v>
      </c>
      <c r="AU29" s="4">
        <v>4.6</v>
      </c>
      <c r="AV29" s="4">
        <v>3.4</v>
      </c>
      <c r="AW29" s="4">
        <v>5.5</v>
      </c>
      <c r="AX29" s="4">
        <v>3.9</v>
      </c>
      <c r="AY29" s="4">
        <v>2.7</v>
      </c>
      <c r="AZ29" s="4">
        <v>4.9</v>
      </c>
      <c r="BA29" s="4">
        <v>5.6</v>
      </c>
      <c r="BB29" s="4">
        <v>5.5</v>
      </c>
      <c r="BC29" s="4">
        <v>5.8</v>
      </c>
      <c r="BD29" s="4">
        <v>3.8</v>
      </c>
      <c r="BE29" s="4">
        <v>4.4</v>
      </c>
      <c r="BF29" s="4">
        <v>4.4</v>
      </c>
      <c r="BG29" s="4">
        <v>4.1</v>
      </c>
      <c r="BH29" s="4">
        <v>7.2</v>
      </c>
      <c r="BI29" s="4">
        <v>10</v>
      </c>
      <c r="BJ29" s="4">
        <v>5.6</v>
      </c>
      <c r="BK29" s="4">
        <v>8.1</v>
      </c>
      <c r="BL29" s="4">
        <v>3.5</v>
      </c>
      <c r="BM29" s="4">
        <v>4.3</v>
      </c>
      <c r="BN29" s="4">
        <v>6.1</v>
      </c>
      <c r="BO29" s="4">
        <v>5.7</v>
      </c>
      <c r="BP29" s="4">
        <v>3.6</v>
      </c>
      <c r="BQ29" s="4">
        <v>3.7</v>
      </c>
      <c r="BR29" s="4"/>
      <c r="BS29" s="4"/>
      <c r="BT29" s="4"/>
      <c r="BU29" s="4"/>
      <c r="BV29" s="4"/>
      <c r="BW29" s="4"/>
      <c r="BY29" s="10">
        <f t="shared" si="0"/>
        <v>6.1800000000000015</v>
      </c>
      <c r="BZ29" s="10">
        <f t="shared" si="1"/>
        <v>5.4300000000000015</v>
      </c>
      <c r="CA29" s="10">
        <f t="shared" si="2"/>
        <v>4.900000000000001</v>
      </c>
      <c r="CB29" s="10">
        <f t="shared" si="3"/>
        <v>5.203333333333332</v>
      </c>
    </row>
    <row r="30" spans="1:80" ht="11.25">
      <c r="A30" s="5">
        <v>28</v>
      </c>
      <c r="B30" s="24">
        <v>3.6</v>
      </c>
      <c r="C30" s="15">
        <v>5.7</v>
      </c>
      <c r="D30" s="15">
        <v>12.7</v>
      </c>
      <c r="E30" s="15">
        <v>5.4</v>
      </c>
      <c r="F30" s="15">
        <v>4.6</v>
      </c>
      <c r="G30" s="15">
        <v>11.5</v>
      </c>
      <c r="H30" s="15">
        <v>6.7</v>
      </c>
      <c r="I30" s="15">
        <v>5.9</v>
      </c>
      <c r="J30" s="15">
        <v>8.5</v>
      </c>
      <c r="K30" s="4">
        <v>7.6</v>
      </c>
      <c r="L30" s="4">
        <v>4</v>
      </c>
      <c r="M30" s="4">
        <v>9.6</v>
      </c>
      <c r="N30" s="4">
        <v>3.3</v>
      </c>
      <c r="O30" s="4">
        <v>5</v>
      </c>
      <c r="P30" s="4">
        <v>6.8</v>
      </c>
      <c r="Q30" s="4">
        <v>4.8</v>
      </c>
      <c r="R30" s="4">
        <v>3.5</v>
      </c>
      <c r="S30" s="4">
        <v>6.7</v>
      </c>
      <c r="T30" s="4">
        <v>5.3</v>
      </c>
      <c r="U30" s="4">
        <v>5</v>
      </c>
      <c r="V30" s="4">
        <v>4.3</v>
      </c>
      <c r="W30" s="4">
        <v>5.8</v>
      </c>
      <c r="X30" s="4">
        <v>4.5</v>
      </c>
      <c r="Y30" s="4">
        <v>9.3</v>
      </c>
      <c r="Z30" s="4">
        <v>4.7</v>
      </c>
      <c r="AA30" s="4">
        <v>3.3</v>
      </c>
      <c r="AB30" s="4">
        <v>9</v>
      </c>
      <c r="AC30" s="4">
        <v>9.7</v>
      </c>
      <c r="AD30" s="4">
        <v>6.2</v>
      </c>
      <c r="AE30" s="4">
        <v>3.7</v>
      </c>
      <c r="AF30" s="4">
        <v>10.8</v>
      </c>
      <c r="AG30" s="4">
        <v>3.2</v>
      </c>
      <c r="AH30" s="4">
        <v>4.7</v>
      </c>
      <c r="AI30" s="4">
        <v>5.7</v>
      </c>
      <c r="AJ30" s="4">
        <v>5.2</v>
      </c>
      <c r="AK30" s="4">
        <v>7</v>
      </c>
      <c r="AL30" s="4">
        <v>10</v>
      </c>
      <c r="AM30" s="4">
        <v>2.8</v>
      </c>
      <c r="AN30" s="4">
        <v>12.7</v>
      </c>
      <c r="AO30" s="4">
        <v>5.3</v>
      </c>
      <c r="AP30" s="4">
        <v>3</v>
      </c>
      <c r="AQ30" s="4">
        <v>8.5</v>
      </c>
      <c r="AR30" s="4">
        <v>5.7</v>
      </c>
      <c r="AS30" s="4">
        <v>5.2</v>
      </c>
      <c r="AT30" s="4">
        <v>6.8</v>
      </c>
      <c r="AU30" s="4">
        <v>4.9</v>
      </c>
      <c r="AV30" s="4">
        <v>4.6</v>
      </c>
      <c r="AW30" s="4">
        <v>8.4</v>
      </c>
      <c r="AX30" s="4">
        <v>7.4</v>
      </c>
      <c r="AY30" s="4">
        <v>5.5</v>
      </c>
      <c r="AZ30" s="4">
        <v>6</v>
      </c>
      <c r="BA30" s="4">
        <v>4.6</v>
      </c>
      <c r="BB30" s="4">
        <v>5.5</v>
      </c>
      <c r="BC30" s="4">
        <v>3.5</v>
      </c>
      <c r="BD30" s="4">
        <v>7.5</v>
      </c>
      <c r="BE30" s="4">
        <v>3.3</v>
      </c>
      <c r="BF30" s="4">
        <v>4.6</v>
      </c>
      <c r="BG30" s="4">
        <v>4</v>
      </c>
      <c r="BH30" s="4">
        <v>8.5</v>
      </c>
      <c r="BI30" s="4">
        <v>9</v>
      </c>
      <c r="BJ30" s="4">
        <v>4.7</v>
      </c>
      <c r="BK30" s="4">
        <v>8.2</v>
      </c>
      <c r="BL30" s="4">
        <v>3.7</v>
      </c>
      <c r="BM30" s="4">
        <v>2.9</v>
      </c>
      <c r="BN30" s="4">
        <v>4.8</v>
      </c>
      <c r="BO30" s="4">
        <v>3.1</v>
      </c>
      <c r="BP30" s="4">
        <v>4.6</v>
      </c>
      <c r="BQ30" s="4">
        <v>7.2</v>
      </c>
      <c r="BR30" s="4"/>
      <c r="BS30" s="4"/>
      <c r="BT30" s="4"/>
      <c r="BU30" s="4"/>
      <c r="BV30" s="4"/>
      <c r="BW30" s="4"/>
      <c r="BY30" s="10">
        <f t="shared" si="0"/>
        <v>5.999999999999999</v>
      </c>
      <c r="BZ30" s="10">
        <f t="shared" si="1"/>
        <v>6.176666666666667</v>
      </c>
      <c r="CA30" s="10">
        <f t="shared" si="2"/>
        <v>5.876666666666667</v>
      </c>
      <c r="CB30" s="10">
        <f t="shared" si="3"/>
        <v>5.789999999999998</v>
      </c>
    </row>
    <row r="31" spans="1:80" ht="11.25">
      <c r="A31" s="5">
        <v>29</v>
      </c>
      <c r="B31" s="24">
        <v>6.5</v>
      </c>
      <c r="C31" s="15">
        <v>9.1</v>
      </c>
      <c r="D31" s="15">
        <v>6.9</v>
      </c>
      <c r="E31" s="15">
        <v>7.6</v>
      </c>
      <c r="F31" s="15">
        <v>3.8</v>
      </c>
      <c r="G31" s="15">
        <v>6.5</v>
      </c>
      <c r="H31" s="15">
        <v>5.9</v>
      </c>
      <c r="I31" s="15">
        <v>7.6</v>
      </c>
      <c r="J31" s="15">
        <v>6.3</v>
      </c>
      <c r="K31" s="4">
        <v>7.4</v>
      </c>
      <c r="L31" s="4">
        <v>6.3</v>
      </c>
      <c r="M31" s="4">
        <v>9.6</v>
      </c>
      <c r="N31" s="4">
        <v>4.2</v>
      </c>
      <c r="O31" s="4">
        <v>4.7</v>
      </c>
      <c r="P31" s="4">
        <v>4.8</v>
      </c>
      <c r="Q31" s="4">
        <v>2.8</v>
      </c>
      <c r="R31" s="4">
        <v>6.5</v>
      </c>
      <c r="S31" s="4">
        <v>7.8</v>
      </c>
      <c r="T31" s="4">
        <v>3.3</v>
      </c>
      <c r="U31" s="4">
        <v>6.2</v>
      </c>
      <c r="V31" s="4">
        <v>5.3</v>
      </c>
      <c r="W31" s="4">
        <v>4.2</v>
      </c>
      <c r="X31" s="4">
        <v>6.7</v>
      </c>
      <c r="Y31" s="4">
        <v>7.2</v>
      </c>
      <c r="Z31" s="4">
        <v>3.2</v>
      </c>
      <c r="AA31" s="4">
        <v>3.5</v>
      </c>
      <c r="AB31" s="4">
        <v>7.7</v>
      </c>
      <c r="AC31" s="4">
        <v>7</v>
      </c>
      <c r="AD31" s="4">
        <v>3.8</v>
      </c>
      <c r="AE31" s="4">
        <v>2.5</v>
      </c>
      <c r="AF31" s="4">
        <v>12.8</v>
      </c>
      <c r="AG31" s="4">
        <v>3.5</v>
      </c>
      <c r="AH31" s="4">
        <v>14</v>
      </c>
      <c r="AI31" s="4">
        <v>8.8</v>
      </c>
      <c r="AJ31" s="4">
        <v>7</v>
      </c>
      <c r="AK31" s="4">
        <v>9</v>
      </c>
      <c r="AL31" s="4">
        <v>4.3</v>
      </c>
      <c r="AM31" s="4">
        <v>3</v>
      </c>
      <c r="AN31" s="4">
        <v>8.8</v>
      </c>
      <c r="AO31" s="4">
        <v>4.2</v>
      </c>
      <c r="AP31" s="4">
        <v>5.3</v>
      </c>
      <c r="AQ31" s="4">
        <v>7.2</v>
      </c>
      <c r="AR31" s="4">
        <v>2.7</v>
      </c>
      <c r="AS31" s="4">
        <v>3.2</v>
      </c>
      <c r="AT31" s="4">
        <v>5.8</v>
      </c>
      <c r="AU31" s="4">
        <v>6.7</v>
      </c>
      <c r="AV31" s="4">
        <v>4.1</v>
      </c>
      <c r="AW31" s="4">
        <v>7.4</v>
      </c>
      <c r="AX31" s="4">
        <v>3.6</v>
      </c>
      <c r="AY31" s="4">
        <v>3.2</v>
      </c>
      <c r="AZ31" s="4">
        <v>5.5</v>
      </c>
      <c r="BA31" s="4">
        <v>5.3</v>
      </c>
      <c r="BB31" s="4">
        <v>6.8</v>
      </c>
      <c r="BC31" s="4">
        <v>5</v>
      </c>
      <c r="BD31" s="4">
        <v>3.5</v>
      </c>
      <c r="BE31" s="4">
        <v>3.5</v>
      </c>
      <c r="BF31" s="4">
        <v>4.6</v>
      </c>
      <c r="BG31" s="4">
        <v>4.9</v>
      </c>
      <c r="BH31" s="4">
        <v>4.7</v>
      </c>
      <c r="BI31" s="4">
        <v>6.2</v>
      </c>
      <c r="BJ31" s="4">
        <v>3.7</v>
      </c>
      <c r="BK31" s="4">
        <v>9.2</v>
      </c>
      <c r="BL31" s="4">
        <v>4</v>
      </c>
      <c r="BM31" s="4">
        <v>5.5</v>
      </c>
      <c r="BN31" s="4">
        <v>4.7</v>
      </c>
      <c r="BO31" s="4">
        <v>3.3</v>
      </c>
      <c r="BP31" s="4">
        <v>5.3</v>
      </c>
      <c r="BQ31" s="4">
        <v>6.9</v>
      </c>
      <c r="BR31" s="4"/>
      <c r="BS31" s="4"/>
      <c r="BT31" s="4"/>
      <c r="BU31" s="4"/>
      <c r="BV31" s="4"/>
      <c r="BW31" s="4"/>
      <c r="BY31" s="10">
        <f t="shared" si="0"/>
        <v>6.113333333333334</v>
      </c>
      <c r="BZ31" s="10">
        <f t="shared" si="1"/>
        <v>5.946666666666666</v>
      </c>
      <c r="CA31" s="10">
        <f t="shared" si="2"/>
        <v>5.666666666666668</v>
      </c>
      <c r="CB31" s="10">
        <f t="shared" si="3"/>
        <v>5.160000000000001</v>
      </c>
    </row>
    <row r="32" spans="1:80" ht="11.25">
      <c r="A32" s="5">
        <v>30</v>
      </c>
      <c r="B32" s="24">
        <v>4</v>
      </c>
      <c r="C32" s="15">
        <v>9.6</v>
      </c>
      <c r="D32" s="15">
        <v>8.7</v>
      </c>
      <c r="E32" s="15">
        <v>12.4</v>
      </c>
      <c r="F32" s="15">
        <v>7.4</v>
      </c>
      <c r="G32" s="15">
        <v>7.3</v>
      </c>
      <c r="H32" s="15">
        <v>4.4</v>
      </c>
      <c r="I32" s="15">
        <v>8.7</v>
      </c>
      <c r="J32" s="15">
        <v>4.2</v>
      </c>
      <c r="K32" s="4">
        <v>5.2</v>
      </c>
      <c r="L32" s="4">
        <v>5.7</v>
      </c>
      <c r="M32" s="4">
        <v>6.1</v>
      </c>
      <c r="N32" s="4">
        <v>5.5</v>
      </c>
      <c r="O32" s="4">
        <v>2.8</v>
      </c>
      <c r="P32" s="4">
        <v>5.5</v>
      </c>
      <c r="Q32" s="4">
        <v>3.2</v>
      </c>
      <c r="R32" s="4">
        <v>5.8</v>
      </c>
      <c r="S32" s="4">
        <v>5.7</v>
      </c>
      <c r="T32" s="4">
        <v>6</v>
      </c>
      <c r="U32" s="4">
        <v>3.2</v>
      </c>
      <c r="V32" s="4">
        <v>4</v>
      </c>
      <c r="W32" s="4">
        <v>3.7</v>
      </c>
      <c r="X32" s="4">
        <v>8.3</v>
      </c>
      <c r="Y32" s="4">
        <v>5</v>
      </c>
      <c r="Z32" s="4">
        <v>5.2</v>
      </c>
      <c r="AA32" s="4">
        <v>5.3</v>
      </c>
      <c r="AB32" s="4">
        <v>6.2</v>
      </c>
      <c r="AC32" s="4">
        <v>7.8</v>
      </c>
      <c r="AD32" s="4">
        <v>2.7</v>
      </c>
      <c r="AE32" s="4">
        <v>4.2</v>
      </c>
      <c r="AF32" s="4">
        <v>3.2</v>
      </c>
      <c r="AG32" s="4">
        <v>4.5</v>
      </c>
      <c r="AH32" s="4">
        <v>9.8</v>
      </c>
      <c r="AI32" s="4">
        <v>5</v>
      </c>
      <c r="AJ32" s="4">
        <v>8.5</v>
      </c>
      <c r="AK32" s="4">
        <v>5.3</v>
      </c>
      <c r="AL32" s="4">
        <v>5.5</v>
      </c>
      <c r="AM32" s="4">
        <v>7.3</v>
      </c>
      <c r="AN32" s="4">
        <v>2.7</v>
      </c>
      <c r="AO32" s="4">
        <v>3.5</v>
      </c>
      <c r="AP32" s="4">
        <v>8.3</v>
      </c>
      <c r="AQ32" s="4">
        <v>9</v>
      </c>
      <c r="AR32" s="4">
        <v>2.3</v>
      </c>
      <c r="AS32" s="4">
        <v>2.2</v>
      </c>
      <c r="AT32" s="4">
        <v>7.1</v>
      </c>
      <c r="AU32" s="4">
        <v>6.3</v>
      </c>
      <c r="AV32" s="4">
        <v>3.6</v>
      </c>
      <c r="AW32" s="4">
        <v>4.4</v>
      </c>
      <c r="AX32" s="4">
        <v>3.8</v>
      </c>
      <c r="AY32" s="4">
        <v>4.9</v>
      </c>
      <c r="AZ32" s="4">
        <v>10.9</v>
      </c>
      <c r="BA32" s="4">
        <v>7.4</v>
      </c>
      <c r="BB32" s="4">
        <v>3.8</v>
      </c>
      <c r="BC32" s="4">
        <v>4.5</v>
      </c>
      <c r="BD32" s="4">
        <v>4.2</v>
      </c>
      <c r="BE32" s="4">
        <v>3.9</v>
      </c>
      <c r="BF32" s="4">
        <v>2.9</v>
      </c>
      <c r="BG32" s="4">
        <v>3.7</v>
      </c>
      <c r="BH32" s="4">
        <v>6.2</v>
      </c>
      <c r="BI32" s="4">
        <v>7.1</v>
      </c>
      <c r="BJ32" s="4">
        <v>7.1</v>
      </c>
      <c r="BK32" s="4">
        <v>5</v>
      </c>
      <c r="BL32" s="4">
        <v>4.6</v>
      </c>
      <c r="BM32" s="4">
        <v>5.9</v>
      </c>
      <c r="BN32" s="4">
        <v>3.5</v>
      </c>
      <c r="BO32" s="4">
        <v>6.1</v>
      </c>
      <c r="BP32" s="4">
        <v>5.9</v>
      </c>
      <c r="BQ32" s="4">
        <v>8.4</v>
      </c>
      <c r="BR32" s="4"/>
      <c r="BS32" s="4"/>
      <c r="BT32" s="4"/>
      <c r="BU32" s="4"/>
      <c r="BV32" s="4"/>
      <c r="BW32" s="4"/>
      <c r="BY32" s="10">
        <f t="shared" si="0"/>
        <v>5.346666666666668</v>
      </c>
      <c r="BZ32" s="10">
        <f t="shared" si="1"/>
        <v>5.336666666666667</v>
      </c>
      <c r="CA32" s="10">
        <f t="shared" si="2"/>
        <v>5.180000000000001</v>
      </c>
      <c r="CB32" s="10">
        <f t="shared" si="3"/>
        <v>5.3066666666666675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7.833333333333334</v>
      </c>
      <c r="C34" s="13">
        <f t="shared" si="4"/>
        <v>7.873333333333333</v>
      </c>
      <c r="D34" s="13">
        <f t="shared" si="4"/>
        <v>8.446666666666667</v>
      </c>
      <c r="E34" s="13">
        <f t="shared" si="4"/>
        <v>8.976666666666668</v>
      </c>
      <c r="F34" s="13">
        <f t="shared" si="4"/>
        <v>7.066666666666667</v>
      </c>
      <c r="G34" s="13">
        <f t="shared" si="4"/>
        <v>7.086666666666667</v>
      </c>
      <c r="H34" s="13">
        <f t="shared" si="4"/>
        <v>5.793333333333333</v>
      </c>
      <c r="I34" s="13">
        <f t="shared" si="4"/>
        <v>5.263333333333334</v>
      </c>
      <c r="J34" s="13">
        <f t="shared" si="4"/>
        <v>6.346666666666667</v>
      </c>
      <c r="K34" s="13">
        <f aca="true" t="shared" si="5" ref="K34:S34">AVERAGE(K3:K33)</f>
        <v>5.563333333333333</v>
      </c>
      <c r="L34" s="13">
        <f t="shared" si="5"/>
        <v>5.5233333333333325</v>
      </c>
      <c r="M34" s="13">
        <f t="shared" si="5"/>
        <v>6.199999999999998</v>
      </c>
      <c r="N34" s="13">
        <f t="shared" si="5"/>
        <v>5.489999999999999</v>
      </c>
      <c r="O34" s="13">
        <f t="shared" si="5"/>
        <v>5.070000000000001</v>
      </c>
      <c r="P34" s="13">
        <f t="shared" si="5"/>
        <v>7.13</v>
      </c>
      <c r="Q34" s="13">
        <f t="shared" si="5"/>
        <v>6.059999999999999</v>
      </c>
      <c r="R34" s="13">
        <f t="shared" si="5"/>
        <v>5.656666666666667</v>
      </c>
      <c r="S34" s="13">
        <f t="shared" si="5"/>
        <v>5.800000000000001</v>
      </c>
      <c r="T34" s="13">
        <f aca="true" t="shared" si="6" ref="T34:AC34">AVERAGE(T3:T33)</f>
        <v>6.956666666666668</v>
      </c>
      <c r="U34" s="13">
        <f t="shared" si="6"/>
        <v>5.539999999999997</v>
      </c>
      <c r="V34" s="13">
        <f t="shared" si="6"/>
        <v>5.6433333333333335</v>
      </c>
      <c r="W34" s="13">
        <f t="shared" si="6"/>
        <v>5.396666666666666</v>
      </c>
      <c r="X34" s="13">
        <f t="shared" si="6"/>
        <v>5.0566666666666675</v>
      </c>
      <c r="Y34" s="13">
        <f t="shared" si="6"/>
        <v>6.190000000000001</v>
      </c>
      <c r="Z34" s="13">
        <f t="shared" si="6"/>
        <v>6.279999999999999</v>
      </c>
      <c r="AA34" s="13">
        <f t="shared" si="6"/>
        <v>5.380000000000002</v>
      </c>
      <c r="AB34" s="13">
        <f t="shared" si="6"/>
        <v>5.126666666666666</v>
      </c>
      <c r="AC34" s="13">
        <f t="shared" si="6"/>
        <v>5.28</v>
      </c>
      <c r="AD34" s="13">
        <f aca="true" t="shared" si="7" ref="AD34:AM34">AVERAGE(AD3:AD33)</f>
        <v>4.856666666666667</v>
      </c>
      <c r="AE34" s="13">
        <f t="shared" si="7"/>
        <v>5.896666666666666</v>
      </c>
      <c r="AF34" s="13">
        <f t="shared" si="7"/>
        <v>5.203333333333334</v>
      </c>
      <c r="AG34" s="13">
        <f t="shared" si="7"/>
        <v>4.7733333333333325</v>
      </c>
      <c r="AH34" s="13">
        <f t="shared" si="7"/>
        <v>5.883333333333332</v>
      </c>
      <c r="AI34" s="13">
        <f t="shared" si="7"/>
        <v>4.753333333333334</v>
      </c>
      <c r="AJ34" s="13">
        <f t="shared" si="7"/>
        <v>5.570000000000001</v>
      </c>
      <c r="AK34" s="13">
        <f t="shared" si="7"/>
        <v>5.8100000000000005</v>
      </c>
      <c r="AL34" s="13">
        <f t="shared" si="7"/>
        <v>5.030000000000001</v>
      </c>
      <c r="AM34" s="13">
        <f t="shared" si="7"/>
        <v>5.170000000000001</v>
      </c>
      <c r="AN34" s="13">
        <f aca="true" t="shared" si="8" ref="AN34:AZ34">AVERAGE(AN3:AN33)</f>
        <v>5.52</v>
      </c>
      <c r="AO34" s="13">
        <f t="shared" si="8"/>
        <v>5.646666666666666</v>
      </c>
      <c r="AP34" s="13">
        <f t="shared" si="8"/>
        <v>4.97</v>
      </c>
      <c r="AQ34" s="13">
        <f t="shared" si="8"/>
        <v>5.456666666666666</v>
      </c>
      <c r="AR34" s="13">
        <f t="shared" si="8"/>
        <v>4.673333333333333</v>
      </c>
      <c r="AS34" s="13">
        <f t="shared" si="8"/>
        <v>5.099999999999999</v>
      </c>
      <c r="AT34" s="13">
        <f t="shared" si="8"/>
        <v>5.503333333333334</v>
      </c>
      <c r="AU34" s="13">
        <f t="shared" si="8"/>
        <v>5.736666666666667</v>
      </c>
      <c r="AV34" s="13">
        <f t="shared" si="8"/>
        <v>5.286666666666666</v>
      </c>
      <c r="AW34" s="13">
        <f t="shared" si="8"/>
        <v>5.42</v>
      </c>
      <c r="AX34" s="13">
        <f t="shared" si="8"/>
        <v>5.080000000000001</v>
      </c>
      <c r="AY34" s="13">
        <f t="shared" si="8"/>
        <v>4.586666666666667</v>
      </c>
      <c r="AZ34" s="13">
        <f t="shared" si="8"/>
        <v>5.3100000000000005</v>
      </c>
      <c r="BA34" s="13">
        <f aca="true" t="shared" si="9" ref="BA34:BI34">AVERAGE(BA3:BA33)</f>
        <v>5.0600000000000005</v>
      </c>
      <c r="BB34" s="13">
        <f t="shared" si="9"/>
        <v>5.2200000000000015</v>
      </c>
      <c r="BC34" s="13">
        <f t="shared" si="9"/>
        <v>5.213333333333335</v>
      </c>
      <c r="BD34" s="13">
        <f t="shared" si="9"/>
        <v>5.053333333333333</v>
      </c>
      <c r="BE34" s="13">
        <f t="shared" si="9"/>
        <v>4.6800000000000015</v>
      </c>
      <c r="BF34" s="13">
        <f t="shared" si="9"/>
        <v>4.906666666666666</v>
      </c>
      <c r="BG34" s="13">
        <f t="shared" si="9"/>
        <v>5.536666666666667</v>
      </c>
      <c r="BH34" s="13">
        <f t="shared" si="9"/>
        <v>5.22</v>
      </c>
      <c r="BI34" s="13">
        <f t="shared" si="9"/>
        <v>5.3966666666666665</v>
      </c>
      <c r="BJ34" s="13">
        <f aca="true" t="shared" si="10" ref="BJ34:BO34">AVERAGE(BJ3:BJ33)</f>
        <v>5.203333333333332</v>
      </c>
      <c r="BK34" s="13">
        <f t="shared" si="10"/>
        <v>5.229999999999999</v>
      </c>
      <c r="BL34" s="13">
        <f t="shared" si="10"/>
        <v>5.14</v>
      </c>
      <c r="BM34" s="13">
        <f t="shared" si="10"/>
        <v>5.246666666666668</v>
      </c>
      <c r="BN34" s="13">
        <f t="shared" si="10"/>
        <v>4.870000000000001</v>
      </c>
      <c r="BO34" s="13">
        <f t="shared" si="10"/>
        <v>5.2766666666666655</v>
      </c>
      <c r="BP34" s="13">
        <f>AVERAGE(BP3:BP33)</f>
        <v>5.513333333333333</v>
      </c>
      <c r="BQ34" s="13">
        <f>AVERAGE(BQ3:BQ33)</f>
        <v>6.226666666666666</v>
      </c>
      <c r="BR34" s="13"/>
      <c r="BS34" s="13"/>
      <c r="BT34" s="13"/>
      <c r="BU34" s="13"/>
      <c r="BV34" s="13"/>
      <c r="BW34" s="13"/>
      <c r="BY34" s="12">
        <f>AVERAGE(BY3:BY33)</f>
        <v>5.6212222222222215</v>
      </c>
      <c r="BZ34" s="12">
        <f>AVERAGE(BZ3:BZ33)</f>
        <v>5.437</v>
      </c>
      <c r="CA34" s="12">
        <f>AVERAGE(CA3:CA33)</f>
        <v>5.230222222222221</v>
      </c>
      <c r="CB34" s="12">
        <f>AVERAGE(CB3:CB33)</f>
        <v>5.242777777777777</v>
      </c>
    </row>
    <row r="36" spans="1:77" ht="11.25">
      <c r="A36" s="17" t="s">
        <v>4</v>
      </c>
      <c r="B36" s="21">
        <f aca="true" t="shared" si="11" ref="B36:J36">MAX(B3:B33)</f>
        <v>18.4</v>
      </c>
      <c r="C36" s="18">
        <f t="shared" si="11"/>
        <v>18</v>
      </c>
      <c r="D36" s="18">
        <f t="shared" si="11"/>
        <v>13.5</v>
      </c>
      <c r="E36" s="18">
        <f t="shared" si="11"/>
        <v>17.1</v>
      </c>
      <c r="F36" s="18">
        <f t="shared" si="11"/>
        <v>11.3</v>
      </c>
      <c r="G36" s="18">
        <f t="shared" si="11"/>
        <v>16.9</v>
      </c>
      <c r="H36" s="18">
        <f t="shared" si="11"/>
        <v>18.4</v>
      </c>
      <c r="I36" s="18">
        <f t="shared" si="11"/>
        <v>8.7</v>
      </c>
      <c r="J36" s="18">
        <f t="shared" si="11"/>
        <v>13.2</v>
      </c>
      <c r="K36" s="18">
        <f aca="true" t="shared" si="12" ref="K36:Z36">MAX(K3:K33)</f>
        <v>7.8</v>
      </c>
      <c r="L36" s="18">
        <f t="shared" si="12"/>
        <v>8.7</v>
      </c>
      <c r="M36" s="18">
        <f t="shared" si="12"/>
        <v>13.5</v>
      </c>
      <c r="N36" s="18">
        <f t="shared" si="12"/>
        <v>13.8</v>
      </c>
      <c r="O36" s="18">
        <f t="shared" si="12"/>
        <v>12</v>
      </c>
      <c r="P36" s="18">
        <f t="shared" si="12"/>
        <v>16.5</v>
      </c>
      <c r="Q36" s="18">
        <f t="shared" si="12"/>
        <v>11.7</v>
      </c>
      <c r="R36" s="18">
        <f t="shared" si="12"/>
        <v>15.3</v>
      </c>
      <c r="S36" s="18">
        <f t="shared" si="12"/>
        <v>10</v>
      </c>
      <c r="T36" s="18">
        <f t="shared" si="12"/>
        <v>17.4</v>
      </c>
      <c r="U36" s="18">
        <f t="shared" si="12"/>
        <v>12.7</v>
      </c>
      <c r="V36" s="18">
        <f t="shared" si="12"/>
        <v>12.7</v>
      </c>
      <c r="W36" s="18">
        <f t="shared" si="12"/>
        <v>8.5</v>
      </c>
      <c r="X36" s="18">
        <f t="shared" si="12"/>
        <v>8.3</v>
      </c>
      <c r="Y36" s="18">
        <f t="shared" si="12"/>
        <v>9.7</v>
      </c>
      <c r="Z36" s="18">
        <f t="shared" si="12"/>
        <v>13.7</v>
      </c>
      <c r="AA36" s="18">
        <f aca="true" t="shared" si="13" ref="AA36:AP36">MAX(AA3:AA33)</f>
        <v>9.2</v>
      </c>
      <c r="AB36" s="18">
        <f t="shared" si="13"/>
        <v>9</v>
      </c>
      <c r="AC36" s="18">
        <f t="shared" si="13"/>
        <v>9.7</v>
      </c>
      <c r="AD36" s="18">
        <f t="shared" si="13"/>
        <v>11</v>
      </c>
      <c r="AE36" s="18">
        <f t="shared" si="13"/>
        <v>11.2</v>
      </c>
      <c r="AF36" s="18">
        <f t="shared" si="13"/>
        <v>12.8</v>
      </c>
      <c r="AG36" s="18">
        <f t="shared" si="13"/>
        <v>8.2</v>
      </c>
      <c r="AH36" s="18">
        <f t="shared" si="13"/>
        <v>14</v>
      </c>
      <c r="AI36" s="18">
        <f t="shared" si="13"/>
        <v>8.8</v>
      </c>
      <c r="AJ36" s="18">
        <f t="shared" si="13"/>
        <v>11.5</v>
      </c>
      <c r="AK36" s="18">
        <f t="shared" si="13"/>
        <v>10.3</v>
      </c>
      <c r="AL36" s="18">
        <f t="shared" si="13"/>
        <v>10</v>
      </c>
      <c r="AM36" s="18">
        <f t="shared" si="13"/>
        <v>10.5</v>
      </c>
      <c r="AN36" s="18">
        <f t="shared" si="13"/>
        <v>12.7</v>
      </c>
      <c r="AO36" s="18">
        <f t="shared" si="13"/>
        <v>11.7</v>
      </c>
      <c r="AP36" s="18">
        <f t="shared" si="13"/>
        <v>8.3</v>
      </c>
      <c r="AQ36" s="18">
        <f aca="true" t="shared" si="14" ref="AQ36:AV36">MAX(AQ3:AQ33)</f>
        <v>10.2</v>
      </c>
      <c r="AR36" s="18">
        <f t="shared" si="14"/>
        <v>12</v>
      </c>
      <c r="AS36" s="18">
        <f t="shared" si="14"/>
        <v>16.5</v>
      </c>
      <c r="AT36" s="18">
        <f t="shared" si="14"/>
        <v>8.9</v>
      </c>
      <c r="AU36" s="18">
        <f t="shared" si="14"/>
        <v>11.4</v>
      </c>
      <c r="AV36" s="18">
        <f t="shared" si="14"/>
        <v>10.3</v>
      </c>
      <c r="AW36" s="18">
        <f aca="true" t="shared" si="15" ref="AW36:BB36">MAX(AW3:AW33)</f>
        <v>8.6</v>
      </c>
      <c r="AX36" s="18">
        <f t="shared" si="15"/>
        <v>9.6</v>
      </c>
      <c r="AY36" s="18">
        <f t="shared" si="15"/>
        <v>6.9</v>
      </c>
      <c r="AZ36" s="18">
        <f t="shared" si="15"/>
        <v>10.9</v>
      </c>
      <c r="BA36" s="18">
        <f t="shared" si="15"/>
        <v>10.7</v>
      </c>
      <c r="BB36" s="18">
        <f t="shared" si="15"/>
        <v>11.9</v>
      </c>
      <c r="BC36" s="18">
        <f aca="true" t="shared" si="16" ref="BC36:BH36">MAX(BC3:BC33)</f>
        <v>8.1</v>
      </c>
      <c r="BD36" s="18">
        <f t="shared" si="16"/>
        <v>11.4</v>
      </c>
      <c r="BE36" s="18">
        <f t="shared" si="16"/>
        <v>10.5</v>
      </c>
      <c r="BF36" s="18">
        <f t="shared" si="16"/>
        <v>7.6</v>
      </c>
      <c r="BG36" s="18">
        <f t="shared" si="16"/>
        <v>12.8</v>
      </c>
      <c r="BH36" s="18">
        <f t="shared" si="16"/>
        <v>11.7</v>
      </c>
      <c r="BI36" s="18">
        <f aca="true" t="shared" si="17" ref="BI36:BN36">MAX(BI3:BI33)</f>
        <v>10</v>
      </c>
      <c r="BJ36" s="18">
        <f t="shared" si="17"/>
        <v>11.1</v>
      </c>
      <c r="BK36" s="18">
        <f t="shared" si="17"/>
        <v>9.2</v>
      </c>
      <c r="BL36" s="18">
        <f t="shared" si="17"/>
        <v>8.7</v>
      </c>
      <c r="BM36" s="18">
        <f t="shared" si="17"/>
        <v>11</v>
      </c>
      <c r="BN36" s="18">
        <f t="shared" si="17"/>
        <v>10.3</v>
      </c>
      <c r="BO36" s="18">
        <f>MAX(BO3:BO33)</f>
        <v>11.5</v>
      </c>
      <c r="BP36" s="18">
        <f>MAX(BP3:BP33)</f>
        <v>16.3</v>
      </c>
      <c r="BQ36" s="18">
        <f>MAX(BQ3:BQ33)</f>
        <v>11.1</v>
      </c>
      <c r="BR36" s="18"/>
      <c r="BS36" s="18"/>
      <c r="BT36" s="18"/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3.6</v>
      </c>
      <c r="C37" s="20">
        <f t="shared" si="18"/>
        <v>3.4</v>
      </c>
      <c r="D37" s="20">
        <f t="shared" si="18"/>
        <v>3.6</v>
      </c>
      <c r="E37" s="20">
        <f t="shared" si="18"/>
        <v>3.6</v>
      </c>
      <c r="F37" s="20">
        <f t="shared" si="18"/>
        <v>3.8</v>
      </c>
      <c r="G37" s="20">
        <f t="shared" si="18"/>
        <v>3</v>
      </c>
      <c r="H37" s="20">
        <f t="shared" si="18"/>
        <v>2.8</v>
      </c>
      <c r="I37" s="20">
        <f t="shared" si="18"/>
        <v>2.8</v>
      </c>
      <c r="J37" s="20">
        <f t="shared" si="18"/>
        <v>4</v>
      </c>
      <c r="K37" s="20">
        <f aca="true" t="shared" si="19" ref="K37:Z37">MIN(K3:K33)</f>
        <v>3.2</v>
      </c>
      <c r="L37" s="20">
        <f t="shared" si="19"/>
        <v>3.4</v>
      </c>
      <c r="M37" s="20">
        <f t="shared" si="19"/>
        <v>3</v>
      </c>
      <c r="N37" s="20">
        <f t="shared" si="19"/>
        <v>2.7</v>
      </c>
      <c r="O37" s="20">
        <f t="shared" si="19"/>
        <v>2.8</v>
      </c>
      <c r="P37" s="20">
        <f t="shared" si="19"/>
        <v>3.2</v>
      </c>
      <c r="Q37" s="20">
        <f t="shared" si="19"/>
        <v>2.8</v>
      </c>
      <c r="R37" s="20">
        <f t="shared" si="19"/>
        <v>2.5</v>
      </c>
      <c r="S37" s="20">
        <f t="shared" si="19"/>
        <v>2.7</v>
      </c>
      <c r="T37" s="20">
        <f t="shared" si="19"/>
        <v>2.7</v>
      </c>
      <c r="U37" s="20">
        <f t="shared" si="19"/>
        <v>2.7</v>
      </c>
      <c r="V37" s="20">
        <f t="shared" si="19"/>
        <v>2.7</v>
      </c>
      <c r="W37" s="20">
        <f t="shared" si="19"/>
        <v>2.5</v>
      </c>
      <c r="X37" s="20">
        <f t="shared" si="19"/>
        <v>2.8</v>
      </c>
      <c r="Y37" s="20">
        <f t="shared" si="19"/>
        <v>3.5</v>
      </c>
      <c r="Z37" s="20">
        <f t="shared" si="19"/>
        <v>3.2</v>
      </c>
      <c r="AA37" s="20">
        <f aca="true" t="shared" si="20" ref="AA37:AP37">MIN(AA3:AA33)</f>
        <v>3</v>
      </c>
      <c r="AB37" s="20">
        <f t="shared" si="20"/>
        <v>2.5</v>
      </c>
      <c r="AC37" s="20">
        <f t="shared" si="20"/>
        <v>2</v>
      </c>
      <c r="AD37" s="20">
        <f t="shared" si="20"/>
        <v>2.7</v>
      </c>
      <c r="AE37" s="20">
        <f t="shared" si="20"/>
        <v>2.5</v>
      </c>
      <c r="AF37" s="20">
        <f t="shared" si="20"/>
        <v>2</v>
      </c>
      <c r="AG37" s="20">
        <f t="shared" si="20"/>
        <v>2.5</v>
      </c>
      <c r="AH37" s="20">
        <f t="shared" si="20"/>
        <v>3</v>
      </c>
      <c r="AI37" s="20">
        <f t="shared" si="20"/>
        <v>2.5</v>
      </c>
      <c r="AJ37" s="20">
        <f t="shared" si="20"/>
        <v>2.2</v>
      </c>
      <c r="AK37" s="20">
        <f t="shared" si="20"/>
        <v>2.3</v>
      </c>
      <c r="AL37" s="20">
        <f t="shared" si="20"/>
        <v>2.3</v>
      </c>
      <c r="AM37" s="20">
        <f t="shared" si="20"/>
        <v>2.7</v>
      </c>
      <c r="AN37" s="20">
        <f t="shared" si="20"/>
        <v>2.2</v>
      </c>
      <c r="AO37" s="20">
        <f t="shared" si="20"/>
        <v>2.2</v>
      </c>
      <c r="AP37" s="20">
        <f t="shared" si="20"/>
        <v>2.2</v>
      </c>
      <c r="AQ37" s="20">
        <f aca="true" t="shared" si="21" ref="AQ37:AV37">MIN(AQ3:AQ33)</f>
        <v>2.7</v>
      </c>
      <c r="AR37" s="20">
        <f t="shared" si="21"/>
        <v>2.3</v>
      </c>
      <c r="AS37" s="20">
        <f t="shared" si="21"/>
        <v>2.2</v>
      </c>
      <c r="AT37" s="20">
        <f t="shared" si="21"/>
        <v>3.1</v>
      </c>
      <c r="AU37" s="20">
        <f t="shared" si="21"/>
        <v>2.8</v>
      </c>
      <c r="AV37" s="20">
        <f t="shared" si="21"/>
        <v>3.2</v>
      </c>
      <c r="AW37" s="20">
        <f aca="true" t="shared" si="22" ref="AW37:BB37">MIN(AW3:AW33)</f>
        <v>3.1</v>
      </c>
      <c r="AX37" s="20">
        <f t="shared" si="22"/>
        <v>3</v>
      </c>
      <c r="AY37" s="20">
        <f t="shared" si="22"/>
        <v>2.7</v>
      </c>
      <c r="AZ37" s="20">
        <f t="shared" si="22"/>
        <v>2.4</v>
      </c>
      <c r="BA37" s="20">
        <f t="shared" si="22"/>
        <v>2.9</v>
      </c>
      <c r="BB37" s="20">
        <f t="shared" si="22"/>
        <v>2.8</v>
      </c>
      <c r="BC37" s="20">
        <f aca="true" t="shared" si="23" ref="BC37:BH37">MIN(BC3:BC33)</f>
        <v>2.9</v>
      </c>
      <c r="BD37" s="20">
        <f t="shared" si="23"/>
        <v>2.7</v>
      </c>
      <c r="BE37" s="20">
        <f t="shared" si="23"/>
        <v>2.2</v>
      </c>
      <c r="BF37" s="20">
        <f t="shared" si="23"/>
        <v>2.6</v>
      </c>
      <c r="BG37" s="20">
        <f t="shared" si="23"/>
        <v>2.8</v>
      </c>
      <c r="BH37" s="20">
        <f t="shared" si="23"/>
        <v>2.7</v>
      </c>
      <c r="BI37" s="20">
        <f aca="true" t="shared" si="24" ref="BI37:BN37">MIN(BI3:BI33)</f>
        <v>2.7</v>
      </c>
      <c r="BJ37" s="20">
        <f t="shared" si="24"/>
        <v>2.8</v>
      </c>
      <c r="BK37" s="20">
        <f t="shared" si="24"/>
        <v>2.8</v>
      </c>
      <c r="BL37" s="20">
        <f t="shared" si="24"/>
        <v>2.4</v>
      </c>
      <c r="BM37" s="20">
        <f t="shared" si="24"/>
        <v>2.5</v>
      </c>
      <c r="BN37" s="20">
        <f t="shared" si="24"/>
        <v>2.4</v>
      </c>
      <c r="BO37" s="20">
        <f>MIN(BO3:BO33)</f>
        <v>2.4</v>
      </c>
      <c r="BP37" s="20">
        <f>MIN(BP3:BP33)</f>
        <v>2.7</v>
      </c>
      <c r="BQ37" s="20">
        <f>MIN(BQ3:BQ33)</f>
        <v>3.4</v>
      </c>
      <c r="BR37" s="20"/>
      <c r="BS37" s="20"/>
      <c r="BT37" s="20"/>
      <c r="BU37" s="20"/>
      <c r="BV37" s="20"/>
      <c r="BW37" s="20"/>
      <c r="BY37" s="52">
        <f>STDEV(J3:AM33)</f>
        <v>2.135974157447944</v>
      </c>
      <c r="BZ37" s="52">
        <f>STDEV(T3:AW33)</f>
        <v>2.0644180567988273</v>
      </c>
      <c r="CA37" s="52">
        <f>STDEV(AD3:BG33)</f>
        <v>1.9218195504203315</v>
      </c>
      <c r="CB37" s="52">
        <f>STDEV(AN3:BQ33)</f>
        <v>1.9093537846409832</v>
      </c>
    </row>
    <row r="39" ht="11.25" thickBot="1">
      <c r="A39" t="s">
        <v>19</v>
      </c>
    </row>
    <row r="40" spans="1:2" ht="11.25" thickBot="1">
      <c r="A40" s="72" t="s">
        <v>18</v>
      </c>
      <c r="B40" s="74" t="str">
        <f>'日数'!BZ19</f>
        <v>&gt;=10</v>
      </c>
    </row>
    <row r="41" spans="1:80" ht="10.5">
      <c r="A41" s="2" t="s">
        <v>20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53</v>
      </c>
      <c r="CB41" s="9" t="str">
        <f>CB2</f>
        <v>91～20年平均</v>
      </c>
    </row>
    <row r="42" spans="1:80" ht="11.25">
      <c r="A42" s="76" t="s">
        <v>21</v>
      </c>
      <c r="B42" s="76">
        <f>COUNTIF(B3:B33,$B$40)</f>
        <v>4</v>
      </c>
      <c r="C42" s="76">
        <f aca="true" t="shared" si="25" ref="C42:BN42">COUNTIF(C3:C33,$B$40)</f>
        <v>6</v>
      </c>
      <c r="D42" s="76">
        <f t="shared" si="25"/>
        <v>9</v>
      </c>
      <c r="E42" s="76">
        <f t="shared" si="25"/>
        <v>9</v>
      </c>
      <c r="F42" s="76">
        <f t="shared" si="25"/>
        <v>2</v>
      </c>
      <c r="G42" s="76">
        <f t="shared" si="25"/>
        <v>5</v>
      </c>
      <c r="H42" s="76">
        <f t="shared" si="25"/>
        <v>2</v>
      </c>
      <c r="I42" s="76">
        <f t="shared" si="25"/>
        <v>0</v>
      </c>
      <c r="J42" s="76">
        <f t="shared" si="25"/>
        <v>1</v>
      </c>
      <c r="K42" s="76">
        <f t="shared" si="25"/>
        <v>0</v>
      </c>
      <c r="L42" s="76">
        <f t="shared" si="25"/>
        <v>0</v>
      </c>
      <c r="M42" s="76">
        <f t="shared" si="25"/>
        <v>1</v>
      </c>
      <c r="N42" s="76">
        <f t="shared" si="25"/>
        <v>3</v>
      </c>
      <c r="O42" s="76">
        <f t="shared" si="25"/>
        <v>1</v>
      </c>
      <c r="P42" s="76">
        <f t="shared" si="25"/>
        <v>3</v>
      </c>
      <c r="Q42" s="76">
        <f t="shared" si="25"/>
        <v>3</v>
      </c>
      <c r="R42" s="76">
        <f t="shared" si="25"/>
        <v>2</v>
      </c>
      <c r="S42" s="76">
        <f t="shared" si="25"/>
        <v>1</v>
      </c>
      <c r="T42" s="76">
        <f t="shared" si="25"/>
        <v>2</v>
      </c>
      <c r="U42" s="76">
        <f t="shared" si="25"/>
        <v>1</v>
      </c>
      <c r="V42" s="76">
        <f t="shared" si="25"/>
        <v>1</v>
      </c>
      <c r="W42" s="76">
        <f t="shared" si="25"/>
        <v>0</v>
      </c>
      <c r="X42" s="76">
        <f t="shared" si="25"/>
        <v>0</v>
      </c>
      <c r="Y42" s="76">
        <f t="shared" si="25"/>
        <v>0</v>
      </c>
      <c r="Z42" s="76">
        <f t="shared" si="25"/>
        <v>4</v>
      </c>
      <c r="AA42" s="76">
        <f t="shared" si="25"/>
        <v>0</v>
      </c>
      <c r="AB42" s="76">
        <f t="shared" si="25"/>
        <v>0</v>
      </c>
      <c r="AC42" s="76">
        <f t="shared" si="25"/>
        <v>0</v>
      </c>
      <c r="AD42" s="76">
        <f t="shared" si="25"/>
        <v>1</v>
      </c>
      <c r="AE42" s="76">
        <f t="shared" si="25"/>
        <v>1</v>
      </c>
      <c r="AF42" s="76">
        <f t="shared" si="25"/>
        <v>2</v>
      </c>
      <c r="AG42" s="76">
        <f t="shared" si="25"/>
        <v>0</v>
      </c>
      <c r="AH42" s="76">
        <f t="shared" si="25"/>
        <v>1</v>
      </c>
      <c r="AI42" s="76">
        <f t="shared" si="25"/>
        <v>0</v>
      </c>
      <c r="AJ42" s="76">
        <f t="shared" si="25"/>
        <v>2</v>
      </c>
      <c r="AK42" s="76">
        <f t="shared" si="25"/>
        <v>1</v>
      </c>
      <c r="AL42" s="76">
        <f t="shared" si="25"/>
        <v>1</v>
      </c>
      <c r="AM42" s="76">
        <f t="shared" si="25"/>
        <v>1</v>
      </c>
      <c r="AN42" s="76">
        <f t="shared" si="25"/>
        <v>1</v>
      </c>
      <c r="AO42" s="76">
        <f t="shared" si="25"/>
        <v>1</v>
      </c>
      <c r="AP42" s="76">
        <f t="shared" si="25"/>
        <v>0</v>
      </c>
      <c r="AQ42" s="76">
        <f t="shared" si="25"/>
        <v>1</v>
      </c>
      <c r="AR42" s="76">
        <f t="shared" si="25"/>
        <v>1</v>
      </c>
      <c r="AS42" s="76">
        <f t="shared" si="25"/>
        <v>2</v>
      </c>
      <c r="AT42" s="76">
        <f t="shared" si="25"/>
        <v>0</v>
      </c>
      <c r="AU42" s="76">
        <f t="shared" si="25"/>
        <v>1</v>
      </c>
      <c r="AV42" s="76">
        <f t="shared" si="25"/>
        <v>1</v>
      </c>
      <c r="AW42" s="76">
        <f t="shared" si="25"/>
        <v>0</v>
      </c>
      <c r="AX42" s="76">
        <f t="shared" si="25"/>
        <v>0</v>
      </c>
      <c r="AY42" s="76">
        <f t="shared" si="25"/>
        <v>0</v>
      </c>
      <c r="AZ42" s="76">
        <f t="shared" si="25"/>
        <v>2</v>
      </c>
      <c r="BA42" s="76">
        <f t="shared" si="25"/>
        <v>1</v>
      </c>
      <c r="BB42" s="76">
        <f t="shared" si="25"/>
        <v>1</v>
      </c>
      <c r="BC42" s="76">
        <f t="shared" si="25"/>
        <v>0</v>
      </c>
      <c r="BD42" s="76">
        <f t="shared" si="25"/>
        <v>1</v>
      </c>
      <c r="BE42" s="76">
        <f t="shared" si="25"/>
        <v>1</v>
      </c>
      <c r="BF42" s="76">
        <f t="shared" si="25"/>
        <v>0</v>
      </c>
      <c r="BG42" s="76">
        <f t="shared" si="25"/>
        <v>1</v>
      </c>
      <c r="BH42" s="76">
        <f t="shared" si="25"/>
        <v>2</v>
      </c>
      <c r="BI42" s="76">
        <f t="shared" si="25"/>
        <v>1</v>
      </c>
      <c r="BJ42" s="76">
        <f t="shared" si="25"/>
        <v>1</v>
      </c>
      <c r="BK42" s="76">
        <f t="shared" si="25"/>
        <v>0</v>
      </c>
      <c r="BL42" s="76">
        <f t="shared" si="25"/>
        <v>0</v>
      </c>
      <c r="BM42" s="76">
        <f t="shared" si="25"/>
        <v>1</v>
      </c>
      <c r="BN42" s="76">
        <f t="shared" si="25"/>
        <v>1</v>
      </c>
      <c r="BO42" s="76">
        <f>COUNTIF(BO3:BO33,$B$40)</f>
        <v>1</v>
      </c>
      <c r="BP42" s="76">
        <f>COUNTIF(BP3:BP33,$B$40)</f>
        <v>2</v>
      </c>
      <c r="BQ42" s="76">
        <f>COUNTIF(BQ3:BQ33,$B$40)</f>
        <v>1</v>
      </c>
      <c r="BR42" s="76"/>
      <c r="BS42" s="76"/>
      <c r="BT42" s="76"/>
      <c r="BU42" s="76"/>
      <c r="BV42" s="76"/>
      <c r="BW42" s="76"/>
      <c r="BY42" s="95">
        <f>AVERAGE(J42:AM42)</f>
        <v>1.1</v>
      </c>
      <c r="BZ42" s="95">
        <f>AVERAGE(T42:AW42)</f>
        <v>0.8666666666666667</v>
      </c>
      <c r="CA42" s="95">
        <f>AVERAGE(AD42:BG42)</f>
        <v>0.8333333333333334</v>
      </c>
      <c r="CB42" s="95">
        <f>AVERAGE(AN42:BQ42)</f>
        <v>0.8333333333333334</v>
      </c>
    </row>
    <row r="44" ht="10.5">
      <c r="A44" t="s">
        <v>25</v>
      </c>
    </row>
    <row r="45" spans="1:2" ht="10.5">
      <c r="A45">
        <v>1</v>
      </c>
      <c r="B45">
        <f>LARGE(B3:BW33,1)</f>
        <v>18.4</v>
      </c>
    </row>
    <row r="46" spans="1:2" ht="10.5">
      <c r="A46">
        <v>2</v>
      </c>
      <c r="B46">
        <f>LARGE(B3:BW33,2)</f>
        <v>18.4</v>
      </c>
    </row>
    <row r="47" spans="1:2" ht="10.5">
      <c r="A47">
        <v>3</v>
      </c>
      <c r="B47">
        <f>LARGE(B3:BW33,3)</f>
        <v>18</v>
      </c>
    </row>
    <row r="48" spans="1:2" ht="10.5">
      <c r="A48">
        <v>4</v>
      </c>
      <c r="B48">
        <f>LARGE(B3:BW33,4)</f>
        <v>17.4</v>
      </c>
    </row>
    <row r="49" spans="1:2" ht="10.5">
      <c r="A49">
        <v>5</v>
      </c>
      <c r="B49">
        <f>LARGE(B3:BW33,5)</f>
        <v>17.1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2008-05-08T04:32:59Z</dcterms:created>
  <dcterms:modified xsi:type="dcterms:W3CDTF">2021-01-15T10:44:16Z</dcterms:modified>
  <cp:category/>
  <cp:version/>
  <cp:contentType/>
  <cp:contentStatus/>
</cp:coreProperties>
</file>