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735" windowHeight="10065" activeTab="0"/>
  </bookViews>
  <sheets>
    <sheet name="月平均気温" sheetId="1" r:id="rId1"/>
    <sheet name="月最高気温" sheetId="2" r:id="rId2"/>
    <sheet name="月平均最高気温" sheetId="3" r:id="rId3"/>
    <sheet name="月最低気温" sheetId="4" r:id="rId4"/>
    <sheet name="月平均最低気温" sheetId="5" r:id="rId5"/>
  </sheets>
  <definedNames>
    <definedName name="_Fill" localSheetId="3" hidden="1">'月最低気温'!#REF!</definedName>
    <definedName name="_Fill" localSheetId="2" hidden="1">'月平均最高気温'!#REF!</definedName>
    <definedName name="_Fill" localSheetId="4" hidden="1">'月平均最低気温'!#REF!</definedName>
    <definedName name="_Fill" hidden="1">'月平均気温'!#REF!</definedName>
    <definedName name="_Key1" localSheetId="3" hidden="1">'月最低気温'!#REF!</definedName>
    <definedName name="_Key1" localSheetId="2" hidden="1">'月平均最高気温'!#REF!</definedName>
    <definedName name="_Key1" localSheetId="4" hidden="1">'月平均最低気温'!#REF!</definedName>
    <definedName name="_Key1" hidden="1">'月平均気温'!#REF!</definedName>
    <definedName name="_Key2" localSheetId="3" hidden="1">'月最低気温'!#REF!</definedName>
    <definedName name="_Key2" localSheetId="2" hidden="1">'月平均最高気温'!#REF!</definedName>
    <definedName name="_Key2" localSheetId="4" hidden="1">'月平均最低気温'!#REF!</definedName>
    <definedName name="_Key2" hidden="1">'月平均気温'!#REF!</definedName>
    <definedName name="_Order1" hidden="1">0</definedName>
    <definedName name="_Order2" hidden="1">0</definedName>
    <definedName name="_Regression_Int" localSheetId="1" hidden="1">1</definedName>
    <definedName name="_Regression_Int" localSheetId="3" hidden="1">1</definedName>
    <definedName name="_Regression_Int" localSheetId="0" hidden="1">1</definedName>
    <definedName name="_Regression_Int" localSheetId="2" hidden="1">1</definedName>
    <definedName name="_Regression_Int" localSheetId="4" hidden="1">1</definedName>
    <definedName name="_Sort" localSheetId="3" hidden="1">'月最低気温'!#REF!</definedName>
    <definedName name="_Sort" localSheetId="2" hidden="1">'月平均最高気温'!#REF!</definedName>
    <definedName name="_Sort" localSheetId="4" hidden="1">'月平均最低気温'!#REF!</definedName>
    <definedName name="_Sort" hidden="1">'月平均気温'!#REF!</definedName>
    <definedName name="_xlfn.SINGLE" hidden="1">#NAME?</definedName>
  </definedNames>
  <calcPr fullCalcOnLoad="1" refMode="R1C1"/>
</workbook>
</file>

<file path=xl/sharedStrings.xml><?xml version="1.0" encoding="utf-8"?>
<sst xmlns="http://schemas.openxmlformats.org/spreadsheetml/2006/main" count="150" uniqueCount="37">
  <si>
    <t>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</si>
  <si>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</si>
  <si>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</si>
  <si>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</si>
  <si>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</si>
  <si>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</si>
  <si>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</si>
  <si>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</si>
  <si>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</si>
  <si>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</si>
  <si>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</si>
  <si>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</si>
  <si>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</si>
  <si>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</si>
  <si>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日平均気温の月平均</t>
  </si>
  <si>
    <t>年最高</t>
  </si>
  <si>
    <t>年最低</t>
  </si>
  <si>
    <t>最高</t>
  </si>
  <si>
    <t>最低</t>
  </si>
  <si>
    <t>年平均</t>
  </si>
  <si>
    <t>30年平均</t>
  </si>
  <si>
    <t>61～90</t>
  </si>
  <si>
    <t>71～00</t>
  </si>
  <si>
    <t>年平均</t>
  </si>
  <si>
    <t>年極値</t>
  </si>
  <si>
    <t>61～90</t>
  </si>
  <si>
    <t>月最高気温極値</t>
  </si>
  <si>
    <t>極値</t>
  </si>
  <si>
    <t>年</t>
  </si>
  <si>
    <t>最高</t>
  </si>
  <si>
    <t>最低</t>
  </si>
  <si>
    <t>30年平均</t>
  </si>
  <si>
    <t>月最低気温極値</t>
  </si>
  <si>
    <t>日最低気温の月平均</t>
  </si>
  <si>
    <t>日最高気温の月平均値</t>
  </si>
  <si>
    <t>81～10</t>
  </si>
  <si>
    <t>91～20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</si>
</sst>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28">
    <font>
      <sz val="10"/>
      <name val="ＭＳ Ｐ明朝"/>
      <family val="1"/>
    </font>
    <font>
      <sz val="7"/>
      <name val="ＭＳ Ｐ明朝"/>
      <family val="1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47">
    <xf numFmtId="176" fontId="0" fillId="0" borderId="0" xfId="0" applyAlignment="1">
      <alignment/>
    </xf>
    <xf numFmtId="176" fontId="0" fillId="0" borderId="0" xfId="0" applyBorder="1" applyAlignment="1">
      <alignment/>
    </xf>
    <xf numFmtId="176" fontId="2" fillId="24" borderId="0" xfId="0" applyFont="1" applyFill="1" applyBorder="1" applyAlignment="1" applyProtection="1">
      <alignment horizontal="center"/>
      <protection/>
    </xf>
    <xf numFmtId="1" fontId="2" fillId="24" borderId="0" xfId="0" applyNumberFormat="1" applyFont="1" applyFill="1" applyBorder="1" applyAlignment="1" applyProtection="1">
      <alignment horizontal="center"/>
      <protection/>
    </xf>
    <xf numFmtId="1" fontId="3" fillId="23" borderId="0" xfId="0" applyNumberFormat="1" applyFont="1" applyFill="1" applyBorder="1" applyAlignment="1" applyProtection="1">
      <alignment/>
      <protection/>
    </xf>
    <xf numFmtId="1" fontId="3" fillId="23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6" fontId="5" fillId="0" borderId="0" xfId="0" applyFont="1" applyBorder="1" applyAlignment="1" applyProtection="1">
      <alignment horizontal="left" vertical="top"/>
      <protection/>
    </xf>
    <xf numFmtId="1" fontId="2" fillId="24" borderId="11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176" fontId="6" fillId="17" borderId="13" xfId="0" applyFont="1" applyFill="1" applyBorder="1" applyAlignment="1">
      <alignment horizontal="center"/>
    </xf>
    <xf numFmtId="176" fontId="7" fillId="17" borderId="13" xfId="0" applyNumberFormat="1" applyFont="1" applyFill="1" applyBorder="1" applyAlignment="1">
      <alignment/>
    </xf>
    <xf numFmtId="176" fontId="0" fillId="0" borderId="10" xfId="0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6" fillId="25" borderId="13" xfId="0" applyNumberFormat="1" applyFont="1" applyFill="1" applyBorder="1" applyAlignment="1">
      <alignment horizontal="center"/>
    </xf>
    <xf numFmtId="176" fontId="7" fillId="25" borderId="13" xfId="0" applyNumberFormat="1" applyFont="1" applyFill="1" applyBorder="1" applyAlignment="1">
      <alignment/>
    </xf>
    <xf numFmtId="176" fontId="8" fillId="4" borderId="0" xfId="0" applyNumberFormat="1" applyFont="1" applyFill="1" applyBorder="1" applyAlignment="1" applyProtection="1">
      <alignment/>
      <protection/>
    </xf>
    <xf numFmtId="176" fontId="8" fillId="4" borderId="10" xfId="0" applyNumberFormat="1" applyFont="1" applyFill="1" applyBorder="1" applyAlignment="1" applyProtection="1">
      <alignment/>
      <protection/>
    </xf>
    <xf numFmtId="176" fontId="0" fillId="0" borderId="0" xfId="0" applyAlignment="1" quotePrefix="1">
      <alignment/>
    </xf>
    <xf numFmtId="176" fontId="0" fillId="0" borderId="0" xfId="0" applyBorder="1" applyAlignment="1" quotePrefix="1">
      <alignment/>
    </xf>
    <xf numFmtId="176" fontId="0" fillId="0" borderId="10" xfId="0" applyBorder="1" applyAlignment="1" quotePrefix="1">
      <alignment/>
    </xf>
    <xf numFmtId="176" fontId="4" fillId="0" borderId="0" xfId="0" applyFont="1" applyBorder="1" applyAlignment="1">
      <alignment/>
    </xf>
    <xf numFmtId="176" fontId="4" fillId="0" borderId="10" xfId="0" applyFont="1" applyBorder="1" applyAlignment="1">
      <alignment/>
    </xf>
    <xf numFmtId="176" fontId="8" fillId="0" borderId="0" xfId="0" applyFont="1" applyBorder="1" applyAlignment="1">
      <alignment/>
    </xf>
    <xf numFmtId="176" fontId="8" fillId="0" borderId="10" xfId="0" applyFont="1" applyBorder="1" applyAlignment="1">
      <alignment/>
    </xf>
    <xf numFmtId="176" fontId="9" fillId="17" borderId="13" xfId="0" applyNumberFormat="1" applyFont="1" applyFill="1" applyBorder="1" applyAlignment="1">
      <alignment/>
    </xf>
    <xf numFmtId="1" fontId="8" fillId="4" borderId="1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176" fontId="9" fillId="25" borderId="13" xfId="0" applyNumberFormat="1" applyFont="1" applyFill="1" applyBorder="1" applyAlignment="1">
      <alignment/>
    </xf>
    <xf numFmtId="176" fontId="0" fillId="0" borderId="0" xfId="0" applyBorder="1" applyAlignment="1" applyProtection="1">
      <alignment horizontal="left"/>
      <protection/>
    </xf>
    <xf numFmtId="176" fontId="2" fillId="17" borderId="0" xfId="0" applyFont="1" applyFill="1" applyBorder="1" applyAlignment="1" applyProtection="1">
      <alignment horizontal="center"/>
      <protection/>
    </xf>
    <xf numFmtId="1" fontId="2" fillId="17" borderId="0" xfId="0" applyNumberFormat="1" applyFont="1" applyFill="1" applyBorder="1" applyAlignment="1" applyProtection="1">
      <alignment horizontal="center"/>
      <protection/>
    </xf>
    <xf numFmtId="176" fontId="2" fillId="17" borderId="13" xfId="0" applyFont="1" applyFill="1" applyBorder="1" applyAlignment="1">
      <alignment horizontal="center"/>
    </xf>
    <xf numFmtId="176" fontId="10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6" fontId="2" fillId="19" borderId="0" xfId="0" applyFont="1" applyFill="1" applyBorder="1" applyAlignment="1" applyProtection="1">
      <alignment horizontal="center"/>
      <protection/>
    </xf>
    <xf numFmtId="1" fontId="2" fillId="19" borderId="0" xfId="0" applyNumberFormat="1" applyFont="1" applyFill="1" applyBorder="1" applyAlignment="1" applyProtection="1">
      <alignment horizontal="center"/>
      <protection/>
    </xf>
    <xf numFmtId="176" fontId="2" fillId="25" borderId="13" xfId="0" applyFont="1" applyFill="1" applyBorder="1" applyAlignment="1">
      <alignment horizontal="center"/>
    </xf>
    <xf numFmtId="176" fontId="2" fillId="25" borderId="0" xfId="0" applyFont="1" applyFill="1" applyBorder="1" applyAlignment="1" applyProtection="1">
      <alignment horizontal="center"/>
      <protection/>
    </xf>
    <xf numFmtId="1" fontId="2" fillId="25" borderId="0" xfId="0" applyNumberFormat="1" applyFont="1" applyFill="1" applyBorder="1" applyAlignment="1" applyProtection="1">
      <alignment horizontal="center"/>
      <protection/>
    </xf>
    <xf numFmtId="176" fontId="2" fillId="26" borderId="0" xfId="0" applyFont="1" applyFill="1" applyBorder="1" applyAlignment="1" applyProtection="1">
      <alignment horizontal="center"/>
      <protection/>
    </xf>
    <xf numFmtId="1" fontId="2" fillId="26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89"/>
  <sheetViews>
    <sheetView showGridLines="0" tabSelected="1" zoomScalePageLayoutView="0" workbookViewId="0" topLeftCell="A1">
      <pane xSplit="1" ySplit="2" topLeftCell="B60" activePane="bottomRight" state="frozen"/>
      <selection pane="topLeft" activeCell="B81" sqref="B81"/>
      <selection pane="topRight" activeCell="B81" sqref="B81"/>
      <selection pane="bottomLeft" activeCell="B81" sqref="B81"/>
      <selection pane="bottomRight" activeCell="B57" sqref="B57"/>
    </sheetView>
  </sheetViews>
  <sheetFormatPr defaultColWidth="6.7109375" defaultRowHeight="12"/>
  <cols>
    <col min="1" max="13" width="6.7109375" style="0" customWidth="1"/>
    <col min="16" max="16" width="6.7109375" style="0" customWidth="1"/>
    <col min="17" max="17" width="3.7109375" style="0" customWidth="1"/>
  </cols>
  <sheetData>
    <row r="1" spans="1:17" ht="19.5" customHeight="1">
      <c r="A1" s="9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19</v>
      </c>
      <c r="O2" s="10" t="s">
        <v>16</v>
      </c>
      <c r="P2" s="3" t="s">
        <v>15</v>
      </c>
      <c r="Q2" s="1"/>
    </row>
    <row r="3" spans="1:17" ht="12.75">
      <c r="A3" s="4">
        <v>1953</v>
      </c>
      <c r="B3" s="6">
        <v>3.5516129032258057</v>
      </c>
      <c r="C3" s="6">
        <v>3.5</v>
      </c>
      <c r="D3" s="6">
        <v>7.992473118279569</v>
      </c>
      <c r="E3" s="6">
        <v>10.63777777777778</v>
      </c>
      <c r="F3" s="6">
        <v>15.348387096774196</v>
      </c>
      <c r="G3" s="6">
        <v>17.982222222222223</v>
      </c>
      <c r="H3" s="6">
        <v>22.505376344086024</v>
      </c>
      <c r="I3" s="6">
        <v>23.133333333333333</v>
      </c>
      <c r="J3" s="6">
        <v>20.734444444444442</v>
      </c>
      <c r="K3" s="6">
        <v>16.832258064516132</v>
      </c>
      <c r="L3" s="6">
        <v>10.287777777777782</v>
      </c>
      <c r="M3" s="6">
        <v>8.209677419354838</v>
      </c>
      <c r="N3" s="20">
        <f aca="true" t="shared" si="0" ref="N3:N44">AVERAGE(B3:M3)</f>
        <v>13.392945041816013</v>
      </c>
      <c r="O3" s="11">
        <f aca="true" t="shared" si="1" ref="O3:O44">MIN(B3:M3)</f>
        <v>3.5</v>
      </c>
      <c r="P3" s="6">
        <f aca="true" t="shared" si="2" ref="P3:P44">MAX(B3:M3)</f>
        <v>23.133333333333333</v>
      </c>
      <c r="Q3" s="1"/>
    </row>
    <row r="4" spans="1:17" ht="12.75">
      <c r="A4" s="4">
        <v>1954</v>
      </c>
      <c r="B4" s="6">
        <v>4.877419354838708</v>
      </c>
      <c r="C4" s="6">
        <v>6.191666666666667</v>
      </c>
      <c r="D4" s="6">
        <v>7.3204301075268825</v>
      </c>
      <c r="E4" s="6">
        <v>12.792222222222223</v>
      </c>
      <c r="F4" s="6">
        <v>16.329032258064515</v>
      </c>
      <c r="G4" s="6">
        <v>16.84</v>
      </c>
      <c r="H4" s="6">
        <v>20.39032258064516</v>
      </c>
      <c r="I4" s="6">
        <v>25.078494623655907</v>
      </c>
      <c r="J4" s="6">
        <v>23.3</v>
      </c>
      <c r="K4" s="6">
        <v>15.276344086021505</v>
      </c>
      <c r="L4" s="6">
        <v>11.868888888888888</v>
      </c>
      <c r="M4" s="6">
        <v>7.674193548387097</v>
      </c>
      <c r="N4" s="20">
        <f t="shared" si="0"/>
        <v>13.994917861409798</v>
      </c>
      <c r="O4" s="11">
        <f t="shared" si="1"/>
        <v>4.877419354838708</v>
      </c>
      <c r="P4" s="6">
        <f t="shared" si="2"/>
        <v>25.078494623655907</v>
      </c>
      <c r="Q4" s="1"/>
    </row>
    <row r="5" spans="1:17" ht="12.75">
      <c r="A5" s="4">
        <v>1955</v>
      </c>
      <c r="B5" s="6">
        <v>4.577419354838709</v>
      </c>
      <c r="C5" s="6">
        <v>6.053571428571429</v>
      </c>
      <c r="D5" s="6">
        <v>7.839784946236559</v>
      </c>
      <c r="E5" s="6">
        <v>12.517777777777775</v>
      </c>
      <c r="F5" s="6">
        <v>15.922580645161291</v>
      </c>
      <c r="G5" s="6">
        <v>20.828888888888894</v>
      </c>
      <c r="H5" s="6">
        <v>25.54731182795699</v>
      </c>
      <c r="I5" s="6">
        <v>24.96236559139785</v>
      </c>
      <c r="J5" s="6">
        <v>21.122222222222224</v>
      </c>
      <c r="K5" s="6">
        <v>17.303225806451614</v>
      </c>
      <c r="L5" s="6">
        <v>11.05</v>
      </c>
      <c r="M5" s="6">
        <v>8.608602150537635</v>
      </c>
      <c r="N5" s="20">
        <f t="shared" si="0"/>
        <v>14.694479220003416</v>
      </c>
      <c r="O5" s="11">
        <f t="shared" si="1"/>
        <v>4.577419354838709</v>
      </c>
      <c r="P5" s="6">
        <f t="shared" si="2"/>
        <v>25.54731182795699</v>
      </c>
      <c r="Q5" s="1"/>
    </row>
    <row r="6" spans="1:17" ht="12.75">
      <c r="A6" s="4">
        <v>1956</v>
      </c>
      <c r="B6" s="6">
        <v>4.921774193548386</v>
      </c>
      <c r="C6" s="6">
        <v>4.118103448275862</v>
      </c>
      <c r="D6" s="6">
        <v>7.259677419354838</v>
      </c>
      <c r="E6" s="6">
        <v>11.976666666666667</v>
      </c>
      <c r="F6" s="6">
        <v>16.61935483870968</v>
      </c>
      <c r="G6" s="6">
        <v>20.339166666666664</v>
      </c>
      <c r="H6" s="6">
        <v>22.00564516129032</v>
      </c>
      <c r="I6" s="6">
        <v>23.330645161290324</v>
      </c>
      <c r="J6" s="6">
        <v>21.934166666666666</v>
      </c>
      <c r="K6" s="6">
        <v>17.26209677419355</v>
      </c>
      <c r="L6" s="6">
        <v>12.264166666666666</v>
      </c>
      <c r="M6" s="6">
        <v>6.352419354838709</v>
      </c>
      <c r="N6" s="20">
        <f t="shared" si="0"/>
        <v>14.031990251514024</v>
      </c>
      <c r="O6" s="11">
        <f t="shared" si="1"/>
        <v>4.118103448275862</v>
      </c>
      <c r="P6" s="6">
        <f t="shared" si="2"/>
        <v>23.330645161290324</v>
      </c>
      <c r="Q6" s="1"/>
    </row>
    <row r="7" spans="1:17" ht="12.75">
      <c r="A7" s="4">
        <v>1957</v>
      </c>
      <c r="B7" s="6">
        <v>6.2870967741935475</v>
      </c>
      <c r="C7" s="6">
        <v>4.51875</v>
      </c>
      <c r="D7" s="6">
        <v>6.068548387096773</v>
      </c>
      <c r="E7" s="6">
        <v>13.271666666666668</v>
      </c>
      <c r="F7" s="6">
        <v>15.501612903225807</v>
      </c>
      <c r="G7" s="6">
        <v>18.329166666666666</v>
      </c>
      <c r="H7" s="6">
        <v>22.674193548387095</v>
      </c>
      <c r="I7" s="6">
        <v>25.61370967741936</v>
      </c>
      <c r="J7" s="6">
        <v>20.201666666666664</v>
      </c>
      <c r="K7" s="6">
        <v>17.076612903225804</v>
      </c>
      <c r="L7" s="6">
        <v>13.651666666666666</v>
      </c>
      <c r="M7" s="6">
        <v>9.057258064516127</v>
      </c>
      <c r="N7" s="20">
        <f t="shared" si="0"/>
        <v>14.354329077060932</v>
      </c>
      <c r="O7" s="11">
        <f t="shared" si="1"/>
        <v>4.51875</v>
      </c>
      <c r="P7" s="6">
        <f t="shared" si="2"/>
        <v>25.61370967741936</v>
      </c>
      <c r="Q7" s="1"/>
    </row>
    <row r="8" spans="1:17" ht="12.75">
      <c r="A8" s="4">
        <v>1958</v>
      </c>
      <c r="B8" s="6">
        <v>5.475806451612904</v>
      </c>
      <c r="C8" s="6">
        <v>6.129464285714286</v>
      </c>
      <c r="D8" s="6">
        <v>7.694354838709677</v>
      </c>
      <c r="E8" s="6">
        <v>12.535833333333333</v>
      </c>
      <c r="F8" s="6">
        <v>15.495967741935479</v>
      </c>
      <c r="G8" s="6">
        <v>19.519166666666667</v>
      </c>
      <c r="H8" s="6">
        <v>22.95725806451613</v>
      </c>
      <c r="I8" s="6">
        <v>23.87096774193548</v>
      </c>
      <c r="J8" s="6">
        <v>21.36</v>
      </c>
      <c r="K8" s="6">
        <v>15.60483870967742</v>
      </c>
      <c r="L8" s="6">
        <v>11.351666666666667</v>
      </c>
      <c r="M8" s="6">
        <v>8.731451612903227</v>
      </c>
      <c r="N8" s="20">
        <f t="shared" si="0"/>
        <v>14.227231342805934</v>
      </c>
      <c r="O8" s="11">
        <f t="shared" si="1"/>
        <v>5.475806451612904</v>
      </c>
      <c r="P8" s="6">
        <f t="shared" si="2"/>
        <v>23.87096774193548</v>
      </c>
      <c r="Q8" s="1"/>
    </row>
    <row r="9" spans="1:17" ht="12.75">
      <c r="A9" s="4">
        <v>1959</v>
      </c>
      <c r="B9" s="6">
        <v>4.354032258064516</v>
      </c>
      <c r="C9" s="6">
        <v>6.896428571428571</v>
      </c>
      <c r="D9" s="6">
        <v>8.191935483870969</v>
      </c>
      <c r="E9" s="6">
        <v>13.433333333333335</v>
      </c>
      <c r="F9" s="6">
        <v>16.820967741935487</v>
      </c>
      <c r="G9" s="6">
        <v>18.274166666666666</v>
      </c>
      <c r="H9" s="6">
        <v>23.328225806451616</v>
      </c>
      <c r="I9" s="6">
        <v>24.489516129032257</v>
      </c>
      <c r="J9" s="6">
        <v>22.378333333333337</v>
      </c>
      <c r="K9" s="6">
        <v>16.87258064516129</v>
      </c>
      <c r="L9" s="6">
        <v>11.934166666666666</v>
      </c>
      <c r="M9" s="6">
        <v>8.003225806451612</v>
      </c>
      <c r="N9" s="20">
        <f t="shared" si="0"/>
        <v>14.581409370199694</v>
      </c>
      <c r="O9" s="11">
        <f t="shared" si="1"/>
        <v>4.354032258064516</v>
      </c>
      <c r="P9" s="6">
        <f t="shared" si="2"/>
        <v>24.489516129032257</v>
      </c>
      <c r="Q9" s="1"/>
    </row>
    <row r="10" spans="1:17" ht="12.75">
      <c r="A10" s="4">
        <v>1960</v>
      </c>
      <c r="B10" s="6">
        <v>4.962903225806451</v>
      </c>
      <c r="C10" s="6">
        <v>6.437931034482757</v>
      </c>
      <c r="D10" s="6">
        <v>7.736290322580644</v>
      </c>
      <c r="E10" s="6">
        <v>10.940833333333336</v>
      </c>
      <c r="F10" s="6">
        <v>15.656451612903224</v>
      </c>
      <c r="G10" s="6">
        <v>19.218333333333337</v>
      </c>
      <c r="H10" s="6">
        <v>23.374193548387094</v>
      </c>
      <c r="I10" s="6">
        <v>25.187903225806455</v>
      </c>
      <c r="J10" s="6">
        <v>22.065833333333337</v>
      </c>
      <c r="K10" s="6">
        <v>16.387096774193544</v>
      </c>
      <c r="L10" s="6">
        <v>12.379166666666666</v>
      </c>
      <c r="M10" s="6">
        <v>7.839516129032259</v>
      </c>
      <c r="N10" s="20">
        <f t="shared" si="0"/>
        <v>14.348871044988257</v>
      </c>
      <c r="O10" s="11">
        <f t="shared" si="1"/>
        <v>4.962903225806451</v>
      </c>
      <c r="P10" s="6">
        <f t="shared" si="2"/>
        <v>25.187903225806455</v>
      </c>
      <c r="Q10" s="1"/>
    </row>
    <row r="11" spans="1:17" ht="12.75">
      <c r="A11" s="4">
        <v>1961</v>
      </c>
      <c r="B11" s="6">
        <v>4.126612903225808</v>
      </c>
      <c r="C11" s="6">
        <v>4.416071428571429</v>
      </c>
      <c r="D11" s="6">
        <v>7.062096774193549</v>
      </c>
      <c r="E11" s="6">
        <v>13.203333333333331</v>
      </c>
      <c r="F11" s="6">
        <v>18.29435483870967</v>
      </c>
      <c r="G11" s="6">
        <v>19.91916666666667</v>
      </c>
      <c r="H11" s="6">
        <v>25.09516129032258</v>
      </c>
      <c r="I11" s="6">
        <v>25.044354838709673</v>
      </c>
      <c r="J11" s="6">
        <v>23.970833333333342</v>
      </c>
      <c r="K11" s="6">
        <v>17.47903225806452</v>
      </c>
      <c r="L11" s="6">
        <v>12.755833333333333</v>
      </c>
      <c r="M11" s="6">
        <v>7.6806451612903235</v>
      </c>
      <c r="N11" s="20">
        <f t="shared" si="0"/>
        <v>14.920624679979516</v>
      </c>
      <c r="O11" s="11">
        <f t="shared" si="1"/>
        <v>4.126612903225808</v>
      </c>
      <c r="P11" s="6">
        <f t="shared" si="2"/>
        <v>25.09516129032258</v>
      </c>
      <c r="Q11" s="1"/>
    </row>
    <row r="12" spans="1:17" ht="12.75">
      <c r="A12" s="4">
        <v>1962</v>
      </c>
      <c r="B12" s="6">
        <v>4.787096774193548</v>
      </c>
      <c r="C12" s="6">
        <v>4.85625</v>
      </c>
      <c r="D12" s="6">
        <v>6.945161290322582</v>
      </c>
      <c r="E12" s="6">
        <v>12.095833333333333</v>
      </c>
      <c r="F12" s="6">
        <v>16.659677419354836</v>
      </c>
      <c r="G12" s="6">
        <v>19.036666666666665</v>
      </c>
      <c r="H12" s="6">
        <v>23.09112903225806</v>
      </c>
      <c r="I12" s="6">
        <v>25.804838709677416</v>
      </c>
      <c r="J12" s="6">
        <v>22.384166666666673</v>
      </c>
      <c r="K12" s="6">
        <v>15.815322580645162</v>
      </c>
      <c r="L12" s="6">
        <v>11.4925</v>
      </c>
      <c r="M12" s="6">
        <v>7.545967741935484</v>
      </c>
      <c r="N12" s="20">
        <f t="shared" si="0"/>
        <v>14.209550851254479</v>
      </c>
      <c r="O12" s="11">
        <f t="shared" si="1"/>
        <v>4.787096774193548</v>
      </c>
      <c r="P12" s="6">
        <f t="shared" si="2"/>
        <v>25.804838709677416</v>
      </c>
      <c r="Q12" s="1"/>
    </row>
    <row r="13" spans="1:17" ht="12.75">
      <c r="A13" s="4">
        <v>1963</v>
      </c>
      <c r="B13" s="6">
        <v>3.576612903225806</v>
      </c>
      <c r="C13" s="6">
        <v>3.8973214285714284</v>
      </c>
      <c r="D13" s="6">
        <v>6.191935483870968</v>
      </c>
      <c r="E13" s="6">
        <v>11.9725</v>
      </c>
      <c r="F13" s="6">
        <v>16.18951612903226</v>
      </c>
      <c r="G13" s="6">
        <v>19.4475</v>
      </c>
      <c r="H13" s="6">
        <v>22.90967741935484</v>
      </c>
      <c r="I13" s="6">
        <v>24.318548387096783</v>
      </c>
      <c r="J13" s="6">
        <v>20.72166666666667</v>
      </c>
      <c r="K13" s="6">
        <v>15.711290322580645</v>
      </c>
      <c r="L13" s="6">
        <v>11.920833333333333</v>
      </c>
      <c r="M13" s="6">
        <v>7.840322580645162</v>
      </c>
      <c r="N13" s="20">
        <f t="shared" si="0"/>
        <v>13.724810387864823</v>
      </c>
      <c r="O13" s="11">
        <f t="shared" si="1"/>
        <v>3.576612903225806</v>
      </c>
      <c r="P13" s="6">
        <f t="shared" si="2"/>
        <v>24.318548387096783</v>
      </c>
      <c r="Q13" s="1"/>
    </row>
    <row r="14" spans="1:17" ht="12.75">
      <c r="A14" s="4">
        <v>1964</v>
      </c>
      <c r="B14" s="6">
        <v>5.006451612903226</v>
      </c>
      <c r="C14" s="6">
        <v>3.170689655172414</v>
      </c>
      <c r="D14" s="6">
        <v>6.560483870967739</v>
      </c>
      <c r="E14" s="6">
        <v>13.87</v>
      </c>
      <c r="F14" s="6">
        <v>16.804032258064513</v>
      </c>
      <c r="G14" s="6">
        <v>19.500833333333333</v>
      </c>
      <c r="H14" s="6">
        <v>23.27177419354839</v>
      </c>
      <c r="I14" s="6">
        <v>25.910483870967738</v>
      </c>
      <c r="J14" s="6">
        <v>20.84166666666666</v>
      </c>
      <c r="K14" s="6">
        <v>15.858870967741938</v>
      </c>
      <c r="L14" s="6">
        <v>11.786666666666667</v>
      </c>
      <c r="M14" s="6">
        <v>7.77258064516129</v>
      </c>
      <c r="N14" s="20">
        <f t="shared" si="0"/>
        <v>14.196211145099495</v>
      </c>
      <c r="O14" s="11">
        <f t="shared" si="1"/>
        <v>3.170689655172414</v>
      </c>
      <c r="P14" s="6">
        <f t="shared" si="2"/>
        <v>25.910483870967738</v>
      </c>
      <c r="Q14" s="1"/>
    </row>
    <row r="15" spans="1:17" ht="12.75">
      <c r="A15" s="4">
        <v>1965</v>
      </c>
      <c r="B15" s="6">
        <v>4.876612903225808</v>
      </c>
      <c r="C15" s="6">
        <v>4.588392857142857</v>
      </c>
      <c r="D15" s="6">
        <v>5.498387096774192</v>
      </c>
      <c r="E15" s="6">
        <v>9.365</v>
      </c>
      <c r="F15" s="6">
        <v>15.365322580645165</v>
      </c>
      <c r="G15" s="6">
        <v>19.481666666666666</v>
      </c>
      <c r="H15" s="6">
        <v>22.24516129032258</v>
      </c>
      <c r="I15" s="6">
        <v>25.094354838709673</v>
      </c>
      <c r="J15" s="6">
        <v>21.316991666666674</v>
      </c>
      <c r="K15" s="6">
        <v>16.213709677419352</v>
      </c>
      <c r="L15" s="6">
        <v>12.641833333333327</v>
      </c>
      <c r="M15" s="6">
        <v>7.222580645161291</v>
      </c>
      <c r="N15" s="20">
        <f t="shared" si="0"/>
        <v>13.659167796338965</v>
      </c>
      <c r="O15" s="11">
        <f t="shared" si="1"/>
        <v>4.588392857142857</v>
      </c>
      <c r="P15" s="6">
        <f t="shared" si="2"/>
        <v>25.094354838709673</v>
      </c>
      <c r="Q15" s="1"/>
    </row>
    <row r="16" spans="1:17" ht="12.75">
      <c r="A16" s="4">
        <v>1966</v>
      </c>
      <c r="B16" s="6">
        <v>4.2854838709677425</v>
      </c>
      <c r="C16" s="6">
        <v>6.602678571428571</v>
      </c>
      <c r="D16" s="6">
        <v>8.587096774193547</v>
      </c>
      <c r="E16" s="6">
        <v>11.87083333333333</v>
      </c>
      <c r="F16" s="6">
        <v>15.63548387096774</v>
      </c>
      <c r="G16" s="6">
        <v>17.65916666666667</v>
      </c>
      <c r="H16" s="6">
        <v>22.5491935483871</v>
      </c>
      <c r="I16" s="6">
        <v>24.990403225806446</v>
      </c>
      <c r="J16" s="6">
        <v>21.7125</v>
      </c>
      <c r="K16" s="6">
        <v>18.004919354838712</v>
      </c>
      <c r="L16" s="6">
        <v>12.255833333333332</v>
      </c>
      <c r="M16" s="6">
        <v>5.851774193548386</v>
      </c>
      <c r="N16" s="20">
        <f t="shared" si="0"/>
        <v>14.167113895289297</v>
      </c>
      <c r="O16" s="11">
        <f t="shared" si="1"/>
        <v>4.2854838709677425</v>
      </c>
      <c r="P16" s="6">
        <f t="shared" si="2"/>
        <v>24.990403225806446</v>
      </c>
      <c r="Q16" s="1"/>
    </row>
    <row r="17" spans="1:17" ht="12.75">
      <c r="A17" s="4">
        <v>1967</v>
      </c>
      <c r="B17" s="6">
        <v>4.096774193548388</v>
      </c>
      <c r="C17" s="6">
        <v>3.701785714285714</v>
      </c>
      <c r="D17" s="6">
        <v>8.07258064516129</v>
      </c>
      <c r="E17" s="6">
        <v>12.375</v>
      </c>
      <c r="F17" s="6">
        <v>17.26451612903226</v>
      </c>
      <c r="G17" s="6">
        <v>20.611666666666665</v>
      </c>
      <c r="H17" s="6">
        <v>24.411290322580648</v>
      </c>
      <c r="I17" s="6">
        <v>25.71048387096774</v>
      </c>
      <c r="J17" s="6">
        <v>21.12666666666667</v>
      </c>
      <c r="K17" s="6">
        <v>16.032258064516128</v>
      </c>
      <c r="L17" s="6">
        <v>11.00008333333333</v>
      </c>
      <c r="M17" s="6">
        <v>6.3596774193548375</v>
      </c>
      <c r="N17" s="20">
        <f t="shared" si="0"/>
        <v>14.230231918842804</v>
      </c>
      <c r="O17" s="11">
        <f t="shared" si="1"/>
        <v>3.701785714285714</v>
      </c>
      <c r="P17" s="6">
        <f t="shared" si="2"/>
        <v>25.71048387096774</v>
      </c>
      <c r="Q17" s="1"/>
    </row>
    <row r="18" spans="1:17" ht="12.75">
      <c r="A18" s="4">
        <v>1968</v>
      </c>
      <c r="B18" s="6">
        <v>4.283870967741935</v>
      </c>
      <c r="C18" s="6">
        <v>2.8913793103448278</v>
      </c>
      <c r="D18" s="6">
        <v>7.995967741935485</v>
      </c>
      <c r="E18" s="6">
        <v>11.596666666666666</v>
      </c>
      <c r="F18" s="6">
        <v>14.845967741935487</v>
      </c>
      <c r="G18" s="6">
        <v>19.3125</v>
      </c>
      <c r="H18" s="6">
        <v>22.796774193548384</v>
      </c>
      <c r="I18" s="6">
        <v>24.76854838709677</v>
      </c>
      <c r="J18" s="6">
        <v>20.723333333333336</v>
      </c>
      <c r="K18" s="6">
        <v>15.56774193548387</v>
      </c>
      <c r="L18" s="6">
        <v>13.304166666666667</v>
      </c>
      <c r="M18" s="6">
        <v>9.817741935483868</v>
      </c>
      <c r="N18" s="20">
        <f t="shared" si="0"/>
        <v>13.992054906686441</v>
      </c>
      <c r="O18" s="11">
        <f t="shared" si="1"/>
        <v>2.8913793103448278</v>
      </c>
      <c r="P18" s="6">
        <f t="shared" si="2"/>
        <v>24.76854838709677</v>
      </c>
      <c r="Q18" s="1"/>
    </row>
    <row r="19" spans="1:17" ht="12.75">
      <c r="A19" s="4">
        <v>1969</v>
      </c>
      <c r="B19" s="6">
        <v>4.831451612903226</v>
      </c>
      <c r="C19" s="6">
        <v>4.716071428571429</v>
      </c>
      <c r="D19" s="6">
        <v>6.620967741935482</v>
      </c>
      <c r="E19" s="6">
        <v>12.249166666666667</v>
      </c>
      <c r="F19" s="6">
        <v>16.969354838709677</v>
      </c>
      <c r="G19" s="6">
        <v>19.584166666666672</v>
      </c>
      <c r="H19" s="6">
        <v>22.366935483870964</v>
      </c>
      <c r="I19" s="6">
        <v>24.52983870967742</v>
      </c>
      <c r="J19" s="6">
        <v>21.345</v>
      </c>
      <c r="K19" s="6">
        <v>16.19516129032258</v>
      </c>
      <c r="L19" s="6">
        <v>11.955833333333329</v>
      </c>
      <c r="M19" s="6">
        <v>6.758870967741935</v>
      </c>
      <c r="N19" s="20">
        <f t="shared" si="0"/>
        <v>14.010234895033278</v>
      </c>
      <c r="O19" s="11">
        <f t="shared" si="1"/>
        <v>4.716071428571429</v>
      </c>
      <c r="P19" s="6">
        <f t="shared" si="2"/>
        <v>24.52983870967742</v>
      </c>
      <c r="Q19" s="1"/>
    </row>
    <row r="20" spans="1:17" ht="12.75">
      <c r="A20" s="4">
        <v>1970</v>
      </c>
      <c r="B20" s="6">
        <v>3.8064516129032255</v>
      </c>
      <c r="C20" s="6">
        <v>4.900892857142857</v>
      </c>
      <c r="D20" s="6">
        <v>4.0798387096774205</v>
      </c>
      <c r="E20" s="6">
        <v>11.260833333333332</v>
      </c>
      <c r="F20" s="6">
        <v>16.908870967741937</v>
      </c>
      <c r="G20" s="6">
        <v>18.705</v>
      </c>
      <c r="H20" s="6">
        <v>23.340322580645168</v>
      </c>
      <c r="I20" s="6">
        <v>24.491935483870964</v>
      </c>
      <c r="J20" s="6">
        <v>21.975</v>
      </c>
      <c r="K20" s="6">
        <v>16.701612903225808</v>
      </c>
      <c r="L20" s="6">
        <v>11.26</v>
      </c>
      <c r="M20" s="6">
        <v>5.75</v>
      </c>
      <c r="N20" s="20">
        <f t="shared" si="0"/>
        <v>13.598396537378392</v>
      </c>
      <c r="O20" s="11">
        <f t="shared" si="1"/>
        <v>3.8064516129032255</v>
      </c>
      <c r="P20" s="6">
        <f t="shared" si="2"/>
        <v>24.491935483870964</v>
      </c>
      <c r="Q20" s="1"/>
    </row>
    <row r="21" spans="1:17" ht="12.75">
      <c r="A21" s="4">
        <v>1971</v>
      </c>
      <c r="B21" s="6">
        <v>4.162903225806451</v>
      </c>
      <c r="C21" s="6">
        <v>4.295535714285713</v>
      </c>
      <c r="D21" s="6">
        <v>5.982258064516129</v>
      </c>
      <c r="E21" s="6">
        <v>11.668333333333331</v>
      </c>
      <c r="F21" s="6">
        <v>15.934677419354841</v>
      </c>
      <c r="G21" s="6">
        <v>19.41166666666667</v>
      </c>
      <c r="H21" s="6">
        <v>24.175806451612903</v>
      </c>
      <c r="I21" s="6">
        <v>24.96532258064516</v>
      </c>
      <c r="J21" s="6">
        <v>20.10666666666667</v>
      </c>
      <c r="K21" s="6">
        <v>15.18467741935484</v>
      </c>
      <c r="L21" s="6">
        <v>11.726666666666665</v>
      </c>
      <c r="M21" s="6">
        <v>7.587903225806452</v>
      </c>
      <c r="N21" s="20">
        <f t="shared" si="0"/>
        <v>13.766868119559652</v>
      </c>
      <c r="O21" s="11">
        <f t="shared" si="1"/>
        <v>4.162903225806451</v>
      </c>
      <c r="P21" s="6">
        <f t="shared" si="2"/>
        <v>24.96532258064516</v>
      </c>
      <c r="Q21" s="1"/>
    </row>
    <row r="22" spans="1:17" ht="12.75">
      <c r="A22" s="4">
        <v>1972</v>
      </c>
      <c r="B22" s="6">
        <v>6.591129032258065</v>
      </c>
      <c r="C22" s="6">
        <v>4.928448275862069</v>
      </c>
      <c r="D22" s="6">
        <v>7.881451612903224</v>
      </c>
      <c r="E22" s="6">
        <v>11.968333333333332</v>
      </c>
      <c r="F22" s="6">
        <v>16.91532258064516</v>
      </c>
      <c r="G22" s="6">
        <v>19.68</v>
      </c>
      <c r="H22" s="6">
        <v>24.116935483870968</v>
      </c>
      <c r="I22" s="6">
        <v>25.684677419354845</v>
      </c>
      <c r="J22" s="6">
        <v>21.409166666666668</v>
      </c>
      <c r="K22" s="6">
        <v>17.37661290322581</v>
      </c>
      <c r="L22" s="6">
        <v>11.795</v>
      </c>
      <c r="M22" s="6">
        <v>7.80483870967742</v>
      </c>
      <c r="N22" s="20">
        <f aca="true" t="shared" si="3" ref="N22:N56">AVERAGE(B22:M22)</f>
        <v>14.67932633481646</v>
      </c>
      <c r="O22" s="11">
        <f aca="true" t="shared" si="4" ref="O22:O56">MIN(B22:M22)</f>
        <v>4.928448275862069</v>
      </c>
      <c r="P22" s="6">
        <f aca="true" t="shared" si="5" ref="P22:P56">MAX(B22:M22)</f>
        <v>25.684677419354845</v>
      </c>
      <c r="Q22" s="1"/>
    </row>
    <row r="23" spans="1:17" ht="12.75">
      <c r="A23" s="4">
        <v>1973</v>
      </c>
      <c r="B23" s="6">
        <v>5.906451612903226</v>
      </c>
      <c r="C23" s="6">
        <v>5.914285714285714</v>
      </c>
      <c r="D23" s="6">
        <v>5.8798387096774185</v>
      </c>
      <c r="E23" s="6">
        <v>13.589166666666666</v>
      </c>
      <c r="F23" s="6">
        <v>16.27258064516129</v>
      </c>
      <c r="G23" s="6">
        <v>18.0375</v>
      </c>
      <c r="H23" s="6">
        <v>23.787903225806453</v>
      </c>
      <c r="I23" s="6">
        <v>26.58145161290323</v>
      </c>
      <c r="J23" s="6">
        <v>21.940833333333334</v>
      </c>
      <c r="K23" s="6">
        <v>16.491935483870968</v>
      </c>
      <c r="L23" s="6">
        <v>11.045833333333336</v>
      </c>
      <c r="M23" s="6">
        <v>5.748387096774194</v>
      </c>
      <c r="N23" s="20">
        <f t="shared" si="0"/>
        <v>14.26634728622632</v>
      </c>
      <c r="O23" s="11">
        <f t="shared" si="1"/>
        <v>5.748387096774194</v>
      </c>
      <c r="P23" s="6">
        <f t="shared" si="2"/>
        <v>26.58145161290323</v>
      </c>
      <c r="Q23" s="1"/>
    </row>
    <row r="24" spans="1:17" ht="12.75">
      <c r="A24" s="4">
        <v>1974</v>
      </c>
      <c r="B24" s="6">
        <v>3.4</v>
      </c>
      <c r="C24" s="6">
        <v>3.6125</v>
      </c>
      <c r="D24" s="6">
        <v>5.56532258064516</v>
      </c>
      <c r="E24" s="6">
        <v>12.2275</v>
      </c>
      <c r="F24" s="6">
        <v>16.727419354838712</v>
      </c>
      <c r="G24" s="6">
        <v>19.198333333333334</v>
      </c>
      <c r="H24" s="6">
        <v>21.551612903225806</v>
      </c>
      <c r="I24" s="6">
        <v>24.894354838709678</v>
      </c>
      <c r="J24" s="6">
        <v>21.455</v>
      </c>
      <c r="K24" s="6">
        <v>16.975806451612904</v>
      </c>
      <c r="L24" s="6">
        <v>10.474166666666669</v>
      </c>
      <c r="M24" s="6">
        <v>5.178225806451613</v>
      </c>
      <c r="N24" s="20">
        <f t="shared" si="0"/>
        <v>13.438353494623655</v>
      </c>
      <c r="O24" s="11">
        <f t="shared" si="1"/>
        <v>3.4</v>
      </c>
      <c r="P24" s="6">
        <f t="shared" si="2"/>
        <v>24.894354838709678</v>
      </c>
      <c r="Q24" s="1"/>
    </row>
    <row r="25" spans="1:17" ht="12.75">
      <c r="A25" s="4">
        <v>1975</v>
      </c>
      <c r="B25" s="6">
        <v>3.6879032258064517</v>
      </c>
      <c r="C25" s="6">
        <v>3.7035714285714283</v>
      </c>
      <c r="D25" s="6">
        <v>5.442741935483872</v>
      </c>
      <c r="E25" s="6">
        <v>11.824166666666665</v>
      </c>
      <c r="F25" s="6">
        <v>15.675</v>
      </c>
      <c r="G25" s="6">
        <v>19.193333333333335</v>
      </c>
      <c r="H25" s="6">
        <v>23.48064516129032</v>
      </c>
      <c r="I25" s="6">
        <v>25.03870967741935</v>
      </c>
      <c r="J25" s="6">
        <v>22.8975</v>
      </c>
      <c r="K25" s="6">
        <v>16.414516129032258</v>
      </c>
      <c r="L25" s="6">
        <v>12.223333333333333</v>
      </c>
      <c r="M25" s="6">
        <v>5.747580645161289</v>
      </c>
      <c r="N25" s="20">
        <f t="shared" si="0"/>
        <v>13.777416794674858</v>
      </c>
      <c r="O25" s="11">
        <f t="shared" si="1"/>
        <v>3.6879032258064517</v>
      </c>
      <c r="P25" s="6">
        <f t="shared" si="2"/>
        <v>25.03870967741935</v>
      </c>
      <c r="Q25" s="1"/>
    </row>
    <row r="26" spans="1:17" ht="12.75">
      <c r="A26" s="4">
        <v>1976</v>
      </c>
      <c r="B26" s="6">
        <v>3.9804838709677415</v>
      </c>
      <c r="C26" s="6">
        <v>5.542241379310344</v>
      </c>
      <c r="D26" s="6">
        <v>7.266935483870967</v>
      </c>
      <c r="E26" s="6">
        <v>11.601666666666667</v>
      </c>
      <c r="F26" s="6">
        <v>15.780645161290321</v>
      </c>
      <c r="G26" s="6">
        <v>18.7325</v>
      </c>
      <c r="H26" s="6">
        <v>21.47983870967742</v>
      </c>
      <c r="I26" s="6">
        <v>22.925806451612907</v>
      </c>
      <c r="J26" s="6">
        <v>20.625</v>
      </c>
      <c r="K26" s="6">
        <v>16.672580645161286</v>
      </c>
      <c r="L26" s="6">
        <v>10.714166666666669</v>
      </c>
      <c r="M26" s="6">
        <v>6.825</v>
      </c>
      <c r="N26" s="20">
        <f t="shared" si="0"/>
        <v>13.512238752935358</v>
      </c>
      <c r="O26" s="11">
        <f t="shared" si="1"/>
        <v>3.9804838709677415</v>
      </c>
      <c r="P26" s="6">
        <f t="shared" si="2"/>
        <v>22.925806451612907</v>
      </c>
      <c r="Q26" s="1"/>
    </row>
    <row r="27" spans="1:17" ht="12.75">
      <c r="A27" s="4">
        <v>1977</v>
      </c>
      <c r="B27" s="6">
        <v>2.5040322580645165</v>
      </c>
      <c r="C27" s="6">
        <v>3.7241071428571426</v>
      </c>
      <c r="D27" s="6">
        <v>7.062903225806452</v>
      </c>
      <c r="E27" s="6">
        <v>11.95833333333333</v>
      </c>
      <c r="F27" s="6">
        <v>15.752419354838704</v>
      </c>
      <c r="G27" s="6">
        <v>18.816666666666674</v>
      </c>
      <c r="H27" s="6">
        <v>23.15241935483871</v>
      </c>
      <c r="I27" s="6">
        <v>23.278225806451612</v>
      </c>
      <c r="J27" s="6">
        <v>22.515</v>
      </c>
      <c r="K27" s="6">
        <v>17.505645161290317</v>
      </c>
      <c r="L27" s="6">
        <v>13.977666666666664</v>
      </c>
      <c r="M27" s="6">
        <v>8.079032258064517</v>
      </c>
      <c r="N27" s="20">
        <f t="shared" si="0"/>
        <v>14.027204269073222</v>
      </c>
      <c r="O27" s="11">
        <f t="shared" si="1"/>
        <v>2.5040322580645165</v>
      </c>
      <c r="P27" s="6">
        <f t="shared" si="2"/>
        <v>23.278225806451612</v>
      </c>
      <c r="Q27" s="1"/>
    </row>
    <row r="28" spans="1:17" ht="12.75">
      <c r="A28" s="4">
        <v>1978</v>
      </c>
      <c r="B28" s="6">
        <v>4.744354838709677</v>
      </c>
      <c r="C28" s="6">
        <v>2.7910714285714286</v>
      </c>
      <c r="D28" s="6">
        <v>6.007661290322581</v>
      </c>
      <c r="E28" s="6">
        <v>11.03125</v>
      </c>
      <c r="F28" s="6">
        <v>15.92782258064516</v>
      </c>
      <c r="G28" s="6">
        <v>20.8675</v>
      </c>
      <c r="H28" s="6">
        <v>25.395564516129028</v>
      </c>
      <c r="I28" s="6">
        <v>25.894354838709678</v>
      </c>
      <c r="J28" s="6">
        <v>20.64875</v>
      </c>
      <c r="K28" s="6">
        <v>15.631854838709678</v>
      </c>
      <c r="L28" s="6">
        <v>11.509583333333332</v>
      </c>
      <c r="M28" s="6">
        <v>7.700403225806451</v>
      </c>
      <c r="N28" s="20">
        <f t="shared" si="0"/>
        <v>14.012514240911415</v>
      </c>
      <c r="O28" s="11">
        <f t="shared" si="1"/>
        <v>2.7910714285714286</v>
      </c>
      <c r="P28" s="6">
        <f t="shared" si="2"/>
        <v>25.894354838709678</v>
      </c>
      <c r="Q28" s="1"/>
    </row>
    <row r="29" spans="1:17" ht="12.75">
      <c r="A29" s="4">
        <v>1979</v>
      </c>
      <c r="B29" s="6">
        <v>5.920564516129032</v>
      </c>
      <c r="C29" s="6">
        <v>7.362946428571427</v>
      </c>
      <c r="D29" s="6">
        <v>8.006895161290322</v>
      </c>
      <c r="E29" s="6">
        <v>11.693333333333332</v>
      </c>
      <c r="F29" s="6">
        <v>16.100403225806453</v>
      </c>
      <c r="G29" s="6">
        <v>21.809166666666666</v>
      </c>
      <c r="H29" s="6">
        <v>22.5625</v>
      </c>
      <c r="I29" s="6">
        <v>25.467741935483875</v>
      </c>
      <c r="J29" s="6">
        <v>22.22958333333333</v>
      </c>
      <c r="K29" s="6">
        <v>18.509919354838715</v>
      </c>
      <c r="L29" s="6">
        <v>13.59125</v>
      </c>
      <c r="M29" s="6">
        <v>9.049193548387096</v>
      </c>
      <c r="N29" s="20">
        <f t="shared" si="0"/>
        <v>15.191958125320022</v>
      </c>
      <c r="O29" s="11">
        <f t="shared" si="1"/>
        <v>5.920564516129032</v>
      </c>
      <c r="P29" s="6">
        <f t="shared" si="2"/>
        <v>25.467741935483875</v>
      </c>
      <c r="Q29" s="1"/>
    </row>
    <row r="30" spans="1:17" ht="12.75">
      <c r="A30" s="4">
        <v>1980</v>
      </c>
      <c r="B30" s="6">
        <v>4.972177419354838</v>
      </c>
      <c r="C30" s="6">
        <v>3.59698275862069</v>
      </c>
      <c r="D30" s="6">
        <v>6.42741935483871</v>
      </c>
      <c r="E30" s="6">
        <v>11.231666666666666</v>
      </c>
      <c r="F30" s="6">
        <v>16.951209677419353</v>
      </c>
      <c r="G30" s="6">
        <v>21.23541666666667</v>
      </c>
      <c r="H30" s="6">
        <v>21.261733870967742</v>
      </c>
      <c r="I30" s="6">
        <v>21.015362903225814</v>
      </c>
      <c r="J30" s="6">
        <v>21.18583333333333</v>
      </c>
      <c r="K30" s="6">
        <v>16.49274193548387</v>
      </c>
      <c r="L30" s="6">
        <v>11.75625</v>
      </c>
      <c r="M30" s="6">
        <v>6.443951612903225</v>
      </c>
      <c r="N30" s="20">
        <f t="shared" si="0"/>
        <v>13.547562183290076</v>
      </c>
      <c r="O30" s="11">
        <f t="shared" si="1"/>
        <v>3.59698275862069</v>
      </c>
      <c r="P30" s="6">
        <f t="shared" si="2"/>
        <v>21.261733870967742</v>
      </c>
      <c r="Q30" s="1"/>
    </row>
    <row r="31" spans="1:17" ht="12.75">
      <c r="A31" s="4">
        <v>1981</v>
      </c>
      <c r="B31" s="6">
        <v>2.679435483870967</v>
      </c>
      <c r="C31" s="6">
        <v>3.909375</v>
      </c>
      <c r="D31" s="6">
        <v>6.444354838709677</v>
      </c>
      <c r="E31" s="6">
        <v>11.235416666666667</v>
      </c>
      <c r="F31" s="6">
        <v>14.301209677419354</v>
      </c>
      <c r="G31" s="6">
        <v>16.586666666666666</v>
      </c>
      <c r="H31" s="6">
        <v>23.67379032258065</v>
      </c>
      <c r="I31" s="6">
        <v>23.85282258064516</v>
      </c>
      <c r="J31" s="6">
        <v>19.585833333333326</v>
      </c>
      <c r="K31" s="6">
        <v>15.961290322580645</v>
      </c>
      <c r="L31" s="6">
        <v>9.17</v>
      </c>
      <c r="M31" s="6">
        <v>6.570161290322581</v>
      </c>
      <c r="N31" s="20">
        <f t="shared" si="0"/>
        <v>12.830863015232971</v>
      </c>
      <c r="O31" s="11">
        <f t="shared" si="1"/>
        <v>2.679435483870967</v>
      </c>
      <c r="P31" s="6">
        <f t="shared" si="2"/>
        <v>23.85282258064516</v>
      </c>
      <c r="Q31" s="1"/>
    </row>
    <row r="32" spans="1:17" ht="12.75">
      <c r="A32" s="4">
        <v>1982</v>
      </c>
      <c r="B32" s="6">
        <v>4.433467741935483</v>
      </c>
      <c r="C32" s="6">
        <v>3.8120535714285717</v>
      </c>
      <c r="D32" s="6">
        <v>7.703629032258066</v>
      </c>
      <c r="E32" s="6">
        <v>11.927916666666668</v>
      </c>
      <c r="F32" s="6">
        <v>17.846774193548388</v>
      </c>
      <c r="G32" s="6">
        <v>18.3075</v>
      </c>
      <c r="H32" s="6">
        <v>20.64475806451613</v>
      </c>
      <c r="I32" s="6">
        <v>24.528225806451612</v>
      </c>
      <c r="J32" s="6">
        <v>20.24625</v>
      </c>
      <c r="K32" s="6">
        <v>16.36451612903226</v>
      </c>
      <c r="L32" s="6">
        <v>12.755416666666669</v>
      </c>
      <c r="M32" s="6">
        <v>7.828225806451614</v>
      </c>
      <c r="N32" s="20">
        <f t="shared" si="0"/>
        <v>13.866561139912955</v>
      </c>
      <c r="O32" s="11">
        <f t="shared" si="1"/>
        <v>3.8120535714285717</v>
      </c>
      <c r="P32" s="6">
        <f t="shared" si="2"/>
        <v>24.528225806451612</v>
      </c>
      <c r="Q32" s="1"/>
    </row>
    <row r="33" spans="1:17" ht="12.75">
      <c r="A33" s="4">
        <v>1983</v>
      </c>
      <c r="B33" s="6">
        <v>4.1875</v>
      </c>
      <c r="C33" s="6">
        <v>3.7017857142857147</v>
      </c>
      <c r="D33" s="6">
        <v>6.339919354838709</v>
      </c>
      <c r="E33" s="6">
        <v>13.2725</v>
      </c>
      <c r="F33" s="6">
        <v>16.502419354838704</v>
      </c>
      <c r="G33" s="6">
        <v>17.030416666666664</v>
      </c>
      <c r="H33" s="6">
        <v>20.606854838709676</v>
      </c>
      <c r="I33" s="6">
        <v>24.595967741935482</v>
      </c>
      <c r="J33" s="6">
        <v>20.932916666666664</v>
      </c>
      <c r="K33" s="6">
        <v>15.455645161290317</v>
      </c>
      <c r="L33" s="6">
        <v>10.487083333333333</v>
      </c>
      <c r="M33" s="6">
        <v>5.414919354838709</v>
      </c>
      <c r="N33" s="20">
        <f t="shared" si="0"/>
        <v>13.210660682283665</v>
      </c>
      <c r="O33" s="11">
        <f t="shared" si="1"/>
        <v>3.7017857142857147</v>
      </c>
      <c r="P33" s="6">
        <f t="shared" si="2"/>
        <v>24.595967741935482</v>
      </c>
      <c r="Q33" s="1"/>
    </row>
    <row r="34" spans="1:17" ht="12.75">
      <c r="A34" s="4">
        <v>1984</v>
      </c>
      <c r="B34" s="6">
        <v>2.318548387096773</v>
      </c>
      <c r="C34" s="6">
        <v>0.9448275862068967</v>
      </c>
      <c r="D34" s="6">
        <v>3.3560483870967746</v>
      </c>
      <c r="E34" s="6">
        <v>8.229166666666668</v>
      </c>
      <c r="F34" s="6">
        <v>13.772983870967742</v>
      </c>
      <c r="G34" s="6">
        <v>18.53125</v>
      </c>
      <c r="H34" s="6">
        <v>23.052419354838705</v>
      </c>
      <c r="I34" s="6">
        <v>25.89556451612903</v>
      </c>
      <c r="J34" s="6">
        <v>21.09125</v>
      </c>
      <c r="K34" s="6">
        <v>15.496774193548388</v>
      </c>
      <c r="L34" s="6">
        <v>10.247916666666667</v>
      </c>
      <c r="M34" s="6">
        <v>6.268145161290321</v>
      </c>
      <c r="N34" s="20">
        <f t="shared" si="0"/>
        <v>12.433741232542332</v>
      </c>
      <c r="O34" s="11">
        <f t="shared" si="1"/>
        <v>0.9448275862068967</v>
      </c>
      <c r="P34" s="6">
        <f t="shared" si="2"/>
        <v>25.89556451612903</v>
      </c>
      <c r="Q34" s="1"/>
    </row>
    <row r="35" spans="1:17" ht="12.75">
      <c r="A35" s="4">
        <v>1985</v>
      </c>
      <c r="B35" s="6">
        <v>2.486290322580645</v>
      </c>
      <c r="C35" s="6">
        <v>5.109375</v>
      </c>
      <c r="D35" s="6">
        <v>5.843951612903225</v>
      </c>
      <c r="E35" s="6">
        <v>10.96375</v>
      </c>
      <c r="F35" s="6">
        <v>16.19153225806452</v>
      </c>
      <c r="G35" s="6">
        <v>18.074583333333333</v>
      </c>
      <c r="H35" s="6">
        <v>23.831048387096768</v>
      </c>
      <c r="I35" s="6">
        <v>26.283467741935482</v>
      </c>
      <c r="J35" s="6">
        <v>21.116666666666664</v>
      </c>
      <c r="K35" s="6">
        <v>16.28467741935484</v>
      </c>
      <c r="L35" s="6">
        <v>11.37833333333333</v>
      </c>
      <c r="M35" s="6">
        <v>5.892741935483873</v>
      </c>
      <c r="N35" s="20">
        <f t="shared" si="3"/>
        <v>13.621368167562723</v>
      </c>
      <c r="O35" s="11">
        <f t="shared" si="4"/>
        <v>2.486290322580645</v>
      </c>
      <c r="P35" s="6">
        <f t="shared" si="5"/>
        <v>26.283467741935482</v>
      </c>
      <c r="Q35" s="1"/>
    </row>
    <row r="36" spans="1:17" ht="12.75">
      <c r="A36" s="4">
        <v>1986</v>
      </c>
      <c r="B36" s="6">
        <v>2.739919354838709</v>
      </c>
      <c r="C36" s="6">
        <v>1.909375</v>
      </c>
      <c r="D36" s="6">
        <v>5.298790322580645</v>
      </c>
      <c r="E36" s="6">
        <v>11.030416666666666</v>
      </c>
      <c r="F36" s="6">
        <v>15.134274193548384</v>
      </c>
      <c r="G36" s="6">
        <v>18.249166666666664</v>
      </c>
      <c r="H36" s="6">
        <v>21.41370967741935</v>
      </c>
      <c r="I36" s="6">
        <v>24.382258064516133</v>
      </c>
      <c r="J36" s="6">
        <v>21.835416666666667</v>
      </c>
      <c r="K36" s="6">
        <v>14.994354838709675</v>
      </c>
      <c r="L36" s="6">
        <v>10.5</v>
      </c>
      <c r="M36" s="6">
        <v>7.311693548387097</v>
      </c>
      <c r="N36" s="20">
        <f t="shared" si="3"/>
        <v>12.899947916666667</v>
      </c>
      <c r="O36" s="11">
        <f t="shared" si="4"/>
        <v>1.909375</v>
      </c>
      <c r="P36" s="6">
        <f t="shared" si="5"/>
        <v>24.382258064516133</v>
      </c>
      <c r="Q36" s="1"/>
    </row>
    <row r="37" spans="1:17" ht="12.75">
      <c r="A37" s="4">
        <v>1987</v>
      </c>
      <c r="B37" s="6">
        <v>4.334274193548388</v>
      </c>
      <c r="C37" s="6">
        <v>4.801339285714286</v>
      </c>
      <c r="D37" s="6">
        <v>7.289112903225805</v>
      </c>
      <c r="E37" s="6">
        <v>11.52125</v>
      </c>
      <c r="F37" s="6">
        <v>16.260887096774194</v>
      </c>
      <c r="G37" s="6">
        <v>18.97375</v>
      </c>
      <c r="H37" s="6">
        <v>23.77782258064516</v>
      </c>
      <c r="I37" s="6">
        <v>24.335483870967742</v>
      </c>
      <c r="J37" s="6">
        <v>21.209166666666665</v>
      </c>
      <c r="K37" s="6">
        <v>16.941935483870967</v>
      </c>
      <c r="L37" s="6">
        <v>11.195833333333335</v>
      </c>
      <c r="M37" s="6">
        <v>7.415322580645159</v>
      </c>
      <c r="N37" s="20">
        <f t="shared" si="3"/>
        <v>14.004681499615975</v>
      </c>
      <c r="O37" s="11">
        <f t="shared" si="4"/>
        <v>4.334274193548388</v>
      </c>
      <c r="P37" s="6">
        <f t="shared" si="5"/>
        <v>24.335483870967742</v>
      </c>
      <c r="Q37" s="1"/>
    </row>
    <row r="38" spans="1:17" ht="12.75">
      <c r="A38" s="4">
        <v>1988</v>
      </c>
      <c r="B38" s="6">
        <v>6.329032258064517</v>
      </c>
      <c r="C38" s="6">
        <v>3.0806034482758617</v>
      </c>
      <c r="D38" s="6">
        <v>6.670564516129032</v>
      </c>
      <c r="E38" s="6">
        <v>11.98666666666667</v>
      </c>
      <c r="F38" s="6">
        <v>15.556854838709677</v>
      </c>
      <c r="G38" s="6">
        <v>19.12583333333333</v>
      </c>
      <c r="H38" s="6">
        <v>19.760080645161292</v>
      </c>
      <c r="I38" s="6">
        <v>24.86774193548387</v>
      </c>
      <c r="J38" s="6">
        <v>21.44625</v>
      </c>
      <c r="K38" s="6">
        <v>15.611290322580649</v>
      </c>
      <c r="L38" s="6">
        <v>9.807916666666667</v>
      </c>
      <c r="M38" s="6">
        <v>6.893548387096772</v>
      </c>
      <c r="N38" s="20">
        <f t="shared" si="3"/>
        <v>13.428031918180695</v>
      </c>
      <c r="O38" s="11">
        <f t="shared" si="4"/>
        <v>3.0806034482758617</v>
      </c>
      <c r="P38" s="6">
        <f t="shared" si="5"/>
        <v>24.86774193548387</v>
      </c>
      <c r="Q38" s="1"/>
    </row>
    <row r="39" spans="1:17" ht="12.75">
      <c r="A39" s="4">
        <v>1989</v>
      </c>
      <c r="B39" s="6">
        <v>6.46774193548387</v>
      </c>
      <c r="C39" s="6">
        <v>5.648392857142859</v>
      </c>
      <c r="D39" s="6">
        <v>7.595564516129033</v>
      </c>
      <c r="E39" s="6">
        <v>13.417916666666665</v>
      </c>
      <c r="F39" s="6">
        <v>15.19032258064516</v>
      </c>
      <c r="G39" s="6">
        <v>18.022916666666667</v>
      </c>
      <c r="H39" s="6">
        <v>21.95120967741936</v>
      </c>
      <c r="I39" s="6">
        <v>24.908064516129038</v>
      </c>
      <c r="J39" s="6">
        <v>22.69458333333333</v>
      </c>
      <c r="K39" s="6">
        <v>16.003225806451617</v>
      </c>
      <c r="L39" s="6">
        <v>13.05625</v>
      </c>
      <c r="M39" s="6">
        <v>7.519758064516129</v>
      </c>
      <c r="N39" s="20">
        <f t="shared" si="3"/>
        <v>14.372995551715311</v>
      </c>
      <c r="O39" s="11">
        <f t="shared" si="4"/>
        <v>5.648392857142859</v>
      </c>
      <c r="P39" s="6">
        <f t="shared" si="5"/>
        <v>24.908064516129038</v>
      </c>
      <c r="Q39" s="1"/>
    </row>
    <row r="40" spans="1:17" ht="12.75">
      <c r="A40" s="4">
        <v>1990</v>
      </c>
      <c r="B40" s="6">
        <v>3.643548387096774</v>
      </c>
      <c r="C40" s="6">
        <v>6.204910714285712</v>
      </c>
      <c r="D40" s="6">
        <v>8.502822580645162</v>
      </c>
      <c r="E40" s="6">
        <v>12.127916666666666</v>
      </c>
      <c r="F40" s="6">
        <v>16.54798387096774</v>
      </c>
      <c r="G40" s="6">
        <v>20.625</v>
      </c>
      <c r="H40" s="6">
        <v>22.89475806451613</v>
      </c>
      <c r="I40" s="6">
        <v>26.254838709677415</v>
      </c>
      <c r="J40" s="6">
        <v>22.72375</v>
      </c>
      <c r="K40" s="6">
        <v>17.415725806451615</v>
      </c>
      <c r="L40" s="6">
        <v>13.794583333333332</v>
      </c>
      <c r="M40" s="6">
        <v>8.627016129032262</v>
      </c>
      <c r="N40" s="20">
        <f t="shared" si="3"/>
        <v>14.9469045218894</v>
      </c>
      <c r="O40" s="11">
        <f t="shared" si="4"/>
        <v>3.643548387096774</v>
      </c>
      <c r="P40" s="6">
        <f t="shared" si="5"/>
        <v>26.254838709677415</v>
      </c>
      <c r="Q40" s="1"/>
    </row>
    <row r="41" spans="1:17" ht="12.75">
      <c r="A41" s="4">
        <v>1991</v>
      </c>
      <c r="B41" s="6">
        <v>4.949193548387095</v>
      </c>
      <c r="C41" s="6">
        <v>4.869196428571428</v>
      </c>
      <c r="D41" s="6">
        <v>7.576209677419356</v>
      </c>
      <c r="E41" s="6">
        <v>13.19</v>
      </c>
      <c r="F41" s="6">
        <v>16.413306451612904</v>
      </c>
      <c r="G41" s="6">
        <v>21.403333333333332</v>
      </c>
      <c r="H41" s="6">
        <v>23.431048387096777</v>
      </c>
      <c r="I41" s="6">
        <v>22.919354838709673</v>
      </c>
      <c r="J41" s="6">
        <v>21.787916666666664</v>
      </c>
      <c r="K41" s="6">
        <v>16.652419354838713</v>
      </c>
      <c r="L41" s="6">
        <v>11.472916666666668</v>
      </c>
      <c r="M41" s="6">
        <v>8.016935483870968</v>
      </c>
      <c r="N41" s="20">
        <f t="shared" si="3"/>
        <v>14.390152569764465</v>
      </c>
      <c r="O41" s="11">
        <f t="shared" si="4"/>
        <v>4.869196428571428</v>
      </c>
      <c r="P41" s="6">
        <f t="shared" si="5"/>
        <v>23.431048387096777</v>
      </c>
      <c r="Q41" s="1"/>
    </row>
    <row r="42" spans="1:17" ht="12.75">
      <c r="A42" s="4">
        <v>1992</v>
      </c>
      <c r="B42" s="6">
        <v>5.26532258064516</v>
      </c>
      <c r="C42" s="6">
        <v>5.161637931034483</v>
      </c>
      <c r="D42" s="6">
        <v>7.85927419354839</v>
      </c>
      <c r="E42" s="6">
        <v>12.61875</v>
      </c>
      <c r="F42" s="6">
        <v>14.32782258064516</v>
      </c>
      <c r="G42" s="6">
        <v>17.52375</v>
      </c>
      <c r="H42" s="6">
        <v>22.701209677419353</v>
      </c>
      <c r="I42" s="6">
        <v>24.635080645161302</v>
      </c>
      <c r="J42" s="6">
        <v>20.64833333333333</v>
      </c>
      <c r="K42" s="6">
        <v>15.667741935483871</v>
      </c>
      <c r="L42" s="6">
        <v>11.69375</v>
      </c>
      <c r="M42" s="6">
        <v>7.891935483870968</v>
      </c>
      <c r="N42" s="20">
        <f t="shared" si="3"/>
        <v>13.832884030095167</v>
      </c>
      <c r="O42" s="11">
        <f t="shared" si="4"/>
        <v>5.161637931034483</v>
      </c>
      <c r="P42" s="6">
        <f t="shared" si="5"/>
        <v>24.635080645161302</v>
      </c>
      <c r="Q42" s="1"/>
    </row>
    <row r="43" spans="1:17" ht="12.75">
      <c r="A43" s="4">
        <v>1993</v>
      </c>
      <c r="B43" s="6">
        <v>5.2108870967741945</v>
      </c>
      <c r="C43" s="6">
        <v>5.4875</v>
      </c>
      <c r="D43" s="6">
        <v>6.1681451612903215</v>
      </c>
      <c r="E43" s="6">
        <v>10.494166666666668</v>
      </c>
      <c r="F43" s="6">
        <v>15.11491935483871</v>
      </c>
      <c r="G43" s="6">
        <v>18.89958333333333</v>
      </c>
      <c r="H43" s="6">
        <v>19.889919354838714</v>
      </c>
      <c r="I43" s="6">
        <v>22.363709677419354</v>
      </c>
      <c r="J43" s="6">
        <v>20.78125</v>
      </c>
      <c r="K43" s="6">
        <v>15.76088709677419</v>
      </c>
      <c r="L43" s="6">
        <v>12.87</v>
      </c>
      <c r="M43" s="6">
        <v>7.501612903225805</v>
      </c>
      <c r="N43" s="20">
        <f t="shared" si="3"/>
        <v>13.378548387096773</v>
      </c>
      <c r="O43" s="11">
        <f t="shared" si="4"/>
        <v>5.2108870967741945</v>
      </c>
      <c r="P43" s="6">
        <f t="shared" si="5"/>
        <v>22.363709677419354</v>
      </c>
      <c r="Q43" s="1"/>
    </row>
    <row r="44" spans="1:17" ht="12.75">
      <c r="A44" s="4">
        <v>1994</v>
      </c>
      <c r="B44" s="6">
        <v>4.375</v>
      </c>
      <c r="C44" s="6">
        <v>4.683928571428572</v>
      </c>
      <c r="D44" s="6">
        <v>6.1342741935483875</v>
      </c>
      <c r="E44" s="6">
        <v>13.202916666666665</v>
      </c>
      <c r="F44" s="6">
        <v>16.761693548387097</v>
      </c>
      <c r="G44" s="6">
        <v>19.622083333333325</v>
      </c>
      <c r="H44" s="6">
        <v>24.965322580645164</v>
      </c>
      <c r="I44" s="6">
        <v>26.864919354838708</v>
      </c>
      <c r="J44" s="6">
        <v>23.226791666666667</v>
      </c>
      <c r="K44" s="6">
        <v>18.571774193548393</v>
      </c>
      <c r="L44" s="6">
        <v>12.262916666666664</v>
      </c>
      <c r="M44" s="6">
        <v>7.780241935483873</v>
      </c>
      <c r="N44" s="20">
        <f t="shared" si="0"/>
        <v>14.870988559267792</v>
      </c>
      <c r="O44" s="11">
        <f t="shared" si="1"/>
        <v>4.375</v>
      </c>
      <c r="P44" s="6">
        <f t="shared" si="2"/>
        <v>26.864919354838708</v>
      </c>
      <c r="Q44" s="1"/>
    </row>
    <row r="45" spans="1:17" ht="12.75">
      <c r="A45" s="4">
        <v>1995</v>
      </c>
      <c r="B45" s="6">
        <v>4.884274193548386</v>
      </c>
      <c r="C45" s="6">
        <v>5.040178571428572</v>
      </c>
      <c r="D45" s="6">
        <v>7.076209677419355</v>
      </c>
      <c r="E45" s="6">
        <v>13.163333333333334</v>
      </c>
      <c r="F45" s="6">
        <v>16.477016129032258</v>
      </c>
      <c r="G45" s="6">
        <v>17.81375</v>
      </c>
      <c r="H45" s="6">
        <v>23.924193548387098</v>
      </c>
      <c r="I45" s="6">
        <v>26.31975806451614</v>
      </c>
      <c r="J45" s="6">
        <v>21.03666666666667</v>
      </c>
      <c r="K45" s="6">
        <v>17.63991935483871</v>
      </c>
      <c r="L45" s="6">
        <v>11.499583333333332</v>
      </c>
      <c r="M45" s="6">
        <v>6.047983870967743</v>
      </c>
      <c r="N45" s="20">
        <f t="shared" si="3"/>
        <v>14.243572228622632</v>
      </c>
      <c r="O45" s="11">
        <f t="shared" si="4"/>
        <v>4.884274193548386</v>
      </c>
      <c r="P45" s="6">
        <f t="shared" si="5"/>
        <v>26.31975806451614</v>
      </c>
      <c r="Q45" s="1"/>
    </row>
    <row r="46" spans="1:17" ht="12.75">
      <c r="A46" s="4">
        <v>1996</v>
      </c>
      <c r="B46" s="6">
        <v>4.4366129032258055</v>
      </c>
      <c r="C46" s="6">
        <v>3.5375</v>
      </c>
      <c r="D46" s="6">
        <v>6.981451612903225</v>
      </c>
      <c r="E46" s="6">
        <v>10.087083333333336</v>
      </c>
      <c r="F46" s="6">
        <v>15.000403225806453</v>
      </c>
      <c r="G46" s="6">
        <v>18.692083333333336</v>
      </c>
      <c r="H46" s="6">
        <v>23.622580645161293</v>
      </c>
      <c r="I46" s="6">
        <v>23.682661290322578</v>
      </c>
      <c r="J46" s="6">
        <v>20.43833333333333</v>
      </c>
      <c r="K46" s="6">
        <v>16.567741935483873</v>
      </c>
      <c r="L46" s="6">
        <v>12.139583333333329</v>
      </c>
      <c r="M46" s="6">
        <v>8.467338709677417</v>
      </c>
      <c r="N46" s="20">
        <f t="shared" si="3"/>
        <v>13.637781137992832</v>
      </c>
      <c r="O46" s="11">
        <f t="shared" si="4"/>
        <v>3.5375</v>
      </c>
      <c r="P46" s="6">
        <f t="shared" si="5"/>
        <v>23.682661290322578</v>
      </c>
      <c r="Q46" s="1"/>
    </row>
    <row r="47" spans="1:17" ht="12.75">
      <c r="A47" s="4">
        <v>1997</v>
      </c>
      <c r="B47" s="6">
        <v>5.106720430107526</v>
      </c>
      <c r="C47" s="6">
        <v>5.500148809523809</v>
      </c>
      <c r="D47" s="6">
        <v>8.564247311827955</v>
      </c>
      <c r="E47" s="6">
        <v>12.976111111111107</v>
      </c>
      <c r="F47" s="6">
        <v>16.693682795698926</v>
      </c>
      <c r="G47" s="6">
        <v>20.245833333333334</v>
      </c>
      <c r="H47" s="6">
        <v>23.796236559139775</v>
      </c>
      <c r="I47" s="6">
        <v>24.84784946236559</v>
      </c>
      <c r="J47" s="6">
        <v>21.31972222222222</v>
      </c>
      <c r="K47" s="6">
        <v>16.72284946236559</v>
      </c>
      <c r="L47" s="6">
        <v>13.03069444444444</v>
      </c>
      <c r="M47" s="6">
        <v>7.816532258064515</v>
      </c>
      <c r="N47" s="20">
        <f t="shared" si="3"/>
        <v>14.718385683350398</v>
      </c>
      <c r="O47" s="11">
        <f t="shared" si="4"/>
        <v>5.106720430107526</v>
      </c>
      <c r="P47" s="6">
        <f t="shared" si="5"/>
        <v>24.84784946236559</v>
      </c>
      <c r="Q47" s="1"/>
    </row>
    <row r="48" spans="1:17" ht="12.75">
      <c r="A48" s="4">
        <v>1998</v>
      </c>
      <c r="B48" s="6">
        <v>4.550268817204302</v>
      </c>
      <c r="C48" s="6">
        <v>5.100744047619048</v>
      </c>
      <c r="D48" s="6">
        <v>7.6069892473118275</v>
      </c>
      <c r="E48" s="6">
        <v>13.465138888888891</v>
      </c>
      <c r="F48" s="6">
        <v>17.606317204301074</v>
      </c>
      <c r="G48" s="6">
        <v>18.929305555555555</v>
      </c>
      <c r="H48" s="6">
        <v>22.58198924731183</v>
      </c>
      <c r="I48" s="6">
        <v>24.411021505376343</v>
      </c>
      <c r="J48" s="6">
        <v>22.90875</v>
      </c>
      <c r="K48" s="6">
        <v>18.66680107526882</v>
      </c>
      <c r="L48" s="6">
        <v>12.143055555555554</v>
      </c>
      <c r="M48" s="6">
        <v>7.950268817204301</v>
      </c>
      <c r="N48" s="20">
        <f t="shared" si="3"/>
        <v>14.66005416346646</v>
      </c>
      <c r="O48" s="11">
        <f t="shared" si="4"/>
        <v>4.550268817204302</v>
      </c>
      <c r="P48" s="6">
        <f t="shared" si="5"/>
        <v>24.411021505376343</v>
      </c>
      <c r="Q48" s="1"/>
    </row>
    <row r="49" spans="1:17" ht="12.75">
      <c r="A49" s="4">
        <v>1999</v>
      </c>
      <c r="B49" s="6">
        <v>5.273521505376343</v>
      </c>
      <c r="C49" s="6">
        <v>5.0839285714285705</v>
      </c>
      <c r="D49" s="6">
        <v>8.437096774193547</v>
      </c>
      <c r="E49" s="6">
        <v>13.267222222222221</v>
      </c>
      <c r="F49" s="6">
        <v>17.65712365591398</v>
      </c>
      <c r="G49" s="6">
        <v>20.465277777777782</v>
      </c>
      <c r="H49" s="6">
        <v>24.38870967741936</v>
      </c>
      <c r="I49" s="6">
        <v>26.768413978494625</v>
      </c>
      <c r="J49" s="6">
        <v>24.580833333333334</v>
      </c>
      <c r="K49" s="6">
        <v>17.68844086021505</v>
      </c>
      <c r="L49" s="6">
        <v>13.180694444444445</v>
      </c>
      <c r="M49" s="6">
        <v>7.606182795698924</v>
      </c>
      <c r="N49" s="20">
        <f t="shared" si="3"/>
        <v>15.366453799709847</v>
      </c>
      <c r="O49" s="11">
        <f t="shared" si="4"/>
        <v>5.0839285714285705</v>
      </c>
      <c r="P49" s="6">
        <f t="shared" si="5"/>
        <v>26.768413978494625</v>
      </c>
      <c r="Q49" s="1"/>
    </row>
    <row r="50" spans="1:17" ht="12.75">
      <c r="A50" s="4">
        <v>2000</v>
      </c>
      <c r="B50" s="6">
        <v>6.573387096774194</v>
      </c>
      <c r="C50" s="6">
        <v>3.808477011494253</v>
      </c>
      <c r="D50" s="6">
        <v>7.4884408602150545</v>
      </c>
      <c r="E50" s="6">
        <v>12.394305555555553</v>
      </c>
      <c r="F50" s="6">
        <v>16.74516129032258</v>
      </c>
      <c r="G50" s="6">
        <v>19.97236111111111</v>
      </c>
      <c r="H50" s="6">
        <v>25.17513440860215</v>
      </c>
      <c r="I50" s="6">
        <v>25.91908602150538</v>
      </c>
      <c r="J50" s="6">
        <v>23.38513888888889</v>
      </c>
      <c r="K50" s="6">
        <v>17.220564516129034</v>
      </c>
      <c r="L50" s="6">
        <v>12.12625</v>
      </c>
      <c r="M50" s="6">
        <v>7.237768817204302</v>
      </c>
      <c r="N50" s="20">
        <f t="shared" si="3"/>
        <v>14.837172964816878</v>
      </c>
      <c r="O50" s="11">
        <f t="shared" si="4"/>
        <v>3.808477011494253</v>
      </c>
      <c r="P50" s="6">
        <f t="shared" si="5"/>
        <v>25.91908602150538</v>
      </c>
      <c r="Q50" s="1"/>
    </row>
    <row r="51" spans="1:17" ht="12.75">
      <c r="A51" s="4">
        <v>2001</v>
      </c>
      <c r="B51" s="6">
        <v>3.5549731182795705</v>
      </c>
      <c r="C51" s="6">
        <v>4.561011904761905</v>
      </c>
      <c r="D51" s="6">
        <v>7.327822580645161</v>
      </c>
      <c r="E51" s="6">
        <v>13.31875</v>
      </c>
      <c r="F51" s="6">
        <v>17.155913978494624</v>
      </c>
      <c r="G51" s="6">
        <v>20.67694444444444</v>
      </c>
      <c r="H51" s="6">
        <v>25.914784946236562</v>
      </c>
      <c r="I51" s="6">
        <v>23.5106182795699</v>
      </c>
      <c r="J51" s="6">
        <v>21.28236111111112</v>
      </c>
      <c r="K51" s="6">
        <v>17.021102150537633</v>
      </c>
      <c r="L51" s="6">
        <v>12.384305555555553</v>
      </c>
      <c r="M51" s="6">
        <v>6.664381720430106</v>
      </c>
      <c r="N51" s="20">
        <f t="shared" si="3"/>
        <v>14.447747482505548</v>
      </c>
      <c r="O51" s="11">
        <f t="shared" si="4"/>
        <v>3.5549731182795705</v>
      </c>
      <c r="P51" s="6">
        <f t="shared" si="5"/>
        <v>25.914784946236562</v>
      </c>
      <c r="Q51" s="1"/>
    </row>
    <row r="52" spans="1:17" ht="12.75">
      <c r="A52" s="4">
        <v>2002</v>
      </c>
      <c r="B52" s="6">
        <v>6.350940860215053</v>
      </c>
      <c r="C52" s="6">
        <v>6.324702380952382</v>
      </c>
      <c r="D52" s="6">
        <v>9.853091397849463</v>
      </c>
      <c r="E52" s="6">
        <v>13.540833333333335</v>
      </c>
      <c r="F52" s="6">
        <v>15.718548387096773</v>
      </c>
      <c r="G52" s="6">
        <v>18.89041666666667</v>
      </c>
      <c r="H52" s="6">
        <v>24.98010752688172</v>
      </c>
      <c r="I52" s="6">
        <v>25.6108870967742</v>
      </c>
      <c r="J52" s="6">
        <v>21.21291666666666</v>
      </c>
      <c r="K52" s="6">
        <v>17.02889784946236</v>
      </c>
      <c r="L52" s="6">
        <v>10.032638888888888</v>
      </c>
      <c r="M52" s="6">
        <v>5.868682795698925</v>
      </c>
      <c r="N52" s="20">
        <f t="shared" si="3"/>
        <v>14.61772198754054</v>
      </c>
      <c r="O52" s="11">
        <f t="shared" si="4"/>
        <v>5.868682795698925</v>
      </c>
      <c r="P52" s="6">
        <f t="shared" si="5"/>
        <v>25.6108870967742</v>
      </c>
      <c r="Q52" s="1"/>
    </row>
    <row r="53" spans="1:17" ht="12.75">
      <c r="A53" s="4">
        <v>2003</v>
      </c>
      <c r="B53" s="6">
        <v>4.416129032258064</v>
      </c>
      <c r="C53" s="6">
        <v>4.367410714285714</v>
      </c>
      <c r="D53" s="6">
        <v>6.426075268817206</v>
      </c>
      <c r="E53" s="6">
        <v>12.651805555555558</v>
      </c>
      <c r="F53" s="6">
        <v>16.23561827956989</v>
      </c>
      <c r="G53" s="6">
        <v>20.102083333333333</v>
      </c>
      <c r="H53" s="6">
        <v>19.939650537634407</v>
      </c>
      <c r="I53" s="6">
        <v>23.52728494623656</v>
      </c>
      <c r="J53" s="6">
        <v>21.95097222222222</v>
      </c>
      <c r="K53" s="6">
        <v>16.00416666666667</v>
      </c>
      <c r="L53" s="6">
        <v>13.295138888888891</v>
      </c>
      <c r="M53" s="6">
        <v>7.465188172043009</v>
      </c>
      <c r="N53" s="20">
        <f t="shared" si="3"/>
        <v>13.865126968125958</v>
      </c>
      <c r="O53" s="11">
        <f t="shared" si="4"/>
        <v>4.367410714285714</v>
      </c>
      <c r="P53" s="6">
        <f t="shared" si="5"/>
        <v>23.52728494623656</v>
      </c>
      <c r="Q53" s="1"/>
    </row>
    <row r="54" spans="1:17" ht="12.75">
      <c r="A54" s="4">
        <v>2004</v>
      </c>
      <c r="B54" s="6">
        <v>4.3805107526881715</v>
      </c>
      <c r="C54" s="6">
        <v>6.185057471264367</v>
      </c>
      <c r="D54" s="6">
        <v>7.479435483870968</v>
      </c>
      <c r="E54" s="6">
        <v>12.764583333333333</v>
      </c>
      <c r="F54" s="6">
        <v>16.651747311827958</v>
      </c>
      <c r="G54" s="6">
        <v>20.132083333333334</v>
      </c>
      <c r="H54" s="6">
        <v>24.692069892473114</v>
      </c>
      <c r="I54" s="6">
        <v>24.82352150537635</v>
      </c>
      <c r="J54" s="6">
        <v>22.84236111111111</v>
      </c>
      <c r="K54" s="6">
        <v>16.082392473118283</v>
      </c>
      <c r="L54" s="6">
        <v>14.13458333333333</v>
      </c>
      <c r="M54" s="6">
        <v>8.644220430107527</v>
      </c>
      <c r="N54" s="20">
        <f t="shared" si="3"/>
        <v>14.901047202653155</v>
      </c>
      <c r="O54" s="11">
        <f t="shared" si="4"/>
        <v>4.3805107526881715</v>
      </c>
      <c r="P54" s="6">
        <f t="shared" si="5"/>
        <v>24.82352150537635</v>
      </c>
      <c r="Q54" s="1"/>
    </row>
    <row r="55" spans="1:17" ht="12.75">
      <c r="A55" s="4">
        <v>2005</v>
      </c>
      <c r="B55" s="6">
        <v>4.8553763440860225</v>
      </c>
      <c r="C55" s="6">
        <v>4.032589285714286</v>
      </c>
      <c r="D55" s="6">
        <v>6.576344086021505</v>
      </c>
      <c r="E55" s="6">
        <v>12.388055555555557</v>
      </c>
      <c r="F55" s="6">
        <v>14.784543010752694</v>
      </c>
      <c r="G55" s="6">
        <v>20.37152777777778</v>
      </c>
      <c r="H55" s="6">
        <v>22.610618279569884</v>
      </c>
      <c r="I55" s="6">
        <v>25.640994623655914</v>
      </c>
      <c r="J55" s="6">
        <v>22.980972222222228</v>
      </c>
      <c r="K55" s="6">
        <v>18.06989247311829</v>
      </c>
      <c r="L55" s="6">
        <v>11.665972222222221</v>
      </c>
      <c r="M55" s="6">
        <v>4.657526881720431</v>
      </c>
      <c r="N55" s="20">
        <f t="shared" si="3"/>
        <v>14.0528677302014</v>
      </c>
      <c r="O55" s="11">
        <f t="shared" si="4"/>
        <v>4.032589285714286</v>
      </c>
      <c r="P55" s="6">
        <f t="shared" si="5"/>
        <v>25.640994623655914</v>
      </c>
      <c r="Q55" s="1"/>
    </row>
    <row r="56" spans="1:17" ht="12.75">
      <c r="A56" s="4">
        <v>2006</v>
      </c>
      <c r="B56" s="6">
        <v>3.609543010752688</v>
      </c>
      <c r="C56" s="6">
        <v>5.125892857142857</v>
      </c>
      <c r="D56" s="6">
        <v>7.660483870967744</v>
      </c>
      <c r="E56" s="6">
        <v>11.255972222222223</v>
      </c>
      <c r="F56" s="6">
        <v>16.97540322580645</v>
      </c>
      <c r="G56" s="6">
        <v>20.31708333333334</v>
      </c>
      <c r="H56" s="6">
        <v>22.986290322580647</v>
      </c>
      <c r="I56" s="6">
        <v>25.51841397849463</v>
      </c>
      <c r="J56" s="6">
        <v>22.069444444444446</v>
      </c>
      <c r="K56" s="6">
        <v>17.8627688172043</v>
      </c>
      <c r="L56" s="6">
        <v>12.95905193236715</v>
      </c>
      <c r="M56" s="6">
        <v>8.40013440860215</v>
      </c>
      <c r="N56" s="20">
        <f t="shared" si="3"/>
        <v>14.561706868659888</v>
      </c>
      <c r="O56" s="11">
        <f t="shared" si="4"/>
        <v>3.609543010752688</v>
      </c>
      <c r="P56" s="6">
        <f t="shared" si="5"/>
        <v>25.51841397849463</v>
      </c>
      <c r="Q56" s="1"/>
    </row>
    <row r="57" spans="1:17" ht="12.75">
      <c r="A57" s="4">
        <v>2007</v>
      </c>
      <c r="B57" s="6">
        <v>6.450134408602151</v>
      </c>
      <c r="C57" s="6">
        <v>6.906547619047619</v>
      </c>
      <c r="D57" s="6">
        <v>8.613172043010751</v>
      </c>
      <c r="E57" s="6">
        <v>11.86027777777778</v>
      </c>
      <c r="F57" s="6">
        <v>16.90846774193549</v>
      </c>
      <c r="G57" s="6">
        <v>20.491527777777776</v>
      </c>
      <c r="H57" s="6">
        <v>21.634408602150536</v>
      </c>
      <c r="I57" s="6">
        <v>26.30322580645161</v>
      </c>
      <c r="J57" s="6">
        <v>23.220972222222226</v>
      </c>
      <c r="K57" s="6">
        <v>17.084274193548385</v>
      </c>
      <c r="L57" s="6">
        <v>11.417916666666667</v>
      </c>
      <c r="M57" s="6">
        <v>7.624596774193547</v>
      </c>
      <c r="N57" s="20">
        <f aca="true" t="shared" si="6" ref="N57:N63">AVERAGE(B57:M57)</f>
        <v>14.87629346944871</v>
      </c>
      <c r="O57" s="11">
        <f aca="true" t="shared" si="7" ref="O57:O63">MIN(B57:M57)</f>
        <v>6.450134408602151</v>
      </c>
      <c r="P57" s="6">
        <f aca="true" t="shared" si="8" ref="P57:P63">MAX(B57:M57)</f>
        <v>26.30322580645161</v>
      </c>
      <c r="Q57" s="1"/>
    </row>
    <row r="58" spans="1:17" ht="12.75">
      <c r="A58" s="4">
        <v>2008</v>
      </c>
      <c r="B58" s="6">
        <v>4.338978494623652</v>
      </c>
      <c r="C58" s="6">
        <v>4.035344827586205</v>
      </c>
      <c r="D58" s="6">
        <v>8.108064516129026</v>
      </c>
      <c r="E58" s="6">
        <v>11.579166666666667</v>
      </c>
      <c r="F58" s="6">
        <v>15.390322580645183</v>
      </c>
      <c r="G58" s="6">
        <v>18.382638888888906</v>
      </c>
      <c r="H58" s="6">
        <v>23.368145161290325</v>
      </c>
      <c r="I58" s="6">
        <v>24.376344086021508</v>
      </c>
      <c r="J58" s="6">
        <v>22.00111111111111</v>
      </c>
      <c r="K58" s="6">
        <v>17.452822580645172</v>
      </c>
      <c r="L58" s="6">
        <v>11.95402777777778</v>
      </c>
      <c r="M58" s="6">
        <v>8.347446236559145</v>
      </c>
      <c r="N58" s="20">
        <f t="shared" si="6"/>
        <v>14.111201077328722</v>
      </c>
      <c r="O58" s="11">
        <f t="shared" si="7"/>
        <v>4.035344827586205</v>
      </c>
      <c r="P58" s="6">
        <f t="shared" si="8"/>
        <v>24.376344086021508</v>
      </c>
      <c r="Q58" s="1"/>
    </row>
    <row r="59" spans="1:17" ht="12.75">
      <c r="A59" s="4">
        <v>2009</v>
      </c>
      <c r="B59" s="6">
        <v>5.291532258064516</v>
      </c>
      <c r="C59" s="6">
        <v>5.6653273809523945</v>
      </c>
      <c r="D59" s="6">
        <v>7.630376344086024</v>
      </c>
      <c r="E59" s="6">
        <v>12.990277777777806</v>
      </c>
      <c r="F59" s="6">
        <v>17.41155913978494</v>
      </c>
      <c r="G59" s="6">
        <v>19.57875</v>
      </c>
      <c r="H59" s="6">
        <v>23.602956989247314</v>
      </c>
      <c r="I59" s="6">
        <v>23.449327956989244</v>
      </c>
      <c r="J59" s="6">
        <v>20.6027777777778</v>
      </c>
      <c r="K59" s="6">
        <v>16.809946236559135</v>
      </c>
      <c r="L59" s="6">
        <v>11.95875</v>
      </c>
      <c r="M59" s="6">
        <v>7.483602150537633</v>
      </c>
      <c r="N59" s="20">
        <f t="shared" si="6"/>
        <v>14.3729320009814</v>
      </c>
      <c r="O59" s="11">
        <f t="shared" si="7"/>
        <v>5.291532258064516</v>
      </c>
      <c r="P59" s="6">
        <f t="shared" si="8"/>
        <v>23.602956989247314</v>
      </c>
      <c r="Q59" s="1"/>
    </row>
    <row r="60" spans="1:17" ht="12.75">
      <c r="A60" s="4">
        <v>2010</v>
      </c>
      <c r="B60" s="6">
        <v>5.048387096774195</v>
      </c>
      <c r="C60" s="6">
        <v>4.396428571428571</v>
      </c>
      <c r="D60" s="6">
        <v>6.536155913978496</v>
      </c>
      <c r="E60" s="6">
        <v>9.68</v>
      </c>
      <c r="F60" s="6">
        <v>15.526282991202342</v>
      </c>
      <c r="G60" s="6">
        <v>20.50527777777778</v>
      </c>
      <c r="H60" s="6">
        <v>25.021505376344088</v>
      </c>
      <c r="I60" s="6">
        <v>27.074327956989247</v>
      </c>
      <c r="J60" s="6">
        <v>22.708611111111107</v>
      </c>
      <c r="K60" s="6">
        <v>17.46706989247312</v>
      </c>
      <c r="L60" s="6">
        <v>12.395694444444446</v>
      </c>
      <c r="M60" s="6">
        <v>8.498655913978492</v>
      </c>
      <c r="N60" s="20">
        <f t="shared" si="6"/>
        <v>14.571533087208492</v>
      </c>
      <c r="O60" s="11">
        <f t="shared" si="7"/>
        <v>4.396428571428571</v>
      </c>
      <c r="P60" s="6">
        <f t="shared" si="8"/>
        <v>27.074327956989247</v>
      </c>
      <c r="Q60" s="1"/>
    </row>
    <row r="61" spans="1:17" ht="12.75">
      <c r="A61" s="4">
        <v>2011</v>
      </c>
      <c r="B61" s="6">
        <v>2.924059139784947</v>
      </c>
      <c r="C61" s="6">
        <v>5.15625</v>
      </c>
      <c r="D61" s="6">
        <v>5.300431034482759</v>
      </c>
      <c r="E61" s="6">
        <v>11.556944444444444</v>
      </c>
      <c r="F61" s="6">
        <v>16.2502688172043</v>
      </c>
      <c r="G61" s="6">
        <v>20.591805555555553</v>
      </c>
      <c r="H61" s="6">
        <v>24.965591397849472</v>
      </c>
      <c r="I61" s="6">
        <v>25.270430107526884</v>
      </c>
      <c r="J61" s="6">
        <v>22.915555555555557</v>
      </c>
      <c r="K61" s="6">
        <v>17.16518817204301</v>
      </c>
      <c r="L61" s="6">
        <v>12.79027777777778</v>
      </c>
      <c r="M61" s="6">
        <v>5.642876344086022</v>
      </c>
      <c r="N61" s="20">
        <f t="shared" si="6"/>
        <v>14.21080652885923</v>
      </c>
      <c r="O61" s="11">
        <f t="shared" si="7"/>
        <v>2.924059139784947</v>
      </c>
      <c r="P61" s="6">
        <f t="shared" si="8"/>
        <v>25.270430107526884</v>
      </c>
      <c r="Q61" s="1"/>
    </row>
    <row r="62" spans="1:17" ht="12.75">
      <c r="A62" s="4">
        <v>2012</v>
      </c>
      <c r="B62" s="6">
        <v>2.9658602150537634</v>
      </c>
      <c r="C62" s="6">
        <v>3.5860632183908048</v>
      </c>
      <c r="D62" s="6">
        <v>6.635483870967741</v>
      </c>
      <c r="E62" s="6">
        <v>11.291944444444447</v>
      </c>
      <c r="F62" s="6">
        <v>16.465456989247308</v>
      </c>
      <c r="G62" s="6">
        <v>18.18777777777778</v>
      </c>
      <c r="H62" s="6">
        <v>23.569489247311825</v>
      </c>
      <c r="I62" s="6">
        <v>26.32056451612904</v>
      </c>
      <c r="J62" s="6">
        <v>24.02736111111111</v>
      </c>
      <c r="K62" s="6">
        <v>17.600806451612907</v>
      </c>
      <c r="L62" s="6">
        <v>11.518888888888887</v>
      </c>
      <c r="M62" s="6">
        <v>6.091666666666666</v>
      </c>
      <c r="N62" s="20">
        <f t="shared" si="6"/>
        <v>14.021780283133522</v>
      </c>
      <c r="O62" s="11">
        <f t="shared" si="7"/>
        <v>2.9658602150537634</v>
      </c>
      <c r="P62" s="6">
        <f t="shared" si="8"/>
        <v>26.32056451612904</v>
      </c>
      <c r="Q62" s="1"/>
    </row>
    <row r="63" spans="1:17" ht="12.75">
      <c r="A63" s="4">
        <v>2013</v>
      </c>
      <c r="B63" s="6">
        <v>3.6478494623655915</v>
      </c>
      <c r="C63" s="6">
        <v>4.0375</v>
      </c>
      <c r="D63" s="6">
        <v>9.431854838709677</v>
      </c>
      <c r="E63" s="6">
        <v>12.057916666666667</v>
      </c>
      <c r="F63" s="6">
        <v>15.348924731182796</v>
      </c>
      <c r="G63" s="6">
        <v>19.327638888888885</v>
      </c>
      <c r="H63" s="6">
        <v>23.195430107526885</v>
      </c>
      <c r="I63" s="6">
        <v>25.830779569892478</v>
      </c>
      <c r="J63" s="6">
        <v>22.45125</v>
      </c>
      <c r="K63" s="6">
        <v>17.95268817204301</v>
      </c>
      <c r="L63" s="6">
        <v>12.103194444444444</v>
      </c>
      <c r="M63" s="6">
        <v>7.231182795698926</v>
      </c>
      <c r="N63" s="20">
        <f t="shared" si="6"/>
        <v>14.384684139784945</v>
      </c>
      <c r="O63" s="11">
        <f t="shared" si="7"/>
        <v>3.6478494623655915</v>
      </c>
      <c r="P63" s="6">
        <f t="shared" si="8"/>
        <v>25.830779569892478</v>
      </c>
      <c r="Q63" s="1"/>
    </row>
    <row r="64" spans="1:17" ht="12.75">
      <c r="A64" s="4">
        <v>2014</v>
      </c>
      <c r="B64" s="6">
        <v>4.518279569892473</v>
      </c>
      <c r="C64" s="6">
        <v>3.858779761904762</v>
      </c>
      <c r="D64" s="6">
        <v>7.946908602150537</v>
      </c>
      <c r="E64" s="6">
        <v>12.258611111111106</v>
      </c>
      <c r="F64" s="6">
        <v>17.282930107526887</v>
      </c>
      <c r="G64" s="6">
        <v>20.53791666666666</v>
      </c>
      <c r="H64" s="6">
        <v>23.745026881720428</v>
      </c>
      <c r="I64" s="6">
        <v>24.905510752688166</v>
      </c>
      <c r="J64" s="6">
        <v>20.534166666666657</v>
      </c>
      <c r="K64" s="6">
        <v>17.068548387096776</v>
      </c>
      <c r="L64" s="6">
        <v>13.179722222222223</v>
      </c>
      <c r="M64" s="6">
        <v>6.0736559139784925</v>
      </c>
      <c r="N64" s="20">
        <f aca="true" t="shared" si="9" ref="N64:N70">AVERAGE(B64:M64)</f>
        <v>14.32583805363543</v>
      </c>
      <c r="O64" s="11">
        <f aca="true" t="shared" si="10" ref="O64:O69">MIN(B64:M64)</f>
        <v>3.858779761904762</v>
      </c>
      <c r="P64" s="6">
        <f aca="true" t="shared" si="11" ref="P64:P69">MAX(B64:M64)</f>
        <v>24.905510752688166</v>
      </c>
      <c r="Q64" s="1"/>
    </row>
    <row r="65" spans="1:17" ht="12.75">
      <c r="A65" s="4">
        <v>2015</v>
      </c>
      <c r="B65" s="6">
        <v>4.854166666666666</v>
      </c>
      <c r="C65" s="6">
        <v>4.387648809523809</v>
      </c>
      <c r="D65" s="6">
        <v>8.271236559139783</v>
      </c>
      <c r="E65" s="6">
        <v>12.391666666666667</v>
      </c>
      <c r="F65" s="6">
        <v>18.220833333333335</v>
      </c>
      <c r="G65" s="6">
        <v>20.2275</v>
      </c>
      <c r="H65" s="6">
        <v>24.59139784946236</v>
      </c>
      <c r="I65" s="6">
        <v>24.959946236559148</v>
      </c>
      <c r="J65" s="6">
        <v>21.284166666666668</v>
      </c>
      <c r="K65" s="6">
        <v>16.999462365591402</v>
      </c>
      <c r="L65" s="6">
        <v>13.33944444444444</v>
      </c>
      <c r="M65" s="6">
        <v>8.620026881720431</v>
      </c>
      <c r="N65" s="20">
        <f t="shared" si="9"/>
        <v>14.845624706647891</v>
      </c>
      <c r="O65" s="11">
        <f t="shared" si="10"/>
        <v>4.387648809523809</v>
      </c>
      <c r="P65" s="6">
        <f t="shared" si="11"/>
        <v>24.959946236559148</v>
      </c>
      <c r="Q65" s="1"/>
    </row>
    <row r="66" spans="1:17" ht="12.75">
      <c r="A66" s="4">
        <v>2016</v>
      </c>
      <c r="B66" s="6">
        <v>5.099462365591397</v>
      </c>
      <c r="C66" s="6">
        <v>5.726293103448276</v>
      </c>
      <c r="D66" s="6">
        <v>8.046505376344086</v>
      </c>
      <c r="E66" s="6">
        <v>12.92513888888889</v>
      </c>
      <c r="F66" s="6">
        <v>17.535215053763437</v>
      </c>
      <c r="G66" s="6">
        <v>20.663472222222218</v>
      </c>
      <c r="H66" s="6">
        <v>23.604838709677416</v>
      </c>
      <c r="I66" s="6">
        <v>25.642069892473128</v>
      </c>
      <c r="J66" s="6">
        <v>23.090694444444452</v>
      </c>
      <c r="K66" s="6">
        <v>17.740725806451582</v>
      </c>
      <c r="L66" s="6">
        <v>11.107083333333344</v>
      </c>
      <c r="M66" s="6">
        <v>8.730645161290328</v>
      </c>
      <c r="N66" s="20">
        <f t="shared" si="9"/>
        <v>14.992678696494048</v>
      </c>
      <c r="O66" s="11">
        <f t="shared" si="10"/>
        <v>5.099462365591397</v>
      </c>
      <c r="P66" s="6">
        <f t="shared" si="11"/>
        <v>25.642069892473128</v>
      </c>
      <c r="Q66" s="1"/>
    </row>
    <row r="67" spans="1:17" ht="12.75">
      <c r="A67" s="4">
        <v>2017</v>
      </c>
      <c r="B67" s="6">
        <v>4.9282258064516125</v>
      </c>
      <c r="C67" s="6">
        <v>5.443601190476191</v>
      </c>
      <c r="D67" s="6">
        <v>6.7290322580645165</v>
      </c>
      <c r="E67" s="6">
        <v>12.587777777777776</v>
      </c>
      <c r="F67" s="6">
        <v>17.887096774193548</v>
      </c>
      <c r="G67" s="6">
        <v>19.57083333333333</v>
      </c>
      <c r="H67" s="6">
        <v>25.190994623655914</v>
      </c>
      <c r="I67" s="6">
        <v>24.29018817204301</v>
      </c>
      <c r="J67" s="6">
        <v>21.200833333333332</v>
      </c>
      <c r="K67" s="6">
        <v>15.952150537634408</v>
      </c>
      <c r="L67" s="6">
        <v>11.5</v>
      </c>
      <c r="M67" s="6">
        <v>6.124596774193548</v>
      </c>
      <c r="N67" s="20">
        <f t="shared" si="9"/>
        <v>14.283777548429763</v>
      </c>
      <c r="O67" s="11">
        <f t="shared" si="10"/>
        <v>4.9282258064516125</v>
      </c>
      <c r="P67" s="6">
        <f t="shared" si="11"/>
        <v>25.190994623655914</v>
      </c>
      <c r="Q67" s="1"/>
    </row>
    <row r="68" spans="1:17" ht="12.75">
      <c r="A68" s="4">
        <v>2018</v>
      </c>
      <c r="B68" s="6">
        <v>3.8831989247311833</v>
      </c>
      <c r="C68" s="6">
        <v>3.873065476190475</v>
      </c>
      <c r="D68" s="6">
        <v>9.73252688172043</v>
      </c>
      <c r="E68" s="6">
        <v>14.770972222222223</v>
      </c>
      <c r="F68" s="6">
        <v>17.69126344086021</v>
      </c>
      <c r="G68" s="6">
        <v>20.604305555555552</v>
      </c>
      <c r="H68" s="6">
        <v>26.23091397849462</v>
      </c>
      <c r="I68" s="6">
        <v>26.047580645161293</v>
      </c>
      <c r="J68" s="6">
        <v>21.702638888888888</v>
      </c>
      <c r="K68" s="6">
        <v>18.26895161290323</v>
      </c>
      <c r="L68" s="6">
        <v>13.144444444444444</v>
      </c>
      <c r="M68" s="6">
        <v>7.773790322580646</v>
      </c>
      <c r="N68" s="20">
        <f t="shared" si="9"/>
        <v>15.3103043661461</v>
      </c>
      <c r="O68" s="11">
        <f t="shared" si="10"/>
        <v>3.873065476190475</v>
      </c>
      <c r="P68" s="6">
        <f t="shared" si="11"/>
        <v>26.23091397849462</v>
      </c>
      <c r="Q68" s="1"/>
    </row>
    <row r="69" spans="1:17" ht="12.75">
      <c r="A69" s="4">
        <v>2019</v>
      </c>
      <c r="B69" s="6">
        <v>4.866935483870967</v>
      </c>
      <c r="C69" s="6">
        <v>6.329315476190474</v>
      </c>
      <c r="D69" s="6">
        <v>8.917069892473119</v>
      </c>
      <c r="E69" s="6">
        <v>11.551527777777777</v>
      </c>
      <c r="F69" s="6">
        <v>17.695967741935483</v>
      </c>
      <c r="G69" s="6">
        <v>20.04430555555555</v>
      </c>
      <c r="H69" s="6">
        <v>22.781586021505372</v>
      </c>
      <c r="I69" s="6">
        <v>26.49448924731184</v>
      </c>
      <c r="J69" s="6">
        <v>23.183194444444446</v>
      </c>
      <c r="K69" s="6">
        <v>18.27728494623656</v>
      </c>
      <c r="L69" s="6">
        <v>11.974722222222223</v>
      </c>
      <c r="M69" s="6">
        <v>8.340860215053763</v>
      </c>
      <c r="N69" s="20">
        <f t="shared" si="9"/>
        <v>15.038104918714799</v>
      </c>
      <c r="O69" s="11">
        <f t="shared" si="10"/>
        <v>4.866935483870967</v>
      </c>
      <c r="P69" s="6">
        <f t="shared" si="11"/>
        <v>26.49448924731184</v>
      </c>
      <c r="Q69" s="1"/>
    </row>
    <row r="70" spans="1:17" ht="12.75">
      <c r="A70" s="4">
        <v>2020</v>
      </c>
      <c r="B70" s="6">
        <v>6.62002688172043</v>
      </c>
      <c r="C70" s="6">
        <v>6.6093390804597725</v>
      </c>
      <c r="D70" s="6">
        <v>9.05537634408602</v>
      </c>
      <c r="E70" s="6">
        <v>10.974305555555555</v>
      </c>
      <c r="F70" s="6">
        <v>17.67956989247312</v>
      </c>
      <c r="G70" s="6">
        <v>21.097083333333334</v>
      </c>
      <c r="H70" s="6">
        <v>22.10483870967742</v>
      </c>
      <c r="I70" s="6">
        <v>26.84690860215054</v>
      </c>
      <c r="J70" s="6">
        <v>23.207777777777782</v>
      </c>
      <c r="K70" s="6">
        <v>16.75147849462366</v>
      </c>
      <c r="L70" s="6">
        <v>13.100833333333336</v>
      </c>
      <c r="M70" s="6">
        <v>6.660887096774191</v>
      </c>
      <c r="N70" s="20">
        <f t="shared" si="9"/>
        <v>15.059035425163762</v>
      </c>
      <c r="O70" s="11">
        <f>MIN(B70:M70)</f>
        <v>6.6093390804597725</v>
      </c>
      <c r="P70" s="6">
        <f>MAX(B70:M70)</f>
        <v>26.84690860215054</v>
      </c>
      <c r="Q70" s="1"/>
    </row>
    <row r="71" spans="1:17" ht="12.75">
      <c r="A71" s="4">
        <v>2021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0"/>
      <c r="O71" s="11"/>
      <c r="P71" s="6"/>
      <c r="Q71" s="1"/>
    </row>
    <row r="72" spans="1:17" ht="12.75">
      <c r="A72" s="4">
        <v>2022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0"/>
      <c r="O72" s="11"/>
      <c r="P72" s="6"/>
      <c r="Q72" s="1"/>
    </row>
    <row r="73" spans="1:17" ht="12.75">
      <c r="A73" s="4">
        <v>2023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0"/>
      <c r="O73" s="11"/>
      <c r="P73" s="6"/>
      <c r="Q73" s="1"/>
    </row>
    <row r="74" spans="1:17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1"/>
      <c r="O74" s="12"/>
      <c r="P74" s="7"/>
      <c r="Q74" s="1"/>
    </row>
    <row r="75" spans="1:17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"/>
    </row>
    <row r="76" spans="1:17" ht="12.75">
      <c r="A76" s="14" t="s">
        <v>17</v>
      </c>
      <c r="B76" s="15">
        <f>MAX(B3:B74)</f>
        <v>6.62002688172043</v>
      </c>
      <c r="C76" s="15">
        <f aca="true" t="shared" si="12" ref="C76:P76">MAX(C3:C74)</f>
        <v>7.362946428571427</v>
      </c>
      <c r="D76" s="15">
        <f t="shared" si="12"/>
        <v>9.853091397849463</v>
      </c>
      <c r="E76" s="15">
        <f t="shared" si="12"/>
        <v>14.770972222222223</v>
      </c>
      <c r="F76" s="15">
        <f t="shared" si="12"/>
        <v>18.29435483870967</v>
      </c>
      <c r="G76" s="15">
        <f t="shared" si="12"/>
        <v>21.809166666666666</v>
      </c>
      <c r="H76" s="15">
        <f t="shared" si="12"/>
        <v>26.23091397849462</v>
      </c>
      <c r="I76" s="15">
        <f t="shared" si="12"/>
        <v>27.074327956989247</v>
      </c>
      <c r="J76" s="15">
        <f t="shared" si="12"/>
        <v>24.580833333333334</v>
      </c>
      <c r="K76" s="15">
        <f t="shared" si="12"/>
        <v>18.66680107526882</v>
      </c>
      <c r="L76" s="15">
        <f t="shared" si="12"/>
        <v>14.13458333333333</v>
      </c>
      <c r="M76" s="15">
        <f t="shared" si="12"/>
        <v>9.817741935483868</v>
      </c>
      <c r="N76" s="29">
        <f>MAX(N3:N74)</f>
        <v>15.366453799709847</v>
      </c>
      <c r="O76" s="15">
        <f t="shared" si="12"/>
        <v>6.6093390804597725</v>
      </c>
      <c r="P76" s="15">
        <f t="shared" si="12"/>
        <v>27.074327956989247</v>
      </c>
      <c r="Q76" s="1"/>
    </row>
    <row r="77" spans="1:17" ht="13.5" thickBot="1">
      <c r="A77" s="16" t="s">
        <v>13</v>
      </c>
      <c r="B77" s="17">
        <f>INDEX($A$3:$A$74,B78)</f>
        <v>2020</v>
      </c>
      <c r="C77" s="17">
        <f aca="true" t="shared" si="13" ref="C77:P77">INDEX($A$3:$A$74,C78)</f>
        <v>1979</v>
      </c>
      <c r="D77" s="17">
        <f t="shared" si="13"/>
        <v>2002</v>
      </c>
      <c r="E77" s="17">
        <f t="shared" si="13"/>
        <v>2018</v>
      </c>
      <c r="F77" s="17">
        <f t="shared" si="13"/>
        <v>1961</v>
      </c>
      <c r="G77" s="17">
        <f t="shared" si="13"/>
        <v>1979</v>
      </c>
      <c r="H77" s="17">
        <f t="shared" si="13"/>
        <v>2018</v>
      </c>
      <c r="I77" s="17">
        <f t="shared" si="13"/>
        <v>2010</v>
      </c>
      <c r="J77" s="17">
        <f t="shared" si="13"/>
        <v>1999</v>
      </c>
      <c r="K77" s="17">
        <f t="shared" si="13"/>
        <v>1998</v>
      </c>
      <c r="L77" s="17">
        <f t="shared" si="13"/>
        <v>2004</v>
      </c>
      <c r="M77" s="17">
        <f t="shared" si="13"/>
        <v>1968</v>
      </c>
      <c r="N77" s="30">
        <f t="shared" si="13"/>
        <v>1999</v>
      </c>
      <c r="O77" s="17">
        <f t="shared" si="13"/>
        <v>2020</v>
      </c>
      <c r="P77" s="17">
        <f t="shared" si="13"/>
        <v>2010</v>
      </c>
      <c r="Q77" s="1"/>
    </row>
    <row r="78" spans="1:17" ht="12">
      <c r="A78" s="1"/>
      <c r="B78" s="13">
        <f>MATCH(B76,B3:B74,0)</f>
        <v>68</v>
      </c>
      <c r="C78" s="13">
        <f aca="true" t="shared" si="14" ref="C78:P78">MATCH(C76,C3:C74,0)</f>
        <v>27</v>
      </c>
      <c r="D78" s="13">
        <f t="shared" si="14"/>
        <v>50</v>
      </c>
      <c r="E78" s="13">
        <f t="shared" si="14"/>
        <v>66</v>
      </c>
      <c r="F78" s="13">
        <f t="shared" si="14"/>
        <v>9</v>
      </c>
      <c r="G78" s="13">
        <f t="shared" si="14"/>
        <v>27</v>
      </c>
      <c r="H78" s="13">
        <f t="shared" si="14"/>
        <v>66</v>
      </c>
      <c r="I78" s="13">
        <f t="shared" si="14"/>
        <v>58</v>
      </c>
      <c r="J78" s="13">
        <f t="shared" si="14"/>
        <v>47</v>
      </c>
      <c r="K78" s="13">
        <f t="shared" si="14"/>
        <v>46</v>
      </c>
      <c r="L78" s="13">
        <f t="shared" si="14"/>
        <v>52</v>
      </c>
      <c r="M78" s="13">
        <f t="shared" si="14"/>
        <v>16</v>
      </c>
      <c r="N78" s="31">
        <f t="shared" si="14"/>
        <v>47</v>
      </c>
      <c r="O78" s="13">
        <f t="shared" si="14"/>
        <v>68</v>
      </c>
      <c r="P78" s="13">
        <f t="shared" si="14"/>
        <v>58</v>
      </c>
      <c r="Q78" s="1"/>
    </row>
    <row r="79" spans="1:17" ht="12.7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6" ht="12.75">
      <c r="A80" s="18" t="s">
        <v>18</v>
      </c>
      <c r="B80" s="19">
        <f>MIN(B3:B74)</f>
        <v>2.318548387096773</v>
      </c>
      <c r="C80" s="19">
        <f aca="true" t="shared" si="15" ref="C80:P80">MIN(C3:C74)</f>
        <v>0.9448275862068967</v>
      </c>
      <c r="D80" s="19">
        <f t="shared" si="15"/>
        <v>3.3560483870967746</v>
      </c>
      <c r="E80" s="19">
        <f t="shared" si="15"/>
        <v>8.229166666666668</v>
      </c>
      <c r="F80" s="19">
        <f t="shared" si="15"/>
        <v>13.772983870967742</v>
      </c>
      <c r="G80" s="19">
        <f t="shared" si="15"/>
        <v>16.586666666666666</v>
      </c>
      <c r="H80" s="19">
        <f t="shared" si="15"/>
        <v>19.760080645161292</v>
      </c>
      <c r="I80" s="19">
        <f t="shared" si="15"/>
        <v>21.015362903225814</v>
      </c>
      <c r="J80" s="19">
        <f t="shared" si="15"/>
        <v>19.585833333333326</v>
      </c>
      <c r="K80" s="19">
        <f t="shared" si="15"/>
        <v>14.994354838709675</v>
      </c>
      <c r="L80" s="19">
        <f t="shared" si="15"/>
        <v>9.17</v>
      </c>
      <c r="M80" s="19">
        <f t="shared" si="15"/>
        <v>4.657526881720431</v>
      </c>
      <c r="N80" s="32">
        <f>MIN(N3:N74)</f>
        <v>12.433741232542332</v>
      </c>
      <c r="O80" s="19">
        <f t="shared" si="15"/>
        <v>0.9448275862068967</v>
      </c>
      <c r="P80" s="19">
        <f t="shared" si="15"/>
        <v>21.261733870967742</v>
      </c>
    </row>
    <row r="81" spans="1:16" ht="13.5" thickBot="1">
      <c r="A81" s="16" t="s">
        <v>13</v>
      </c>
      <c r="B81" s="17">
        <f aca="true" t="shared" si="16" ref="B81:P81">INDEX($A$3:$A$74,B82)</f>
        <v>1984</v>
      </c>
      <c r="C81" s="17">
        <f t="shared" si="16"/>
        <v>1984</v>
      </c>
      <c r="D81" s="17">
        <f t="shared" si="16"/>
        <v>1984</v>
      </c>
      <c r="E81" s="17">
        <f t="shared" si="16"/>
        <v>1984</v>
      </c>
      <c r="F81" s="17">
        <f t="shared" si="16"/>
        <v>1984</v>
      </c>
      <c r="G81" s="17">
        <f t="shared" si="16"/>
        <v>1981</v>
      </c>
      <c r="H81" s="17">
        <f t="shared" si="16"/>
        <v>1988</v>
      </c>
      <c r="I81" s="17">
        <f t="shared" si="16"/>
        <v>1980</v>
      </c>
      <c r="J81" s="17">
        <f t="shared" si="16"/>
        <v>1981</v>
      </c>
      <c r="K81" s="17">
        <f t="shared" si="16"/>
        <v>1986</v>
      </c>
      <c r="L81" s="17">
        <f t="shared" si="16"/>
        <v>1981</v>
      </c>
      <c r="M81" s="17">
        <f t="shared" si="16"/>
        <v>2005</v>
      </c>
      <c r="N81" s="30">
        <f t="shared" si="16"/>
        <v>1984</v>
      </c>
      <c r="O81" s="17">
        <f t="shared" si="16"/>
        <v>1984</v>
      </c>
      <c r="P81" s="17">
        <f t="shared" si="16"/>
        <v>1980</v>
      </c>
    </row>
    <row r="82" spans="1:16" ht="12">
      <c r="A82" s="1"/>
      <c r="B82" s="13">
        <f>MATCH(B80,B3:B74,0)</f>
        <v>32</v>
      </c>
      <c r="C82" s="13">
        <f aca="true" t="shared" si="17" ref="C82:P82">MATCH(C80,C3:C74,0)</f>
        <v>32</v>
      </c>
      <c r="D82" s="13">
        <f t="shared" si="17"/>
        <v>32</v>
      </c>
      <c r="E82" s="13">
        <f t="shared" si="17"/>
        <v>32</v>
      </c>
      <c r="F82" s="13">
        <f t="shared" si="17"/>
        <v>32</v>
      </c>
      <c r="G82" s="13">
        <f t="shared" si="17"/>
        <v>29</v>
      </c>
      <c r="H82" s="13">
        <f t="shared" si="17"/>
        <v>36</v>
      </c>
      <c r="I82" s="13">
        <f t="shared" si="17"/>
        <v>28</v>
      </c>
      <c r="J82" s="13">
        <f t="shared" si="17"/>
        <v>29</v>
      </c>
      <c r="K82" s="13">
        <f t="shared" si="17"/>
        <v>34</v>
      </c>
      <c r="L82" s="13">
        <f t="shared" si="17"/>
        <v>29</v>
      </c>
      <c r="M82" s="13">
        <f t="shared" si="17"/>
        <v>53</v>
      </c>
      <c r="N82" s="31">
        <f>MATCH(N80,N3:N74,0)</f>
        <v>32</v>
      </c>
      <c r="O82" s="13">
        <f t="shared" si="17"/>
        <v>32</v>
      </c>
      <c r="P82" s="13">
        <f t="shared" si="17"/>
        <v>28</v>
      </c>
    </row>
    <row r="84" ht="12">
      <c r="A84" s="22" t="s">
        <v>20</v>
      </c>
    </row>
    <row r="85" spans="1:14" ht="12">
      <c r="A85" s="2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  <c r="G85" s="3" t="s">
        <v>6</v>
      </c>
      <c r="H85" s="3" t="s">
        <v>7</v>
      </c>
      <c r="I85" s="3" t="s">
        <v>8</v>
      </c>
      <c r="J85" s="3" t="s">
        <v>9</v>
      </c>
      <c r="K85" s="3" t="s">
        <v>10</v>
      </c>
      <c r="L85" s="3" t="s">
        <v>11</v>
      </c>
      <c r="M85" s="3" t="s">
        <v>12</v>
      </c>
      <c r="N85" s="3" t="s">
        <v>19</v>
      </c>
    </row>
    <row r="86" spans="1:14" ht="12.75">
      <c r="A86" s="23" t="s">
        <v>21</v>
      </c>
      <c r="B86" s="25">
        <f>AVERAGEA(B11:B40)</f>
        <v>4.305572580645161</v>
      </c>
      <c r="C86" s="25">
        <f aca="true" t="shared" si="18" ref="C86:N86">AVERAGEA(C11:C40)</f>
        <v>4.277842056650246</v>
      </c>
      <c r="D86" s="25">
        <f t="shared" si="18"/>
        <v>6.60609005376344</v>
      </c>
      <c r="E86" s="25">
        <f t="shared" si="18"/>
        <v>11.812194444444446</v>
      </c>
      <c r="F86" s="25">
        <f t="shared" si="18"/>
        <v>16.142661290322582</v>
      </c>
      <c r="G86" s="8">
        <f t="shared" si="18"/>
        <v>19.125583333333335</v>
      </c>
      <c r="H86" s="25">
        <f t="shared" si="18"/>
        <v>22.821627688172043</v>
      </c>
      <c r="I86" s="25">
        <f t="shared" si="18"/>
        <v>24.87714112903226</v>
      </c>
      <c r="J86" s="25">
        <f t="shared" si="18"/>
        <v>21.46710805555555</v>
      </c>
      <c r="K86" s="25">
        <f t="shared" si="18"/>
        <v>16.378854838709678</v>
      </c>
      <c r="L86" s="25">
        <f t="shared" si="18"/>
        <v>11.719361111111107</v>
      </c>
      <c r="M86" s="25">
        <f t="shared" si="18"/>
        <v>7.083540322580647</v>
      </c>
      <c r="N86" s="27">
        <f t="shared" si="18"/>
        <v>13.884798075360042</v>
      </c>
    </row>
    <row r="87" spans="1:14" ht="12.75">
      <c r="A87" s="23" t="s">
        <v>22</v>
      </c>
      <c r="B87" s="25">
        <f>AVERAGEA(B21:B50)</f>
        <v>4.537164874551971</v>
      </c>
      <c r="C87" s="25">
        <f aca="true" t="shared" si="19" ref="C87:M87">AVERAGEA(C21:C50)</f>
        <v>4.428898946360152</v>
      </c>
      <c r="D87" s="25">
        <f t="shared" si="19"/>
        <v>6.815350806451611</v>
      </c>
      <c r="E87" s="25">
        <f t="shared" si="19"/>
        <v>11.978856481481483</v>
      </c>
      <c r="F87" s="25">
        <f t="shared" si="19"/>
        <v>16.07133960573477</v>
      </c>
      <c r="G87" s="8">
        <f t="shared" si="19"/>
        <v>19.135884259259264</v>
      </c>
      <c r="H87" s="25">
        <f t="shared" si="19"/>
        <v>22.901591845878137</v>
      </c>
      <c r="I87" s="25">
        <f t="shared" si="19"/>
        <v>24.81274327956989</v>
      </c>
      <c r="J87" s="25">
        <f t="shared" si="19"/>
        <v>21.60030509259259</v>
      </c>
      <c r="K87" s="25">
        <f t="shared" si="19"/>
        <v>16.631495519713262</v>
      </c>
      <c r="L87" s="25">
        <f t="shared" si="19"/>
        <v>11.787556481481484</v>
      </c>
      <c r="M87" s="25">
        <f t="shared" si="19"/>
        <v>7.207428315412187</v>
      </c>
      <c r="N87" s="27">
        <f>AVERAGEA(N21:N50)</f>
        <v>13.99238462570723</v>
      </c>
    </row>
    <row r="88" spans="1:14" ht="12.75">
      <c r="A88" s="23" t="s">
        <v>35</v>
      </c>
      <c r="B88" s="25">
        <f>AVERAGEA(B31:B60)</f>
        <v>4.618048387096774</v>
      </c>
      <c r="C88" s="25">
        <f aca="true" t="shared" si="20" ref="C88:N88">AVERAGEA(C31:C60)</f>
        <v>4.633186371100164</v>
      </c>
      <c r="D88" s="25">
        <f t="shared" si="20"/>
        <v>7.171603942652329</v>
      </c>
      <c r="E88" s="25">
        <f t="shared" si="20"/>
        <v>12.086722222222223</v>
      </c>
      <c r="F88" s="25">
        <f t="shared" si="20"/>
        <v>16.095369827305312</v>
      </c>
      <c r="G88" s="25">
        <f t="shared" si="20"/>
        <v>19.218092592592598</v>
      </c>
      <c r="H88" s="25">
        <f t="shared" si="20"/>
        <v>23.027777777777775</v>
      </c>
      <c r="I88" s="25">
        <f t="shared" si="20"/>
        <v>24.949041218637994</v>
      </c>
      <c r="J88" s="25">
        <f t="shared" si="20"/>
        <v>21.795610648148145</v>
      </c>
      <c r="K88" s="25">
        <f t="shared" si="20"/>
        <v>16.752396953405018</v>
      </c>
      <c r="L88" s="25">
        <f t="shared" si="20"/>
        <v>11.90036191626409</v>
      </c>
      <c r="M88" s="25">
        <f t="shared" si="20"/>
        <v>7.323758960573476</v>
      </c>
      <c r="N88" s="27">
        <f t="shared" si="20"/>
        <v>14.130997568147988</v>
      </c>
    </row>
    <row r="89" spans="1:14" ht="13.5" thickBot="1">
      <c r="A89" s="24" t="s">
        <v>36</v>
      </c>
      <c r="B89" s="26">
        <f>AVERAGE(B41:B70)</f>
        <v>4.774325268817204</v>
      </c>
      <c r="C89" s="26">
        <f aca="true" t="shared" si="21" ref="C89:N89">AVERAGE(C41:C70)</f>
        <v>4.962713635741652</v>
      </c>
      <c r="D89" s="26">
        <f t="shared" si="21"/>
        <v>7.67232619577308</v>
      </c>
      <c r="E89" s="26">
        <f t="shared" si="21"/>
        <v>12.308518518518518</v>
      </c>
      <c r="F89" s="26">
        <f t="shared" si="21"/>
        <v>16.587112658846532</v>
      </c>
      <c r="G89" s="26">
        <f t="shared" si="21"/>
        <v>19.79561111111111</v>
      </c>
      <c r="H89" s="26">
        <f t="shared" si="21"/>
        <v>23.640232974910404</v>
      </c>
      <c r="I89" s="26">
        <f t="shared" si="21"/>
        <v>25.172508960573477</v>
      </c>
      <c r="J89" s="26">
        <f t="shared" si="21"/>
        <v>22.152795833333343</v>
      </c>
      <c r="K89" s="26">
        <f t="shared" si="21"/>
        <v>17.19399193548387</v>
      </c>
      <c r="L89" s="26">
        <f t="shared" si="21"/>
        <v>12.279204508856683</v>
      </c>
      <c r="M89" s="26">
        <f t="shared" si="21"/>
        <v>7.37538082437276</v>
      </c>
      <c r="N89" s="28">
        <f t="shared" si="21"/>
        <v>14.49289353552822</v>
      </c>
    </row>
  </sheetData>
  <sheetProtection/>
  <conditionalFormatting sqref="P3:P74">
    <cfRule type="cellIs" priority="1" dxfId="1" operator="greaterThanOrEqual" stopIfTrue="1">
      <formula>25</formula>
    </cfRule>
  </conditionalFormatting>
  <conditionalFormatting sqref="O3:O74">
    <cfRule type="cellIs" priority="2" dxfId="2" operator="lessThan" stopIfTrue="1">
      <formula>3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79"/>
  <sheetViews>
    <sheetView showGridLines="0" zoomScalePageLayoutView="0" workbookViewId="0" topLeftCell="A1">
      <pane xSplit="1" ySplit="2" topLeftCell="B48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71" sqref="B71"/>
    </sheetView>
  </sheetViews>
  <sheetFormatPr defaultColWidth="6.7109375" defaultRowHeight="12"/>
  <cols>
    <col min="1" max="1" width="6.7109375" style="0" customWidth="1"/>
    <col min="14" max="14" width="6.7109375" style="0" customWidth="1"/>
    <col min="15" max="15" width="3.7109375" style="0" customWidth="1"/>
  </cols>
  <sheetData>
    <row r="1" spans="1:15" ht="12">
      <c r="A1" s="33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5" t="s">
        <v>12</v>
      </c>
      <c r="N2" s="35" t="s">
        <v>24</v>
      </c>
      <c r="O2" s="1"/>
    </row>
    <row r="3" spans="1:15" ht="12.75">
      <c r="A3" s="4">
        <v>1953</v>
      </c>
      <c r="B3" s="6">
        <v>15.3</v>
      </c>
      <c r="C3" s="6">
        <v>16.9</v>
      </c>
      <c r="D3" s="6">
        <v>17.5</v>
      </c>
      <c r="E3" s="6">
        <v>24.5</v>
      </c>
      <c r="F3" s="6">
        <v>25.7</v>
      </c>
      <c r="G3" s="6">
        <v>29.4</v>
      </c>
      <c r="H3" s="6">
        <v>30</v>
      </c>
      <c r="I3" s="6">
        <v>32.5</v>
      </c>
      <c r="J3" s="6">
        <v>30.4</v>
      </c>
      <c r="K3" s="6">
        <v>24.9</v>
      </c>
      <c r="L3" s="6">
        <v>23.7</v>
      </c>
      <c r="M3" s="6">
        <v>19.9</v>
      </c>
      <c r="N3" s="6">
        <f aca="true" t="shared" si="0" ref="N3:N40">MAX(B3:M3)</f>
        <v>32.5</v>
      </c>
      <c r="O3" s="1"/>
    </row>
    <row r="4" spans="1:15" ht="12.75">
      <c r="A4" s="4">
        <v>1954</v>
      </c>
      <c r="B4" s="6">
        <v>15</v>
      </c>
      <c r="C4" s="6">
        <v>20</v>
      </c>
      <c r="D4" s="6">
        <v>20.9</v>
      </c>
      <c r="E4" s="6">
        <v>21</v>
      </c>
      <c r="F4" s="6">
        <v>26.1</v>
      </c>
      <c r="G4" s="6">
        <v>26.5</v>
      </c>
      <c r="H4" s="6">
        <v>31.1</v>
      </c>
      <c r="I4" s="6">
        <v>33.9</v>
      </c>
      <c r="J4" s="6">
        <v>31.8</v>
      </c>
      <c r="K4" s="6">
        <v>22.8</v>
      </c>
      <c r="L4" s="6">
        <v>21.5</v>
      </c>
      <c r="M4" s="6">
        <v>19.3</v>
      </c>
      <c r="N4" s="6">
        <f t="shared" si="0"/>
        <v>33.9</v>
      </c>
      <c r="O4" s="1"/>
    </row>
    <row r="5" spans="1:15" ht="12.75">
      <c r="A5" s="4">
        <v>1955</v>
      </c>
      <c r="B5" s="6">
        <v>15.9</v>
      </c>
      <c r="C5" s="6">
        <v>17</v>
      </c>
      <c r="D5" s="6">
        <v>21.5</v>
      </c>
      <c r="E5" s="6">
        <v>25.2</v>
      </c>
      <c r="F5" s="6">
        <v>26.7</v>
      </c>
      <c r="G5" s="6">
        <v>29.9</v>
      </c>
      <c r="H5" s="6">
        <v>34</v>
      </c>
      <c r="I5" s="6">
        <v>32.9</v>
      </c>
      <c r="J5" s="6">
        <v>28.7</v>
      </c>
      <c r="K5" s="6">
        <v>26.9</v>
      </c>
      <c r="L5" s="6">
        <v>20.1</v>
      </c>
      <c r="M5" s="6">
        <v>20.8</v>
      </c>
      <c r="N5" s="6">
        <f t="shared" si="0"/>
        <v>34</v>
      </c>
      <c r="O5" s="1"/>
    </row>
    <row r="6" spans="1:15" ht="12.75">
      <c r="A6" s="4">
        <v>1956</v>
      </c>
      <c r="B6" s="6">
        <v>14.1</v>
      </c>
      <c r="C6" s="6">
        <v>15.5</v>
      </c>
      <c r="D6" s="6">
        <v>20.8</v>
      </c>
      <c r="E6" s="6">
        <v>25.7</v>
      </c>
      <c r="F6" s="6">
        <v>24.1</v>
      </c>
      <c r="G6" s="6">
        <v>28.9</v>
      </c>
      <c r="H6" s="6">
        <v>31.5</v>
      </c>
      <c r="I6" s="6">
        <v>33.8</v>
      </c>
      <c r="J6" s="6">
        <v>32.4</v>
      </c>
      <c r="K6" s="6">
        <v>25.7</v>
      </c>
      <c r="L6" s="6">
        <v>20.9</v>
      </c>
      <c r="M6" s="6">
        <v>15.8</v>
      </c>
      <c r="N6" s="6">
        <f t="shared" si="0"/>
        <v>33.8</v>
      </c>
      <c r="O6" s="1"/>
    </row>
    <row r="7" spans="1:15" ht="12.75">
      <c r="A7" s="4">
        <v>1957</v>
      </c>
      <c r="B7" s="6">
        <v>18.8</v>
      </c>
      <c r="C7" s="6">
        <v>11.6</v>
      </c>
      <c r="D7" s="6">
        <v>20.4</v>
      </c>
      <c r="E7" s="6">
        <v>22.8</v>
      </c>
      <c r="F7" s="6">
        <v>24</v>
      </c>
      <c r="G7" s="6">
        <v>27.7</v>
      </c>
      <c r="H7" s="6">
        <v>32.4</v>
      </c>
      <c r="I7" s="6">
        <v>32.3</v>
      </c>
      <c r="J7" s="6">
        <v>30</v>
      </c>
      <c r="K7" s="6">
        <v>24.5</v>
      </c>
      <c r="L7" s="6">
        <v>22.3</v>
      </c>
      <c r="M7" s="6">
        <v>20.3</v>
      </c>
      <c r="N7" s="6">
        <f t="shared" si="0"/>
        <v>32.4</v>
      </c>
      <c r="O7" s="1"/>
    </row>
    <row r="8" spans="1:15" ht="12.75">
      <c r="A8" s="4">
        <v>1958</v>
      </c>
      <c r="B8" s="6">
        <v>18.3</v>
      </c>
      <c r="C8" s="6">
        <v>20.1</v>
      </c>
      <c r="D8" s="6">
        <v>19.6</v>
      </c>
      <c r="E8" s="6">
        <v>22.5</v>
      </c>
      <c r="F8" s="6">
        <v>28.2</v>
      </c>
      <c r="G8" s="6">
        <v>31.1</v>
      </c>
      <c r="H8" s="6">
        <v>32</v>
      </c>
      <c r="I8" s="6">
        <v>33.4</v>
      </c>
      <c r="J8" s="6">
        <v>34.2</v>
      </c>
      <c r="K8" s="6">
        <v>27</v>
      </c>
      <c r="L8" s="6">
        <v>23.6</v>
      </c>
      <c r="M8" s="6">
        <v>17.7</v>
      </c>
      <c r="N8" s="6">
        <f t="shared" si="0"/>
        <v>34.2</v>
      </c>
      <c r="O8" s="1"/>
    </row>
    <row r="9" spans="1:15" ht="12.75">
      <c r="A9" s="4">
        <v>1959</v>
      </c>
      <c r="B9" s="6">
        <v>15.6</v>
      </c>
      <c r="C9" s="6">
        <v>16.5</v>
      </c>
      <c r="D9" s="6">
        <v>20</v>
      </c>
      <c r="E9" s="6">
        <v>22.4</v>
      </c>
      <c r="F9" s="6">
        <v>28.2</v>
      </c>
      <c r="G9" s="6">
        <v>27</v>
      </c>
      <c r="H9" s="6">
        <v>31.9</v>
      </c>
      <c r="I9" s="6">
        <v>32.2</v>
      </c>
      <c r="J9" s="6">
        <v>31.7</v>
      </c>
      <c r="K9" s="6">
        <v>25.6</v>
      </c>
      <c r="L9" s="6">
        <v>21.8</v>
      </c>
      <c r="M9" s="6">
        <v>19.4</v>
      </c>
      <c r="N9" s="6">
        <f t="shared" si="0"/>
        <v>32.2</v>
      </c>
      <c r="O9" s="1"/>
    </row>
    <row r="10" spans="1:15" ht="12.75">
      <c r="A10" s="4">
        <v>1960</v>
      </c>
      <c r="B10" s="6">
        <v>18.2</v>
      </c>
      <c r="C10" s="6">
        <v>17.4</v>
      </c>
      <c r="D10" s="6">
        <v>17.7</v>
      </c>
      <c r="E10" s="6">
        <v>20.3</v>
      </c>
      <c r="F10" s="6">
        <v>26.5</v>
      </c>
      <c r="G10" s="6">
        <v>30.3</v>
      </c>
      <c r="H10" s="6">
        <v>31.3</v>
      </c>
      <c r="I10" s="6">
        <v>32.7</v>
      </c>
      <c r="J10" s="6">
        <v>30.5</v>
      </c>
      <c r="K10" s="6">
        <v>25.8</v>
      </c>
      <c r="L10" s="6">
        <v>22.3</v>
      </c>
      <c r="M10" s="6">
        <v>17.7</v>
      </c>
      <c r="N10" s="6">
        <f t="shared" si="0"/>
        <v>32.7</v>
      </c>
      <c r="O10" s="1"/>
    </row>
    <row r="11" spans="1:15" ht="12.75">
      <c r="A11" s="4">
        <v>1961</v>
      </c>
      <c r="B11" s="6">
        <v>12.5</v>
      </c>
      <c r="C11" s="6">
        <v>12.6</v>
      </c>
      <c r="D11" s="6">
        <v>20.6</v>
      </c>
      <c r="E11" s="6">
        <v>24.3</v>
      </c>
      <c r="F11" s="6">
        <v>29.6</v>
      </c>
      <c r="G11" s="6">
        <v>27.2</v>
      </c>
      <c r="H11" s="6">
        <v>35.1</v>
      </c>
      <c r="I11" s="6">
        <v>32.6</v>
      </c>
      <c r="J11" s="6">
        <v>33.4</v>
      </c>
      <c r="K11" s="6">
        <v>28.5</v>
      </c>
      <c r="L11" s="6">
        <v>20.8</v>
      </c>
      <c r="M11" s="6">
        <v>17.7</v>
      </c>
      <c r="N11" s="6">
        <f t="shared" si="0"/>
        <v>35.1</v>
      </c>
      <c r="O11" s="1"/>
    </row>
    <row r="12" spans="1:15" ht="12.75">
      <c r="A12" s="4">
        <v>1962</v>
      </c>
      <c r="B12" s="6">
        <v>13.1</v>
      </c>
      <c r="C12" s="6">
        <v>24.1</v>
      </c>
      <c r="D12" s="6">
        <v>17.5</v>
      </c>
      <c r="E12" s="6">
        <v>22.2</v>
      </c>
      <c r="F12" s="6">
        <v>25.8</v>
      </c>
      <c r="G12" s="6">
        <v>26.4</v>
      </c>
      <c r="H12" s="6">
        <v>34.1</v>
      </c>
      <c r="I12" s="6">
        <v>36.4</v>
      </c>
      <c r="J12" s="6">
        <v>30.5</v>
      </c>
      <c r="K12" s="6">
        <v>29.9</v>
      </c>
      <c r="L12" s="6">
        <v>23.2</v>
      </c>
      <c r="M12" s="6">
        <v>15.5</v>
      </c>
      <c r="N12" s="6">
        <f t="shared" si="0"/>
        <v>36.4</v>
      </c>
      <c r="O12" s="1"/>
    </row>
    <row r="13" spans="1:15" ht="12.75">
      <c r="A13" s="4">
        <v>1963</v>
      </c>
      <c r="B13" s="6">
        <v>11.2</v>
      </c>
      <c r="C13" s="6">
        <v>13.4</v>
      </c>
      <c r="D13" s="6">
        <v>20.4</v>
      </c>
      <c r="E13" s="6">
        <v>24.8</v>
      </c>
      <c r="F13" s="6">
        <v>29</v>
      </c>
      <c r="G13" s="6">
        <v>32.2</v>
      </c>
      <c r="H13" s="6">
        <v>32.7</v>
      </c>
      <c r="I13" s="6">
        <v>32.5</v>
      </c>
      <c r="J13" s="6">
        <v>28.3</v>
      </c>
      <c r="K13" s="6">
        <v>24.5</v>
      </c>
      <c r="L13" s="6">
        <v>20.7</v>
      </c>
      <c r="M13" s="6">
        <v>18.4</v>
      </c>
      <c r="N13" s="6">
        <f t="shared" si="0"/>
        <v>32.7</v>
      </c>
      <c r="O13" s="1"/>
    </row>
    <row r="14" spans="1:15" ht="12.75">
      <c r="A14" s="4">
        <v>1964</v>
      </c>
      <c r="B14" s="6">
        <v>17.1</v>
      </c>
      <c r="C14" s="6">
        <v>10.6</v>
      </c>
      <c r="D14" s="6">
        <v>20.5</v>
      </c>
      <c r="E14" s="6">
        <v>27.3</v>
      </c>
      <c r="F14" s="6">
        <v>27.8</v>
      </c>
      <c r="G14" s="6">
        <v>27.2</v>
      </c>
      <c r="H14" s="6">
        <v>32.6</v>
      </c>
      <c r="I14" s="6">
        <v>33.7</v>
      </c>
      <c r="J14" s="6">
        <v>28.8</v>
      </c>
      <c r="K14" s="6">
        <v>24.7</v>
      </c>
      <c r="L14" s="6">
        <v>21.5</v>
      </c>
      <c r="M14" s="6">
        <v>14.1</v>
      </c>
      <c r="N14" s="6">
        <f t="shared" si="0"/>
        <v>33.7</v>
      </c>
      <c r="O14" s="1"/>
    </row>
    <row r="15" spans="1:15" ht="12.75">
      <c r="A15" s="4">
        <v>1965</v>
      </c>
      <c r="B15" s="6">
        <v>13.5</v>
      </c>
      <c r="C15" s="6">
        <v>18</v>
      </c>
      <c r="D15" s="6">
        <v>15.2</v>
      </c>
      <c r="E15" s="6">
        <v>26</v>
      </c>
      <c r="F15" s="6">
        <v>26.3</v>
      </c>
      <c r="G15" s="6">
        <v>27.8</v>
      </c>
      <c r="H15" s="6">
        <v>34</v>
      </c>
      <c r="I15" s="6">
        <v>32.1</v>
      </c>
      <c r="J15" s="6">
        <v>27.2</v>
      </c>
      <c r="K15" s="6">
        <v>26.9</v>
      </c>
      <c r="L15" s="6">
        <v>23.5</v>
      </c>
      <c r="M15" s="6">
        <v>15.7</v>
      </c>
      <c r="N15" s="6">
        <f t="shared" si="0"/>
        <v>34</v>
      </c>
      <c r="O15" s="1"/>
    </row>
    <row r="16" spans="1:15" ht="12.75">
      <c r="A16" s="4">
        <v>1966</v>
      </c>
      <c r="B16" s="6">
        <v>16.4</v>
      </c>
      <c r="C16" s="6">
        <v>17.1</v>
      </c>
      <c r="D16" s="6">
        <v>20.6</v>
      </c>
      <c r="E16" s="6">
        <v>25.1</v>
      </c>
      <c r="F16" s="6">
        <v>27.8</v>
      </c>
      <c r="G16" s="6">
        <v>30.8</v>
      </c>
      <c r="H16" s="6">
        <v>33.8</v>
      </c>
      <c r="I16" s="6">
        <v>32.4</v>
      </c>
      <c r="J16" s="6">
        <v>30.3</v>
      </c>
      <c r="K16" s="6">
        <v>24.9</v>
      </c>
      <c r="L16" s="6">
        <v>22.6</v>
      </c>
      <c r="M16" s="6">
        <v>16.9</v>
      </c>
      <c r="N16" s="6">
        <f t="shared" si="0"/>
        <v>33.8</v>
      </c>
      <c r="O16" s="1"/>
    </row>
    <row r="17" spans="1:15" ht="12.75">
      <c r="A17" s="4">
        <v>1967</v>
      </c>
      <c r="B17" s="6">
        <v>16.2</v>
      </c>
      <c r="C17" s="6">
        <v>19.5</v>
      </c>
      <c r="D17" s="6">
        <v>21.5</v>
      </c>
      <c r="E17" s="6">
        <v>21.7</v>
      </c>
      <c r="F17" s="6">
        <v>27.3</v>
      </c>
      <c r="G17" s="6">
        <v>29.1</v>
      </c>
      <c r="H17" s="6">
        <v>31.6</v>
      </c>
      <c r="I17" s="6">
        <v>35.2</v>
      </c>
      <c r="J17" s="6">
        <v>29.6</v>
      </c>
      <c r="K17" s="6">
        <v>23.6</v>
      </c>
      <c r="L17" s="6">
        <v>23.7</v>
      </c>
      <c r="M17" s="6">
        <v>15.6</v>
      </c>
      <c r="N17" s="6">
        <f t="shared" si="0"/>
        <v>35.2</v>
      </c>
      <c r="O17" s="1"/>
    </row>
    <row r="18" spans="1:15" ht="12.75">
      <c r="A18" s="4">
        <v>1968</v>
      </c>
      <c r="B18" s="6">
        <v>14</v>
      </c>
      <c r="C18" s="6">
        <v>13</v>
      </c>
      <c r="D18" s="6">
        <v>19.7</v>
      </c>
      <c r="E18" s="6">
        <v>23.2</v>
      </c>
      <c r="F18" s="6">
        <v>23.6</v>
      </c>
      <c r="G18" s="6">
        <v>29.2</v>
      </c>
      <c r="H18" s="6">
        <v>31.8</v>
      </c>
      <c r="I18" s="6">
        <v>31.2</v>
      </c>
      <c r="J18" s="6">
        <v>26.1</v>
      </c>
      <c r="K18" s="6">
        <v>27.1</v>
      </c>
      <c r="L18" s="6">
        <v>22.5</v>
      </c>
      <c r="M18" s="6">
        <v>20.4</v>
      </c>
      <c r="N18" s="6">
        <f t="shared" si="0"/>
        <v>31.8</v>
      </c>
      <c r="O18" s="1"/>
    </row>
    <row r="19" spans="1:15" ht="12.75">
      <c r="A19" s="4">
        <v>1969</v>
      </c>
      <c r="B19" s="6">
        <v>23.1</v>
      </c>
      <c r="C19" s="6">
        <v>16.7</v>
      </c>
      <c r="D19" s="6">
        <v>21</v>
      </c>
      <c r="E19" s="6">
        <v>25.1</v>
      </c>
      <c r="F19" s="6">
        <v>27.2</v>
      </c>
      <c r="G19" s="6">
        <v>26.6</v>
      </c>
      <c r="H19" s="6">
        <v>34.3</v>
      </c>
      <c r="I19" s="6">
        <v>31.2</v>
      </c>
      <c r="J19" s="6">
        <v>30.8</v>
      </c>
      <c r="K19" s="6">
        <v>23.9</v>
      </c>
      <c r="L19" s="6">
        <v>22.2</v>
      </c>
      <c r="M19" s="6">
        <v>19.1</v>
      </c>
      <c r="N19" s="6">
        <f t="shared" si="0"/>
        <v>34.3</v>
      </c>
      <c r="O19" s="1"/>
    </row>
    <row r="20" spans="1:15" ht="12.75">
      <c r="A20" s="4">
        <v>1970</v>
      </c>
      <c r="B20" s="6">
        <v>14.9</v>
      </c>
      <c r="C20" s="6">
        <v>18</v>
      </c>
      <c r="D20" s="6">
        <v>16.1</v>
      </c>
      <c r="E20" s="6">
        <v>21</v>
      </c>
      <c r="F20" s="6">
        <v>28.2</v>
      </c>
      <c r="G20" s="6">
        <v>27.2</v>
      </c>
      <c r="H20" s="6">
        <v>34</v>
      </c>
      <c r="I20" s="6">
        <v>33.1</v>
      </c>
      <c r="J20" s="6">
        <v>31.6</v>
      </c>
      <c r="K20" s="6">
        <v>26.3</v>
      </c>
      <c r="L20" s="6">
        <v>20.8</v>
      </c>
      <c r="M20" s="6">
        <v>15.8</v>
      </c>
      <c r="N20" s="6">
        <f t="shared" si="0"/>
        <v>34</v>
      </c>
      <c r="O20" s="1"/>
    </row>
    <row r="21" spans="1:15" ht="12.75">
      <c r="A21" s="4">
        <v>1971</v>
      </c>
      <c r="B21" s="6">
        <v>12.9</v>
      </c>
      <c r="C21" s="6">
        <v>13.5</v>
      </c>
      <c r="D21" s="6">
        <v>20.6</v>
      </c>
      <c r="E21" s="6">
        <v>22.2</v>
      </c>
      <c r="F21" s="6">
        <v>26.3</v>
      </c>
      <c r="G21" s="6">
        <v>28.2</v>
      </c>
      <c r="H21" s="6">
        <v>31.4</v>
      </c>
      <c r="I21" s="6">
        <v>33.5</v>
      </c>
      <c r="J21" s="6">
        <v>30.6</v>
      </c>
      <c r="K21" s="6">
        <v>22.2</v>
      </c>
      <c r="L21" s="6">
        <v>20.6</v>
      </c>
      <c r="M21" s="6">
        <v>18.9</v>
      </c>
      <c r="N21" s="6">
        <f t="shared" si="0"/>
        <v>33.5</v>
      </c>
      <c r="O21" s="1"/>
    </row>
    <row r="22" spans="1:15" ht="12.75">
      <c r="A22" s="4">
        <v>1972</v>
      </c>
      <c r="B22" s="6">
        <v>15.1</v>
      </c>
      <c r="C22" s="6">
        <v>14.9</v>
      </c>
      <c r="D22" s="6">
        <v>22.5</v>
      </c>
      <c r="E22" s="6">
        <v>25.3</v>
      </c>
      <c r="F22" s="6">
        <v>25.5</v>
      </c>
      <c r="G22" s="6">
        <v>27.2</v>
      </c>
      <c r="H22" s="6">
        <v>32.7</v>
      </c>
      <c r="I22" s="6">
        <v>35.4</v>
      </c>
      <c r="J22" s="6">
        <v>31.5</v>
      </c>
      <c r="K22" s="6">
        <v>24.6</v>
      </c>
      <c r="L22" s="6">
        <v>21</v>
      </c>
      <c r="M22" s="6">
        <v>18.3</v>
      </c>
      <c r="N22" s="6">
        <f t="shared" si="0"/>
        <v>35.4</v>
      </c>
      <c r="O22" s="1"/>
    </row>
    <row r="23" spans="1:15" ht="12.75">
      <c r="A23" s="4">
        <v>1973</v>
      </c>
      <c r="B23" s="6">
        <v>15.8</v>
      </c>
      <c r="C23" s="6">
        <v>16.7</v>
      </c>
      <c r="D23" s="6">
        <v>18.8</v>
      </c>
      <c r="E23" s="6">
        <v>24.6</v>
      </c>
      <c r="F23" s="6">
        <v>26.3</v>
      </c>
      <c r="G23" s="6">
        <v>25.8</v>
      </c>
      <c r="H23" s="6">
        <v>34.1</v>
      </c>
      <c r="I23" s="6">
        <v>34.4</v>
      </c>
      <c r="J23" s="6">
        <v>34.1</v>
      </c>
      <c r="K23" s="6">
        <v>26.8</v>
      </c>
      <c r="L23" s="6">
        <v>21.6</v>
      </c>
      <c r="M23" s="6">
        <v>15</v>
      </c>
      <c r="N23" s="6">
        <f t="shared" si="0"/>
        <v>34.4</v>
      </c>
      <c r="O23" s="1"/>
    </row>
    <row r="24" spans="1:15" ht="12.75">
      <c r="A24" s="4">
        <v>1974</v>
      </c>
      <c r="B24" s="6">
        <v>13.9</v>
      </c>
      <c r="C24" s="6">
        <v>14.7</v>
      </c>
      <c r="D24" s="6">
        <v>16.3</v>
      </c>
      <c r="E24" s="6">
        <v>23.6</v>
      </c>
      <c r="F24" s="6">
        <v>27.8</v>
      </c>
      <c r="G24" s="6">
        <v>26.9</v>
      </c>
      <c r="H24" s="6">
        <v>31.9</v>
      </c>
      <c r="I24" s="6">
        <v>31.2</v>
      </c>
      <c r="J24" s="6">
        <v>32</v>
      </c>
      <c r="K24" s="6">
        <v>24.5</v>
      </c>
      <c r="L24" s="6">
        <v>22.2</v>
      </c>
      <c r="M24" s="6">
        <v>14</v>
      </c>
      <c r="N24" s="6">
        <f t="shared" si="0"/>
        <v>32</v>
      </c>
      <c r="O24" s="1"/>
    </row>
    <row r="25" spans="1:15" ht="12.75">
      <c r="A25" s="4">
        <v>1975</v>
      </c>
      <c r="B25" s="6">
        <v>15.3</v>
      </c>
      <c r="C25" s="6">
        <v>13</v>
      </c>
      <c r="D25" s="6">
        <v>17.1</v>
      </c>
      <c r="E25" s="6">
        <v>22.4</v>
      </c>
      <c r="F25" s="6">
        <v>24.1</v>
      </c>
      <c r="G25" s="6">
        <v>27.3</v>
      </c>
      <c r="H25" s="6">
        <v>34</v>
      </c>
      <c r="I25" s="6">
        <v>34</v>
      </c>
      <c r="J25" s="6">
        <v>32.3</v>
      </c>
      <c r="K25" s="6">
        <v>23.9</v>
      </c>
      <c r="L25" s="6">
        <v>21.9</v>
      </c>
      <c r="M25" s="6">
        <v>15.3</v>
      </c>
      <c r="N25" s="6">
        <f t="shared" si="0"/>
        <v>34</v>
      </c>
      <c r="O25" s="1"/>
    </row>
    <row r="26" spans="1:15" ht="12.75">
      <c r="A26" s="4">
        <v>1976</v>
      </c>
      <c r="B26" s="6">
        <v>16.8</v>
      </c>
      <c r="C26" s="6">
        <v>17.4</v>
      </c>
      <c r="D26" s="6">
        <v>19.3</v>
      </c>
      <c r="E26" s="6">
        <v>24.6</v>
      </c>
      <c r="F26" s="6">
        <v>24.8</v>
      </c>
      <c r="G26" s="6">
        <v>29.1</v>
      </c>
      <c r="H26" s="6">
        <v>32.5</v>
      </c>
      <c r="I26" s="6">
        <v>32.6</v>
      </c>
      <c r="J26" s="6">
        <v>28.3</v>
      </c>
      <c r="K26" s="6">
        <v>25.6</v>
      </c>
      <c r="L26" s="6">
        <v>22.6</v>
      </c>
      <c r="M26" s="6">
        <v>15.3</v>
      </c>
      <c r="N26" s="6">
        <f t="shared" si="0"/>
        <v>32.6</v>
      </c>
      <c r="O26" s="1"/>
    </row>
    <row r="27" spans="1:15" ht="12.75">
      <c r="A27" s="4">
        <v>1977</v>
      </c>
      <c r="B27" s="6">
        <v>11.9</v>
      </c>
      <c r="C27" s="6">
        <v>19.4</v>
      </c>
      <c r="D27" s="6">
        <v>21.1</v>
      </c>
      <c r="E27" s="6">
        <v>23.8</v>
      </c>
      <c r="F27" s="6">
        <v>25</v>
      </c>
      <c r="G27" s="6">
        <v>27.2</v>
      </c>
      <c r="H27" s="6">
        <v>32</v>
      </c>
      <c r="I27" s="6">
        <v>30.3</v>
      </c>
      <c r="J27" s="6">
        <v>30.5</v>
      </c>
      <c r="K27" s="6">
        <v>25.4</v>
      </c>
      <c r="L27" s="6">
        <v>26.1</v>
      </c>
      <c r="M27" s="6">
        <v>19.1</v>
      </c>
      <c r="N27" s="6">
        <f t="shared" si="0"/>
        <v>32</v>
      </c>
      <c r="O27" s="1"/>
    </row>
    <row r="28" spans="1:15" ht="12.75">
      <c r="A28" s="4">
        <v>1978</v>
      </c>
      <c r="B28" s="6">
        <v>16.3</v>
      </c>
      <c r="C28" s="6">
        <v>13.6</v>
      </c>
      <c r="D28" s="6">
        <v>19.5</v>
      </c>
      <c r="E28" s="6">
        <v>24.4</v>
      </c>
      <c r="F28" s="6">
        <v>25.3</v>
      </c>
      <c r="G28" s="6">
        <v>31.9</v>
      </c>
      <c r="H28" s="6">
        <v>31.7</v>
      </c>
      <c r="I28" s="6">
        <v>35</v>
      </c>
      <c r="J28" s="6">
        <v>32.5</v>
      </c>
      <c r="K28" s="6">
        <v>23.8</v>
      </c>
      <c r="L28" s="6">
        <v>20.7</v>
      </c>
      <c r="M28" s="6">
        <v>18.2</v>
      </c>
      <c r="N28" s="6">
        <f t="shared" si="0"/>
        <v>35</v>
      </c>
      <c r="O28" s="1"/>
    </row>
    <row r="29" spans="1:15" ht="12.75">
      <c r="A29" s="4">
        <v>1979</v>
      </c>
      <c r="B29" s="6">
        <v>16.4</v>
      </c>
      <c r="C29" s="6">
        <v>18.5</v>
      </c>
      <c r="D29" s="6">
        <v>20.8</v>
      </c>
      <c r="E29" s="6">
        <v>23.8</v>
      </c>
      <c r="F29" s="6">
        <v>28.1</v>
      </c>
      <c r="G29" s="6">
        <v>31.9</v>
      </c>
      <c r="H29" s="6">
        <v>31.8</v>
      </c>
      <c r="I29" s="6">
        <v>33.1</v>
      </c>
      <c r="J29" s="6">
        <v>31.8</v>
      </c>
      <c r="K29" s="6">
        <v>32.8</v>
      </c>
      <c r="L29" s="6">
        <v>24</v>
      </c>
      <c r="M29" s="6">
        <v>19.1</v>
      </c>
      <c r="N29" s="6">
        <f t="shared" si="0"/>
        <v>33.1</v>
      </c>
      <c r="O29" s="1"/>
    </row>
    <row r="30" spans="1:15" ht="12.75">
      <c r="A30" s="4">
        <v>1980</v>
      </c>
      <c r="B30" s="6">
        <v>17.3</v>
      </c>
      <c r="C30" s="6">
        <v>13.9</v>
      </c>
      <c r="D30" s="6">
        <v>19.4</v>
      </c>
      <c r="E30" s="6">
        <v>22.6</v>
      </c>
      <c r="F30" s="6">
        <v>26.5</v>
      </c>
      <c r="G30" s="6">
        <v>29.2</v>
      </c>
      <c r="H30" s="6">
        <v>32.2</v>
      </c>
      <c r="I30" s="6">
        <v>28.7</v>
      </c>
      <c r="J30" s="6">
        <v>30</v>
      </c>
      <c r="K30" s="6">
        <v>25</v>
      </c>
      <c r="L30" s="6">
        <v>21</v>
      </c>
      <c r="M30" s="6">
        <v>17.1</v>
      </c>
      <c r="N30" s="6">
        <f t="shared" si="0"/>
        <v>32.2</v>
      </c>
      <c r="O30" s="1"/>
    </row>
    <row r="31" spans="1:15" ht="12.75">
      <c r="A31" s="4">
        <v>1981</v>
      </c>
      <c r="B31" s="6">
        <v>10.4</v>
      </c>
      <c r="C31" s="6">
        <v>14</v>
      </c>
      <c r="D31" s="6">
        <v>16.8</v>
      </c>
      <c r="E31" s="6">
        <v>23</v>
      </c>
      <c r="F31" s="6">
        <v>28</v>
      </c>
      <c r="G31" s="6">
        <v>25.8</v>
      </c>
      <c r="H31" s="6">
        <v>33.1</v>
      </c>
      <c r="I31" s="6">
        <v>32.2</v>
      </c>
      <c r="J31" s="6">
        <v>29.3</v>
      </c>
      <c r="K31" s="6">
        <v>25.1</v>
      </c>
      <c r="L31" s="6">
        <v>19</v>
      </c>
      <c r="M31" s="6">
        <v>16.3</v>
      </c>
      <c r="N31" s="6">
        <f t="shared" si="0"/>
        <v>33.1</v>
      </c>
      <c r="O31" s="1"/>
    </row>
    <row r="32" spans="1:15" ht="12.75">
      <c r="A32" s="4">
        <v>1982</v>
      </c>
      <c r="B32" s="6">
        <v>16.6</v>
      </c>
      <c r="C32" s="6">
        <v>12.2</v>
      </c>
      <c r="D32" s="6">
        <v>17.7</v>
      </c>
      <c r="E32" s="6">
        <v>21.1</v>
      </c>
      <c r="F32" s="6">
        <v>28.1</v>
      </c>
      <c r="G32" s="6">
        <v>26.7</v>
      </c>
      <c r="H32" s="6">
        <v>28.6</v>
      </c>
      <c r="I32" s="6">
        <v>32.1</v>
      </c>
      <c r="J32" s="6">
        <v>29.4</v>
      </c>
      <c r="K32" s="6">
        <v>26.6</v>
      </c>
      <c r="L32" s="6">
        <v>23.3</v>
      </c>
      <c r="M32" s="6">
        <v>17.8</v>
      </c>
      <c r="N32" s="6">
        <f t="shared" si="0"/>
        <v>32.1</v>
      </c>
      <c r="O32" s="1"/>
    </row>
    <row r="33" spans="1:15" ht="12.75">
      <c r="A33" s="4">
        <v>1983</v>
      </c>
      <c r="B33" s="6">
        <v>15.3</v>
      </c>
      <c r="C33" s="6">
        <v>11.2</v>
      </c>
      <c r="D33" s="6">
        <v>15.7</v>
      </c>
      <c r="E33" s="6">
        <v>25.9</v>
      </c>
      <c r="F33" s="6">
        <v>26.9</v>
      </c>
      <c r="G33" s="6">
        <v>25.7</v>
      </c>
      <c r="H33" s="6">
        <v>32.2</v>
      </c>
      <c r="I33" s="6">
        <v>34.4</v>
      </c>
      <c r="J33" s="6">
        <v>31.8</v>
      </c>
      <c r="K33" s="6">
        <v>26.5</v>
      </c>
      <c r="L33" s="6">
        <v>21.1</v>
      </c>
      <c r="M33" s="6">
        <v>15.8</v>
      </c>
      <c r="N33" s="6">
        <f t="shared" si="0"/>
        <v>34.4</v>
      </c>
      <c r="O33" s="1"/>
    </row>
    <row r="34" spans="1:15" ht="12.75">
      <c r="A34" s="4">
        <v>1984</v>
      </c>
      <c r="B34" s="6">
        <v>11.9</v>
      </c>
      <c r="C34" s="6">
        <v>10.1</v>
      </c>
      <c r="D34" s="6">
        <v>15.9</v>
      </c>
      <c r="E34" s="6">
        <v>22.1</v>
      </c>
      <c r="F34" s="6">
        <v>23.7</v>
      </c>
      <c r="G34" s="6">
        <v>27.4</v>
      </c>
      <c r="H34" s="6">
        <v>31.5</v>
      </c>
      <c r="I34" s="6">
        <v>34.5</v>
      </c>
      <c r="J34" s="6">
        <v>34</v>
      </c>
      <c r="K34" s="6">
        <v>31.1</v>
      </c>
      <c r="L34" s="6">
        <v>21.7</v>
      </c>
      <c r="M34" s="6">
        <v>16.8</v>
      </c>
      <c r="N34" s="6">
        <f t="shared" si="0"/>
        <v>34.5</v>
      </c>
      <c r="O34" s="1"/>
    </row>
    <row r="35" spans="1:15" ht="12.75">
      <c r="A35" s="4">
        <v>1985</v>
      </c>
      <c r="B35" s="6">
        <v>13.4</v>
      </c>
      <c r="C35" s="6">
        <v>14.2</v>
      </c>
      <c r="D35" s="6">
        <v>16.9</v>
      </c>
      <c r="E35" s="6">
        <v>21.7</v>
      </c>
      <c r="F35" s="6">
        <v>24.2</v>
      </c>
      <c r="G35" s="6">
        <v>27.5</v>
      </c>
      <c r="H35" s="6">
        <v>33</v>
      </c>
      <c r="I35" s="6">
        <v>32.1</v>
      </c>
      <c r="J35" s="6">
        <v>33.8</v>
      </c>
      <c r="K35" s="6">
        <v>29.7</v>
      </c>
      <c r="L35" s="6">
        <v>22.4</v>
      </c>
      <c r="M35" s="6">
        <v>15.3</v>
      </c>
      <c r="N35" s="6">
        <f t="shared" si="0"/>
        <v>33.8</v>
      </c>
      <c r="O35" s="1"/>
    </row>
    <row r="36" spans="1:15" ht="12.75">
      <c r="A36" s="4">
        <v>1986</v>
      </c>
      <c r="B36" s="6">
        <v>11.4</v>
      </c>
      <c r="C36" s="6">
        <v>12.8</v>
      </c>
      <c r="D36" s="6">
        <v>15.7</v>
      </c>
      <c r="E36" s="6">
        <v>23.4</v>
      </c>
      <c r="F36" s="6">
        <v>25.8</v>
      </c>
      <c r="G36" s="6">
        <v>26.3</v>
      </c>
      <c r="H36" s="6">
        <v>32.7</v>
      </c>
      <c r="I36" s="6">
        <v>32.6</v>
      </c>
      <c r="J36" s="6">
        <v>31.8</v>
      </c>
      <c r="K36" s="6">
        <v>24.5</v>
      </c>
      <c r="L36" s="6">
        <v>20.6</v>
      </c>
      <c r="M36" s="6">
        <v>17.3</v>
      </c>
      <c r="N36" s="6">
        <f t="shared" si="0"/>
        <v>32.7</v>
      </c>
      <c r="O36" s="1"/>
    </row>
    <row r="37" spans="1:15" ht="12.75">
      <c r="A37" s="4">
        <v>1987</v>
      </c>
      <c r="B37" s="6">
        <v>17.3</v>
      </c>
      <c r="C37" s="6">
        <v>21.2</v>
      </c>
      <c r="D37" s="6">
        <v>18.9</v>
      </c>
      <c r="E37" s="6">
        <v>24.7</v>
      </c>
      <c r="F37" s="6">
        <v>26.5</v>
      </c>
      <c r="G37" s="6">
        <v>31.5</v>
      </c>
      <c r="H37" s="6">
        <v>36.1</v>
      </c>
      <c r="I37" s="6">
        <v>33.1</v>
      </c>
      <c r="J37" s="6">
        <v>29.3</v>
      </c>
      <c r="K37" s="6">
        <v>26.3</v>
      </c>
      <c r="L37" s="6">
        <v>24.3</v>
      </c>
      <c r="M37" s="6">
        <v>19.4</v>
      </c>
      <c r="N37" s="6">
        <f t="shared" si="0"/>
        <v>36.1</v>
      </c>
      <c r="O37" s="1"/>
    </row>
    <row r="38" spans="1:15" ht="12.75">
      <c r="A38" s="4">
        <v>1988</v>
      </c>
      <c r="B38" s="6">
        <v>16.7</v>
      </c>
      <c r="C38" s="6">
        <v>15.4</v>
      </c>
      <c r="D38" s="6">
        <v>20.2</v>
      </c>
      <c r="E38" s="6">
        <v>25.7</v>
      </c>
      <c r="F38" s="6">
        <v>30.2</v>
      </c>
      <c r="G38" s="6">
        <v>28</v>
      </c>
      <c r="H38" s="6">
        <v>27.9</v>
      </c>
      <c r="I38" s="6">
        <v>33.3</v>
      </c>
      <c r="J38" s="6">
        <v>27.4</v>
      </c>
      <c r="K38" s="6">
        <v>22.8</v>
      </c>
      <c r="L38" s="6">
        <v>20.3</v>
      </c>
      <c r="M38" s="6">
        <v>15.9</v>
      </c>
      <c r="N38" s="6">
        <f t="shared" si="0"/>
        <v>33.3</v>
      </c>
      <c r="O38" s="1"/>
    </row>
    <row r="39" spans="1:15" ht="12.75">
      <c r="A39" s="4">
        <v>1989</v>
      </c>
      <c r="B39" s="6">
        <v>14.9</v>
      </c>
      <c r="C39" s="6">
        <v>15</v>
      </c>
      <c r="D39" s="6">
        <v>19.8</v>
      </c>
      <c r="E39" s="6">
        <v>23.4</v>
      </c>
      <c r="F39" s="6">
        <v>23.5</v>
      </c>
      <c r="G39" s="6">
        <v>28</v>
      </c>
      <c r="H39" s="6">
        <v>28.9</v>
      </c>
      <c r="I39" s="6">
        <v>33.7</v>
      </c>
      <c r="J39" s="6">
        <v>32.2</v>
      </c>
      <c r="K39" s="6">
        <v>23.2</v>
      </c>
      <c r="L39" s="6">
        <v>21</v>
      </c>
      <c r="M39" s="6">
        <v>17.8</v>
      </c>
      <c r="N39" s="6">
        <f t="shared" si="0"/>
        <v>33.7</v>
      </c>
      <c r="O39" s="1"/>
    </row>
    <row r="40" spans="1:15" ht="12.75">
      <c r="A40" s="4">
        <v>1990</v>
      </c>
      <c r="B40" s="6">
        <v>14.4</v>
      </c>
      <c r="C40" s="6">
        <v>17.8</v>
      </c>
      <c r="D40" s="6">
        <v>20.9</v>
      </c>
      <c r="E40" s="6">
        <v>22.2</v>
      </c>
      <c r="F40" s="6">
        <v>25.5</v>
      </c>
      <c r="G40" s="6">
        <v>31.3</v>
      </c>
      <c r="H40" s="6">
        <v>33.9</v>
      </c>
      <c r="I40" s="6">
        <v>35.7</v>
      </c>
      <c r="J40" s="6">
        <v>33.9</v>
      </c>
      <c r="K40" s="6">
        <v>28.4</v>
      </c>
      <c r="L40" s="6">
        <v>25.6</v>
      </c>
      <c r="M40" s="6">
        <v>25.5</v>
      </c>
      <c r="N40" s="6">
        <f t="shared" si="0"/>
        <v>35.7</v>
      </c>
      <c r="O40" s="1"/>
    </row>
    <row r="41" spans="1:15" ht="12.75">
      <c r="A41" s="4">
        <v>1991</v>
      </c>
      <c r="B41" s="6">
        <v>15.1</v>
      </c>
      <c r="C41" s="6">
        <v>17.3</v>
      </c>
      <c r="D41" s="6">
        <v>22.7</v>
      </c>
      <c r="E41" s="6">
        <v>23.9</v>
      </c>
      <c r="F41" s="6">
        <v>27.8</v>
      </c>
      <c r="G41" s="6">
        <v>33.5</v>
      </c>
      <c r="H41" s="6">
        <v>35.5</v>
      </c>
      <c r="I41" s="6">
        <v>33.1</v>
      </c>
      <c r="J41" s="6">
        <v>31.3</v>
      </c>
      <c r="K41" s="6">
        <v>24.1</v>
      </c>
      <c r="L41" s="6">
        <v>20</v>
      </c>
      <c r="M41" s="6">
        <v>19.8</v>
      </c>
      <c r="N41" s="6">
        <f aca="true" t="shared" si="1" ref="N41:N70">MAX(B41:M41)</f>
        <v>35.5</v>
      </c>
      <c r="O41" s="1"/>
    </row>
    <row r="42" spans="1:15" ht="12.75">
      <c r="A42" s="4">
        <v>1992</v>
      </c>
      <c r="B42" s="6">
        <v>15</v>
      </c>
      <c r="C42" s="6">
        <v>17.8</v>
      </c>
      <c r="D42" s="6">
        <v>20.5</v>
      </c>
      <c r="E42" s="6">
        <v>24.9</v>
      </c>
      <c r="F42" s="6">
        <v>27.8</v>
      </c>
      <c r="G42" s="6">
        <v>25.9</v>
      </c>
      <c r="H42" s="6">
        <v>33.9</v>
      </c>
      <c r="I42" s="6">
        <v>34.5</v>
      </c>
      <c r="J42" s="6">
        <v>32.3</v>
      </c>
      <c r="K42" s="6">
        <v>26.8</v>
      </c>
      <c r="L42" s="6">
        <v>22.6</v>
      </c>
      <c r="M42" s="6">
        <v>18.3</v>
      </c>
      <c r="N42" s="6">
        <f t="shared" si="1"/>
        <v>34.5</v>
      </c>
      <c r="O42" s="1"/>
    </row>
    <row r="43" spans="1:15" ht="12.75">
      <c r="A43" s="4">
        <v>1993</v>
      </c>
      <c r="B43" s="6">
        <v>15.1</v>
      </c>
      <c r="C43" s="6">
        <v>23.5</v>
      </c>
      <c r="D43" s="6">
        <v>18.3</v>
      </c>
      <c r="E43" s="6">
        <v>26.6</v>
      </c>
      <c r="F43" s="6">
        <v>29.6</v>
      </c>
      <c r="G43" s="6">
        <v>27.1</v>
      </c>
      <c r="H43" s="6">
        <v>30.6</v>
      </c>
      <c r="I43" s="6">
        <v>32.5</v>
      </c>
      <c r="J43" s="6">
        <v>30.5</v>
      </c>
      <c r="K43" s="6">
        <v>24.3</v>
      </c>
      <c r="L43" s="6">
        <v>24.2</v>
      </c>
      <c r="M43" s="6">
        <v>18.1</v>
      </c>
      <c r="N43" s="6">
        <f t="shared" si="1"/>
        <v>32.5</v>
      </c>
      <c r="O43" s="1"/>
    </row>
    <row r="44" spans="1:15" ht="12.75">
      <c r="A44" s="4">
        <v>1994</v>
      </c>
      <c r="B44" s="6">
        <v>16.4</v>
      </c>
      <c r="C44" s="6">
        <v>13.1</v>
      </c>
      <c r="D44" s="6">
        <v>20.3</v>
      </c>
      <c r="E44" s="6">
        <v>24.9</v>
      </c>
      <c r="F44" s="6">
        <v>26.7</v>
      </c>
      <c r="G44" s="6">
        <v>30.2</v>
      </c>
      <c r="H44" s="6">
        <v>33.7</v>
      </c>
      <c r="I44" s="6">
        <v>35.9</v>
      </c>
      <c r="J44" s="6">
        <v>31.9</v>
      </c>
      <c r="K44" s="6">
        <v>27.2</v>
      </c>
      <c r="L44" s="6">
        <v>24.7</v>
      </c>
      <c r="M44" s="6">
        <v>16.5</v>
      </c>
      <c r="N44" s="6">
        <f t="shared" si="1"/>
        <v>35.9</v>
      </c>
      <c r="O44" s="1"/>
    </row>
    <row r="45" spans="1:15" ht="12.75">
      <c r="A45" s="4">
        <v>1995</v>
      </c>
      <c r="B45" s="6">
        <v>15.9</v>
      </c>
      <c r="C45" s="6">
        <v>16.5</v>
      </c>
      <c r="D45" s="6">
        <v>19.3</v>
      </c>
      <c r="E45" s="6">
        <v>24.9</v>
      </c>
      <c r="F45" s="6">
        <v>26.5</v>
      </c>
      <c r="G45" s="6">
        <v>25.3</v>
      </c>
      <c r="H45" s="6">
        <v>32.9</v>
      </c>
      <c r="I45" s="6">
        <v>35.8</v>
      </c>
      <c r="J45" s="6">
        <v>32.4</v>
      </c>
      <c r="K45" s="6">
        <v>26.2</v>
      </c>
      <c r="L45" s="6">
        <v>23.2</v>
      </c>
      <c r="M45" s="6">
        <v>16.6</v>
      </c>
      <c r="N45" s="6">
        <f t="shared" si="1"/>
        <v>35.8</v>
      </c>
      <c r="O45" s="1"/>
    </row>
    <row r="46" spans="1:15" ht="12.75">
      <c r="A46" s="4">
        <v>1996</v>
      </c>
      <c r="B46" s="6">
        <v>19.5</v>
      </c>
      <c r="C46" s="6">
        <v>20.1</v>
      </c>
      <c r="D46" s="6">
        <v>21.2</v>
      </c>
      <c r="E46" s="6">
        <v>24.1</v>
      </c>
      <c r="F46" s="6">
        <v>26</v>
      </c>
      <c r="G46" s="6">
        <v>30.5</v>
      </c>
      <c r="H46" s="6">
        <v>35.4</v>
      </c>
      <c r="I46" s="6">
        <v>38.5</v>
      </c>
      <c r="J46" s="6">
        <v>33</v>
      </c>
      <c r="K46" s="6">
        <v>27</v>
      </c>
      <c r="L46" s="6">
        <v>23.5</v>
      </c>
      <c r="M46" s="6">
        <v>17.7</v>
      </c>
      <c r="N46" s="6">
        <f t="shared" si="1"/>
        <v>38.5</v>
      </c>
      <c r="O46" s="1"/>
    </row>
    <row r="47" spans="1:15" ht="12.75">
      <c r="A47" s="4">
        <v>1997</v>
      </c>
      <c r="B47" s="6">
        <v>15.6</v>
      </c>
      <c r="C47" s="6">
        <v>17.6</v>
      </c>
      <c r="D47" s="6">
        <v>22.2</v>
      </c>
      <c r="E47" s="6">
        <v>25.4</v>
      </c>
      <c r="F47" s="6">
        <v>28.6</v>
      </c>
      <c r="G47" s="6">
        <v>30.9</v>
      </c>
      <c r="H47" s="6">
        <v>38.5</v>
      </c>
      <c r="I47" s="6">
        <v>36.6</v>
      </c>
      <c r="J47" s="6">
        <v>33.7</v>
      </c>
      <c r="K47" s="6">
        <v>26.5</v>
      </c>
      <c r="L47" s="6">
        <v>22.2</v>
      </c>
      <c r="M47" s="6">
        <v>18.4</v>
      </c>
      <c r="N47" s="6">
        <f t="shared" si="1"/>
        <v>38.5</v>
      </c>
      <c r="O47" s="1"/>
    </row>
    <row r="48" spans="1:15" ht="12.75">
      <c r="A48" s="4">
        <v>1998</v>
      </c>
      <c r="B48" s="6">
        <v>14.7</v>
      </c>
      <c r="C48" s="6">
        <v>18.8</v>
      </c>
      <c r="D48" s="6">
        <v>22.9</v>
      </c>
      <c r="E48" s="6">
        <v>29.1</v>
      </c>
      <c r="F48" s="6">
        <v>28.2</v>
      </c>
      <c r="G48" s="6">
        <v>32.7</v>
      </c>
      <c r="H48" s="6">
        <v>34.2</v>
      </c>
      <c r="I48" s="6">
        <v>32.8</v>
      </c>
      <c r="J48" s="6">
        <v>32.1</v>
      </c>
      <c r="K48" s="6">
        <v>30.9</v>
      </c>
      <c r="L48" s="6">
        <v>23.5</v>
      </c>
      <c r="M48" s="6">
        <v>21.6</v>
      </c>
      <c r="N48" s="6">
        <f t="shared" si="1"/>
        <v>34.2</v>
      </c>
      <c r="O48" s="1"/>
    </row>
    <row r="49" spans="1:15" ht="12.75">
      <c r="A49" s="4">
        <v>1999</v>
      </c>
      <c r="B49" s="6">
        <v>17</v>
      </c>
      <c r="C49" s="6">
        <v>16.3</v>
      </c>
      <c r="D49" s="6">
        <v>20.5</v>
      </c>
      <c r="E49" s="6">
        <v>24.6</v>
      </c>
      <c r="F49" s="6">
        <v>29.1</v>
      </c>
      <c r="G49" s="6">
        <v>30</v>
      </c>
      <c r="H49" s="6">
        <v>35.4</v>
      </c>
      <c r="I49" s="6">
        <v>34.6</v>
      </c>
      <c r="J49" s="6">
        <v>36.1</v>
      </c>
      <c r="K49" s="6">
        <v>30.3</v>
      </c>
      <c r="L49" s="6">
        <v>23.1</v>
      </c>
      <c r="M49" s="6">
        <v>17.3</v>
      </c>
      <c r="N49" s="6">
        <f t="shared" si="1"/>
        <v>36.1</v>
      </c>
      <c r="O49" s="1"/>
    </row>
    <row r="50" spans="1:15" ht="12.75">
      <c r="A50" s="4">
        <v>2000</v>
      </c>
      <c r="B50" s="6">
        <v>18.4</v>
      </c>
      <c r="C50" s="6">
        <v>14.7</v>
      </c>
      <c r="D50" s="6">
        <v>21</v>
      </c>
      <c r="E50" s="6">
        <v>24.2</v>
      </c>
      <c r="F50" s="6">
        <v>28.5</v>
      </c>
      <c r="G50" s="6">
        <v>31.5</v>
      </c>
      <c r="H50" s="6">
        <v>35</v>
      </c>
      <c r="I50" s="6">
        <v>34.2</v>
      </c>
      <c r="J50" s="6">
        <v>36.3</v>
      </c>
      <c r="K50" s="6">
        <v>26.4</v>
      </c>
      <c r="L50" s="6">
        <v>23.7</v>
      </c>
      <c r="M50" s="6">
        <v>18.4</v>
      </c>
      <c r="N50" s="6">
        <f t="shared" si="1"/>
        <v>36.3</v>
      </c>
      <c r="O50" s="1"/>
    </row>
    <row r="51" spans="1:15" ht="12.75">
      <c r="A51" s="4">
        <v>2001</v>
      </c>
      <c r="B51" s="6">
        <v>15.5</v>
      </c>
      <c r="C51" s="6">
        <v>16.2</v>
      </c>
      <c r="D51" s="6">
        <v>20.8</v>
      </c>
      <c r="E51" s="6">
        <v>22.1</v>
      </c>
      <c r="F51" s="6">
        <v>26.3</v>
      </c>
      <c r="G51" s="6">
        <v>29.3</v>
      </c>
      <c r="H51" s="6">
        <v>36.2</v>
      </c>
      <c r="I51" s="6">
        <v>33.7</v>
      </c>
      <c r="J51" s="6">
        <v>30.4</v>
      </c>
      <c r="K51" s="6">
        <v>28.3</v>
      </c>
      <c r="L51" s="6">
        <v>21.7</v>
      </c>
      <c r="M51" s="6">
        <v>17.2</v>
      </c>
      <c r="N51" s="6">
        <f t="shared" si="1"/>
        <v>36.2</v>
      </c>
      <c r="O51" s="1"/>
    </row>
    <row r="52" spans="1:15" ht="12.75">
      <c r="A52" s="4">
        <v>2002</v>
      </c>
      <c r="B52" s="6">
        <v>18.4</v>
      </c>
      <c r="C52" s="6">
        <v>15.1</v>
      </c>
      <c r="D52" s="6">
        <v>21.2</v>
      </c>
      <c r="E52" s="6">
        <v>25.7</v>
      </c>
      <c r="F52" s="6">
        <v>26.1</v>
      </c>
      <c r="G52" s="6">
        <v>28.7</v>
      </c>
      <c r="H52" s="6">
        <v>35.8</v>
      </c>
      <c r="I52" s="6">
        <v>35.7</v>
      </c>
      <c r="J52" s="6">
        <v>32.3</v>
      </c>
      <c r="K52" s="6">
        <v>28.7</v>
      </c>
      <c r="L52" s="6">
        <v>19.9</v>
      </c>
      <c r="M52" s="6">
        <v>17.9</v>
      </c>
      <c r="N52" s="6">
        <f t="shared" si="1"/>
        <v>35.8</v>
      </c>
      <c r="O52" s="1"/>
    </row>
    <row r="53" spans="1:15" ht="12.75">
      <c r="A53" s="4">
        <v>2003</v>
      </c>
      <c r="B53" s="6">
        <v>16</v>
      </c>
      <c r="C53" s="6">
        <v>14.7</v>
      </c>
      <c r="D53" s="6">
        <v>20</v>
      </c>
      <c r="E53" s="6">
        <v>27.6</v>
      </c>
      <c r="F53" s="6">
        <v>26.6</v>
      </c>
      <c r="G53" s="6">
        <v>32.3</v>
      </c>
      <c r="H53" s="6">
        <v>29.5</v>
      </c>
      <c r="I53" s="6">
        <v>34</v>
      </c>
      <c r="J53" s="6">
        <v>33.6</v>
      </c>
      <c r="K53" s="6">
        <v>28</v>
      </c>
      <c r="L53" s="6">
        <v>26.5</v>
      </c>
      <c r="M53" s="6">
        <v>18.5</v>
      </c>
      <c r="N53" s="6">
        <f t="shared" si="1"/>
        <v>34</v>
      </c>
      <c r="O53" s="1"/>
    </row>
    <row r="54" spans="1:15" ht="12.75">
      <c r="A54" s="4">
        <v>2004</v>
      </c>
      <c r="B54" s="6">
        <v>15.4</v>
      </c>
      <c r="C54" s="6">
        <v>22</v>
      </c>
      <c r="D54" s="6">
        <v>23</v>
      </c>
      <c r="E54" s="6">
        <v>28.1</v>
      </c>
      <c r="F54" s="6">
        <v>31.6</v>
      </c>
      <c r="G54" s="6">
        <v>31.9</v>
      </c>
      <c r="H54" s="6">
        <v>35.4</v>
      </c>
      <c r="I54" s="6">
        <v>35.6</v>
      </c>
      <c r="J54" s="6">
        <v>34.4</v>
      </c>
      <c r="K54" s="6">
        <v>26.4</v>
      </c>
      <c r="L54" s="6">
        <v>23</v>
      </c>
      <c r="M54" s="6">
        <v>25.9</v>
      </c>
      <c r="N54" s="6">
        <f t="shared" si="1"/>
        <v>35.6</v>
      </c>
      <c r="O54" s="1"/>
    </row>
    <row r="55" spans="1:15" ht="12.75">
      <c r="A55" s="4">
        <v>2005</v>
      </c>
      <c r="B55" s="6">
        <v>17</v>
      </c>
      <c r="C55" s="6">
        <v>17.3</v>
      </c>
      <c r="D55" s="6">
        <v>17.3</v>
      </c>
      <c r="E55" s="6">
        <v>30.3</v>
      </c>
      <c r="F55" s="6">
        <v>26.1</v>
      </c>
      <c r="G55" s="6">
        <v>31.1</v>
      </c>
      <c r="H55" s="6">
        <v>36</v>
      </c>
      <c r="I55" s="6">
        <v>34.1</v>
      </c>
      <c r="J55" s="6">
        <v>33.4</v>
      </c>
      <c r="K55" s="6">
        <v>28.1</v>
      </c>
      <c r="L55" s="6">
        <v>24.9</v>
      </c>
      <c r="M55" s="6">
        <v>15</v>
      </c>
      <c r="N55" s="6">
        <f t="shared" si="1"/>
        <v>36</v>
      </c>
      <c r="O55" s="1"/>
    </row>
    <row r="56" spans="1:15" ht="12.75">
      <c r="A56" s="4">
        <v>2006</v>
      </c>
      <c r="B56" s="6">
        <v>15.4</v>
      </c>
      <c r="C56" s="6">
        <v>17.5</v>
      </c>
      <c r="D56" s="6">
        <v>18.2</v>
      </c>
      <c r="E56" s="6">
        <v>20.5</v>
      </c>
      <c r="F56" s="6">
        <v>27.6</v>
      </c>
      <c r="G56" s="6">
        <v>29.1</v>
      </c>
      <c r="H56" s="6">
        <v>33.4</v>
      </c>
      <c r="I56" s="6">
        <v>33.7</v>
      </c>
      <c r="J56" s="6">
        <v>31.6</v>
      </c>
      <c r="K56" s="6">
        <v>26.3</v>
      </c>
      <c r="L56" s="6">
        <v>23.9</v>
      </c>
      <c r="M56" s="6">
        <v>20.2</v>
      </c>
      <c r="N56" s="6">
        <f t="shared" si="1"/>
        <v>33.7</v>
      </c>
      <c r="O56" s="1"/>
    </row>
    <row r="57" spans="1:15" ht="12.75">
      <c r="A57" s="4">
        <v>2007</v>
      </c>
      <c r="B57" s="6">
        <v>17.2</v>
      </c>
      <c r="C57" s="6">
        <v>18</v>
      </c>
      <c r="D57" s="6">
        <v>24.7</v>
      </c>
      <c r="E57" s="6">
        <v>26</v>
      </c>
      <c r="F57" s="6">
        <v>26.7</v>
      </c>
      <c r="G57" s="6">
        <v>29.7</v>
      </c>
      <c r="H57" s="6">
        <v>30.1</v>
      </c>
      <c r="I57" s="6">
        <v>34.5</v>
      </c>
      <c r="J57" s="6">
        <v>33.1</v>
      </c>
      <c r="K57" s="6">
        <v>23.9</v>
      </c>
      <c r="L57" s="6">
        <v>20.1</v>
      </c>
      <c r="M57" s="6">
        <v>16.8</v>
      </c>
      <c r="N57" s="6">
        <f t="shared" si="1"/>
        <v>34.5</v>
      </c>
      <c r="O57" s="1"/>
    </row>
    <row r="58" spans="1:15" ht="12.75">
      <c r="A58" s="4">
        <v>2008</v>
      </c>
      <c r="B58" s="6">
        <v>14.2</v>
      </c>
      <c r="C58" s="6">
        <v>15.2</v>
      </c>
      <c r="D58" s="6">
        <v>17.2</v>
      </c>
      <c r="E58" s="6">
        <v>22.4</v>
      </c>
      <c r="F58" s="6">
        <v>25.2</v>
      </c>
      <c r="G58" s="6">
        <v>28.1</v>
      </c>
      <c r="H58" s="6">
        <v>31.4</v>
      </c>
      <c r="I58" s="6">
        <v>34.1</v>
      </c>
      <c r="J58" s="6">
        <v>29.8</v>
      </c>
      <c r="K58" s="6">
        <v>24.1</v>
      </c>
      <c r="L58" s="6">
        <v>21.3</v>
      </c>
      <c r="M58" s="6">
        <v>18.5</v>
      </c>
      <c r="N58" s="6">
        <f t="shared" si="1"/>
        <v>34.1</v>
      </c>
      <c r="O58" s="1"/>
    </row>
    <row r="59" spans="1:15" ht="12.75">
      <c r="A59" s="4">
        <v>2009</v>
      </c>
      <c r="B59" s="6">
        <v>15</v>
      </c>
      <c r="C59" s="6">
        <v>23.3</v>
      </c>
      <c r="D59" s="6">
        <v>21.6</v>
      </c>
      <c r="E59" s="6">
        <v>24.7</v>
      </c>
      <c r="F59" s="6">
        <v>26.4</v>
      </c>
      <c r="G59" s="6">
        <v>32.1</v>
      </c>
      <c r="H59" s="6">
        <v>34.1</v>
      </c>
      <c r="I59" s="6">
        <v>30.4</v>
      </c>
      <c r="J59" s="6">
        <v>27.7</v>
      </c>
      <c r="K59" s="6">
        <v>24.4</v>
      </c>
      <c r="L59" s="6">
        <v>23.4</v>
      </c>
      <c r="M59" s="6">
        <v>16.7</v>
      </c>
      <c r="N59" s="6">
        <f t="shared" si="1"/>
        <v>34.1</v>
      </c>
      <c r="O59" s="1"/>
    </row>
    <row r="60" spans="1:15" ht="12.75">
      <c r="A60" s="4">
        <v>2010</v>
      </c>
      <c r="B60" s="6">
        <v>16.2</v>
      </c>
      <c r="C60" s="6">
        <v>20.3</v>
      </c>
      <c r="D60" s="6">
        <v>20.8</v>
      </c>
      <c r="E60" s="6">
        <v>22.4</v>
      </c>
      <c r="F60" s="6">
        <v>26.3</v>
      </c>
      <c r="G60" s="6">
        <v>30.7</v>
      </c>
      <c r="H60" s="6">
        <v>33</v>
      </c>
      <c r="I60" s="6">
        <v>34.7</v>
      </c>
      <c r="J60" s="6">
        <v>35.4</v>
      </c>
      <c r="K60" s="6">
        <v>26.6</v>
      </c>
      <c r="L60" s="6">
        <v>21.4</v>
      </c>
      <c r="M60" s="6">
        <v>21.3</v>
      </c>
      <c r="N60" s="6">
        <f t="shared" si="1"/>
        <v>35.4</v>
      </c>
      <c r="O60" s="1"/>
    </row>
    <row r="61" spans="1:15" ht="12.75">
      <c r="A61" s="4">
        <v>2011</v>
      </c>
      <c r="B61" s="6">
        <v>11.3</v>
      </c>
      <c r="C61" s="6">
        <v>21</v>
      </c>
      <c r="D61" s="6">
        <v>18.8</v>
      </c>
      <c r="E61" s="6">
        <v>24.9</v>
      </c>
      <c r="F61" s="6">
        <v>26.8</v>
      </c>
      <c r="G61" s="6">
        <v>33.5</v>
      </c>
      <c r="H61" s="6">
        <v>34.4</v>
      </c>
      <c r="I61" s="6">
        <v>35.6</v>
      </c>
      <c r="J61" s="6">
        <v>31.2</v>
      </c>
      <c r="K61" s="6">
        <v>24</v>
      </c>
      <c r="L61" s="6">
        <v>20.5</v>
      </c>
      <c r="M61" s="6">
        <v>16.9</v>
      </c>
      <c r="N61" s="6">
        <f t="shared" si="1"/>
        <v>35.6</v>
      </c>
      <c r="O61" s="1"/>
    </row>
    <row r="62" spans="1:15" ht="12.75">
      <c r="A62" s="4">
        <v>2012</v>
      </c>
      <c r="B62" s="6">
        <v>11.4</v>
      </c>
      <c r="C62" s="6">
        <v>12.3</v>
      </c>
      <c r="D62" s="6">
        <v>19.1</v>
      </c>
      <c r="E62" s="6">
        <v>23.1</v>
      </c>
      <c r="F62" s="6">
        <v>23.5</v>
      </c>
      <c r="G62" s="6">
        <v>28.5</v>
      </c>
      <c r="H62" s="6">
        <v>33.2</v>
      </c>
      <c r="I62" s="6">
        <v>33.1</v>
      </c>
      <c r="J62" s="6">
        <v>30.9</v>
      </c>
      <c r="K62" s="6">
        <v>30.7</v>
      </c>
      <c r="L62" s="6">
        <v>19.9</v>
      </c>
      <c r="M62" s="6">
        <v>17.2</v>
      </c>
      <c r="N62" s="6">
        <f t="shared" si="1"/>
        <v>33.2</v>
      </c>
      <c r="O62" s="1"/>
    </row>
    <row r="63" spans="1:15" ht="12.75">
      <c r="A63" s="4">
        <v>2013</v>
      </c>
      <c r="B63" s="6">
        <v>14.1</v>
      </c>
      <c r="C63" s="6">
        <v>15.4</v>
      </c>
      <c r="D63" s="6">
        <v>24.9</v>
      </c>
      <c r="E63" s="6">
        <v>24.8</v>
      </c>
      <c r="F63" s="6">
        <v>23.2</v>
      </c>
      <c r="G63" s="6">
        <v>27.4</v>
      </c>
      <c r="H63" s="6">
        <v>32.9</v>
      </c>
      <c r="I63" s="6">
        <v>35.1</v>
      </c>
      <c r="J63" s="6">
        <v>31.6</v>
      </c>
      <c r="K63" s="6">
        <v>30.1</v>
      </c>
      <c r="L63" s="6">
        <v>21.2</v>
      </c>
      <c r="M63" s="6">
        <v>16</v>
      </c>
      <c r="N63" s="6">
        <f t="shared" si="1"/>
        <v>35.1</v>
      </c>
      <c r="O63" s="1"/>
    </row>
    <row r="64" spans="1:15" ht="12.75">
      <c r="A64" s="4">
        <v>2014</v>
      </c>
      <c r="B64" s="6">
        <v>15.4</v>
      </c>
      <c r="C64" s="6">
        <v>17.3</v>
      </c>
      <c r="D64" s="6">
        <v>22.7</v>
      </c>
      <c r="E64" s="6">
        <v>23.2</v>
      </c>
      <c r="F64" s="6">
        <v>27.7</v>
      </c>
      <c r="G64" s="6">
        <v>28.5</v>
      </c>
      <c r="H64" s="6">
        <v>33.9</v>
      </c>
      <c r="I64" s="6">
        <v>36.3</v>
      </c>
      <c r="J64" s="6">
        <v>27.1</v>
      </c>
      <c r="K64" s="6">
        <v>29</v>
      </c>
      <c r="L64" s="6">
        <v>22.1</v>
      </c>
      <c r="M64" s="6">
        <v>16.8</v>
      </c>
      <c r="N64" s="6">
        <f t="shared" si="1"/>
        <v>36.3</v>
      </c>
      <c r="O64" s="1"/>
    </row>
    <row r="65" spans="1:15" ht="12.75">
      <c r="A65" s="4">
        <v>2015</v>
      </c>
      <c r="B65" s="6">
        <v>13.5</v>
      </c>
      <c r="C65" s="6">
        <v>12.5</v>
      </c>
      <c r="D65" s="6">
        <v>22.4</v>
      </c>
      <c r="E65" s="6">
        <v>26.1</v>
      </c>
      <c r="F65" s="6">
        <v>26.8</v>
      </c>
      <c r="G65" s="6">
        <v>29.4</v>
      </c>
      <c r="H65" s="6">
        <v>35.2</v>
      </c>
      <c r="I65" s="6">
        <v>33.7</v>
      </c>
      <c r="J65" s="6">
        <v>30.4</v>
      </c>
      <c r="K65" s="6">
        <v>26.3</v>
      </c>
      <c r="L65" s="6">
        <v>22.5</v>
      </c>
      <c r="M65" s="6">
        <v>22.6</v>
      </c>
      <c r="N65" s="6">
        <f t="shared" si="1"/>
        <v>35.2</v>
      </c>
      <c r="O65" s="1"/>
    </row>
    <row r="66" spans="1:15" ht="12.75">
      <c r="A66" s="4">
        <v>2016</v>
      </c>
      <c r="B66" s="6">
        <v>15.7</v>
      </c>
      <c r="C66" s="6">
        <v>21.9</v>
      </c>
      <c r="D66" s="6">
        <v>20.7</v>
      </c>
      <c r="E66" s="6">
        <v>22.6</v>
      </c>
      <c r="F66" s="6">
        <v>27.5</v>
      </c>
      <c r="G66" s="6">
        <v>30.4</v>
      </c>
      <c r="H66" s="6">
        <v>31.1</v>
      </c>
      <c r="I66" s="6">
        <v>36.2</v>
      </c>
      <c r="J66" s="6">
        <v>30.7</v>
      </c>
      <c r="K66" s="6">
        <v>30</v>
      </c>
      <c r="L66" s="6">
        <v>22.1</v>
      </c>
      <c r="M66" s="6">
        <v>20.1</v>
      </c>
      <c r="N66" s="6">
        <f t="shared" si="1"/>
        <v>36.2</v>
      </c>
      <c r="O66" s="1"/>
    </row>
    <row r="67" spans="1:15" ht="12.75">
      <c r="A67" s="4">
        <v>2017</v>
      </c>
      <c r="B67" s="6">
        <v>14.3</v>
      </c>
      <c r="C67" s="6">
        <v>19.6</v>
      </c>
      <c r="D67" s="6">
        <v>14.8</v>
      </c>
      <c r="E67" s="6">
        <v>25.5</v>
      </c>
      <c r="F67" s="6">
        <v>27.5</v>
      </c>
      <c r="G67" s="6">
        <v>27.9</v>
      </c>
      <c r="H67" s="6">
        <v>31.7</v>
      </c>
      <c r="I67" s="6">
        <v>32.7</v>
      </c>
      <c r="J67" s="6">
        <v>33.8</v>
      </c>
      <c r="K67" s="6">
        <v>26.5</v>
      </c>
      <c r="L67" s="6">
        <v>23</v>
      </c>
      <c r="M67" s="6">
        <v>16.9</v>
      </c>
      <c r="N67" s="6">
        <f t="shared" si="1"/>
        <v>33.8</v>
      </c>
      <c r="O67" s="1"/>
    </row>
    <row r="68" spans="1:15" ht="12.75">
      <c r="A68" s="4">
        <v>2018</v>
      </c>
      <c r="B68" s="6">
        <v>13.4</v>
      </c>
      <c r="C68" s="6">
        <v>12.5</v>
      </c>
      <c r="D68" s="6">
        <v>21.2</v>
      </c>
      <c r="E68" s="6">
        <v>25.7</v>
      </c>
      <c r="F68" s="6">
        <v>28.4</v>
      </c>
      <c r="G68" s="6">
        <v>33.2</v>
      </c>
      <c r="H68" s="6">
        <v>34.2</v>
      </c>
      <c r="I68" s="6">
        <v>36.3</v>
      </c>
      <c r="J68" s="6">
        <v>32.3</v>
      </c>
      <c r="K68" s="6">
        <v>33.9</v>
      </c>
      <c r="L68" s="6">
        <v>21.9</v>
      </c>
      <c r="M68" s="6">
        <v>19.9</v>
      </c>
      <c r="N68" s="6">
        <f t="shared" si="1"/>
        <v>36.3</v>
      </c>
      <c r="O68" s="1"/>
    </row>
    <row r="69" spans="1:15" ht="12.75">
      <c r="A69" s="4">
        <v>2019</v>
      </c>
      <c r="B69" s="6">
        <v>13.6</v>
      </c>
      <c r="C69" s="6">
        <v>18.3</v>
      </c>
      <c r="D69" s="6">
        <v>22.3</v>
      </c>
      <c r="E69" s="6">
        <v>21.3</v>
      </c>
      <c r="F69" s="6">
        <v>29.1</v>
      </c>
      <c r="G69" s="6">
        <v>29.8</v>
      </c>
      <c r="H69" s="6">
        <v>33.6</v>
      </c>
      <c r="I69" s="6">
        <v>34.7</v>
      </c>
      <c r="J69" s="6">
        <v>32.6</v>
      </c>
      <c r="K69" s="6">
        <v>28.8</v>
      </c>
      <c r="L69" s="6">
        <v>25</v>
      </c>
      <c r="M69" s="6">
        <v>19.2</v>
      </c>
      <c r="N69" s="6">
        <f t="shared" si="1"/>
        <v>34.7</v>
      </c>
      <c r="O69" s="1"/>
    </row>
    <row r="70" spans="1:15" ht="12.75">
      <c r="A70" s="4">
        <v>2020</v>
      </c>
      <c r="B70" s="6">
        <v>17.8</v>
      </c>
      <c r="C70" s="6">
        <v>16.2</v>
      </c>
      <c r="D70" s="6">
        <v>23.6</v>
      </c>
      <c r="E70" s="6">
        <v>22.8</v>
      </c>
      <c r="F70" s="6">
        <v>28</v>
      </c>
      <c r="G70" s="6">
        <v>32.7</v>
      </c>
      <c r="H70" s="6">
        <v>30.8</v>
      </c>
      <c r="I70" s="6">
        <v>37.6</v>
      </c>
      <c r="J70" s="6">
        <v>34.5</v>
      </c>
      <c r="K70" s="6">
        <v>25.4</v>
      </c>
      <c r="L70" s="6">
        <v>23.7</v>
      </c>
      <c r="M70" s="6">
        <v>16.5</v>
      </c>
      <c r="N70" s="6">
        <f t="shared" si="1"/>
        <v>37.6</v>
      </c>
      <c r="O70" s="1"/>
    </row>
    <row r="71" spans="1:15" ht="12.75">
      <c r="A71" s="4">
        <v>2021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/>
    </row>
    <row r="72" spans="1:15" ht="12.75">
      <c r="A72" s="4">
        <v>2022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/>
    </row>
    <row r="73" spans="1:15" ht="12.75">
      <c r="A73" s="4">
        <v>2023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/>
    </row>
    <row r="74" spans="1:15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4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36" t="s">
        <v>27</v>
      </c>
      <c r="B76" s="29">
        <f>MAX(B3:B74)</f>
        <v>23.1</v>
      </c>
      <c r="C76" s="29">
        <f aca="true" t="shared" si="2" ref="C76:N76">MAX(C3:C74)</f>
        <v>24.1</v>
      </c>
      <c r="D76" s="29">
        <f t="shared" si="2"/>
        <v>24.9</v>
      </c>
      <c r="E76" s="29">
        <f t="shared" si="2"/>
        <v>30.3</v>
      </c>
      <c r="F76" s="29">
        <f t="shared" si="2"/>
        <v>31.6</v>
      </c>
      <c r="G76" s="29">
        <f t="shared" si="2"/>
        <v>33.5</v>
      </c>
      <c r="H76" s="29">
        <f t="shared" si="2"/>
        <v>38.5</v>
      </c>
      <c r="I76" s="29">
        <f t="shared" si="2"/>
        <v>38.5</v>
      </c>
      <c r="J76" s="29">
        <f t="shared" si="2"/>
        <v>36.3</v>
      </c>
      <c r="K76" s="29">
        <f t="shared" si="2"/>
        <v>33.9</v>
      </c>
      <c r="L76" s="29">
        <f t="shared" si="2"/>
        <v>26.5</v>
      </c>
      <c r="M76" s="29">
        <f t="shared" si="2"/>
        <v>25.9</v>
      </c>
      <c r="N76" s="29">
        <f t="shared" si="2"/>
        <v>38.5</v>
      </c>
    </row>
    <row r="77" spans="1:14" ht="13.5" thickBot="1">
      <c r="A77" s="37" t="s">
        <v>28</v>
      </c>
      <c r="B77" s="38">
        <f>INDEX($A$3:$A$74,B78)</f>
        <v>1969</v>
      </c>
      <c r="C77" s="38">
        <f aca="true" t="shared" si="3" ref="C77:N77">INDEX($A$3:$A$74,C78)</f>
        <v>1962</v>
      </c>
      <c r="D77" s="38">
        <f t="shared" si="3"/>
        <v>2013</v>
      </c>
      <c r="E77" s="38">
        <f t="shared" si="3"/>
        <v>2005</v>
      </c>
      <c r="F77" s="38">
        <f t="shared" si="3"/>
        <v>2004</v>
      </c>
      <c r="G77" s="38">
        <f t="shared" si="3"/>
        <v>1991</v>
      </c>
      <c r="H77" s="38">
        <f t="shared" si="3"/>
        <v>1997</v>
      </c>
      <c r="I77" s="38">
        <f t="shared" si="3"/>
        <v>1996</v>
      </c>
      <c r="J77" s="38">
        <f t="shared" si="3"/>
        <v>2000</v>
      </c>
      <c r="K77" s="38">
        <f t="shared" si="3"/>
        <v>2018</v>
      </c>
      <c r="L77" s="38">
        <f t="shared" si="3"/>
        <v>2003</v>
      </c>
      <c r="M77" s="38">
        <f t="shared" si="3"/>
        <v>2004</v>
      </c>
      <c r="N77" s="38">
        <f t="shared" si="3"/>
        <v>1996</v>
      </c>
    </row>
    <row r="78" spans="1:14" ht="12">
      <c r="A78" s="1"/>
      <c r="B78" s="39">
        <f>MATCH(B76,B3:B74,0)</f>
        <v>17</v>
      </c>
      <c r="C78" s="39">
        <f aca="true" t="shared" si="4" ref="C78:N78">MATCH(C76,C3:C74,0)</f>
        <v>10</v>
      </c>
      <c r="D78" s="39">
        <f t="shared" si="4"/>
        <v>61</v>
      </c>
      <c r="E78" s="39">
        <f t="shared" si="4"/>
        <v>53</v>
      </c>
      <c r="F78" s="39">
        <f t="shared" si="4"/>
        <v>52</v>
      </c>
      <c r="G78" s="39">
        <f t="shared" si="4"/>
        <v>39</v>
      </c>
      <c r="H78" s="39">
        <f t="shared" si="4"/>
        <v>45</v>
      </c>
      <c r="I78" s="39">
        <f t="shared" si="4"/>
        <v>44</v>
      </c>
      <c r="J78" s="39">
        <f t="shared" si="4"/>
        <v>48</v>
      </c>
      <c r="K78" s="39">
        <f t="shared" si="4"/>
        <v>66</v>
      </c>
      <c r="L78" s="39">
        <f t="shared" si="4"/>
        <v>51</v>
      </c>
      <c r="M78" s="39">
        <f t="shared" si="4"/>
        <v>52</v>
      </c>
      <c r="N78" s="39">
        <f t="shared" si="4"/>
        <v>44</v>
      </c>
    </row>
    <row r="79" spans="1:1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sheetProtection/>
  <conditionalFormatting sqref="B3:N74">
    <cfRule type="cellIs" priority="1" dxfId="1" operator="greaterThanOrEqual" stopIfTrue="1">
      <formula>35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89"/>
  <sheetViews>
    <sheetView showGridLines="0" zoomScalePageLayoutView="0" workbookViewId="0" topLeftCell="A1">
      <pane xSplit="1" ySplit="2" topLeftCell="B51" activePane="bottomRight" state="frozen"/>
      <selection pane="topLeft" activeCell="B81" sqref="B81"/>
      <selection pane="topRight" activeCell="B81" sqref="B81"/>
      <selection pane="bottomLeft" activeCell="B81" sqref="B81"/>
      <selection pane="bottomRight" activeCell="B71" sqref="B71"/>
    </sheetView>
  </sheetViews>
  <sheetFormatPr defaultColWidth="6.7109375" defaultRowHeight="12"/>
  <cols>
    <col min="1" max="2" width="6.7109375" style="0" customWidth="1"/>
    <col min="14" max="14" width="6.7109375" style="0" customWidth="1"/>
    <col min="15" max="15" width="3.7109375" style="0" customWidth="1"/>
  </cols>
  <sheetData>
    <row r="1" spans="1:15" ht="12">
      <c r="A1" s="33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40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  <c r="J2" s="41" t="s">
        <v>9</v>
      </c>
      <c r="K2" s="41" t="s">
        <v>10</v>
      </c>
      <c r="L2" s="41" t="s">
        <v>11</v>
      </c>
      <c r="M2" s="41" t="s">
        <v>12</v>
      </c>
      <c r="N2" s="41" t="s">
        <v>23</v>
      </c>
      <c r="O2" s="1"/>
    </row>
    <row r="3" spans="1:15" ht="12.75">
      <c r="A3" s="4">
        <v>1953</v>
      </c>
      <c r="B3" s="6">
        <v>8.293548387096774</v>
      </c>
      <c r="C3" s="6">
        <v>8.139285714285716</v>
      </c>
      <c r="D3" s="6">
        <v>12.364516129032259</v>
      </c>
      <c r="E3" s="6">
        <v>15.47</v>
      </c>
      <c r="F3" s="6">
        <v>19.78064516129032</v>
      </c>
      <c r="G3" s="6">
        <v>21.65666666666666</v>
      </c>
      <c r="H3" s="6">
        <v>25.496774193548386</v>
      </c>
      <c r="I3" s="6">
        <v>26.367741935483874</v>
      </c>
      <c r="J3" s="6">
        <v>23.78</v>
      </c>
      <c r="K3" s="6">
        <v>20.519354838709678</v>
      </c>
      <c r="L3" s="6">
        <v>15.06</v>
      </c>
      <c r="M3" s="6">
        <v>12.764516129032257</v>
      </c>
      <c r="N3" s="6">
        <f>AVERAGE(B3:M3)</f>
        <v>17.474420762928826</v>
      </c>
      <c r="O3" s="1"/>
    </row>
    <row r="4" spans="1:15" ht="12.75">
      <c r="A4" s="4">
        <v>1954</v>
      </c>
      <c r="B4" s="6">
        <v>8.77741935483871</v>
      </c>
      <c r="C4" s="6">
        <v>11.11071428571429</v>
      </c>
      <c r="D4" s="6">
        <v>12.109677419354837</v>
      </c>
      <c r="E4" s="6">
        <v>16.946666666666665</v>
      </c>
      <c r="F4" s="6">
        <v>20.419354838709676</v>
      </c>
      <c r="G4" s="6">
        <v>19.966666666666665</v>
      </c>
      <c r="H4" s="6">
        <v>24.009677419354837</v>
      </c>
      <c r="I4" s="6">
        <v>28.812903225806455</v>
      </c>
      <c r="J4" s="6">
        <v>26.79</v>
      </c>
      <c r="K4" s="6">
        <v>18.8</v>
      </c>
      <c r="L4" s="6">
        <v>15.966666666666665</v>
      </c>
      <c r="M4" s="6">
        <v>11.812903225806451</v>
      </c>
      <c r="N4" s="6">
        <f aca="true" t="shared" si="0" ref="N4:N70">AVERAGE(B4:M4)</f>
        <v>17.960220814132104</v>
      </c>
      <c r="O4" s="1"/>
    </row>
    <row r="5" spans="1:15" ht="12.75">
      <c r="A5" s="4">
        <v>1955</v>
      </c>
      <c r="B5" s="6">
        <v>9.619354838709679</v>
      </c>
      <c r="C5" s="6">
        <v>11.25</v>
      </c>
      <c r="D5" s="6">
        <v>12.003225806451614</v>
      </c>
      <c r="E5" s="6">
        <v>16.726666666666663</v>
      </c>
      <c r="F5" s="6">
        <v>20.216129032258063</v>
      </c>
      <c r="G5" s="6">
        <v>24.643333333333334</v>
      </c>
      <c r="H5" s="6">
        <v>29.13870967741935</v>
      </c>
      <c r="I5" s="6">
        <v>28.26129032258064</v>
      </c>
      <c r="J5" s="6">
        <v>24.196666666666662</v>
      </c>
      <c r="K5" s="6">
        <v>20.925806451612903</v>
      </c>
      <c r="L5" s="6">
        <v>15.456666666666665</v>
      </c>
      <c r="M5" s="6">
        <v>13.564516129032258</v>
      </c>
      <c r="N5" s="6">
        <f t="shared" si="0"/>
        <v>18.83353046594982</v>
      </c>
      <c r="O5" s="1"/>
    </row>
    <row r="6" spans="1:15" ht="12.75">
      <c r="A6" s="4">
        <v>1956</v>
      </c>
      <c r="B6" s="6">
        <v>9.280645161290321</v>
      </c>
      <c r="C6" s="6">
        <v>8.26206896551724</v>
      </c>
      <c r="D6" s="6">
        <v>11.274193548387096</v>
      </c>
      <c r="E6" s="6">
        <v>15.92</v>
      </c>
      <c r="F6" s="6">
        <v>19.964516129032262</v>
      </c>
      <c r="G6" s="6">
        <v>23.28</v>
      </c>
      <c r="H6" s="6">
        <v>24.916129032258066</v>
      </c>
      <c r="I6" s="6">
        <v>26.68064516129032</v>
      </c>
      <c r="J6" s="6">
        <v>24.716666666666672</v>
      </c>
      <c r="K6" s="6">
        <v>19.877419354838707</v>
      </c>
      <c r="L6" s="6">
        <v>15.573333333333332</v>
      </c>
      <c r="M6" s="6">
        <v>10.270967741935486</v>
      </c>
      <c r="N6" s="6">
        <f t="shared" si="0"/>
        <v>17.50138209121246</v>
      </c>
      <c r="O6" s="1"/>
    </row>
    <row r="7" spans="1:15" ht="12.75">
      <c r="A7" s="4">
        <v>1957</v>
      </c>
      <c r="B7" s="6">
        <v>10.054838709677421</v>
      </c>
      <c r="C7" s="6">
        <v>7.8928571428571415</v>
      </c>
      <c r="D7" s="6">
        <v>10.48709677419355</v>
      </c>
      <c r="E7" s="6">
        <v>16.85</v>
      </c>
      <c r="F7" s="6">
        <v>18.60967741935484</v>
      </c>
      <c r="G7" s="6">
        <v>21.01</v>
      </c>
      <c r="H7" s="6">
        <v>25.00322580645161</v>
      </c>
      <c r="I7" s="6">
        <v>28.4</v>
      </c>
      <c r="J7" s="6">
        <v>23.196666666666673</v>
      </c>
      <c r="K7" s="6">
        <v>20.39677419354839</v>
      </c>
      <c r="L7" s="6">
        <v>17.376666666666665</v>
      </c>
      <c r="M7" s="6">
        <v>12.81935483870968</v>
      </c>
      <c r="N7" s="6">
        <f t="shared" si="0"/>
        <v>17.67476318484383</v>
      </c>
      <c r="O7" s="1"/>
    </row>
    <row r="8" spans="1:15" ht="12.75">
      <c r="A8" s="4">
        <v>1958</v>
      </c>
      <c r="B8" s="6">
        <v>9.525806451612903</v>
      </c>
      <c r="C8" s="6">
        <v>10.117857142857138</v>
      </c>
      <c r="D8" s="6">
        <v>11.409677419354841</v>
      </c>
      <c r="E8" s="6">
        <v>16.523333333333337</v>
      </c>
      <c r="F8" s="6">
        <v>19.554838709677423</v>
      </c>
      <c r="G8" s="6">
        <v>22.71666666666666</v>
      </c>
      <c r="H8" s="6">
        <v>25.7</v>
      </c>
      <c r="I8" s="6">
        <v>26.916129032258063</v>
      </c>
      <c r="J8" s="6">
        <v>24.486666666666668</v>
      </c>
      <c r="K8" s="6">
        <v>18.283870967741933</v>
      </c>
      <c r="L8" s="6">
        <v>14.57</v>
      </c>
      <c r="M8" s="6">
        <v>13</v>
      </c>
      <c r="N8" s="6">
        <f t="shared" si="0"/>
        <v>17.733737199180748</v>
      </c>
      <c r="O8" s="1"/>
    </row>
    <row r="9" spans="1:15" ht="12.75">
      <c r="A9" s="4">
        <v>1959</v>
      </c>
      <c r="B9" s="6">
        <v>8.293548387096775</v>
      </c>
      <c r="C9" s="6">
        <v>10.285714285714286</v>
      </c>
      <c r="D9" s="6">
        <v>11.409677419354837</v>
      </c>
      <c r="E9" s="6">
        <v>17.26333333333333</v>
      </c>
      <c r="F9" s="6">
        <v>20.55161290322581</v>
      </c>
      <c r="G9" s="6">
        <v>21.21</v>
      </c>
      <c r="H9" s="6">
        <v>26.341935483870966</v>
      </c>
      <c r="I9" s="6">
        <v>27.238709677419354</v>
      </c>
      <c r="J9" s="6">
        <v>25.38</v>
      </c>
      <c r="K9" s="6">
        <v>19.916129032258066</v>
      </c>
      <c r="L9" s="6">
        <v>15.296666666666665</v>
      </c>
      <c r="M9" s="6">
        <v>12.267741935483869</v>
      </c>
      <c r="N9" s="6">
        <f t="shared" si="0"/>
        <v>17.954589093701998</v>
      </c>
      <c r="O9" s="1"/>
    </row>
    <row r="10" spans="1:15" ht="12.75">
      <c r="A10" s="4">
        <v>1960</v>
      </c>
      <c r="B10" s="6">
        <v>9.422580645161291</v>
      </c>
      <c r="C10" s="6">
        <v>11.465517241379308</v>
      </c>
      <c r="D10" s="6">
        <v>11.751612903225809</v>
      </c>
      <c r="E10" s="6">
        <v>14.663333333333338</v>
      </c>
      <c r="F10" s="6">
        <v>19.135483870967743</v>
      </c>
      <c r="G10" s="6">
        <v>22.36</v>
      </c>
      <c r="H10" s="6">
        <v>26.545161290322582</v>
      </c>
      <c r="I10" s="6">
        <v>28.054838709677416</v>
      </c>
      <c r="J10" s="6">
        <v>25.25333333333333</v>
      </c>
      <c r="K10" s="6">
        <v>19.406451612903222</v>
      </c>
      <c r="L10" s="6">
        <v>15.853333333333335</v>
      </c>
      <c r="M10" s="6">
        <v>12.251612903225803</v>
      </c>
      <c r="N10" s="6">
        <f t="shared" si="0"/>
        <v>18.013604931405265</v>
      </c>
      <c r="O10" s="1"/>
    </row>
    <row r="11" spans="1:15" ht="12.75">
      <c r="A11" s="4">
        <v>1961</v>
      </c>
      <c r="B11" s="6">
        <v>8.37741935483871</v>
      </c>
      <c r="C11" s="6">
        <v>9.139285714285714</v>
      </c>
      <c r="D11" s="6">
        <v>11.251612903225807</v>
      </c>
      <c r="E11" s="6">
        <v>17.47333333333334</v>
      </c>
      <c r="F11" s="6">
        <v>22.083870967741934</v>
      </c>
      <c r="G11" s="6">
        <v>23.153333333333343</v>
      </c>
      <c r="H11" s="6">
        <v>28.32580645161291</v>
      </c>
      <c r="I11" s="6">
        <v>27.919354838709673</v>
      </c>
      <c r="J11" s="6">
        <v>26.97</v>
      </c>
      <c r="K11" s="6">
        <v>20.13225806451613</v>
      </c>
      <c r="L11" s="6">
        <v>16.83</v>
      </c>
      <c r="M11" s="6">
        <v>11.793548387096774</v>
      </c>
      <c r="N11" s="6">
        <f t="shared" si="0"/>
        <v>18.620818612391194</v>
      </c>
      <c r="O11" s="1"/>
    </row>
    <row r="12" spans="1:15" ht="12.75">
      <c r="A12" s="4">
        <v>1962</v>
      </c>
      <c r="B12" s="6">
        <v>8.880645161290321</v>
      </c>
      <c r="C12" s="6">
        <v>9.407142857142858</v>
      </c>
      <c r="D12" s="6">
        <v>11.619354838709677</v>
      </c>
      <c r="E12" s="6">
        <v>16.506666666666668</v>
      </c>
      <c r="F12" s="6">
        <v>20.729032258064517</v>
      </c>
      <c r="G12" s="6">
        <v>22.65666666666666</v>
      </c>
      <c r="H12" s="6">
        <v>26.558064516129026</v>
      </c>
      <c r="I12" s="6">
        <v>30.261290322580653</v>
      </c>
      <c r="J12" s="6">
        <v>26.01</v>
      </c>
      <c r="K12" s="6">
        <v>19.603225806451615</v>
      </c>
      <c r="L12" s="6">
        <v>15.216666666666667</v>
      </c>
      <c r="M12" s="6">
        <v>12.061290322580646</v>
      </c>
      <c r="N12" s="6">
        <f t="shared" si="0"/>
        <v>18.292503840245775</v>
      </c>
      <c r="O12" s="1"/>
    </row>
    <row r="13" spans="1:15" ht="12.75">
      <c r="A13" s="4">
        <v>1963</v>
      </c>
      <c r="B13" s="6">
        <v>8.316129032258065</v>
      </c>
      <c r="C13" s="6">
        <v>8.503571428571428</v>
      </c>
      <c r="D13" s="6">
        <v>10.24193548387097</v>
      </c>
      <c r="E13" s="6">
        <v>15.993333333333334</v>
      </c>
      <c r="F13" s="6">
        <v>20.190322580645162</v>
      </c>
      <c r="G13" s="6">
        <v>23.26</v>
      </c>
      <c r="H13" s="6">
        <v>26.222580645161294</v>
      </c>
      <c r="I13" s="6">
        <v>27.541935483870972</v>
      </c>
      <c r="J13" s="6">
        <v>24.00333333333333</v>
      </c>
      <c r="K13" s="6">
        <v>18.903225806451612</v>
      </c>
      <c r="L13" s="6">
        <v>16.293333333333333</v>
      </c>
      <c r="M13" s="6">
        <v>12.629032258064514</v>
      </c>
      <c r="N13" s="6">
        <f t="shared" si="0"/>
        <v>17.674894393241164</v>
      </c>
      <c r="O13" s="1"/>
    </row>
    <row r="14" spans="1:15" ht="12.75">
      <c r="A14" s="4">
        <v>1964</v>
      </c>
      <c r="B14" s="6">
        <v>8.670967741935485</v>
      </c>
      <c r="C14" s="6">
        <v>6.793103448275863</v>
      </c>
      <c r="D14" s="6">
        <v>10.57741935483871</v>
      </c>
      <c r="E14" s="6">
        <v>18.33666666666667</v>
      </c>
      <c r="F14" s="6">
        <v>20.758064516129032</v>
      </c>
      <c r="G14" s="6">
        <v>22.94</v>
      </c>
      <c r="H14" s="6">
        <v>26.832258064516136</v>
      </c>
      <c r="I14" s="6">
        <v>29.009677419354837</v>
      </c>
      <c r="J14" s="6">
        <v>23.94666666666667</v>
      </c>
      <c r="K14" s="6">
        <v>19.003225806451614</v>
      </c>
      <c r="L14" s="6">
        <v>15.606666666666664</v>
      </c>
      <c r="M14" s="6">
        <v>11.448387096774196</v>
      </c>
      <c r="N14" s="6">
        <f t="shared" si="0"/>
        <v>17.82692528735632</v>
      </c>
      <c r="O14" s="1"/>
    </row>
    <row r="15" spans="1:15" ht="12.75">
      <c r="A15" s="4">
        <v>1965</v>
      </c>
      <c r="B15" s="6">
        <v>9.112903225806452</v>
      </c>
      <c r="C15" s="6">
        <v>8.992857142857144</v>
      </c>
      <c r="D15" s="6">
        <v>9.409677419354841</v>
      </c>
      <c r="E15" s="6">
        <v>13.53</v>
      </c>
      <c r="F15" s="6">
        <v>19.464516129032262</v>
      </c>
      <c r="G15" s="6">
        <v>22.51</v>
      </c>
      <c r="H15" s="6">
        <v>25.677419354838705</v>
      </c>
      <c r="I15" s="6">
        <v>28.509677419354848</v>
      </c>
      <c r="J15" s="6">
        <v>24.603333333333328</v>
      </c>
      <c r="K15" s="6">
        <v>19.987096774193546</v>
      </c>
      <c r="L15" s="6">
        <v>17.033333333333335</v>
      </c>
      <c r="M15" s="6">
        <v>11.380645161290321</v>
      </c>
      <c r="N15" s="6">
        <f t="shared" si="0"/>
        <v>17.517621607782896</v>
      </c>
      <c r="O15" s="1"/>
    </row>
    <row r="16" spans="1:15" ht="12.75">
      <c r="A16" s="4">
        <v>1966</v>
      </c>
      <c r="B16" s="6">
        <v>9.080645161290324</v>
      </c>
      <c r="C16" s="6">
        <v>11.189285714285715</v>
      </c>
      <c r="D16" s="6">
        <v>13.083870967741937</v>
      </c>
      <c r="E16" s="6">
        <v>16.04666666666667</v>
      </c>
      <c r="F16" s="6">
        <v>20.293548387096774</v>
      </c>
      <c r="G16" s="6">
        <v>21.47</v>
      </c>
      <c r="H16" s="6">
        <v>25.961290322580645</v>
      </c>
      <c r="I16" s="6">
        <v>28.209677419354836</v>
      </c>
      <c r="J16" s="6">
        <v>25.2</v>
      </c>
      <c r="K16" s="6">
        <v>21.82903225806452</v>
      </c>
      <c r="L16" s="6">
        <v>16.596666666666664</v>
      </c>
      <c r="M16" s="6">
        <v>10.167741935483873</v>
      </c>
      <c r="N16" s="6">
        <f t="shared" si="0"/>
        <v>18.260702124935996</v>
      </c>
      <c r="O16" s="1"/>
    </row>
    <row r="17" spans="1:15" ht="12.75">
      <c r="A17" s="4">
        <v>1967</v>
      </c>
      <c r="B17" s="6">
        <v>8.570967741935481</v>
      </c>
      <c r="C17" s="6">
        <v>7.682142857142856</v>
      </c>
      <c r="D17" s="6">
        <v>12.741935483870968</v>
      </c>
      <c r="E17" s="6">
        <v>16.656666666666666</v>
      </c>
      <c r="F17" s="6">
        <v>21.3</v>
      </c>
      <c r="G17" s="6">
        <v>24.51666666666667</v>
      </c>
      <c r="H17" s="6">
        <v>27.53870967741935</v>
      </c>
      <c r="I17" s="6">
        <v>29.012903225806454</v>
      </c>
      <c r="J17" s="6">
        <v>24.146666666666665</v>
      </c>
      <c r="K17" s="6">
        <v>19.754838709677422</v>
      </c>
      <c r="L17" s="6">
        <v>14.916666666666666</v>
      </c>
      <c r="M17" s="6">
        <v>11.103225806451613</v>
      </c>
      <c r="N17" s="6">
        <f t="shared" si="0"/>
        <v>18.1617825140809</v>
      </c>
      <c r="O17" s="1"/>
    </row>
    <row r="18" spans="1:15" ht="12.75">
      <c r="A18" s="4">
        <v>1968</v>
      </c>
      <c r="B18" s="6">
        <v>9.183870967741939</v>
      </c>
      <c r="C18" s="6">
        <v>7.444827586206896</v>
      </c>
      <c r="D18" s="6">
        <v>12.274193548387093</v>
      </c>
      <c r="E18" s="6">
        <v>15.763333333333337</v>
      </c>
      <c r="F18" s="6">
        <v>18.496774193548386</v>
      </c>
      <c r="G18" s="6">
        <v>22.386666666666663</v>
      </c>
      <c r="H18" s="6">
        <v>25.67096774193548</v>
      </c>
      <c r="I18" s="6">
        <v>28.077419354838717</v>
      </c>
      <c r="J18" s="6">
        <v>23.67666666666667</v>
      </c>
      <c r="K18" s="6">
        <v>19</v>
      </c>
      <c r="L18" s="6">
        <v>17.486666666666665</v>
      </c>
      <c r="M18" s="6">
        <v>13.787096774193545</v>
      </c>
      <c r="N18" s="6">
        <f t="shared" si="0"/>
        <v>17.770706958348786</v>
      </c>
      <c r="O18" s="1"/>
    </row>
    <row r="19" spans="1:15" ht="12.75">
      <c r="A19" s="4">
        <v>1969</v>
      </c>
      <c r="B19" s="6">
        <v>9.532258064516132</v>
      </c>
      <c r="C19" s="6">
        <v>8.217857142857143</v>
      </c>
      <c r="D19" s="6">
        <v>10.790322580645162</v>
      </c>
      <c r="E19" s="6">
        <v>16.69333333333333</v>
      </c>
      <c r="F19" s="6">
        <v>21.148387096774197</v>
      </c>
      <c r="G19" s="6">
        <v>23.33333333333334</v>
      </c>
      <c r="H19" s="6">
        <v>25.74516129032258</v>
      </c>
      <c r="I19" s="6">
        <v>27.85483870967742</v>
      </c>
      <c r="J19" s="6">
        <v>24.42</v>
      </c>
      <c r="K19" s="6">
        <v>19.806451612903228</v>
      </c>
      <c r="L19" s="6">
        <v>16.016666666666666</v>
      </c>
      <c r="M19" s="6">
        <v>11.129032258064516</v>
      </c>
      <c r="N19" s="6">
        <f t="shared" si="0"/>
        <v>17.890636840757807</v>
      </c>
      <c r="O19" s="1"/>
    </row>
    <row r="20" spans="1:15" ht="12.75">
      <c r="A20" s="4">
        <v>1970</v>
      </c>
      <c r="B20" s="6">
        <v>7.958064516129035</v>
      </c>
      <c r="C20" s="6">
        <v>9.160714285714286</v>
      </c>
      <c r="D20" s="6">
        <v>8.46774193548387</v>
      </c>
      <c r="E20" s="6">
        <v>15.533333333333335</v>
      </c>
      <c r="F20" s="6">
        <v>20.674193548387098</v>
      </c>
      <c r="G20" s="6">
        <v>22.263333333333332</v>
      </c>
      <c r="H20" s="6">
        <v>26.877419354838704</v>
      </c>
      <c r="I20" s="6">
        <v>27.883870967741935</v>
      </c>
      <c r="J20" s="6">
        <v>25.14333333333333</v>
      </c>
      <c r="K20" s="6">
        <v>20.306451612903224</v>
      </c>
      <c r="L20" s="6">
        <v>15.26</v>
      </c>
      <c r="M20" s="6">
        <v>9.909677419354837</v>
      </c>
      <c r="N20" s="6">
        <f t="shared" si="0"/>
        <v>17.453177803379415</v>
      </c>
      <c r="O20" s="1"/>
    </row>
    <row r="21" spans="1:15" ht="12.75">
      <c r="A21" s="4">
        <v>1971</v>
      </c>
      <c r="B21" s="6">
        <v>8.496774193548386</v>
      </c>
      <c r="C21" s="6">
        <v>8.453571428571427</v>
      </c>
      <c r="D21" s="6">
        <v>10.106451612903228</v>
      </c>
      <c r="E21" s="6">
        <v>15.743333333333332</v>
      </c>
      <c r="F21" s="6">
        <v>19.838709677419352</v>
      </c>
      <c r="G21" s="6">
        <v>22.48</v>
      </c>
      <c r="H21" s="6">
        <v>27.7</v>
      </c>
      <c r="I21" s="6">
        <v>28.31935483870968</v>
      </c>
      <c r="J21" s="6">
        <v>23.426666666666666</v>
      </c>
      <c r="K21" s="6">
        <v>18.37741935483871</v>
      </c>
      <c r="L21" s="6">
        <v>15.673333333333336</v>
      </c>
      <c r="M21" s="6">
        <v>11.870967741935486</v>
      </c>
      <c r="N21" s="6">
        <f t="shared" si="0"/>
        <v>17.54054851510497</v>
      </c>
      <c r="O21" s="1"/>
    </row>
    <row r="22" spans="1:15" ht="12.75">
      <c r="A22" s="4">
        <v>1972</v>
      </c>
      <c r="B22" s="6">
        <v>10.409677419354841</v>
      </c>
      <c r="C22" s="6">
        <v>8.86551724137931</v>
      </c>
      <c r="D22" s="6">
        <v>12.348387096774196</v>
      </c>
      <c r="E22" s="6">
        <v>15.906666666666668</v>
      </c>
      <c r="F22" s="6">
        <v>20.877419354838707</v>
      </c>
      <c r="G22" s="6">
        <v>22.78666666666667</v>
      </c>
      <c r="H22" s="6">
        <v>27.358064516129026</v>
      </c>
      <c r="I22" s="6">
        <v>29.25161290322581</v>
      </c>
      <c r="J22" s="6">
        <v>24.65333333333333</v>
      </c>
      <c r="K22" s="6">
        <v>21.145161290322584</v>
      </c>
      <c r="L22" s="6">
        <v>16.36</v>
      </c>
      <c r="M22" s="6">
        <v>11.89032258064516</v>
      </c>
      <c r="N22" s="6">
        <f t="shared" si="0"/>
        <v>18.487735755778022</v>
      </c>
      <c r="O22" s="1"/>
    </row>
    <row r="23" spans="1:15" ht="12.75">
      <c r="A23" s="4">
        <v>1973</v>
      </c>
      <c r="B23" s="6">
        <v>10.035483870967742</v>
      </c>
      <c r="C23" s="6">
        <v>10.378571428571428</v>
      </c>
      <c r="D23" s="6">
        <v>10.651612903225805</v>
      </c>
      <c r="E23" s="6">
        <v>18.053333333333335</v>
      </c>
      <c r="F23" s="6">
        <v>20.667741935483864</v>
      </c>
      <c r="G23" s="6">
        <v>21.03333333333334</v>
      </c>
      <c r="H23" s="6">
        <v>27.458064516129035</v>
      </c>
      <c r="I23" s="6">
        <v>30.467741935483872</v>
      </c>
      <c r="J23" s="6">
        <v>25.33</v>
      </c>
      <c r="K23" s="6">
        <v>19.761290322580646</v>
      </c>
      <c r="L23" s="6">
        <v>15.54</v>
      </c>
      <c r="M23" s="6">
        <v>10.316129032258067</v>
      </c>
      <c r="N23" s="6">
        <f t="shared" si="0"/>
        <v>18.307775217613926</v>
      </c>
      <c r="O23" s="1"/>
    </row>
    <row r="24" spans="1:15" ht="12.75">
      <c r="A24" s="4">
        <v>1974</v>
      </c>
      <c r="B24" s="6">
        <v>7.867741935483871</v>
      </c>
      <c r="C24" s="6">
        <v>7.689285714285714</v>
      </c>
      <c r="D24" s="6">
        <v>9.738709677419356</v>
      </c>
      <c r="E24" s="6">
        <v>16.866666666666667</v>
      </c>
      <c r="F24" s="6">
        <v>20.63548387096774</v>
      </c>
      <c r="G24" s="6">
        <v>22.196666666666662</v>
      </c>
      <c r="H24" s="6">
        <v>24.532258064516128</v>
      </c>
      <c r="I24" s="6">
        <v>27.7</v>
      </c>
      <c r="J24" s="6">
        <v>24.33</v>
      </c>
      <c r="K24" s="6">
        <v>20.274193548387096</v>
      </c>
      <c r="L24" s="6">
        <v>14.943333333333333</v>
      </c>
      <c r="M24" s="6">
        <v>9.370967741935486</v>
      </c>
      <c r="N24" s="6">
        <f t="shared" si="0"/>
        <v>17.178775601638502</v>
      </c>
      <c r="O24" s="1"/>
    </row>
    <row r="25" spans="1:15" ht="12.75">
      <c r="A25" s="4">
        <v>1975</v>
      </c>
      <c r="B25" s="6">
        <v>8.064516129032258</v>
      </c>
      <c r="C25" s="6">
        <v>8.060714285714287</v>
      </c>
      <c r="D25" s="6">
        <v>9.464516129032258</v>
      </c>
      <c r="E25" s="6">
        <v>15.906666666666663</v>
      </c>
      <c r="F25" s="6">
        <v>19.39032258064516</v>
      </c>
      <c r="G25" s="6">
        <v>22.17666666666667</v>
      </c>
      <c r="H25" s="6">
        <v>27.116129032258065</v>
      </c>
      <c r="I25" s="6">
        <v>28.52258064516129</v>
      </c>
      <c r="J25" s="6">
        <v>26.1</v>
      </c>
      <c r="K25" s="6">
        <v>19.396774193548392</v>
      </c>
      <c r="L25" s="6">
        <v>15.356666666666671</v>
      </c>
      <c r="M25" s="6">
        <v>9.787096774193547</v>
      </c>
      <c r="N25" s="6">
        <f t="shared" si="0"/>
        <v>17.445220814132107</v>
      </c>
      <c r="O25" s="1"/>
    </row>
    <row r="26" spans="1:15" ht="12.75">
      <c r="A26" s="4">
        <v>1976</v>
      </c>
      <c r="B26" s="6">
        <v>8.783870967741938</v>
      </c>
      <c r="C26" s="6">
        <v>9.20344827586207</v>
      </c>
      <c r="D26" s="6">
        <v>11.361290322580645</v>
      </c>
      <c r="E26" s="6">
        <v>15.19333333333333</v>
      </c>
      <c r="F26" s="6">
        <v>19.54838709677419</v>
      </c>
      <c r="G26" s="6">
        <v>21.673333333333336</v>
      </c>
      <c r="H26" s="6">
        <v>24.445161290322577</v>
      </c>
      <c r="I26" s="6">
        <v>26.032258064516128</v>
      </c>
      <c r="J26" s="6">
        <v>23.50333333333333</v>
      </c>
      <c r="K26" s="6">
        <v>20.129032258064512</v>
      </c>
      <c r="L26" s="6">
        <v>14.416666666666668</v>
      </c>
      <c r="M26" s="6">
        <v>10.783870967741935</v>
      </c>
      <c r="N26" s="6">
        <f t="shared" si="0"/>
        <v>17.089498825855888</v>
      </c>
      <c r="O26" s="1"/>
    </row>
    <row r="27" spans="1:15" ht="12.75">
      <c r="A27" s="4">
        <v>1977</v>
      </c>
      <c r="B27" s="6">
        <v>6.396774193548388</v>
      </c>
      <c r="C27" s="6">
        <v>7.960714285714286</v>
      </c>
      <c r="D27" s="6">
        <v>10.725806451612902</v>
      </c>
      <c r="E27" s="6">
        <v>16.6</v>
      </c>
      <c r="F27" s="6">
        <v>19.52258064516129</v>
      </c>
      <c r="G27" s="6">
        <v>21.51666666666667</v>
      </c>
      <c r="H27" s="6">
        <v>26.477419354838716</v>
      </c>
      <c r="I27" s="6">
        <v>25.929032258064513</v>
      </c>
      <c r="J27" s="6">
        <v>25.933333333333334</v>
      </c>
      <c r="K27" s="6">
        <v>21.01612903225806</v>
      </c>
      <c r="L27" s="6">
        <v>17.513333333333335</v>
      </c>
      <c r="M27" s="6">
        <v>12.541935483870969</v>
      </c>
      <c r="N27" s="6">
        <f t="shared" si="0"/>
        <v>17.67781041986687</v>
      </c>
      <c r="O27" s="1"/>
    </row>
    <row r="28" spans="1:15" ht="12.75">
      <c r="A28" s="4">
        <v>1978</v>
      </c>
      <c r="B28" s="6">
        <v>8.777419354838711</v>
      </c>
      <c r="C28" s="6">
        <v>7.371428571428569</v>
      </c>
      <c r="D28" s="6">
        <v>10.403225806451614</v>
      </c>
      <c r="E28" s="6">
        <v>15.42</v>
      </c>
      <c r="F28" s="6">
        <v>19.190322580645162</v>
      </c>
      <c r="G28" s="6">
        <v>24.64</v>
      </c>
      <c r="H28" s="6">
        <v>28.570967741935483</v>
      </c>
      <c r="I28" s="6">
        <v>29.79354838709677</v>
      </c>
      <c r="J28" s="6">
        <v>23.803333333333327</v>
      </c>
      <c r="K28" s="6">
        <v>19.270967741935486</v>
      </c>
      <c r="L28" s="6">
        <v>15.73333333333333</v>
      </c>
      <c r="M28" s="6">
        <v>12.435483870967744</v>
      </c>
      <c r="N28" s="6">
        <f t="shared" si="0"/>
        <v>17.95083589349718</v>
      </c>
      <c r="O28" s="1"/>
    </row>
    <row r="29" spans="1:15" ht="12.75">
      <c r="A29" s="4">
        <v>1979</v>
      </c>
      <c r="B29" s="6">
        <v>10.461290322580643</v>
      </c>
      <c r="C29" s="6">
        <v>11.439285714285715</v>
      </c>
      <c r="D29" s="6">
        <v>12.222580645161294</v>
      </c>
      <c r="E29" s="6">
        <v>15.57</v>
      </c>
      <c r="F29" s="6">
        <v>19.68064516129032</v>
      </c>
      <c r="G29" s="6">
        <v>25.18</v>
      </c>
      <c r="H29" s="6">
        <v>25.77096774193548</v>
      </c>
      <c r="I29" s="6">
        <v>28.56451612903226</v>
      </c>
      <c r="J29" s="6">
        <v>25.32</v>
      </c>
      <c r="K29" s="6">
        <v>22.261290322580646</v>
      </c>
      <c r="L29" s="6">
        <v>17.06</v>
      </c>
      <c r="M29" s="6">
        <v>13.496774193548388</v>
      </c>
      <c r="N29" s="6">
        <f t="shared" si="0"/>
        <v>18.918945852534563</v>
      </c>
      <c r="O29" s="1"/>
    </row>
    <row r="30" spans="1:15" ht="12.75">
      <c r="A30" s="4">
        <v>1980</v>
      </c>
      <c r="B30" s="6">
        <v>9.512903225806449</v>
      </c>
      <c r="C30" s="6">
        <v>8.062068965517243</v>
      </c>
      <c r="D30" s="6">
        <v>10.545161290322582</v>
      </c>
      <c r="E30" s="6">
        <v>15.253333333333332</v>
      </c>
      <c r="F30" s="6">
        <v>21.045161290322582</v>
      </c>
      <c r="G30" s="6">
        <v>24.486666666666665</v>
      </c>
      <c r="H30" s="6">
        <v>24.245161290322585</v>
      </c>
      <c r="I30" s="6">
        <v>23.58387096774194</v>
      </c>
      <c r="J30" s="6">
        <v>24.186666666666667</v>
      </c>
      <c r="K30" s="6">
        <v>20.02258064516128</v>
      </c>
      <c r="L30" s="6">
        <v>15.87</v>
      </c>
      <c r="M30" s="6">
        <v>10.703225806451611</v>
      </c>
      <c r="N30" s="6">
        <f t="shared" si="0"/>
        <v>17.293066679026076</v>
      </c>
      <c r="O30" s="1"/>
    </row>
    <row r="31" spans="1:15" ht="12.75">
      <c r="A31" s="4">
        <v>1981</v>
      </c>
      <c r="B31" s="6">
        <v>7.493548387096775</v>
      </c>
      <c r="C31" s="6">
        <v>7.942857142857142</v>
      </c>
      <c r="D31" s="6">
        <v>10.661290322580646</v>
      </c>
      <c r="E31" s="6">
        <v>15.846666666666666</v>
      </c>
      <c r="F31" s="6">
        <v>17.87741935483871</v>
      </c>
      <c r="G31" s="6">
        <v>19.53</v>
      </c>
      <c r="H31" s="6">
        <v>27.16129032258064</v>
      </c>
      <c r="I31" s="6">
        <v>27.322580645161292</v>
      </c>
      <c r="J31" s="6">
        <v>22.816666666666666</v>
      </c>
      <c r="K31" s="6">
        <v>19.851612903225806</v>
      </c>
      <c r="L31" s="6">
        <v>12.93</v>
      </c>
      <c r="M31" s="6">
        <v>11.103225806451615</v>
      </c>
      <c r="N31" s="6">
        <f t="shared" si="0"/>
        <v>16.711429851510495</v>
      </c>
      <c r="O31" s="1"/>
    </row>
    <row r="32" spans="1:15" ht="12.75">
      <c r="A32" s="4">
        <v>1982</v>
      </c>
      <c r="B32" s="6">
        <v>8.661290322580646</v>
      </c>
      <c r="C32" s="6">
        <v>7.825</v>
      </c>
      <c r="D32" s="6">
        <v>11.9</v>
      </c>
      <c r="E32" s="6">
        <v>15.8</v>
      </c>
      <c r="F32" s="6">
        <v>21.89354838709678</v>
      </c>
      <c r="G32" s="6">
        <v>21.60333333333333</v>
      </c>
      <c r="H32" s="6">
        <v>23.51290322580645</v>
      </c>
      <c r="I32" s="6">
        <v>27.44516129032258</v>
      </c>
      <c r="J32" s="6">
        <v>23.336666666666662</v>
      </c>
      <c r="K32" s="6">
        <v>19.980645161290326</v>
      </c>
      <c r="L32" s="6">
        <v>16.39</v>
      </c>
      <c r="M32" s="6">
        <v>11.890322580645162</v>
      </c>
      <c r="N32" s="6">
        <f t="shared" si="0"/>
        <v>17.519905913978494</v>
      </c>
      <c r="O32" s="1"/>
    </row>
    <row r="33" spans="1:15" ht="12.75">
      <c r="A33" s="4">
        <v>1983</v>
      </c>
      <c r="B33" s="6">
        <v>8.648387096774192</v>
      </c>
      <c r="C33" s="6">
        <v>7.992857142857142</v>
      </c>
      <c r="D33" s="6">
        <v>10.345161290322585</v>
      </c>
      <c r="E33" s="6">
        <v>17.21</v>
      </c>
      <c r="F33" s="6">
        <v>20.419354838709676</v>
      </c>
      <c r="G33" s="6">
        <v>20.08333333333333</v>
      </c>
      <c r="H33" s="6">
        <v>23.787096774193547</v>
      </c>
      <c r="I33" s="6">
        <v>27.89677419354839</v>
      </c>
      <c r="J33" s="6">
        <v>23.69</v>
      </c>
      <c r="K33" s="6">
        <v>19.438709677419357</v>
      </c>
      <c r="L33" s="6">
        <v>14.903333333333334</v>
      </c>
      <c r="M33" s="6">
        <v>9.706451612903225</v>
      </c>
      <c r="N33" s="6">
        <f t="shared" si="0"/>
        <v>17.0101216077829</v>
      </c>
      <c r="O33" s="1"/>
    </row>
    <row r="34" spans="1:15" ht="12.75">
      <c r="A34" s="4">
        <v>1984</v>
      </c>
      <c r="B34" s="6">
        <v>6.538709677419356</v>
      </c>
      <c r="C34" s="6">
        <v>4.872413793103449</v>
      </c>
      <c r="D34" s="6">
        <v>7.509677419354838</v>
      </c>
      <c r="E34" s="6">
        <v>12.216666666666667</v>
      </c>
      <c r="F34" s="6">
        <v>17.319354838709675</v>
      </c>
      <c r="G34" s="6">
        <v>21.133333333333336</v>
      </c>
      <c r="H34" s="6">
        <v>25.880645161290325</v>
      </c>
      <c r="I34" s="6">
        <v>29.471612903225807</v>
      </c>
      <c r="J34" s="6">
        <v>24.743333333333336</v>
      </c>
      <c r="K34" s="6">
        <v>19.109677419354842</v>
      </c>
      <c r="L34" s="6">
        <v>14.533333333333333</v>
      </c>
      <c r="M34" s="6">
        <v>10.42258064516129</v>
      </c>
      <c r="N34" s="6">
        <f t="shared" si="0"/>
        <v>16.145944877023855</v>
      </c>
      <c r="O34" s="1"/>
    </row>
    <row r="35" spans="1:15" ht="12.75">
      <c r="A35" s="4">
        <v>1985</v>
      </c>
      <c r="B35" s="6">
        <v>6.767741935483871</v>
      </c>
      <c r="C35" s="6">
        <v>8.925</v>
      </c>
      <c r="D35" s="6">
        <v>9.04193548387097</v>
      </c>
      <c r="E35" s="6">
        <v>14.263333333333332</v>
      </c>
      <c r="F35" s="6">
        <v>20.287096774193547</v>
      </c>
      <c r="G35" s="6">
        <v>20.67</v>
      </c>
      <c r="H35" s="6">
        <v>27.222580645161287</v>
      </c>
      <c r="I35" s="6">
        <v>29.52258064516129</v>
      </c>
      <c r="J35" s="6">
        <v>24.253333333333334</v>
      </c>
      <c r="K35" s="6">
        <v>20.377419354838704</v>
      </c>
      <c r="L35" s="6">
        <v>15.916666666666663</v>
      </c>
      <c r="M35" s="6">
        <v>9.764516129032256</v>
      </c>
      <c r="N35" s="6">
        <f t="shared" si="0"/>
        <v>17.251017025089602</v>
      </c>
      <c r="O35" s="1"/>
    </row>
    <row r="36" spans="1:15" ht="12.75">
      <c r="A36" s="4">
        <v>1986</v>
      </c>
      <c r="B36" s="6">
        <v>7.161290322580645</v>
      </c>
      <c r="C36" s="6">
        <v>6.342857142857143</v>
      </c>
      <c r="D36" s="6">
        <v>9.416129032258066</v>
      </c>
      <c r="E36" s="6">
        <v>15.356666666666666</v>
      </c>
      <c r="F36" s="6">
        <v>18.85483870967742</v>
      </c>
      <c r="G36" s="6">
        <v>21.40666666666667</v>
      </c>
      <c r="H36" s="6">
        <v>24.28709677419355</v>
      </c>
      <c r="I36" s="6">
        <v>27.606451612903225</v>
      </c>
      <c r="J36" s="6">
        <v>24.99</v>
      </c>
      <c r="K36" s="6">
        <v>18.938709677419357</v>
      </c>
      <c r="L36" s="6">
        <v>14.48</v>
      </c>
      <c r="M36" s="6">
        <v>11.680645161290325</v>
      </c>
      <c r="N36" s="6">
        <f t="shared" si="0"/>
        <v>16.71011264720942</v>
      </c>
      <c r="O36" s="1"/>
    </row>
    <row r="37" spans="1:15" ht="12.75">
      <c r="A37" s="4">
        <v>1987</v>
      </c>
      <c r="B37" s="6">
        <v>8.951612903225806</v>
      </c>
      <c r="C37" s="6">
        <v>9.675</v>
      </c>
      <c r="D37" s="6">
        <v>11.435483870967747</v>
      </c>
      <c r="E37" s="6">
        <v>15.803333333333335</v>
      </c>
      <c r="F37" s="6">
        <v>20.051612903225802</v>
      </c>
      <c r="G37" s="6">
        <v>22.57</v>
      </c>
      <c r="H37" s="6">
        <v>27.674193548387095</v>
      </c>
      <c r="I37" s="6">
        <v>27.780645161290327</v>
      </c>
      <c r="J37" s="6">
        <v>23.76</v>
      </c>
      <c r="K37" s="6">
        <v>20.341935483870973</v>
      </c>
      <c r="L37" s="6">
        <v>15.273333333333333</v>
      </c>
      <c r="M37" s="6">
        <v>11.709677419354836</v>
      </c>
      <c r="N37" s="6">
        <f t="shared" si="0"/>
        <v>17.918902329749105</v>
      </c>
      <c r="O37" s="1"/>
    </row>
    <row r="38" spans="1:15" ht="12.75">
      <c r="A38" s="4">
        <v>1988</v>
      </c>
      <c r="B38" s="6">
        <v>10.751612903225807</v>
      </c>
      <c r="C38" s="6">
        <v>7.517241379310345</v>
      </c>
      <c r="D38" s="6">
        <v>10.429032258064519</v>
      </c>
      <c r="E38" s="6">
        <v>15.906666666666666</v>
      </c>
      <c r="F38" s="6">
        <v>19.3</v>
      </c>
      <c r="G38" s="6">
        <v>22.20666666666667</v>
      </c>
      <c r="H38" s="6">
        <v>22.10322580645161</v>
      </c>
      <c r="I38" s="6">
        <v>27.53870967741936</v>
      </c>
      <c r="J38" s="6">
        <v>23.87</v>
      </c>
      <c r="K38" s="6">
        <v>19.574193548387097</v>
      </c>
      <c r="L38" s="6">
        <v>14.47666666666667</v>
      </c>
      <c r="M38" s="6">
        <v>11.387096774193546</v>
      </c>
      <c r="N38" s="6">
        <f t="shared" si="0"/>
        <v>17.08842602892102</v>
      </c>
      <c r="O38" s="1"/>
    </row>
    <row r="39" spans="1:15" ht="12.75">
      <c r="A39" s="4">
        <v>1989</v>
      </c>
      <c r="B39" s="6">
        <v>10.4</v>
      </c>
      <c r="C39" s="6">
        <v>9.517857142857144</v>
      </c>
      <c r="D39" s="6">
        <v>11.706451612903221</v>
      </c>
      <c r="E39" s="6">
        <v>17.8</v>
      </c>
      <c r="F39" s="6">
        <v>18.683870967741942</v>
      </c>
      <c r="G39" s="6">
        <v>20.963333333333328</v>
      </c>
      <c r="H39" s="6">
        <v>24.648387096774194</v>
      </c>
      <c r="I39" s="6">
        <v>28.15806451612903</v>
      </c>
      <c r="J39" s="6">
        <v>25.926666666666673</v>
      </c>
      <c r="K39" s="6">
        <v>19.78064516129032</v>
      </c>
      <c r="L39" s="6">
        <v>16.87666666666666</v>
      </c>
      <c r="M39" s="6">
        <v>11.696774193548386</v>
      </c>
      <c r="N39" s="6">
        <f t="shared" si="0"/>
        <v>18.013226446492574</v>
      </c>
      <c r="O39" s="1"/>
    </row>
    <row r="40" spans="1:15" ht="12.75">
      <c r="A40" s="4">
        <v>1990</v>
      </c>
      <c r="B40" s="6">
        <v>8.474193548387099</v>
      </c>
      <c r="C40" s="6">
        <v>9.696428571428571</v>
      </c>
      <c r="D40" s="6">
        <v>13.345161290322581</v>
      </c>
      <c r="E40" s="6">
        <v>16.22666666666667</v>
      </c>
      <c r="F40" s="6">
        <v>20.67741935483871</v>
      </c>
      <c r="G40" s="6">
        <v>24.44</v>
      </c>
      <c r="H40" s="6">
        <v>26.445161290322577</v>
      </c>
      <c r="I40" s="6">
        <v>30.3</v>
      </c>
      <c r="J40" s="6">
        <v>26.57</v>
      </c>
      <c r="K40" s="6">
        <v>21.696774193548386</v>
      </c>
      <c r="L40" s="6">
        <v>18.48333333333333</v>
      </c>
      <c r="M40" s="6">
        <v>13.845161290322581</v>
      </c>
      <c r="N40" s="6">
        <f t="shared" si="0"/>
        <v>19.183358294930873</v>
      </c>
      <c r="O40" s="1"/>
    </row>
    <row r="41" spans="1:15" ht="12.75">
      <c r="A41" s="4">
        <v>1991</v>
      </c>
      <c r="B41" s="6">
        <v>10.03225806451613</v>
      </c>
      <c r="C41" s="6">
        <v>10.178571428571429</v>
      </c>
      <c r="D41" s="6">
        <v>11.848387096774196</v>
      </c>
      <c r="E41" s="6">
        <v>17.136666666666663</v>
      </c>
      <c r="F41" s="6">
        <v>20.403225806451612</v>
      </c>
      <c r="G41" s="6">
        <v>25.08</v>
      </c>
      <c r="H41" s="6">
        <v>27.167741935483875</v>
      </c>
      <c r="I41" s="6">
        <v>26.274193548387093</v>
      </c>
      <c r="J41" s="6">
        <v>25.15666666666667</v>
      </c>
      <c r="K41" s="6">
        <v>19.70645161290323</v>
      </c>
      <c r="L41" s="6">
        <v>16.043333333333333</v>
      </c>
      <c r="M41" s="6">
        <v>12.303225806451614</v>
      </c>
      <c r="N41" s="6">
        <f t="shared" si="0"/>
        <v>18.444226830517156</v>
      </c>
      <c r="O41" s="1"/>
    </row>
    <row r="42" spans="1:15" ht="12.75">
      <c r="A42" s="4">
        <v>1992</v>
      </c>
      <c r="B42" s="6">
        <v>10.412903225806451</v>
      </c>
      <c r="C42" s="6">
        <v>10.175862068965518</v>
      </c>
      <c r="D42" s="6">
        <v>12.13225806451613</v>
      </c>
      <c r="E42" s="6">
        <v>17.11</v>
      </c>
      <c r="F42" s="6">
        <v>18.570967741935487</v>
      </c>
      <c r="G42" s="6">
        <v>20.726666666666667</v>
      </c>
      <c r="H42" s="6">
        <v>26.674193548387098</v>
      </c>
      <c r="I42" s="6">
        <v>28.396774193548392</v>
      </c>
      <c r="J42" s="6">
        <v>25.19</v>
      </c>
      <c r="K42" s="6">
        <v>20.12258064516129</v>
      </c>
      <c r="L42" s="6">
        <v>16.49</v>
      </c>
      <c r="M42" s="6">
        <v>12.983870967741938</v>
      </c>
      <c r="N42" s="6">
        <f t="shared" si="0"/>
        <v>18.248839760227415</v>
      </c>
      <c r="O42" s="1"/>
    </row>
    <row r="43" spans="1:15" ht="12.75">
      <c r="A43" s="4">
        <v>1993</v>
      </c>
      <c r="B43" s="6">
        <v>9.438709677419354</v>
      </c>
      <c r="C43" s="6">
        <v>10.95</v>
      </c>
      <c r="D43" s="6">
        <v>10.838709677419356</v>
      </c>
      <c r="E43" s="6">
        <v>15.51</v>
      </c>
      <c r="F43" s="6">
        <v>19.70645161290323</v>
      </c>
      <c r="G43" s="6">
        <v>22.353333333333335</v>
      </c>
      <c r="H43" s="6">
        <v>23.012903225806454</v>
      </c>
      <c r="I43" s="6">
        <v>25.893548387096775</v>
      </c>
      <c r="J43" s="6">
        <v>24.66</v>
      </c>
      <c r="K43" s="6">
        <v>20.080645161290324</v>
      </c>
      <c r="L43" s="6">
        <v>17.87666666666667</v>
      </c>
      <c r="M43" s="6">
        <v>12.17741935483871</v>
      </c>
      <c r="N43" s="6">
        <f t="shared" si="0"/>
        <v>17.708198924731185</v>
      </c>
      <c r="O43" s="1"/>
    </row>
    <row r="44" spans="1:15" ht="12.75">
      <c r="A44" s="4">
        <v>1994</v>
      </c>
      <c r="B44" s="6">
        <v>9.264516129032256</v>
      </c>
      <c r="C44" s="6">
        <v>9.764285714285714</v>
      </c>
      <c r="D44" s="6">
        <v>10.90645161290323</v>
      </c>
      <c r="E44" s="6">
        <v>18.21</v>
      </c>
      <c r="F44" s="6">
        <v>21.103225806451608</v>
      </c>
      <c r="G44" s="6">
        <v>23.423333333333336</v>
      </c>
      <c r="H44" s="6">
        <v>28.480645161290322</v>
      </c>
      <c r="I44" s="6">
        <v>30.935483870967747</v>
      </c>
      <c r="J44" s="6">
        <v>27.273333333333333</v>
      </c>
      <c r="K44" s="6">
        <v>22.56129032258065</v>
      </c>
      <c r="L44" s="6">
        <v>17.49</v>
      </c>
      <c r="M44" s="6">
        <v>12.754838709677415</v>
      </c>
      <c r="N44" s="6">
        <f t="shared" si="0"/>
        <v>19.347283666154635</v>
      </c>
      <c r="O44" s="1"/>
    </row>
    <row r="45" spans="1:15" ht="12.75">
      <c r="A45" s="4">
        <v>1995</v>
      </c>
      <c r="B45" s="6">
        <v>10.170967741935485</v>
      </c>
      <c r="C45" s="6">
        <v>10.425</v>
      </c>
      <c r="D45" s="6">
        <v>11.525806451612905</v>
      </c>
      <c r="E45" s="6">
        <v>18.13</v>
      </c>
      <c r="F45" s="6">
        <v>20.380645161290325</v>
      </c>
      <c r="G45" s="6">
        <v>20.84</v>
      </c>
      <c r="H45" s="6">
        <v>27.474193548387102</v>
      </c>
      <c r="I45" s="6">
        <v>31.15483870967742</v>
      </c>
      <c r="J45" s="6">
        <v>25.18666666666667</v>
      </c>
      <c r="K45" s="6">
        <v>21.967741935483872</v>
      </c>
      <c r="L45" s="6">
        <v>16.74</v>
      </c>
      <c r="M45" s="6">
        <v>11.764516129032257</v>
      </c>
      <c r="N45" s="6">
        <f t="shared" si="0"/>
        <v>18.813364695340503</v>
      </c>
      <c r="O45" s="1"/>
    </row>
    <row r="46" spans="1:15" ht="12.75">
      <c r="A46" s="4">
        <v>1996</v>
      </c>
      <c r="B46" s="6">
        <v>9.496774193548386</v>
      </c>
      <c r="C46" s="6">
        <v>8.717241379310344</v>
      </c>
      <c r="D46" s="6">
        <v>11.641935483870967</v>
      </c>
      <c r="E46" s="6">
        <v>15.133333333333335</v>
      </c>
      <c r="F46" s="6">
        <v>19.164516129032254</v>
      </c>
      <c r="G46" s="6">
        <v>22.733333333333338</v>
      </c>
      <c r="H46" s="6">
        <v>27.754838709677426</v>
      </c>
      <c r="I46" s="6">
        <v>28.016129032258064</v>
      </c>
      <c r="J46" s="6">
        <v>24.876666666666665</v>
      </c>
      <c r="K46" s="6">
        <v>21.529032258064515</v>
      </c>
      <c r="L46" s="6">
        <v>16.816666666666666</v>
      </c>
      <c r="M46" s="6">
        <v>13.712903225806453</v>
      </c>
      <c r="N46" s="6">
        <f t="shared" si="0"/>
        <v>18.299447534297368</v>
      </c>
      <c r="O46" s="1"/>
    </row>
    <row r="47" spans="1:15" ht="12.75">
      <c r="A47" s="4">
        <v>1997</v>
      </c>
      <c r="B47" s="6">
        <v>10.996774193548385</v>
      </c>
      <c r="C47" s="6">
        <v>10.8</v>
      </c>
      <c r="D47" s="6">
        <v>13.416129032258068</v>
      </c>
      <c r="E47" s="6">
        <v>17.736666666666665</v>
      </c>
      <c r="F47" s="6">
        <v>21.009677419354837</v>
      </c>
      <c r="G47" s="6">
        <v>24.21</v>
      </c>
      <c r="H47" s="6">
        <v>28.158064516129034</v>
      </c>
      <c r="I47" s="6">
        <v>29.245161290322585</v>
      </c>
      <c r="J47" s="6">
        <v>24.973333333333322</v>
      </c>
      <c r="K47" s="6">
        <v>22.419354838709676</v>
      </c>
      <c r="L47" s="6">
        <v>18.026666666666667</v>
      </c>
      <c r="M47" s="6">
        <v>12.45806451612903</v>
      </c>
      <c r="N47" s="6">
        <f t="shared" si="0"/>
        <v>19.45415770609319</v>
      </c>
      <c r="O47" s="1"/>
    </row>
    <row r="48" spans="1:15" ht="12.75">
      <c r="A48" s="4">
        <v>1998</v>
      </c>
      <c r="B48" s="6">
        <v>9.719354838709679</v>
      </c>
      <c r="C48" s="6">
        <v>10.278571428571428</v>
      </c>
      <c r="D48" s="6">
        <v>12.309677419354838</v>
      </c>
      <c r="E48" s="6">
        <v>17.603333333333335</v>
      </c>
      <c r="F48" s="6">
        <v>21.88387096774194</v>
      </c>
      <c r="G48" s="6">
        <v>22.63</v>
      </c>
      <c r="H48" s="6">
        <v>26.583870967741937</v>
      </c>
      <c r="I48" s="6">
        <v>28.322580645161292</v>
      </c>
      <c r="J48" s="6">
        <v>26.853333333333335</v>
      </c>
      <c r="K48" s="6">
        <v>23.232258064516127</v>
      </c>
      <c r="L48" s="6">
        <v>17.673333333333336</v>
      </c>
      <c r="M48" s="6">
        <v>13.338709677419356</v>
      </c>
      <c r="N48" s="6">
        <f t="shared" si="0"/>
        <v>19.202407834101383</v>
      </c>
      <c r="O48" s="1"/>
    </row>
    <row r="49" spans="1:15" ht="12.75">
      <c r="A49" s="4">
        <v>1999</v>
      </c>
      <c r="B49" s="6">
        <v>10.945161290322583</v>
      </c>
      <c r="C49" s="6">
        <v>10.603571428571428</v>
      </c>
      <c r="D49" s="6">
        <v>12.725806451612904</v>
      </c>
      <c r="E49" s="6">
        <v>17.793333333333337</v>
      </c>
      <c r="F49" s="6">
        <v>22.448387096774198</v>
      </c>
      <c r="G49" s="6">
        <v>24.33</v>
      </c>
      <c r="H49" s="6">
        <v>28.574193548387093</v>
      </c>
      <c r="I49" s="6">
        <v>30.645161290322577</v>
      </c>
      <c r="J49" s="6">
        <v>28.916666666666664</v>
      </c>
      <c r="K49" s="6">
        <v>22.312903225806444</v>
      </c>
      <c r="L49" s="6">
        <v>18.313333333333333</v>
      </c>
      <c r="M49" s="6">
        <v>13.012903225806452</v>
      </c>
      <c r="N49" s="6">
        <f t="shared" si="0"/>
        <v>20.05178507424475</v>
      </c>
      <c r="O49" s="1"/>
    </row>
    <row r="50" spans="1:15" ht="12.75">
      <c r="A50" s="4">
        <v>2000</v>
      </c>
      <c r="B50" s="6">
        <v>11.625806451612902</v>
      </c>
      <c r="C50" s="6">
        <v>9.275862068965518</v>
      </c>
      <c r="D50" s="6">
        <v>13.167741935483873</v>
      </c>
      <c r="E50" s="6">
        <v>17.69</v>
      </c>
      <c r="F50" s="6">
        <v>21.170967741935478</v>
      </c>
      <c r="G50" s="6">
        <v>23.693333333333335</v>
      </c>
      <c r="H50" s="6">
        <v>30.009677419354837</v>
      </c>
      <c r="I50" s="6">
        <v>30.135483870967747</v>
      </c>
      <c r="J50" s="6">
        <v>27.586666666666662</v>
      </c>
      <c r="K50" s="6">
        <v>21.493548387096777</v>
      </c>
      <c r="L50" s="6">
        <v>16.893333333333338</v>
      </c>
      <c r="M50" s="6">
        <v>12.587096774193547</v>
      </c>
      <c r="N50" s="6">
        <f t="shared" si="0"/>
        <v>19.610793165245337</v>
      </c>
      <c r="O50" s="1"/>
    </row>
    <row r="51" spans="1:15" ht="12.75">
      <c r="A51" s="4">
        <v>2001</v>
      </c>
      <c r="B51" s="6">
        <v>8.674193548387095</v>
      </c>
      <c r="C51" s="6">
        <v>9.782142857142857</v>
      </c>
      <c r="D51" s="6">
        <v>12.874193548387098</v>
      </c>
      <c r="E51" s="6">
        <v>18.49666666666667</v>
      </c>
      <c r="F51" s="6">
        <v>21.52258064516129</v>
      </c>
      <c r="G51" s="6">
        <v>24.65</v>
      </c>
      <c r="H51" s="6">
        <v>30.59354838709678</v>
      </c>
      <c r="I51" s="6">
        <v>27.69677419354839</v>
      </c>
      <c r="J51" s="6">
        <v>25.22</v>
      </c>
      <c r="K51" s="6">
        <v>21.67741935483871</v>
      </c>
      <c r="L51" s="6">
        <v>17.7</v>
      </c>
      <c r="M51" s="6">
        <v>11.73870967741936</v>
      </c>
      <c r="N51" s="6">
        <f t="shared" si="0"/>
        <v>19.21885240655402</v>
      </c>
      <c r="O51" s="1"/>
    </row>
    <row r="52" spans="1:15" ht="12.75">
      <c r="A52" s="4">
        <v>2002</v>
      </c>
      <c r="B52" s="6">
        <v>11.519354838709678</v>
      </c>
      <c r="C52" s="6">
        <v>11.346428571428573</v>
      </c>
      <c r="D52" s="6">
        <v>14.806451612903224</v>
      </c>
      <c r="E52" s="6">
        <v>18.27</v>
      </c>
      <c r="F52" s="6">
        <v>19.89032258064516</v>
      </c>
      <c r="G52" s="6">
        <v>22.643333333333327</v>
      </c>
      <c r="H52" s="6">
        <v>29.8516129032258</v>
      </c>
      <c r="I52" s="6">
        <v>30.287096774193543</v>
      </c>
      <c r="J52" s="6">
        <v>25.03</v>
      </c>
      <c r="K52" s="6">
        <v>21.764516129032263</v>
      </c>
      <c r="L52" s="6">
        <v>14.97</v>
      </c>
      <c r="M52" s="6">
        <v>10.067741935483872</v>
      </c>
      <c r="N52" s="6">
        <f t="shared" si="0"/>
        <v>19.203904889912952</v>
      </c>
      <c r="O52" s="1"/>
    </row>
    <row r="53" spans="1:15" ht="12.75">
      <c r="A53" s="4">
        <v>2003</v>
      </c>
      <c r="B53" s="6">
        <v>9.474193548387099</v>
      </c>
      <c r="C53" s="6">
        <v>8.975</v>
      </c>
      <c r="D53" s="6">
        <v>11.39032258064516</v>
      </c>
      <c r="E53" s="6">
        <v>17.223333333333336</v>
      </c>
      <c r="F53" s="6">
        <v>20.235483870967744</v>
      </c>
      <c r="G53" s="6">
        <v>24.213333333333335</v>
      </c>
      <c r="H53" s="6">
        <v>23.422580645161286</v>
      </c>
      <c r="I53" s="6">
        <v>27.522580645161298</v>
      </c>
      <c r="J53" s="6">
        <v>26.22</v>
      </c>
      <c r="K53" s="6">
        <v>20.53870967741935</v>
      </c>
      <c r="L53" s="6">
        <v>17.303333333333338</v>
      </c>
      <c r="M53" s="6">
        <v>12.787096774193548</v>
      </c>
      <c r="N53" s="6">
        <f t="shared" si="0"/>
        <v>18.27549731182796</v>
      </c>
      <c r="O53" s="1"/>
    </row>
    <row r="54" spans="1:15" ht="12.75">
      <c r="A54" s="4">
        <v>2004</v>
      </c>
      <c r="B54" s="6">
        <v>9.603225806451613</v>
      </c>
      <c r="C54" s="6">
        <v>11.703448275862073</v>
      </c>
      <c r="D54" s="6">
        <v>13.029032258064513</v>
      </c>
      <c r="E54" s="6">
        <v>18.37</v>
      </c>
      <c r="F54" s="6">
        <v>20.735483870967748</v>
      </c>
      <c r="G54" s="6">
        <v>24.663333333333338</v>
      </c>
      <c r="H54" s="6">
        <v>29.061290322580643</v>
      </c>
      <c r="I54" s="6">
        <v>28.941935483870974</v>
      </c>
      <c r="J54" s="6">
        <v>26.84</v>
      </c>
      <c r="K54" s="6">
        <v>19.748387096774188</v>
      </c>
      <c r="L54" s="6">
        <v>18.46</v>
      </c>
      <c r="M54" s="6">
        <v>13.387096774193552</v>
      </c>
      <c r="N54" s="6">
        <f t="shared" si="0"/>
        <v>19.545269435174887</v>
      </c>
      <c r="O54" s="1"/>
    </row>
    <row r="55" spans="1:15" ht="12.75">
      <c r="A55" s="4">
        <v>2005</v>
      </c>
      <c r="B55" s="6">
        <v>10.05483870967742</v>
      </c>
      <c r="C55" s="6">
        <v>9.446428571428571</v>
      </c>
      <c r="D55" s="6">
        <v>11.509677419354839</v>
      </c>
      <c r="E55" s="6">
        <v>17.55666666666667</v>
      </c>
      <c r="F55" s="6">
        <v>18.964516129032255</v>
      </c>
      <c r="G55" s="6">
        <v>24.15</v>
      </c>
      <c r="H55" s="6">
        <v>26.758064516129032</v>
      </c>
      <c r="I55" s="6">
        <v>29.548387096774196</v>
      </c>
      <c r="J55" s="6">
        <v>27.19</v>
      </c>
      <c r="K55" s="6">
        <v>21.59677419354839</v>
      </c>
      <c r="L55" s="6">
        <v>17.2</v>
      </c>
      <c r="M55" s="6">
        <v>9.974193548387097</v>
      </c>
      <c r="N55" s="6">
        <f t="shared" si="0"/>
        <v>18.662462237583203</v>
      </c>
      <c r="O55" s="1"/>
    </row>
    <row r="56" spans="1:15" ht="12.75">
      <c r="A56" s="4">
        <v>2006</v>
      </c>
      <c r="B56" s="6">
        <v>8.7</v>
      </c>
      <c r="C56" s="6">
        <v>9.782142857142857</v>
      </c>
      <c r="D56" s="6">
        <v>12.816129032258065</v>
      </c>
      <c r="E56" s="6">
        <v>15.573333333333332</v>
      </c>
      <c r="F56" s="6">
        <v>21.19677419354839</v>
      </c>
      <c r="G56" s="6">
        <v>23.84666666666667</v>
      </c>
      <c r="H56" s="6">
        <v>26.396774193548385</v>
      </c>
      <c r="I56" s="6">
        <v>29.316129032258058</v>
      </c>
      <c r="J56" s="6">
        <v>25.84</v>
      </c>
      <c r="K56" s="6">
        <v>22.112903225806452</v>
      </c>
      <c r="L56" s="6">
        <v>17.78666666666667</v>
      </c>
      <c r="M56" s="6">
        <v>12.93225806451613</v>
      </c>
      <c r="N56" s="6">
        <f t="shared" si="0"/>
        <v>18.858314772145416</v>
      </c>
      <c r="O56" s="1"/>
    </row>
    <row r="57" spans="1:15" ht="12.75">
      <c r="A57" s="4">
        <v>2007</v>
      </c>
      <c r="B57" s="6">
        <v>11.46774193548387</v>
      </c>
      <c r="C57" s="6">
        <v>11.935714285714283</v>
      </c>
      <c r="D57" s="6">
        <v>14.132258064516126</v>
      </c>
      <c r="E57" s="6">
        <v>16.54</v>
      </c>
      <c r="F57" s="6">
        <v>21.45483870967742</v>
      </c>
      <c r="G57" s="6">
        <v>24.69</v>
      </c>
      <c r="H57" s="6">
        <v>24.458064516129035</v>
      </c>
      <c r="I57" s="6">
        <v>30.219354838709673</v>
      </c>
      <c r="J57" s="6">
        <v>26.776666666666664</v>
      </c>
      <c r="K57" s="6">
        <v>20.945161290322584</v>
      </c>
      <c r="L57" s="6">
        <v>15.3</v>
      </c>
      <c r="M57" s="6">
        <v>11.8</v>
      </c>
      <c r="N57" s="6">
        <f t="shared" si="0"/>
        <v>19.143316692268307</v>
      </c>
      <c r="O57" s="1"/>
    </row>
    <row r="58" spans="1:15" ht="12.75">
      <c r="A58" s="4">
        <v>2008</v>
      </c>
      <c r="B58" s="6">
        <v>8.677419354838712</v>
      </c>
      <c r="C58" s="6">
        <v>8.620689655172415</v>
      </c>
      <c r="D58" s="6">
        <v>12.274193548387096</v>
      </c>
      <c r="E58" s="6">
        <v>15.38</v>
      </c>
      <c r="F58" s="6">
        <v>18.925806451612903</v>
      </c>
      <c r="G58" s="6">
        <v>21.89333333333333</v>
      </c>
      <c r="H58" s="6">
        <v>26.680645161290325</v>
      </c>
      <c r="I58" s="6">
        <v>27.835483870967753</v>
      </c>
      <c r="J58" s="6">
        <v>25.81333333333334</v>
      </c>
      <c r="K58" s="6">
        <v>21.238709677419354</v>
      </c>
      <c r="L58" s="6">
        <v>15.68</v>
      </c>
      <c r="M58" s="6">
        <v>12.96774193548387</v>
      </c>
      <c r="N58" s="6">
        <f t="shared" si="0"/>
        <v>17.99894636015326</v>
      </c>
      <c r="O58" s="1"/>
    </row>
    <row r="59" spans="1:15" ht="12.75">
      <c r="A59" s="4">
        <v>2009</v>
      </c>
      <c r="B59" s="6">
        <v>9.55161290322581</v>
      </c>
      <c r="C59" s="6">
        <v>9.807142857142859</v>
      </c>
      <c r="D59" s="6">
        <v>12.00967741935484</v>
      </c>
      <c r="E59" s="6">
        <v>17.226666666666667</v>
      </c>
      <c r="F59" s="6">
        <v>20.95161290322581</v>
      </c>
      <c r="G59" s="6">
        <v>22.796666666666667</v>
      </c>
      <c r="H59" s="6">
        <v>27.538709677419355</v>
      </c>
      <c r="I59" s="6">
        <v>26.78709677419355</v>
      </c>
      <c r="J59" s="6">
        <v>24.08666666666667</v>
      </c>
      <c r="K59" s="6">
        <v>20.6</v>
      </c>
      <c r="L59" s="6">
        <v>15.636666666666667</v>
      </c>
      <c r="M59" s="6">
        <v>11.251612903225807</v>
      </c>
      <c r="N59" s="6">
        <f t="shared" si="0"/>
        <v>18.187011008704555</v>
      </c>
      <c r="O59" s="1"/>
    </row>
    <row r="60" spans="1:15" ht="12.75">
      <c r="A60" s="4">
        <v>2010</v>
      </c>
      <c r="B60" s="6">
        <v>9.561290322580644</v>
      </c>
      <c r="C60" s="6">
        <v>8.139285714285714</v>
      </c>
      <c r="D60" s="6">
        <v>10.509677419354837</v>
      </c>
      <c r="E60" s="6">
        <v>13.873333333333331</v>
      </c>
      <c r="F60" s="6">
        <v>19.370967741935484</v>
      </c>
      <c r="G60" s="6">
        <v>24.1</v>
      </c>
      <c r="H60" s="6">
        <v>28.909677419354836</v>
      </c>
      <c r="I60" s="6">
        <v>30.587096774193554</v>
      </c>
      <c r="J60" s="6">
        <v>26.5</v>
      </c>
      <c r="K60" s="6">
        <v>20.732258064516135</v>
      </c>
      <c r="L60" s="6">
        <v>16.493333333333336</v>
      </c>
      <c r="M60" s="6">
        <v>12.519354838709678</v>
      </c>
      <c r="N60" s="6">
        <f t="shared" si="0"/>
        <v>18.4413562467998</v>
      </c>
      <c r="O60" s="1"/>
    </row>
    <row r="61" spans="1:15" ht="12.75">
      <c r="A61" s="4">
        <v>2011</v>
      </c>
      <c r="B61" s="6">
        <v>7.632258064516128</v>
      </c>
      <c r="C61" s="6">
        <v>9.289285714285715</v>
      </c>
      <c r="D61" s="6">
        <v>9.717241379310344</v>
      </c>
      <c r="E61" s="6">
        <v>16.09</v>
      </c>
      <c r="F61" s="6">
        <v>19.925806451612907</v>
      </c>
      <c r="G61" s="6">
        <v>24.013333333333332</v>
      </c>
      <c r="H61" s="6">
        <v>28.506451612903234</v>
      </c>
      <c r="I61" s="6">
        <v>28.50645161290323</v>
      </c>
      <c r="J61" s="6">
        <v>26.33333333333333</v>
      </c>
      <c r="K61" s="6">
        <v>20.56129032258065</v>
      </c>
      <c r="L61" s="6">
        <v>16.486666666666668</v>
      </c>
      <c r="M61" s="6">
        <v>9.690322580645159</v>
      </c>
      <c r="N61" s="6">
        <f t="shared" si="0"/>
        <v>18.062703422674222</v>
      </c>
      <c r="O61" s="1"/>
    </row>
    <row r="62" spans="1:15" ht="12.75">
      <c r="A62" s="4">
        <v>2012</v>
      </c>
      <c r="B62" s="6">
        <v>7.13225806451613</v>
      </c>
      <c r="C62" s="6">
        <v>7.331034482758621</v>
      </c>
      <c r="D62" s="6">
        <v>10.041935483870967</v>
      </c>
      <c r="E62" s="6">
        <v>14.78</v>
      </c>
      <c r="F62" s="6">
        <v>19.780645161290312</v>
      </c>
      <c r="G62" s="6">
        <v>21.596666666666668</v>
      </c>
      <c r="H62" s="6">
        <v>27.309677419354834</v>
      </c>
      <c r="I62" s="6">
        <v>29.880645161290317</v>
      </c>
      <c r="J62" s="6">
        <v>27.26</v>
      </c>
      <c r="K62" s="6">
        <v>21.645161290322587</v>
      </c>
      <c r="L62" s="6">
        <v>15.40333333333333</v>
      </c>
      <c r="M62" s="6">
        <v>10.112903225806454</v>
      </c>
      <c r="N62" s="6">
        <f t="shared" si="0"/>
        <v>17.689521690767517</v>
      </c>
      <c r="O62" s="1"/>
    </row>
    <row r="63" spans="1:15" ht="12.75">
      <c r="A63" s="4">
        <v>2013</v>
      </c>
      <c r="B63" s="6">
        <v>8.048387096774194</v>
      </c>
      <c r="C63" s="6">
        <v>7.939285714285714</v>
      </c>
      <c r="D63" s="6">
        <v>13.767741935483869</v>
      </c>
      <c r="E63" s="6">
        <v>15.933333333333335</v>
      </c>
      <c r="F63" s="6">
        <v>19.235483870967744</v>
      </c>
      <c r="G63" s="6">
        <v>22.23</v>
      </c>
      <c r="H63" s="6">
        <v>26.870967741935484</v>
      </c>
      <c r="I63" s="6">
        <v>29.7258064516129</v>
      </c>
      <c r="J63" s="6">
        <v>26.03</v>
      </c>
      <c r="K63" s="6">
        <v>21.725806451612907</v>
      </c>
      <c r="L63" s="6">
        <v>16.14666666666667</v>
      </c>
      <c r="M63" s="6">
        <v>11.19354838709677</v>
      </c>
      <c r="N63" s="6">
        <f t="shared" si="0"/>
        <v>18.237252304147464</v>
      </c>
      <c r="O63" s="1"/>
    </row>
    <row r="64" spans="1:15" ht="12.75">
      <c r="A64" s="4">
        <v>2014</v>
      </c>
      <c r="B64" s="6">
        <v>9.04516129032258</v>
      </c>
      <c r="C64" s="6">
        <v>7.896428571428572</v>
      </c>
      <c r="D64" s="6">
        <v>12.280645161290325</v>
      </c>
      <c r="E64" s="6">
        <v>16.31</v>
      </c>
      <c r="F64" s="6">
        <v>21.467741935483875</v>
      </c>
      <c r="G64" s="6">
        <v>23.436666666666667</v>
      </c>
      <c r="H64" s="6">
        <v>27.148387096774194</v>
      </c>
      <c r="I64" s="6">
        <v>28.83225806451613</v>
      </c>
      <c r="J64" s="6">
        <v>23.936666666666664</v>
      </c>
      <c r="K64" s="6">
        <v>20.722580645161294</v>
      </c>
      <c r="L64" s="6">
        <v>16.64333333333333</v>
      </c>
      <c r="M64" s="6">
        <v>10.529032258064516</v>
      </c>
      <c r="N64" s="6">
        <f t="shared" si="0"/>
        <v>18.187408474142348</v>
      </c>
      <c r="O64" s="1"/>
    </row>
    <row r="65" spans="1:15" ht="12.75">
      <c r="A65" s="4">
        <v>2015</v>
      </c>
      <c r="B65" s="6">
        <v>9.174193548387095</v>
      </c>
      <c r="C65" s="6">
        <v>8.046428571428573</v>
      </c>
      <c r="D65" s="6">
        <v>12.470967741935485</v>
      </c>
      <c r="E65" s="6">
        <v>16.45</v>
      </c>
      <c r="F65" s="6">
        <v>22.16774193548387</v>
      </c>
      <c r="G65" s="6">
        <v>23.64666666666666</v>
      </c>
      <c r="H65" s="6">
        <v>28.05483870967743</v>
      </c>
      <c r="I65" s="6">
        <v>27.622580645161285</v>
      </c>
      <c r="J65" s="6">
        <v>24.24666666666667</v>
      </c>
      <c r="K65" s="6">
        <v>21.029032258064504</v>
      </c>
      <c r="L65" s="6">
        <v>16.64</v>
      </c>
      <c r="M65" s="6">
        <v>12.66451612903226</v>
      </c>
      <c r="N65" s="6">
        <f t="shared" si="0"/>
        <v>18.517802739375316</v>
      </c>
      <c r="O65" s="1"/>
    </row>
    <row r="66" spans="1:15" ht="12.75">
      <c r="A66" s="4">
        <v>2016</v>
      </c>
      <c r="B66" s="6">
        <v>9.290322580645164</v>
      </c>
      <c r="C66" s="6">
        <v>9.951724137931036</v>
      </c>
      <c r="D66" s="6">
        <v>12.032258064516132</v>
      </c>
      <c r="E66" s="6">
        <v>16.75</v>
      </c>
      <c r="F66" s="6">
        <v>21.522580645161288</v>
      </c>
      <c r="G66" s="6">
        <v>23.65</v>
      </c>
      <c r="H66" s="6">
        <v>26.706451612903226</v>
      </c>
      <c r="I66" s="6">
        <v>29.032258064516128</v>
      </c>
      <c r="J66" s="6">
        <v>25.82</v>
      </c>
      <c r="K66" s="6">
        <v>21.564516129032263</v>
      </c>
      <c r="L66" s="6">
        <v>15.26</v>
      </c>
      <c r="M66" s="6">
        <v>13.62258064516129</v>
      </c>
      <c r="N66" s="6">
        <f t="shared" si="0"/>
        <v>18.766890989988877</v>
      </c>
      <c r="O66" s="1"/>
    </row>
    <row r="67" spans="1:15" ht="12.75">
      <c r="A67" s="4">
        <v>2017</v>
      </c>
      <c r="B67" s="6">
        <v>9.516129032258062</v>
      </c>
      <c r="C67" s="6">
        <v>10.246428571428572</v>
      </c>
      <c r="D67" s="6">
        <v>10.822580645161292</v>
      </c>
      <c r="E67" s="6">
        <v>16.84</v>
      </c>
      <c r="F67" s="6">
        <v>21.616129032258062</v>
      </c>
      <c r="G67" s="6">
        <v>22.75333333333333</v>
      </c>
      <c r="H67" s="6">
        <v>28.42258064516128</v>
      </c>
      <c r="I67" s="6">
        <v>27.464516129032262</v>
      </c>
      <c r="J67" s="6">
        <v>25.266666666666666</v>
      </c>
      <c r="K67" s="6">
        <v>19.338709677419356</v>
      </c>
      <c r="L67" s="6">
        <v>16.19333333333333</v>
      </c>
      <c r="M67" s="6">
        <v>10.870967741935488</v>
      </c>
      <c r="N67" s="6">
        <f t="shared" si="0"/>
        <v>18.279281233998976</v>
      </c>
      <c r="O67" s="1"/>
    </row>
    <row r="68" spans="1:15" ht="12.75">
      <c r="A68" s="4">
        <v>2018</v>
      </c>
      <c r="B68" s="6">
        <v>8.464516129032258</v>
      </c>
      <c r="C68" s="6">
        <v>8.207142857142857</v>
      </c>
      <c r="D68" s="6">
        <v>14.33548387096774</v>
      </c>
      <c r="E68" s="6">
        <v>19.34</v>
      </c>
      <c r="F68" s="6">
        <v>22.177419354838708</v>
      </c>
      <c r="G68" s="6">
        <v>24.353333333333335</v>
      </c>
      <c r="H68" s="6">
        <v>29.983870967741936</v>
      </c>
      <c r="I68" s="6">
        <v>30.22258064516129</v>
      </c>
      <c r="J68" s="6">
        <v>25.373333333333335</v>
      </c>
      <c r="K68" s="6">
        <v>22.303225806451614</v>
      </c>
      <c r="L68" s="6">
        <v>17.28</v>
      </c>
      <c r="M68" s="6">
        <v>12.080645161290322</v>
      </c>
      <c r="N68" s="6">
        <f t="shared" si="0"/>
        <v>19.510129288274452</v>
      </c>
      <c r="O68" s="1"/>
    </row>
    <row r="69" spans="1:15" ht="12.75">
      <c r="A69" s="4">
        <v>2019</v>
      </c>
      <c r="B69" s="6">
        <v>10.122580645161293</v>
      </c>
      <c r="C69" s="6">
        <v>10.778571428571425</v>
      </c>
      <c r="D69" s="6">
        <v>13.170967741935485</v>
      </c>
      <c r="E69" s="6">
        <v>15.88</v>
      </c>
      <c r="F69" s="6">
        <v>21.74516129032258</v>
      </c>
      <c r="G69" s="6">
        <v>23.44333333333333</v>
      </c>
      <c r="H69" s="6">
        <v>26.138709677419353</v>
      </c>
      <c r="I69" s="6">
        <v>29.941935483870967</v>
      </c>
      <c r="J69" s="6">
        <v>27.06666666666667</v>
      </c>
      <c r="K69" s="6">
        <v>21.63870967741935</v>
      </c>
      <c r="L69" s="6">
        <v>16.87666666666667</v>
      </c>
      <c r="M69" s="6">
        <v>12.80322580645161</v>
      </c>
      <c r="N69" s="6">
        <f t="shared" si="0"/>
        <v>19.133877368151563</v>
      </c>
      <c r="O69" s="1"/>
    </row>
    <row r="70" spans="1:15" ht="12.75">
      <c r="A70" s="4">
        <v>2020</v>
      </c>
      <c r="B70" s="6">
        <v>10.864516129032259</v>
      </c>
      <c r="C70" s="6">
        <v>11.43793103448276</v>
      </c>
      <c r="D70" s="6">
        <v>13.970967741935485</v>
      </c>
      <c r="E70" s="6">
        <v>15.38</v>
      </c>
      <c r="F70" s="6">
        <v>21.6</v>
      </c>
      <c r="G70" s="6">
        <v>24.57</v>
      </c>
      <c r="H70" s="6">
        <v>25.129032258064523</v>
      </c>
      <c r="I70" s="6">
        <v>30.577419354838707</v>
      </c>
      <c r="J70" s="6">
        <v>26.86</v>
      </c>
      <c r="K70" s="6">
        <v>20.29677419354838</v>
      </c>
      <c r="L70" s="6">
        <v>17.56</v>
      </c>
      <c r="M70" s="6">
        <v>11.270967741935483</v>
      </c>
      <c r="N70" s="6">
        <f t="shared" si="0"/>
        <v>19.126467371153137</v>
      </c>
      <c r="O70" s="1"/>
    </row>
    <row r="71" spans="1:15" ht="12.75">
      <c r="A71" s="4">
        <v>2021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/>
    </row>
    <row r="72" spans="1:15" ht="12.75">
      <c r="A72" s="4">
        <v>2022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/>
    </row>
    <row r="73" spans="1:15" ht="12.75">
      <c r="A73" s="4">
        <v>2023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/>
    </row>
    <row r="74" spans="1:15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"/>
    </row>
    <row r="76" spans="1:15" ht="12.75">
      <c r="A76" s="36" t="s">
        <v>29</v>
      </c>
      <c r="B76" s="29">
        <f>MAX(B3:B74)</f>
        <v>11.625806451612902</v>
      </c>
      <c r="C76" s="29">
        <f aca="true" t="shared" si="1" ref="C76:N76">MAX(C3:C74)</f>
        <v>11.935714285714283</v>
      </c>
      <c r="D76" s="29">
        <f t="shared" si="1"/>
        <v>14.806451612903224</v>
      </c>
      <c r="E76" s="29">
        <f t="shared" si="1"/>
        <v>19.34</v>
      </c>
      <c r="F76" s="29">
        <f t="shared" si="1"/>
        <v>22.448387096774198</v>
      </c>
      <c r="G76" s="29">
        <f t="shared" si="1"/>
        <v>25.18</v>
      </c>
      <c r="H76" s="29">
        <f t="shared" si="1"/>
        <v>30.59354838709678</v>
      </c>
      <c r="I76" s="29">
        <f t="shared" si="1"/>
        <v>31.15483870967742</v>
      </c>
      <c r="J76" s="29">
        <f t="shared" si="1"/>
        <v>28.916666666666664</v>
      </c>
      <c r="K76" s="29">
        <f t="shared" si="1"/>
        <v>23.232258064516127</v>
      </c>
      <c r="L76" s="29">
        <f t="shared" si="1"/>
        <v>18.48333333333333</v>
      </c>
      <c r="M76" s="29">
        <f t="shared" si="1"/>
        <v>13.845161290322581</v>
      </c>
      <c r="N76" s="29">
        <f t="shared" si="1"/>
        <v>20.05178507424475</v>
      </c>
      <c r="O76" s="1"/>
    </row>
    <row r="77" spans="1:14" ht="13.5" thickBot="1">
      <c r="A77" s="37" t="s">
        <v>28</v>
      </c>
      <c r="B77" s="38">
        <f>INDEX($A$3:$A$74,B78)</f>
        <v>2000</v>
      </c>
      <c r="C77" s="38">
        <f aca="true" t="shared" si="2" ref="C77:N77">INDEX($A$3:$A$74,C78)</f>
        <v>2007</v>
      </c>
      <c r="D77" s="38">
        <f t="shared" si="2"/>
        <v>2002</v>
      </c>
      <c r="E77" s="38">
        <f t="shared" si="2"/>
        <v>2018</v>
      </c>
      <c r="F77" s="38">
        <f t="shared" si="2"/>
        <v>1999</v>
      </c>
      <c r="G77" s="38">
        <f t="shared" si="2"/>
        <v>1979</v>
      </c>
      <c r="H77" s="38">
        <f t="shared" si="2"/>
        <v>2001</v>
      </c>
      <c r="I77" s="38">
        <f t="shared" si="2"/>
        <v>1995</v>
      </c>
      <c r="J77" s="38">
        <f t="shared" si="2"/>
        <v>1999</v>
      </c>
      <c r="K77" s="38">
        <f t="shared" si="2"/>
        <v>1998</v>
      </c>
      <c r="L77" s="38">
        <f t="shared" si="2"/>
        <v>1990</v>
      </c>
      <c r="M77" s="38">
        <f t="shared" si="2"/>
        <v>1990</v>
      </c>
      <c r="N77" s="38">
        <f t="shared" si="2"/>
        <v>1999</v>
      </c>
    </row>
    <row r="78" spans="1:14" ht="12">
      <c r="A78" s="1"/>
      <c r="B78" s="39">
        <f>MATCH(B76,B3:B74,0)</f>
        <v>48</v>
      </c>
      <c r="C78" s="39">
        <f aca="true" t="shared" si="3" ref="C78:N78">MATCH(C76,C3:C74,0)</f>
        <v>55</v>
      </c>
      <c r="D78" s="39">
        <f t="shared" si="3"/>
        <v>50</v>
      </c>
      <c r="E78" s="39">
        <f t="shared" si="3"/>
        <v>66</v>
      </c>
      <c r="F78" s="39">
        <f t="shared" si="3"/>
        <v>47</v>
      </c>
      <c r="G78" s="39">
        <f t="shared" si="3"/>
        <v>27</v>
      </c>
      <c r="H78" s="39">
        <f t="shared" si="3"/>
        <v>49</v>
      </c>
      <c r="I78" s="39">
        <f t="shared" si="3"/>
        <v>43</v>
      </c>
      <c r="J78" s="39">
        <f t="shared" si="3"/>
        <v>47</v>
      </c>
      <c r="K78" s="39">
        <f t="shared" si="3"/>
        <v>46</v>
      </c>
      <c r="L78" s="39">
        <f t="shared" si="3"/>
        <v>38</v>
      </c>
      <c r="M78" s="39">
        <f t="shared" si="3"/>
        <v>38</v>
      </c>
      <c r="N78" s="39">
        <f t="shared" si="3"/>
        <v>47</v>
      </c>
    </row>
    <row r="79" ht="12.75" thickBot="1"/>
    <row r="80" spans="1:14" ht="12.75">
      <c r="A80" s="42" t="s">
        <v>30</v>
      </c>
      <c r="B80" s="32">
        <f>MIN(B3:B74)</f>
        <v>6.396774193548388</v>
      </c>
      <c r="C80" s="32">
        <f aca="true" t="shared" si="4" ref="C80:N80">MIN(C3:C74)</f>
        <v>4.872413793103449</v>
      </c>
      <c r="D80" s="32">
        <f t="shared" si="4"/>
        <v>7.509677419354838</v>
      </c>
      <c r="E80" s="32">
        <f t="shared" si="4"/>
        <v>12.216666666666667</v>
      </c>
      <c r="F80" s="32">
        <f t="shared" si="4"/>
        <v>17.319354838709675</v>
      </c>
      <c r="G80" s="32">
        <f t="shared" si="4"/>
        <v>19.53</v>
      </c>
      <c r="H80" s="32">
        <f t="shared" si="4"/>
        <v>22.10322580645161</v>
      </c>
      <c r="I80" s="32">
        <f t="shared" si="4"/>
        <v>23.58387096774194</v>
      </c>
      <c r="J80" s="32">
        <f t="shared" si="4"/>
        <v>22.816666666666666</v>
      </c>
      <c r="K80" s="32">
        <f t="shared" si="4"/>
        <v>18.283870967741933</v>
      </c>
      <c r="L80" s="32">
        <f t="shared" si="4"/>
        <v>12.93</v>
      </c>
      <c r="M80" s="32">
        <f t="shared" si="4"/>
        <v>9.370967741935486</v>
      </c>
      <c r="N80" s="32">
        <f t="shared" si="4"/>
        <v>16.145944877023855</v>
      </c>
    </row>
    <row r="81" spans="1:14" ht="13.5" thickBot="1">
      <c r="A81" s="37" t="s">
        <v>28</v>
      </c>
      <c r="B81" s="38">
        <f>INDEX($A$3:$A$74,B82)</f>
        <v>1977</v>
      </c>
      <c r="C81" s="38">
        <f aca="true" t="shared" si="5" ref="C81:N81">INDEX($A$3:$A$74,C82)</f>
        <v>1984</v>
      </c>
      <c r="D81" s="38">
        <f t="shared" si="5"/>
        <v>1984</v>
      </c>
      <c r="E81" s="38">
        <f t="shared" si="5"/>
        <v>1984</v>
      </c>
      <c r="F81" s="38">
        <f t="shared" si="5"/>
        <v>1984</v>
      </c>
      <c r="G81" s="38">
        <f t="shared" si="5"/>
        <v>1981</v>
      </c>
      <c r="H81" s="38">
        <f t="shared" si="5"/>
        <v>1988</v>
      </c>
      <c r="I81" s="38">
        <f t="shared" si="5"/>
        <v>1980</v>
      </c>
      <c r="J81" s="38">
        <f t="shared" si="5"/>
        <v>1981</v>
      </c>
      <c r="K81" s="38">
        <f t="shared" si="5"/>
        <v>1958</v>
      </c>
      <c r="L81" s="38">
        <f t="shared" si="5"/>
        <v>1981</v>
      </c>
      <c r="M81" s="38">
        <f t="shared" si="5"/>
        <v>1974</v>
      </c>
      <c r="N81" s="38">
        <f t="shared" si="5"/>
        <v>1984</v>
      </c>
    </row>
    <row r="82" spans="1:14" ht="12">
      <c r="A82" s="1"/>
      <c r="B82" s="39">
        <f>MATCH(B80,B3:B74,0)</f>
        <v>25</v>
      </c>
      <c r="C82" s="39">
        <f aca="true" t="shared" si="6" ref="C82:N82">MATCH(C80,C3:C74,0)</f>
        <v>32</v>
      </c>
      <c r="D82" s="39">
        <f t="shared" si="6"/>
        <v>32</v>
      </c>
      <c r="E82" s="39">
        <f t="shared" si="6"/>
        <v>32</v>
      </c>
      <c r="F82" s="39">
        <f t="shared" si="6"/>
        <v>32</v>
      </c>
      <c r="G82" s="39">
        <f t="shared" si="6"/>
        <v>29</v>
      </c>
      <c r="H82" s="39">
        <f t="shared" si="6"/>
        <v>36</v>
      </c>
      <c r="I82" s="39">
        <f t="shared" si="6"/>
        <v>28</v>
      </c>
      <c r="J82" s="39">
        <f t="shared" si="6"/>
        <v>29</v>
      </c>
      <c r="K82" s="39">
        <f t="shared" si="6"/>
        <v>6</v>
      </c>
      <c r="L82" s="39">
        <f t="shared" si="6"/>
        <v>29</v>
      </c>
      <c r="M82" s="39">
        <f t="shared" si="6"/>
        <v>22</v>
      </c>
      <c r="N82" s="39">
        <f t="shared" si="6"/>
        <v>32</v>
      </c>
    </row>
    <row r="84" ht="12">
      <c r="A84" s="22" t="s">
        <v>31</v>
      </c>
    </row>
    <row r="85" spans="1:14" ht="12">
      <c r="A85" s="2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  <c r="G85" s="3" t="s">
        <v>6</v>
      </c>
      <c r="H85" s="3" t="s">
        <v>7</v>
      </c>
      <c r="I85" s="3" t="s">
        <v>8</v>
      </c>
      <c r="J85" s="3" t="s">
        <v>9</v>
      </c>
      <c r="K85" s="3" t="s">
        <v>10</v>
      </c>
      <c r="L85" s="3" t="s">
        <v>11</v>
      </c>
      <c r="M85" s="3" t="s">
        <v>12</v>
      </c>
      <c r="N85" s="3" t="s">
        <v>23</v>
      </c>
    </row>
    <row r="86" spans="1:14" ht="12.75">
      <c r="A86" s="23" t="s">
        <v>25</v>
      </c>
      <c r="B86" s="25">
        <f>AVERAGEA(B11:B40)</f>
        <v>8.677956989247313</v>
      </c>
      <c r="C86" s="25">
        <f aca="true" t="shared" si="7" ref="C86:N86">AVERAGEA(C11:C40)</f>
        <v>8.477430213464697</v>
      </c>
      <c r="D86" s="25">
        <f t="shared" si="7"/>
        <v>10.79387096774194</v>
      </c>
      <c r="E86" s="25">
        <f t="shared" si="7"/>
        <v>15.982555555555559</v>
      </c>
      <c r="F86" s="25">
        <f t="shared" si="7"/>
        <v>20.029999999999998</v>
      </c>
      <c r="G86" s="8">
        <f t="shared" si="7"/>
        <v>22.37555555555556</v>
      </c>
      <c r="H86" s="25">
        <f t="shared" si="7"/>
        <v>26.060215053763436</v>
      </c>
      <c r="I86" s="25">
        <f t="shared" si="7"/>
        <v>28.1829247311828</v>
      </c>
      <c r="J86" s="25">
        <f t="shared" si="7"/>
        <v>24.622111111111114</v>
      </c>
      <c r="K86" s="25">
        <f t="shared" si="7"/>
        <v>19.96903225806452</v>
      </c>
      <c r="L86" s="25">
        <f t="shared" si="7"/>
        <v>15.799555555555559</v>
      </c>
      <c r="M86" s="25">
        <f t="shared" si="7"/>
        <v>11.393763440860214</v>
      </c>
      <c r="N86" s="27">
        <f t="shared" si="7"/>
        <v>17.697080952675222</v>
      </c>
    </row>
    <row r="87" spans="1:14" ht="12.75">
      <c r="A87" s="23" t="s">
        <v>22</v>
      </c>
      <c r="B87" s="25">
        <f>AVERAGEA(B21:B50)</f>
        <v>9.158602150537634</v>
      </c>
      <c r="C87" s="25">
        <f aca="true" t="shared" si="8" ref="C87:M87">AVERAGEA(C21:C50)</f>
        <v>8.965369458128079</v>
      </c>
      <c r="D87" s="25">
        <f t="shared" si="8"/>
        <v>11.129032258064516</v>
      </c>
      <c r="E87" s="25">
        <f t="shared" si="8"/>
        <v>16.29988888888889</v>
      </c>
      <c r="F87" s="25">
        <f t="shared" si="8"/>
        <v>20.053440860215055</v>
      </c>
      <c r="G87" s="8">
        <f t="shared" si="8"/>
        <v>22.426555555555563</v>
      </c>
      <c r="H87" s="25">
        <f t="shared" si="8"/>
        <v>26.34290322580645</v>
      </c>
      <c r="I87" s="25">
        <f t="shared" si="8"/>
        <v>28.340881720430108</v>
      </c>
      <c r="J87" s="25">
        <f t="shared" si="8"/>
        <v>25.040555555555557</v>
      </c>
      <c r="K87" s="25">
        <f t="shared" si="8"/>
        <v>20.539032258064513</v>
      </c>
      <c r="L87" s="25">
        <f t="shared" si="8"/>
        <v>16.169777777777778</v>
      </c>
      <c r="M87" s="25">
        <f t="shared" si="8"/>
        <v>11.78322580645161</v>
      </c>
      <c r="N87" s="27">
        <f>AVERAGEA(N21:N50)</f>
        <v>18.02077212628965</v>
      </c>
    </row>
    <row r="88" spans="1:14" ht="12.75">
      <c r="A88" s="23" t="s">
        <v>35</v>
      </c>
      <c r="B88" s="25">
        <f>AVERAGEA(B31:B60)</f>
        <v>9.441182795698925</v>
      </c>
      <c r="C88" s="25">
        <f aca="true" t="shared" si="9" ref="C88:N88">AVERAGEA(C31:C60)</f>
        <v>9.367163382594418</v>
      </c>
      <c r="D88" s="25">
        <f t="shared" si="9"/>
        <v>11.721827956989245</v>
      </c>
      <c r="E88" s="25">
        <f t="shared" si="9"/>
        <v>16.56644444444445</v>
      </c>
      <c r="F88" s="25">
        <f t="shared" si="9"/>
        <v>20.148494623655914</v>
      </c>
      <c r="G88" s="25">
        <f t="shared" si="9"/>
        <v>22.742444444444445</v>
      </c>
      <c r="H88" s="25">
        <f t="shared" si="9"/>
        <v>26.67612903225806</v>
      </c>
      <c r="I88" s="25">
        <f t="shared" si="9"/>
        <v>28.693462365591397</v>
      </c>
      <c r="J88" s="25">
        <f t="shared" si="9"/>
        <v>25.47155555555556</v>
      </c>
      <c r="K88" s="25">
        <f t="shared" si="9"/>
        <v>20.849032258064522</v>
      </c>
      <c r="L88" s="25">
        <f t="shared" si="9"/>
        <v>16.438555555555556</v>
      </c>
      <c r="M88" s="25">
        <f t="shared" si="9"/>
        <v>11.990860215053766</v>
      </c>
      <c r="N88" s="27">
        <f t="shared" si="9"/>
        <v>18.342262719158857</v>
      </c>
    </row>
    <row r="89" spans="1:14" ht="13.5" thickBot="1">
      <c r="A89" s="24" t="s">
        <v>36</v>
      </c>
      <c r="B89" s="26">
        <f>AVERAGE(B41:B70)</f>
        <v>9.62258064516129</v>
      </c>
      <c r="C89" s="26">
        <f aca="true" t="shared" si="10" ref="C89:N89">AVERAGE(C41:C70)</f>
        <v>9.727721674876845</v>
      </c>
      <c r="D89" s="26">
        <f t="shared" si="10"/>
        <v>12.282510196514648</v>
      </c>
      <c r="E89" s="26">
        <f t="shared" si="10"/>
        <v>16.810555555555553</v>
      </c>
      <c r="F89" s="26">
        <f t="shared" si="10"/>
        <v>20.67763440860215</v>
      </c>
      <c r="G89" s="26">
        <f t="shared" si="10"/>
        <v>23.37866666666667</v>
      </c>
      <c r="H89" s="26">
        <f t="shared" si="10"/>
        <v>27.394408602150534</v>
      </c>
      <c r="I89" s="26">
        <f t="shared" si="10"/>
        <v>28.98559139784947</v>
      </c>
      <c r="J89" s="26">
        <f t="shared" si="10"/>
        <v>25.946111111111108</v>
      </c>
      <c r="K89" s="26">
        <f t="shared" si="10"/>
        <v>21.240215053763446</v>
      </c>
      <c r="L89" s="26">
        <f t="shared" si="10"/>
        <v>16.779444444444444</v>
      </c>
      <c r="M89" s="26">
        <f t="shared" si="10"/>
        <v>12.0452688172043</v>
      </c>
      <c r="N89" s="28">
        <f t="shared" si="10"/>
        <v>18.74089238115837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79"/>
  <sheetViews>
    <sheetView showGridLines="0" zoomScalePageLayoutView="0" workbookViewId="0" topLeftCell="A1">
      <pane xSplit="1" ySplit="2" topLeftCell="B51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71" sqref="B71"/>
    </sheetView>
  </sheetViews>
  <sheetFormatPr defaultColWidth="6.7109375" defaultRowHeight="12"/>
  <cols>
    <col min="1" max="1" width="6.7109375" style="0" customWidth="1"/>
    <col min="12" max="12" width="6.7109375" style="0" customWidth="1"/>
    <col min="14" max="14" width="6.7109375" style="0" customWidth="1"/>
    <col min="15" max="15" width="3.7109375" style="0" customWidth="1"/>
  </cols>
  <sheetData>
    <row r="1" spans="1:15" ht="12">
      <c r="A1" s="33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43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24</v>
      </c>
      <c r="O2" s="1"/>
    </row>
    <row r="3" spans="1:15" ht="12.75">
      <c r="A3" s="4">
        <v>1953</v>
      </c>
      <c r="B3" s="6">
        <v>-5.6</v>
      </c>
      <c r="C3" s="6">
        <v>-6.4</v>
      </c>
      <c r="D3" s="6">
        <v>-1.5</v>
      </c>
      <c r="E3" s="6">
        <v>0.3</v>
      </c>
      <c r="F3" s="6">
        <v>2.7</v>
      </c>
      <c r="G3" s="6">
        <v>11.4</v>
      </c>
      <c r="H3" s="6">
        <v>16.1</v>
      </c>
      <c r="I3" s="6">
        <v>14.9</v>
      </c>
      <c r="J3" s="6">
        <v>15.8</v>
      </c>
      <c r="K3" s="6">
        <v>10.7</v>
      </c>
      <c r="L3" s="6">
        <v>-0.6</v>
      </c>
      <c r="M3" s="6">
        <v>-0.7</v>
      </c>
      <c r="N3" s="6">
        <f aca="true" t="shared" si="0" ref="N3:N34">MIN(B3:M3)</f>
        <v>-6.4</v>
      </c>
      <c r="O3" s="1"/>
    </row>
    <row r="4" spans="1:15" ht="12.75">
      <c r="A4" s="4">
        <v>1954</v>
      </c>
      <c r="B4" s="6">
        <v>-5.6</v>
      </c>
      <c r="C4" s="6">
        <v>-5.4</v>
      </c>
      <c r="D4" s="6">
        <v>-3.1</v>
      </c>
      <c r="E4" s="6">
        <v>2.6</v>
      </c>
      <c r="F4" s="6">
        <v>8.3</v>
      </c>
      <c r="G4" s="6">
        <v>11.7</v>
      </c>
      <c r="H4" s="6">
        <v>13.7</v>
      </c>
      <c r="I4" s="6">
        <v>19.2</v>
      </c>
      <c r="J4" s="6">
        <v>14.7</v>
      </c>
      <c r="K4" s="6">
        <v>6.7</v>
      </c>
      <c r="L4" s="6">
        <v>1.3</v>
      </c>
      <c r="M4" s="6">
        <v>-4.6</v>
      </c>
      <c r="N4" s="6">
        <f t="shared" si="0"/>
        <v>-5.6</v>
      </c>
      <c r="O4" s="1"/>
    </row>
    <row r="5" spans="1:15" ht="12.75">
      <c r="A5" s="4">
        <v>1955</v>
      </c>
      <c r="B5" s="6">
        <v>-6.3</v>
      </c>
      <c r="C5" s="6">
        <v>-7.5</v>
      </c>
      <c r="D5" s="6">
        <v>-1.2</v>
      </c>
      <c r="E5" s="6">
        <v>-1.1</v>
      </c>
      <c r="F5" s="6">
        <v>6.9</v>
      </c>
      <c r="G5" s="6">
        <v>12.1</v>
      </c>
      <c r="H5" s="6">
        <v>18.3</v>
      </c>
      <c r="I5" s="6">
        <v>17.2</v>
      </c>
      <c r="J5" s="6">
        <v>14</v>
      </c>
      <c r="K5" s="6">
        <v>8</v>
      </c>
      <c r="L5" s="6">
        <v>3.4</v>
      </c>
      <c r="M5" s="6">
        <v>-5.9</v>
      </c>
      <c r="N5" s="6">
        <f t="shared" si="0"/>
        <v>-7.5</v>
      </c>
      <c r="O5" s="1"/>
    </row>
    <row r="6" spans="1:15" ht="12.75">
      <c r="A6" s="4">
        <v>1956</v>
      </c>
      <c r="B6" s="6">
        <v>-4.2</v>
      </c>
      <c r="C6" s="6">
        <v>-5.3</v>
      </c>
      <c r="D6" s="6">
        <v>-4.6</v>
      </c>
      <c r="E6" s="6">
        <v>0.1</v>
      </c>
      <c r="F6" s="6">
        <v>7</v>
      </c>
      <c r="G6" s="6">
        <v>12.5</v>
      </c>
      <c r="H6" s="6">
        <v>16.4</v>
      </c>
      <c r="I6" s="6">
        <v>15.4</v>
      </c>
      <c r="J6" s="6">
        <v>12.4</v>
      </c>
      <c r="K6" s="6">
        <v>7.6</v>
      </c>
      <c r="L6" s="6">
        <v>0.1</v>
      </c>
      <c r="M6" s="6">
        <v>-4.9</v>
      </c>
      <c r="N6" s="6">
        <f t="shared" si="0"/>
        <v>-5.3</v>
      </c>
      <c r="O6" s="1"/>
    </row>
    <row r="7" spans="1:15" ht="12.75">
      <c r="A7" s="4">
        <v>1957</v>
      </c>
      <c r="B7" s="6">
        <v>-5.4</v>
      </c>
      <c r="C7" s="6">
        <v>-4.3</v>
      </c>
      <c r="D7" s="6">
        <v>-4.5</v>
      </c>
      <c r="E7" s="6">
        <v>0.2</v>
      </c>
      <c r="F7" s="6">
        <v>3.2</v>
      </c>
      <c r="G7" s="6">
        <v>11.8</v>
      </c>
      <c r="H7" s="6">
        <v>15.6</v>
      </c>
      <c r="I7" s="6">
        <v>18.6</v>
      </c>
      <c r="J7" s="6">
        <v>12.6</v>
      </c>
      <c r="K7" s="6">
        <v>4.8</v>
      </c>
      <c r="L7" s="6">
        <v>2.8</v>
      </c>
      <c r="M7" s="6">
        <v>-1.2</v>
      </c>
      <c r="N7" s="6">
        <f t="shared" si="0"/>
        <v>-5.4</v>
      </c>
      <c r="O7" s="1"/>
    </row>
    <row r="8" spans="1:15" ht="12.75">
      <c r="A8" s="4">
        <v>1958</v>
      </c>
      <c r="B8" s="6">
        <v>-5.8</v>
      </c>
      <c r="C8" s="6">
        <v>-4</v>
      </c>
      <c r="D8" s="6">
        <v>-2.5</v>
      </c>
      <c r="E8" s="6">
        <v>0.3</v>
      </c>
      <c r="F8" s="6">
        <v>4.5</v>
      </c>
      <c r="G8" s="6">
        <v>9.4</v>
      </c>
      <c r="H8" s="6">
        <v>14.6</v>
      </c>
      <c r="I8" s="6">
        <v>17.9</v>
      </c>
      <c r="J8" s="6">
        <v>13.4</v>
      </c>
      <c r="K8" s="6">
        <v>6.2</v>
      </c>
      <c r="L8" s="6">
        <v>1.6</v>
      </c>
      <c r="M8" s="6">
        <v>0</v>
      </c>
      <c r="N8" s="6">
        <f t="shared" si="0"/>
        <v>-5.8</v>
      </c>
      <c r="O8" s="1"/>
    </row>
    <row r="9" spans="1:15" ht="12.75">
      <c r="A9" s="4">
        <v>1959</v>
      </c>
      <c r="B9" s="6">
        <v>-4.4</v>
      </c>
      <c r="C9" s="6">
        <v>-3.5</v>
      </c>
      <c r="D9" s="6">
        <v>-1.1</v>
      </c>
      <c r="E9" s="6">
        <v>2.6</v>
      </c>
      <c r="F9" s="6">
        <v>6.6</v>
      </c>
      <c r="G9" s="6">
        <v>11.5</v>
      </c>
      <c r="H9" s="6">
        <v>17.3</v>
      </c>
      <c r="I9" s="6">
        <v>17.7</v>
      </c>
      <c r="J9" s="6">
        <v>16.3</v>
      </c>
      <c r="K9" s="6">
        <v>7.8</v>
      </c>
      <c r="L9" s="6">
        <v>2.5</v>
      </c>
      <c r="M9" s="6">
        <v>-3.2</v>
      </c>
      <c r="N9" s="6">
        <f t="shared" si="0"/>
        <v>-4.4</v>
      </c>
      <c r="O9" s="1"/>
    </row>
    <row r="10" spans="1:15" ht="12.75">
      <c r="A10" s="4">
        <v>1960</v>
      </c>
      <c r="B10" s="6">
        <v>-6.9</v>
      </c>
      <c r="C10" s="6">
        <v>-5.6</v>
      </c>
      <c r="D10" s="6">
        <v>-2.4</v>
      </c>
      <c r="E10" s="6">
        <v>-0.2</v>
      </c>
      <c r="F10" s="6">
        <v>4.1</v>
      </c>
      <c r="G10" s="6">
        <v>10.9</v>
      </c>
      <c r="H10" s="6">
        <v>15</v>
      </c>
      <c r="I10" s="6">
        <v>16.1</v>
      </c>
      <c r="J10" s="6">
        <v>11.8</v>
      </c>
      <c r="K10" s="6">
        <v>5.5</v>
      </c>
      <c r="L10" s="6">
        <v>-0.9</v>
      </c>
      <c r="M10" s="6">
        <v>-3.1</v>
      </c>
      <c r="N10" s="6">
        <f t="shared" si="0"/>
        <v>-6.9</v>
      </c>
      <c r="O10" s="1"/>
    </row>
    <row r="11" spans="1:15" ht="12.75">
      <c r="A11" s="4">
        <v>1961</v>
      </c>
      <c r="B11" s="6">
        <v>-6.3</v>
      </c>
      <c r="C11" s="6">
        <v>-4</v>
      </c>
      <c r="D11" s="6">
        <v>-4</v>
      </c>
      <c r="E11" s="6">
        <v>-0.4</v>
      </c>
      <c r="F11" s="6">
        <v>8.6</v>
      </c>
      <c r="G11" s="6">
        <v>11.4</v>
      </c>
      <c r="H11" s="6">
        <v>17.9</v>
      </c>
      <c r="I11" s="6">
        <v>18.4</v>
      </c>
      <c r="J11" s="6">
        <v>14.6</v>
      </c>
      <c r="K11" s="6">
        <v>10.4</v>
      </c>
      <c r="L11" s="6">
        <v>0.8</v>
      </c>
      <c r="M11" s="6">
        <v>-2.3</v>
      </c>
      <c r="N11" s="6">
        <f t="shared" si="0"/>
        <v>-6.3</v>
      </c>
      <c r="O11" s="1"/>
    </row>
    <row r="12" spans="1:15" ht="12.75">
      <c r="A12" s="4">
        <v>1962</v>
      </c>
      <c r="B12" s="6">
        <v>-3.7</v>
      </c>
      <c r="C12" s="6">
        <v>-5.1</v>
      </c>
      <c r="D12" s="6">
        <v>-3.8</v>
      </c>
      <c r="E12" s="6">
        <v>-0.1</v>
      </c>
      <c r="F12" s="6">
        <v>7.1</v>
      </c>
      <c r="G12" s="6">
        <v>11.5</v>
      </c>
      <c r="H12" s="6">
        <v>14.4</v>
      </c>
      <c r="I12" s="6">
        <v>16.8</v>
      </c>
      <c r="J12" s="6">
        <v>10.7</v>
      </c>
      <c r="K12" s="6">
        <v>6.6</v>
      </c>
      <c r="L12" s="6">
        <v>0.1</v>
      </c>
      <c r="M12" s="6">
        <v>-1.7</v>
      </c>
      <c r="N12" s="6">
        <f t="shared" si="0"/>
        <v>-5.1</v>
      </c>
      <c r="O12" s="1"/>
    </row>
    <row r="13" spans="1:15" ht="12.75">
      <c r="A13" s="4">
        <v>1963</v>
      </c>
      <c r="B13" s="6">
        <v>-6.4</v>
      </c>
      <c r="C13" s="6">
        <v>-4.8</v>
      </c>
      <c r="D13" s="6">
        <v>-3.7</v>
      </c>
      <c r="E13" s="6">
        <v>-0.7</v>
      </c>
      <c r="F13" s="6">
        <v>5.1</v>
      </c>
      <c r="G13" s="6">
        <v>9.2</v>
      </c>
      <c r="H13" s="6">
        <v>14.8</v>
      </c>
      <c r="I13" s="6">
        <v>18.5</v>
      </c>
      <c r="J13" s="6">
        <v>11.6</v>
      </c>
      <c r="K13" s="6">
        <v>6.3</v>
      </c>
      <c r="L13" s="6">
        <v>0.5</v>
      </c>
      <c r="M13" s="6">
        <v>-2.7</v>
      </c>
      <c r="N13" s="6">
        <f t="shared" si="0"/>
        <v>-6.4</v>
      </c>
      <c r="O13" s="1"/>
    </row>
    <row r="14" spans="1:15" ht="12.75">
      <c r="A14" s="4">
        <v>1964</v>
      </c>
      <c r="B14" s="6">
        <v>-3.6</v>
      </c>
      <c r="C14" s="6">
        <v>-4.8</v>
      </c>
      <c r="D14" s="6">
        <v>-2.4</v>
      </c>
      <c r="E14" s="6">
        <v>5</v>
      </c>
      <c r="F14" s="6">
        <v>7.4</v>
      </c>
      <c r="G14" s="6">
        <v>9.5</v>
      </c>
      <c r="H14" s="6">
        <v>15.7</v>
      </c>
      <c r="I14" s="6">
        <v>20.6</v>
      </c>
      <c r="J14" s="6">
        <v>12</v>
      </c>
      <c r="K14" s="6">
        <v>3.8</v>
      </c>
      <c r="L14" s="6">
        <v>0</v>
      </c>
      <c r="M14" s="6">
        <v>-3.2</v>
      </c>
      <c r="N14" s="6">
        <f t="shared" si="0"/>
        <v>-4.8</v>
      </c>
      <c r="O14" s="1"/>
    </row>
    <row r="15" spans="1:15" ht="12.75">
      <c r="A15" s="4">
        <v>1965</v>
      </c>
      <c r="B15" s="6">
        <v>-5.4</v>
      </c>
      <c r="C15" s="6">
        <v>-5.2</v>
      </c>
      <c r="D15" s="6">
        <v>-5.9</v>
      </c>
      <c r="E15" s="6">
        <v>-2</v>
      </c>
      <c r="F15" s="6">
        <v>4.5</v>
      </c>
      <c r="G15" s="6">
        <v>11.8</v>
      </c>
      <c r="H15" s="6">
        <v>15.1</v>
      </c>
      <c r="I15" s="6">
        <v>16.8</v>
      </c>
      <c r="J15" s="6">
        <v>11.6</v>
      </c>
      <c r="K15" s="6">
        <v>8.1</v>
      </c>
      <c r="L15" s="6">
        <v>0.9</v>
      </c>
      <c r="M15" s="6">
        <v>-2.6</v>
      </c>
      <c r="N15" s="6">
        <f t="shared" si="0"/>
        <v>-5.9</v>
      </c>
      <c r="O15" s="1"/>
    </row>
    <row r="16" spans="1:15" ht="12.75">
      <c r="A16" s="4">
        <v>1966</v>
      </c>
      <c r="B16" s="6">
        <v>-4.9</v>
      </c>
      <c r="C16" s="6">
        <v>-6.3</v>
      </c>
      <c r="D16" s="6">
        <v>-0.2</v>
      </c>
      <c r="E16" s="6">
        <v>-0.3</v>
      </c>
      <c r="F16" s="6">
        <v>4</v>
      </c>
      <c r="G16" s="6">
        <v>8.7</v>
      </c>
      <c r="H16" s="6">
        <v>12.7</v>
      </c>
      <c r="I16" s="6">
        <v>16.6</v>
      </c>
      <c r="J16" s="6">
        <v>12.1</v>
      </c>
      <c r="K16" s="6">
        <v>8.4</v>
      </c>
      <c r="L16" s="6">
        <v>-0.2</v>
      </c>
      <c r="M16" s="6">
        <v>-3.7</v>
      </c>
      <c r="N16" s="6">
        <f t="shared" si="0"/>
        <v>-6.3</v>
      </c>
      <c r="O16" s="1"/>
    </row>
    <row r="17" spans="1:15" ht="12.75">
      <c r="A17" s="4">
        <v>1967</v>
      </c>
      <c r="B17" s="6">
        <v>-6.1</v>
      </c>
      <c r="C17" s="6">
        <v>-6.1</v>
      </c>
      <c r="D17" s="6">
        <v>-3.6</v>
      </c>
      <c r="E17" s="6">
        <v>2.6</v>
      </c>
      <c r="F17" s="6">
        <v>7.2</v>
      </c>
      <c r="G17" s="6">
        <v>12.8</v>
      </c>
      <c r="H17" s="6">
        <v>15.8</v>
      </c>
      <c r="I17" s="6">
        <v>19.5</v>
      </c>
      <c r="J17" s="6">
        <v>13.4</v>
      </c>
      <c r="K17" s="6">
        <v>6.8</v>
      </c>
      <c r="L17" s="6">
        <v>1.4</v>
      </c>
      <c r="M17" s="6">
        <v>-4.2</v>
      </c>
      <c r="N17" s="6">
        <f t="shared" si="0"/>
        <v>-6.1</v>
      </c>
      <c r="O17" s="1"/>
    </row>
    <row r="18" spans="1:15" ht="12.75">
      <c r="A18" s="4">
        <v>1968</v>
      </c>
      <c r="B18" s="6">
        <v>-4.6</v>
      </c>
      <c r="C18" s="6">
        <v>-4.7</v>
      </c>
      <c r="D18" s="6">
        <v>-3</v>
      </c>
      <c r="E18" s="6">
        <v>1.9</v>
      </c>
      <c r="F18" s="6">
        <v>5.7</v>
      </c>
      <c r="G18" s="6">
        <v>12</v>
      </c>
      <c r="H18" s="6">
        <v>16.4</v>
      </c>
      <c r="I18" s="6">
        <v>19</v>
      </c>
      <c r="J18" s="6">
        <v>13.9</v>
      </c>
      <c r="K18" s="6">
        <v>9</v>
      </c>
      <c r="L18" s="6">
        <v>2.4</v>
      </c>
      <c r="M18" s="6">
        <v>-0.9</v>
      </c>
      <c r="N18" s="6">
        <f t="shared" si="0"/>
        <v>-4.7</v>
      </c>
      <c r="O18" s="1"/>
    </row>
    <row r="19" spans="1:15" ht="12.75">
      <c r="A19" s="4">
        <v>1969</v>
      </c>
      <c r="B19" s="6">
        <v>-3.2</v>
      </c>
      <c r="C19" s="6">
        <v>-3.9</v>
      </c>
      <c r="D19" s="6">
        <v>-4.1</v>
      </c>
      <c r="E19" s="6">
        <v>2</v>
      </c>
      <c r="F19" s="6">
        <v>9.5</v>
      </c>
      <c r="G19" s="6">
        <v>8.8</v>
      </c>
      <c r="H19" s="6">
        <v>14.3</v>
      </c>
      <c r="I19" s="6">
        <v>19.5</v>
      </c>
      <c r="J19" s="6">
        <v>11.4</v>
      </c>
      <c r="K19" s="6">
        <v>6.1</v>
      </c>
      <c r="L19" s="6">
        <v>0.2</v>
      </c>
      <c r="M19" s="6">
        <v>-2.6</v>
      </c>
      <c r="N19" s="6">
        <f t="shared" si="0"/>
        <v>-4.1</v>
      </c>
      <c r="O19" s="1"/>
    </row>
    <row r="20" spans="1:15" ht="12.75">
      <c r="A20" s="4">
        <v>1970</v>
      </c>
      <c r="B20" s="6">
        <v>-4.9</v>
      </c>
      <c r="C20" s="6">
        <v>-4.9</v>
      </c>
      <c r="D20" s="6">
        <v>-4.4</v>
      </c>
      <c r="E20" s="6">
        <v>0.8</v>
      </c>
      <c r="F20" s="6">
        <v>7.1</v>
      </c>
      <c r="G20" s="6">
        <v>10.9</v>
      </c>
      <c r="H20" s="6">
        <v>16.1</v>
      </c>
      <c r="I20" s="6">
        <v>16.2</v>
      </c>
      <c r="J20" s="6">
        <v>15</v>
      </c>
      <c r="K20" s="6">
        <v>4.4</v>
      </c>
      <c r="L20" s="6">
        <v>-1.1</v>
      </c>
      <c r="M20" s="6">
        <v>-2.7</v>
      </c>
      <c r="N20" s="6">
        <f t="shared" si="0"/>
        <v>-4.9</v>
      </c>
      <c r="O20" s="1"/>
    </row>
    <row r="21" spans="1:15" ht="12.75">
      <c r="A21" s="4">
        <v>1971</v>
      </c>
      <c r="B21" s="6">
        <v>-4.6</v>
      </c>
      <c r="C21" s="6">
        <v>-4</v>
      </c>
      <c r="D21" s="6">
        <v>-5.4</v>
      </c>
      <c r="E21" s="6">
        <v>2.6</v>
      </c>
      <c r="F21" s="6">
        <v>6.9</v>
      </c>
      <c r="G21" s="6">
        <v>13.4</v>
      </c>
      <c r="H21" s="6">
        <v>16.7</v>
      </c>
      <c r="I21" s="6">
        <v>18.1</v>
      </c>
      <c r="J21" s="6">
        <v>13.4</v>
      </c>
      <c r="K21" s="6">
        <v>5.1</v>
      </c>
      <c r="L21" s="6">
        <v>-0.3</v>
      </c>
      <c r="M21" s="6">
        <v>-2.1</v>
      </c>
      <c r="N21" s="6">
        <f t="shared" si="0"/>
        <v>-5.4</v>
      </c>
      <c r="O21" s="1"/>
    </row>
    <row r="22" spans="1:15" ht="12.75">
      <c r="A22" s="4">
        <v>1972</v>
      </c>
      <c r="B22" s="6">
        <v>-2.9</v>
      </c>
      <c r="C22" s="6">
        <v>-4</v>
      </c>
      <c r="D22" s="6">
        <v>-2.2</v>
      </c>
      <c r="E22" s="6">
        <v>0.1</v>
      </c>
      <c r="F22" s="6">
        <v>5.2</v>
      </c>
      <c r="G22" s="6">
        <v>12.1</v>
      </c>
      <c r="H22" s="6">
        <v>16.3</v>
      </c>
      <c r="I22" s="6">
        <v>17.6</v>
      </c>
      <c r="J22" s="6">
        <v>14.3</v>
      </c>
      <c r="K22" s="6">
        <v>10.1</v>
      </c>
      <c r="L22" s="6">
        <v>2.5</v>
      </c>
      <c r="M22" s="6">
        <v>-1</v>
      </c>
      <c r="N22" s="6">
        <f t="shared" si="0"/>
        <v>-4</v>
      </c>
      <c r="O22" s="1"/>
    </row>
    <row r="23" spans="1:15" ht="12.75">
      <c r="A23" s="4">
        <v>1973</v>
      </c>
      <c r="B23" s="6">
        <v>-2.5</v>
      </c>
      <c r="C23" s="6">
        <v>-5.1</v>
      </c>
      <c r="D23" s="6">
        <v>-3.8</v>
      </c>
      <c r="E23" s="6">
        <v>3.3</v>
      </c>
      <c r="F23" s="6">
        <v>6.5</v>
      </c>
      <c r="G23" s="6">
        <v>12.5</v>
      </c>
      <c r="H23" s="6">
        <v>16.1</v>
      </c>
      <c r="I23" s="6">
        <v>21</v>
      </c>
      <c r="J23" s="6">
        <v>15.9</v>
      </c>
      <c r="K23" s="6">
        <v>7.8</v>
      </c>
      <c r="L23" s="6">
        <v>-0.5</v>
      </c>
      <c r="M23" s="6">
        <v>-2.3</v>
      </c>
      <c r="N23" s="6">
        <f t="shared" si="0"/>
        <v>-5.1</v>
      </c>
      <c r="O23" s="1"/>
    </row>
    <row r="24" spans="1:15" ht="12.75">
      <c r="A24" s="4">
        <v>1974</v>
      </c>
      <c r="B24" s="6">
        <v>-4.8</v>
      </c>
      <c r="C24" s="6">
        <v>-4.7</v>
      </c>
      <c r="D24" s="6">
        <v>-4</v>
      </c>
      <c r="E24" s="6">
        <v>1.6</v>
      </c>
      <c r="F24" s="6">
        <v>4</v>
      </c>
      <c r="G24" s="6">
        <v>12.6</v>
      </c>
      <c r="H24" s="6">
        <v>14.6</v>
      </c>
      <c r="I24" s="6">
        <v>20.2</v>
      </c>
      <c r="J24" s="6">
        <v>14.4</v>
      </c>
      <c r="K24" s="6">
        <v>7.3</v>
      </c>
      <c r="L24" s="6">
        <v>0</v>
      </c>
      <c r="M24" s="6">
        <v>-1.8</v>
      </c>
      <c r="N24" s="6">
        <f t="shared" si="0"/>
        <v>-4.8</v>
      </c>
      <c r="O24" s="1"/>
    </row>
    <row r="25" spans="1:15" ht="12.75">
      <c r="A25" s="4">
        <v>1975</v>
      </c>
      <c r="B25" s="6">
        <v>-4.6</v>
      </c>
      <c r="C25" s="6">
        <v>-4.5</v>
      </c>
      <c r="D25" s="6">
        <v>-3.9</v>
      </c>
      <c r="E25" s="6">
        <v>0.3</v>
      </c>
      <c r="F25" s="6">
        <v>7.4</v>
      </c>
      <c r="G25" s="6">
        <v>14.4</v>
      </c>
      <c r="H25" s="6">
        <v>16.1</v>
      </c>
      <c r="I25" s="6">
        <v>17.8</v>
      </c>
      <c r="J25" s="6">
        <v>16.5</v>
      </c>
      <c r="K25" s="6">
        <v>8</v>
      </c>
      <c r="L25" s="6">
        <v>1.1</v>
      </c>
      <c r="M25" s="6">
        <v>-2.6</v>
      </c>
      <c r="N25" s="6">
        <f t="shared" si="0"/>
        <v>-4.6</v>
      </c>
      <c r="O25" s="1"/>
    </row>
    <row r="26" spans="1:15" ht="12.75">
      <c r="A26" s="4">
        <v>1976</v>
      </c>
      <c r="B26" s="6">
        <v>-5.1</v>
      </c>
      <c r="C26" s="6">
        <v>-4</v>
      </c>
      <c r="D26" s="6">
        <v>-2.2</v>
      </c>
      <c r="E26" s="6">
        <v>-0.1</v>
      </c>
      <c r="F26" s="6">
        <v>7.1</v>
      </c>
      <c r="G26" s="6">
        <v>12.6</v>
      </c>
      <c r="H26" s="6">
        <v>12.7</v>
      </c>
      <c r="I26" s="6">
        <v>15.7</v>
      </c>
      <c r="J26" s="6">
        <v>12.4</v>
      </c>
      <c r="K26" s="6">
        <v>5.2</v>
      </c>
      <c r="L26" s="6">
        <v>-0.3</v>
      </c>
      <c r="M26" s="6">
        <v>-3.7</v>
      </c>
      <c r="N26" s="6">
        <f t="shared" si="0"/>
        <v>-5.1</v>
      </c>
      <c r="O26" s="1"/>
    </row>
    <row r="27" spans="1:15" ht="12.75">
      <c r="A27" s="4">
        <v>1977</v>
      </c>
      <c r="B27" s="6">
        <v>-4.8</v>
      </c>
      <c r="C27" s="6">
        <v>-5.3</v>
      </c>
      <c r="D27" s="6">
        <v>-5.1</v>
      </c>
      <c r="E27" s="6">
        <v>0.8</v>
      </c>
      <c r="F27" s="6">
        <v>8</v>
      </c>
      <c r="G27" s="6">
        <v>12</v>
      </c>
      <c r="H27" s="6">
        <v>13.9</v>
      </c>
      <c r="I27" s="6">
        <v>17.9</v>
      </c>
      <c r="J27" s="6">
        <v>14.9</v>
      </c>
      <c r="K27" s="6">
        <v>10.7</v>
      </c>
      <c r="L27" s="6">
        <v>3.3</v>
      </c>
      <c r="M27" s="6">
        <v>-2.2</v>
      </c>
      <c r="N27" s="6">
        <f t="shared" si="0"/>
        <v>-5.3</v>
      </c>
      <c r="O27" s="1"/>
    </row>
    <row r="28" spans="1:15" ht="12.75">
      <c r="A28" s="4">
        <v>1978</v>
      </c>
      <c r="B28" s="6">
        <v>-4</v>
      </c>
      <c r="C28" s="6">
        <v>-6.8</v>
      </c>
      <c r="D28" s="6">
        <v>-2.6</v>
      </c>
      <c r="E28" s="6">
        <v>-2</v>
      </c>
      <c r="F28" s="6">
        <v>7.4</v>
      </c>
      <c r="G28" s="6">
        <v>9.7</v>
      </c>
      <c r="H28" s="6">
        <v>18.6</v>
      </c>
      <c r="I28" s="6">
        <v>18</v>
      </c>
      <c r="J28" s="6">
        <v>15.2</v>
      </c>
      <c r="K28" s="6">
        <v>5.5</v>
      </c>
      <c r="L28" s="6">
        <v>3.7</v>
      </c>
      <c r="M28" s="6">
        <v>-2.8</v>
      </c>
      <c r="N28" s="6">
        <f t="shared" si="0"/>
        <v>-6.8</v>
      </c>
      <c r="O28" s="1"/>
    </row>
    <row r="29" spans="1:15" ht="12.75">
      <c r="A29" s="4">
        <v>1979</v>
      </c>
      <c r="B29" s="6">
        <v>-4.2</v>
      </c>
      <c r="C29" s="6">
        <v>-1.4</v>
      </c>
      <c r="D29" s="6">
        <v>-1.9</v>
      </c>
      <c r="E29" s="6">
        <v>1.7</v>
      </c>
      <c r="F29" s="6">
        <v>6.7</v>
      </c>
      <c r="G29" s="6">
        <v>12.1</v>
      </c>
      <c r="H29" s="6">
        <v>16</v>
      </c>
      <c r="I29" s="6">
        <v>19.6</v>
      </c>
      <c r="J29" s="6">
        <v>16.1</v>
      </c>
      <c r="K29" s="6">
        <v>8.8</v>
      </c>
      <c r="L29" s="6">
        <v>4</v>
      </c>
      <c r="M29" s="6">
        <v>-0.1</v>
      </c>
      <c r="N29" s="6">
        <f t="shared" si="0"/>
        <v>-4.2</v>
      </c>
      <c r="O29" s="1"/>
    </row>
    <row r="30" spans="1:15" ht="12.75">
      <c r="A30" s="4">
        <v>1980</v>
      </c>
      <c r="B30" s="6">
        <v>-4</v>
      </c>
      <c r="C30" s="6">
        <v>-4.9</v>
      </c>
      <c r="D30" s="6">
        <v>-0.9</v>
      </c>
      <c r="E30" s="6">
        <v>1.5</v>
      </c>
      <c r="F30" s="6">
        <v>5.4</v>
      </c>
      <c r="G30" s="6">
        <v>14.9</v>
      </c>
      <c r="H30" s="6">
        <v>15.1</v>
      </c>
      <c r="I30" s="6">
        <v>15.1</v>
      </c>
      <c r="J30" s="6">
        <v>13.7</v>
      </c>
      <c r="K30" s="6">
        <v>5.9</v>
      </c>
      <c r="L30" s="6">
        <v>2.3</v>
      </c>
      <c r="M30" s="6">
        <v>-1.9</v>
      </c>
      <c r="N30" s="6">
        <f t="shared" si="0"/>
        <v>-4.9</v>
      </c>
      <c r="O30" s="1"/>
    </row>
    <row r="31" spans="1:15" ht="12.75">
      <c r="A31" s="4">
        <v>1981</v>
      </c>
      <c r="B31" s="6">
        <v>-5.2</v>
      </c>
      <c r="C31" s="6">
        <v>-5.5</v>
      </c>
      <c r="D31" s="6">
        <v>-1.6</v>
      </c>
      <c r="E31" s="6">
        <v>0</v>
      </c>
      <c r="F31" s="6">
        <v>6.3</v>
      </c>
      <c r="G31" s="6">
        <v>10.1</v>
      </c>
      <c r="H31" s="6">
        <v>15.3</v>
      </c>
      <c r="I31" s="6">
        <v>16.5</v>
      </c>
      <c r="J31" s="6">
        <v>10.6</v>
      </c>
      <c r="K31" s="6">
        <v>7</v>
      </c>
      <c r="L31" s="6">
        <v>-1.2</v>
      </c>
      <c r="M31" s="6">
        <v>-1.9</v>
      </c>
      <c r="N31" s="6">
        <f t="shared" si="0"/>
        <v>-5.5</v>
      </c>
      <c r="O31" s="1"/>
    </row>
    <row r="32" spans="1:15" ht="12.75">
      <c r="A32" s="4">
        <v>1982</v>
      </c>
      <c r="B32" s="6">
        <v>-3.8</v>
      </c>
      <c r="C32" s="6">
        <v>-5.6</v>
      </c>
      <c r="D32" s="6">
        <v>-1.4</v>
      </c>
      <c r="E32" s="6">
        <v>0.3</v>
      </c>
      <c r="F32" s="6">
        <v>9.4</v>
      </c>
      <c r="G32" s="6">
        <v>12.4</v>
      </c>
      <c r="H32" s="6">
        <v>13.2</v>
      </c>
      <c r="I32" s="6">
        <v>19.7</v>
      </c>
      <c r="J32" s="6">
        <v>14.6</v>
      </c>
      <c r="K32" s="6">
        <v>7.4</v>
      </c>
      <c r="L32" s="6">
        <v>1.9</v>
      </c>
      <c r="M32" s="6">
        <v>-1.1</v>
      </c>
      <c r="N32" s="6">
        <f t="shared" si="0"/>
        <v>-5.6</v>
      </c>
      <c r="O32" s="1"/>
    </row>
    <row r="33" spans="1:15" ht="12.75">
      <c r="A33" s="4">
        <v>1983</v>
      </c>
      <c r="B33" s="6">
        <v>-5</v>
      </c>
      <c r="C33" s="6">
        <v>-5</v>
      </c>
      <c r="D33" s="6">
        <v>-1.7</v>
      </c>
      <c r="E33" s="6">
        <v>4.9</v>
      </c>
      <c r="F33" s="6">
        <v>7.3</v>
      </c>
      <c r="G33" s="6">
        <v>10</v>
      </c>
      <c r="H33" s="6">
        <v>13.5</v>
      </c>
      <c r="I33" s="6">
        <v>18.7</v>
      </c>
      <c r="J33" s="6">
        <v>12.7</v>
      </c>
      <c r="K33" s="6">
        <v>3.3</v>
      </c>
      <c r="L33" s="6">
        <v>-1.2</v>
      </c>
      <c r="M33" s="6">
        <v>-3.2</v>
      </c>
      <c r="N33" s="6">
        <f t="shared" si="0"/>
        <v>-5</v>
      </c>
      <c r="O33" s="1"/>
    </row>
    <row r="34" spans="1:15" ht="12.75">
      <c r="A34" s="4">
        <v>1984</v>
      </c>
      <c r="B34" s="6">
        <v>-6.5</v>
      </c>
      <c r="C34" s="6">
        <v>-7</v>
      </c>
      <c r="D34" s="6">
        <v>-3.7</v>
      </c>
      <c r="E34" s="6">
        <v>0.2</v>
      </c>
      <c r="F34" s="6">
        <v>7</v>
      </c>
      <c r="G34" s="6">
        <v>13.8</v>
      </c>
      <c r="H34" s="6">
        <v>14.3</v>
      </c>
      <c r="I34" s="6">
        <v>18.7</v>
      </c>
      <c r="J34" s="6">
        <v>12.1</v>
      </c>
      <c r="K34" s="6">
        <v>3.6</v>
      </c>
      <c r="L34" s="6">
        <v>-0.6</v>
      </c>
      <c r="M34" s="6">
        <v>-3.5</v>
      </c>
      <c r="N34" s="6">
        <f t="shared" si="0"/>
        <v>-7</v>
      </c>
      <c r="O34" s="1"/>
    </row>
    <row r="35" spans="1:15" ht="12.75">
      <c r="A35" s="4">
        <v>1985</v>
      </c>
      <c r="B35" s="6">
        <v>-6.3</v>
      </c>
      <c r="C35" s="6">
        <v>-2.1</v>
      </c>
      <c r="D35" s="6">
        <v>0</v>
      </c>
      <c r="E35" s="6">
        <v>-0.7</v>
      </c>
      <c r="F35" s="6">
        <v>6.9</v>
      </c>
      <c r="G35" s="6">
        <v>9.6</v>
      </c>
      <c r="H35" s="6">
        <v>17.8</v>
      </c>
      <c r="I35" s="6">
        <v>19.2</v>
      </c>
      <c r="J35" s="6">
        <v>14.1</v>
      </c>
      <c r="K35" s="6">
        <v>5.7</v>
      </c>
      <c r="L35" s="6">
        <v>1.5</v>
      </c>
      <c r="M35" s="6">
        <v>-3.2</v>
      </c>
      <c r="N35" s="6">
        <f aca="true" t="shared" si="1" ref="N35:N70">MIN(B35:M35)</f>
        <v>-6.3</v>
      </c>
      <c r="O35" s="1"/>
    </row>
    <row r="36" spans="1:15" ht="12.75">
      <c r="A36" s="4">
        <v>1986</v>
      </c>
      <c r="B36" s="6">
        <v>-5.9</v>
      </c>
      <c r="C36" s="6">
        <v>-5.4</v>
      </c>
      <c r="D36" s="6">
        <v>-3.2</v>
      </c>
      <c r="E36" s="6">
        <v>0.5</v>
      </c>
      <c r="F36" s="6">
        <v>7.7</v>
      </c>
      <c r="G36" s="6">
        <v>11.8</v>
      </c>
      <c r="H36" s="6">
        <v>14.8</v>
      </c>
      <c r="I36" s="6">
        <v>16.6</v>
      </c>
      <c r="J36" s="6">
        <v>14.4</v>
      </c>
      <c r="K36" s="6">
        <v>4.5</v>
      </c>
      <c r="L36" s="6">
        <v>0.3</v>
      </c>
      <c r="M36" s="6">
        <v>-1.9</v>
      </c>
      <c r="N36" s="6">
        <f t="shared" si="1"/>
        <v>-5.9</v>
      </c>
      <c r="O36" s="1"/>
    </row>
    <row r="37" spans="1:15" ht="12.75">
      <c r="A37" s="4">
        <v>1987</v>
      </c>
      <c r="B37" s="6">
        <v>-5.1</v>
      </c>
      <c r="C37" s="6">
        <v>-2.4</v>
      </c>
      <c r="D37" s="6">
        <v>-2.3</v>
      </c>
      <c r="E37" s="6">
        <v>-0.8</v>
      </c>
      <c r="F37" s="6">
        <v>7.2</v>
      </c>
      <c r="G37" s="6">
        <v>11.3</v>
      </c>
      <c r="H37" s="6">
        <v>15.6</v>
      </c>
      <c r="I37" s="6">
        <v>18.9</v>
      </c>
      <c r="J37" s="6">
        <v>13</v>
      </c>
      <c r="K37" s="6">
        <v>9.7</v>
      </c>
      <c r="L37" s="6">
        <v>0.1</v>
      </c>
      <c r="M37" s="6">
        <v>-1.8</v>
      </c>
      <c r="N37" s="6">
        <f t="shared" si="1"/>
        <v>-5.1</v>
      </c>
      <c r="O37" s="1"/>
    </row>
    <row r="38" spans="1:15" ht="12.75">
      <c r="A38" s="4">
        <v>1988</v>
      </c>
      <c r="B38" s="6">
        <v>-2.2</v>
      </c>
      <c r="C38" s="6">
        <v>-4.9</v>
      </c>
      <c r="D38" s="6">
        <v>-2.1</v>
      </c>
      <c r="E38" s="6">
        <v>1.2</v>
      </c>
      <c r="F38" s="6">
        <v>4.7</v>
      </c>
      <c r="G38" s="6">
        <v>12.4</v>
      </c>
      <c r="H38" s="6">
        <v>15.2</v>
      </c>
      <c r="I38" s="6">
        <v>18.6</v>
      </c>
      <c r="J38" s="6">
        <v>16.5</v>
      </c>
      <c r="K38" s="6">
        <v>4.3</v>
      </c>
      <c r="L38" s="6">
        <v>0.7</v>
      </c>
      <c r="M38" s="6">
        <v>-2.4</v>
      </c>
      <c r="N38" s="6">
        <f t="shared" si="1"/>
        <v>-4.9</v>
      </c>
      <c r="O38" s="1"/>
    </row>
    <row r="39" spans="1:15" ht="12.75">
      <c r="A39" s="4">
        <v>1989</v>
      </c>
      <c r="B39" s="6">
        <v>-3.9</v>
      </c>
      <c r="C39" s="6">
        <v>-2.7</v>
      </c>
      <c r="D39" s="6">
        <v>-2.3</v>
      </c>
      <c r="E39" s="6">
        <v>3.6</v>
      </c>
      <c r="F39" s="6">
        <v>7.2</v>
      </c>
      <c r="G39" s="6">
        <v>10.2</v>
      </c>
      <c r="H39" s="6">
        <v>14</v>
      </c>
      <c r="I39" s="6">
        <v>19.9</v>
      </c>
      <c r="J39" s="6">
        <v>16.2</v>
      </c>
      <c r="K39" s="6">
        <v>6.3</v>
      </c>
      <c r="L39" s="6">
        <v>2.4</v>
      </c>
      <c r="M39" s="6">
        <v>-2.4</v>
      </c>
      <c r="N39" s="6">
        <f t="shared" si="1"/>
        <v>-3.9</v>
      </c>
      <c r="O39" s="1"/>
    </row>
    <row r="40" spans="1:15" ht="12.75">
      <c r="A40" s="4">
        <v>1990</v>
      </c>
      <c r="B40" s="6">
        <v>-5.1</v>
      </c>
      <c r="C40" s="6">
        <v>-3.4</v>
      </c>
      <c r="D40" s="6">
        <v>-0.2</v>
      </c>
      <c r="E40" s="6">
        <v>2.7</v>
      </c>
      <c r="F40" s="6">
        <v>7.6</v>
      </c>
      <c r="G40" s="6">
        <v>14</v>
      </c>
      <c r="H40" s="6">
        <v>14.9</v>
      </c>
      <c r="I40" s="6">
        <v>17.8</v>
      </c>
      <c r="J40" s="6">
        <v>15.7</v>
      </c>
      <c r="K40" s="6">
        <v>8</v>
      </c>
      <c r="L40" s="6">
        <v>2.1</v>
      </c>
      <c r="M40" s="6">
        <v>-0.9</v>
      </c>
      <c r="N40" s="6">
        <f t="shared" si="1"/>
        <v>-5.1</v>
      </c>
      <c r="O40" s="1"/>
    </row>
    <row r="41" spans="1:15" ht="12.75">
      <c r="A41" s="4">
        <v>1991</v>
      </c>
      <c r="B41" s="6">
        <v>-3.2</v>
      </c>
      <c r="C41" s="6">
        <v>-2.9</v>
      </c>
      <c r="D41" s="6">
        <v>-3</v>
      </c>
      <c r="E41" s="6">
        <v>0.6</v>
      </c>
      <c r="F41" s="6">
        <v>2.9</v>
      </c>
      <c r="G41" s="6">
        <v>12.2</v>
      </c>
      <c r="H41" s="6">
        <v>16.9</v>
      </c>
      <c r="I41" s="6">
        <v>17.1</v>
      </c>
      <c r="J41" s="6">
        <v>15.7</v>
      </c>
      <c r="K41" s="6">
        <v>9.2</v>
      </c>
      <c r="L41" s="6">
        <v>0.8</v>
      </c>
      <c r="M41" s="6">
        <v>-2.8</v>
      </c>
      <c r="N41" s="6">
        <f t="shared" si="1"/>
        <v>-3.2</v>
      </c>
      <c r="O41" s="1"/>
    </row>
    <row r="42" spans="1:15" ht="12.75">
      <c r="A42" s="4">
        <v>1992</v>
      </c>
      <c r="B42" s="6">
        <v>-3.2</v>
      </c>
      <c r="C42" s="6">
        <v>-3.1</v>
      </c>
      <c r="D42" s="6">
        <v>-1.7</v>
      </c>
      <c r="E42" s="6">
        <v>3.2</v>
      </c>
      <c r="F42" s="6">
        <v>5</v>
      </c>
      <c r="G42" s="6">
        <v>10.2</v>
      </c>
      <c r="H42" s="6">
        <v>16.7</v>
      </c>
      <c r="I42" s="6">
        <v>17.5</v>
      </c>
      <c r="J42" s="6">
        <v>10.3</v>
      </c>
      <c r="K42" s="6">
        <v>8</v>
      </c>
      <c r="L42" s="6">
        <v>0.9</v>
      </c>
      <c r="M42" s="6">
        <v>-3</v>
      </c>
      <c r="N42" s="6">
        <f t="shared" si="1"/>
        <v>-3.2</v>
      </c>
      <c r="O42" s="1"/>
    </row>
    <row r="43" spans="1:15" ht="12.75">
      <c r="A43" s="4">
        <v>1993</v>
      </c>
      <c r="B43" s="6">
        <v>-1.7</v>
      </c>
      <c r="C43" s="6">
        <v>-2.1</v>
      </c>
      <c r="D43" s="6">
        <v>-1.7</v>
      </c>
      <c r="E43" s="6">
        <v>-0.1</v>
      </c>
      <c r="F43" s="6">
        <v>4.5</v>
      </c>
      <c r="G43" s="6">
        <v>12.8</v>
      </c>
      <c r="H43" s="6">
        <v>12.8</v>
      </c>
      <c r="I43" s="6">
        <v>16.1</v>
      </c>
      <c r="J43" s="6">
        <v>12.2</v>
      </c>
      <c r="K43" s="6">
        <v>6.5</v>
      </c>
      <c r="L43" s="6">
        <v>1.6</v>
      </c>
      <c r="M43" s="6">
        <v>-1.8</v>
      </c>
      <c r="N43" s="6">
        <f t="shared" si="1"/>
        <v>-2.1</v>
      </c>
      <c r="O43" s="1"/>
    </row>
    <row r="44" spans="1:15" ht="12.75">
      <c r="A44" s="4">
        <v>1994</v>
      </c>
      <c r="B44" s="6">
        <v>-3.8</v>
      </c>
      <c r="C44" s="6">
        <v>-5.6</v>
      </c>
      <c r="D44" s="6">
        <v>-1.5</v>
      </c>
      <c r="E44" s="6">
        <v>1.1</v>
      </c>
      <c r="F44" s="6">
        <v>8.9</v>
      </c>
      <c r="G44" s="6">
        <v>13.3</v>
      </c>
      <c r="H44" s="6">
        <v>19</v>
      </c>
      <c r="I44" s="6">
        <v>18.7</v>
      </c>
      <c r="J44" s="6">
        <v>15.1</v>
      </c>
      <c r="K44" s="6">
        <v>9.9</v>
      </c>
      <c r="L44" s="6">
        <v>2.8</v>
      </c>
      <c r="M44" s="6">
        <v>-2.6</v>
      </c>
      <c r="N44" s="6">
        <f t="shared" si="1"/>
        <v>-5.6</v>
      </c>
      <c r="O44" s="1"/>
    </row>
    <row r="45" spans="1:15" ht="12.75">
      <c r="A45" s="4">
        <v>1995</v>
      </c>
      <c r="B45" s="6">
        <v>-3.2</v>
      </c>
      <c r="C45" s="6">
        <v>-2.6</v>
      </c>
      <c r="D45" s="6">
        <v>-0.8</v>
      </c>
      <c r="E45" s="6">
        <v>1.5</v>
      </c>
      <c r="F45" s="6">
        <v>9.9</v>
      </c>
      <c r="G45" s="6">
        <v>12.2</v>
      </c>
      <c r="H45" s="6">
        <v>18</v>
      </c>
      <c r="I45" s="6">
        <v>21</v>
      </c>
      <c r="J45" s="6">
        <v>12.4</v>
      </c>
      <c r="K45" s="6">
        <v>8.9</v>
      </c>
      <c r="L45" s="6">
        <v>1.2</v>
      </c>
      <c r="M45" s="6">
        <v>-4.5</v>
      </c>
      <c r="N45" s="6">
        <f t="shared" si="1"/>
        <v>-4.5</v>
      </c>
      <c r="O45" s="1"/>
    </row>
    <row r="46" spans="1:15" ht="12.75">
      <c r="A46" s="4">
        <v>1996</v>
      </c>
      <c r="B46" s="6">
        <v>-4.1</v>
      </c>
      <c r="C46" s="6">
        <v>-4.9</v>
      </c>
      <c r="D46" s="6">
        <v>-3.6</v>
      </c>
      <c r="E46" s="6">
        <v>-0.5</v>
      </c>
      <c r="F46" s="6">
        <v>5.8</v>
      </c>
      <c r="G46" s="6">
        <v>9.1</v>
      </c>
      <c r="H46" s="6">
        <v>16</v>
      </c>
      <c r="I46" s="6">
        <v>17.6</v>
      </c>
      <c r="J46" s="6">
        <v>11.8</v>
      </c>
      <c r="K46" s="6">
        <v>4.3</v>
      </c>
      <c r="L46" s="6">
        <v>1.2</v>
      </c>
      <c r="M46" s="6">
        <v>-1.1</v>
      </c>
      <c r="N46" s="6">
        <f t="shared" si="1"/>
        <v>-4.9</v>
      </c>
      <c r="O46" s="1"/>
    </row>
    <row r="47" spans="1:15" ht="12.75">
      <c r="A47" s="4">
        <v>1997</v>
      </c>
      <c r="B47" s="6">
        <v>-3.8</v>
      </c>
      <c r="C47" s="6">
        <v>-4</v>
      </c>
      <c r="D47" s="6">
        <v>-0.9</v>
      </c>
      <c r="E47" s="6">
        <v>2.7</v>
      </c>
      <c r="F47" s="6">
        <v>8.3</v>
      </c>
      <c r="G47" s="6">
        <v>11.2</v>
      </c>
      <c r="H47" s="6">
        <v>17.2</v>
      </c>
      <c r="I47" s="6">
        <v>17.7</v>
      </c>
      <c r="J47" s="6">
        <v>10.8</v>
      </c>
      <c r="K47" s="6">
        <v>6</v>
      </c>
      <c r="L47" s="6">
        <v>3.6</v>
      </c>
      <c r="M47" s="6">
        <v>-1.1</v>
      </c>
      <c r="N47" s="6">
        <f t="shared" si="1"/>
        <v>-4</v>
      </c>
      <c r="O47" s="1"/>
    </row>
    <row r="48" spans="1:15" ht="12.75">
      <c r="A48" s="4">
        <v>1998</v>
      </c>
      <c r="B48" s="6">
        <v>-5.1</v>
      </c>
      <c r="C48" s="6">
        <v>-3.1</v>
      </c>
      <c r="D48" s="6">
        <v>-2.4</v>
      </c>
      <c r="E48" s="6">
        <v>0.6</v>
      </c>
      <c r="F48" s="6">
        <v>8</v>
      </c>
      <c r="G48" s="6">
        <v>12.1</v>
      </c>
      <c r="H48" s="6">
        <v>14.3</v>
      </c>
      <c r="I48" s="6">
        <v>17.5</v>
      </c>
      <c r="J48" s="6">
        <v>17.5</v>
      </c>
      <c r="K48" s="6">
        <v>8.5</v>
      </c>
      <c r="L48" s="6">
        <v>1.9</v>
      </c>
      <c r="M48" s="6">
        <v>-0.1</v>
      </c>
      <c r="N48" s="6">
        <f t="shared" si="1"/>
        <v>-5.1</v>
      </c>
      <c r="O48" s="1"/>
    </row>
    <row r="49" spans="1:15" ht="12.75">
      <c r="A49" s="4">
        <v>1999</v>
      </c>
      <c r="B49" s="6">
        <v>-2.3</v>
      </c>
      <c r="C49" s="6">
        <v>-4.5</v>
      </c>
      <c r="D49" s="6">
        <v>-1.4</v>
      </c>
      <c r="E49" s="6">
        <v>2.2</v>
      </c>
      <c r="F49" s="6">
        <v>7.7</v>
      </c>
      <c r="G49" s="6">
        <v>12.9</v>
      </c>
      <c r="H49" s="6">
        <v>14.6</v>
      </c>
      <c r="I49" s="6">
        <v>21</v>
      </c>
      <c r="J49" s="6">
        <v>17.2</v>
      </c>
      <c r="K49" s="6">
        <v>7.7</v>
      </c>
      <c r="L49" s="6">
        <v>2.4</v>
      </c>
      <c r="M49" s="6">
        <v>-0.5</v>
      </c>
      <c r="N49" s="6">
        <f t="shared" si="1"/>
        <v>-4.5</v>
      </c>
      <c r="O49" s="1"/>
    </row>
    <row r="50" spans="1:15" ht="12.75">
      <c r="A50" s="4">
        <v>2000</v>
      </c>
      <c r="B50" s="6">
        <v>-4.2</v>
      </c>
      <c r="C50" s="6">
        <v>-4.7</v>
      </c>
      <c r="D50" s="6">
        <v>-2.6</v>
      </c>
      <c r="E50" s="6">
        <v>2</v>
      </c>
      <c r="F50" s="6">
        <v>8.2</v>
      </c>
      <c r="G50" s="6">
        <v>11.9</v>
      </c>
      <c r="H50" s="6">
        <v>18.3</v>
      </c>
      <c r="I50" s="6">
        <v>20.3</v>
      </c>
      <c r="J50" s="6">
        <v>13.7</v>
      </c>
      <c r="K50" s="6">
        <v>7.5</v>
      </c>
      <c r="L50" s="6">
        <v>1.1</v>
      </c>
      <c r="M50" s="6">
        <v>-2.8</v>
      </c>
      <c r="N50" s="6">
        <f t="shared" si="1"/>
        <v>-4.7</v>
      </c>
      <c r="O50" s="1"/>
    </row>
    <row r="51" spans="1:15" ht="12.75">
      <c r="A51" s="4">
        <v>2001</v>
      </c>
      <c r="B51" s="6">
        <v>-4.2</v>
      </c>
      <c r="C51" s="6">
        <v>-4.3</v>
      </c>
      <c r="D51" s="6">
        <v>-2.5</v>
      </c>
      <c r="E51" s="6">
        <v>-1.2</v>
      </c>
      <c r="F51" s="6">
        <v>6.1</v>
      </c>
      <c r="G51" s="6">
        <v>13.9</v>
      </c>
      <c r="H51" s="6">
        <v>17</v>
      </c>
      <c r="I51" s="6">
        <v>17.5</v>
      </c>
      <c r="J51" s="6">
        <v>11.4</v>
      </c>
      <c r="K51" s="6">
        <v>6.7</v>
      </c>
      <c r="L51" s="6">
        <v>3.9</v>
      </c>
      <c r="M51" s="6">
        <v>-1</v>
      </c>
      <c r="N51" s="6">
        <f t="shared" si="1"/>
        <v>-4.3</v>
      </c>
      <c r="O51" s="1"/>
    </row>
    <row r="52" spans="1:15" ht="12.75">
      <c r="A52" s="4">
        <v>2002</v>
      </c>
      <c r="B52" s="6">
        <v>-1.7</v>
      </c>
      <c r="C52" s="6">
        <v>-1.9</v>
      </c>
      <c r="D52" s="6">
        <v>-0.3</v>
      </c>
      <c r="E52" s="6">
        <v>3.6</v>
      </c>
      <c r="F52" s="6">
        <v>8</v>
      </c>
      <c r="G52" s="6">
        <v>12.4</v>
      </c>
      <c r="H52" s="6">
        <v>17.3</v>
      </c>
      <c r="I52" s="6">
        <v>17</v>
      </c>
      <c r="J52" s="6">
        <v>13.5</v>
      </c>
      <c r="K52" s="6">
        <v>5.7</v>
      </c>
      <c r="L52" s="6">
        <v>1.1</v>
      </c>
      <c r="M52" s="6">
        <v>-2.5</v>
      </c>
      <c r="N52" s="6">
        <f t="shared" si="1"/>
        <v>-2.5</v>
      </c>
      <c r="O52" s="1"/>
    </row>
    <row r="53" spans="1:15" ht="12.75">
      <c r="A53" s="4">
        <v>2003</v>
      </c>
      <c r="B53" s="6">
        <v>-4.2</v>
      </c>
      <c r="C53" s="6">
        <v>-3.3</v>
      </c>
      <c r="D53" s="6">
        <v>-2.9</v>
      </c>
      <c r="E53" s="6">
        <v>3.8</v>
      </c>
      <c r="F53" s="6">
        <v>6.8</v>
      </c>
      <c r="G53" s="6">
        <v>12.4</v>
      </c>
      <c r="H53" s="6">
        <v>15.7</v>
      </c>
      <c r="I53" s="6">
        <v>17.5</v>
      </c>
      <c r="J53" s="6">
        <v>11.4</v>
      </c>
      <c r="K53" s="6">
        <v>7.6</v>
      </c>
      <c r="L53" s="6">
        <v>3.8</v>
      </c>
      <c r="M53" s="6">
        <v>-2.1</v>
      </c>
      <c r="N53" s="6">
        <f t="shared" si="1"/>
        <v>-4.2</v>
      </c>
      <c r="O53" s="1"/>
    </row>
    <row r="54" spans="1:15" ht="12.75">
      <c r="A54" s="4">
        <v>2004</v>
      </c>
      <c r="B54" s="6">
        <v>-3.4</v>
      </c>
      <c r="C54" s="6">
        <v>-2.7</v>
      </c>
      <c r="D54" s="6">
        <v>-3.5</v>
      </c>
      <c r="E54" s="6">
        <v>1.5</v>
      </c>
      <c r="F54" s="6">
        <v>7.3</v>
      </c>
      <c r="G54" s="6">
        <v>11</v>
      </c>
      <c r="H54" s="6">
        <v>14.3</v>
      </c>
      <c r="I54" s="6">
        <v>16.1</v>
      </c>
      <c r="J54" s="6">
        <v>13.8</v>
      </c>
      <c r="K54" s="6">
        <v>6</v>
      </c>
      <c r="L54" s="6">
        <v>3.2</v>
      </c>
      <c r="M54" s="6">
        <v>-0.7</v>
      </c>
      <c r="N54" s="6">
        <f t="shared" si="1"/>
        <v>-3.5</v>
      </c>
      <c r="O54" s="1"/>
    </row>
    <row r="55" spans="1:15" ht="12.75">
      <c r="A55" s="4">
        <v>2005</v>
      </c>
      <c r="B55" s="6">
        <v>-3.7</v>
      </c>
      <c r="C55" s="6">
        <v>-2.6</v>
      </c>
      <c r="D55" s="6">
        <v>-2.5</v>
      </c>
      <c r="E55" s="6">
        <v>1.7</v>
      </c>
      <c r="F55" s="6">
        <v>6</v>
      </c>
      <c r="G55" s="6">
        <v>12.9</v>
      </c>
      <c r="H55" s="6">
        <v>16.5</v>
      </c>
      <c r="I55" s="6">
        <v>19</v>
      </c>
      <c r="J55" s="6">
        <v>15.1</v>
      </c>
      <c r="K55" s="6">
        <v>7.8</v>
      </c>
      <c r="L55" s="6">
        <v>2.2</v>
      </c>
      <c r="M55" s="6">
        <v>-3.1</v>
      </c>
      <c r="N55" s="6">
        <f t="shared" si="1"/>
        <v>-3.7</v>
      </c>
      <c r="O55" s="1"/>
    </row>
    <row r="56" spans="1:15" ht="12.75">
      <c r="A56" s="4">
        <v>2006</v>
      </c>
      <c r="B56" s="6">
        <v>-4.8</v>
      </c>
      <c r="C56" s="6">
        <v>-5.5</v>
      </c>
      <c r="D56" s="6">
        <v>-1.8</v>
      </c>
      <c r="E56" s="6">
        <v>0.6</v>
      </c>
      <c r="F56" s="6">
        <v>6.2</v>
      </c>
      <c r="G56" s="6">
        <v>12.7</v>
      </c>
      <c r="H56" s="6">
        <v>18.2</v>
      </c>
      <c r="I56" s="6">
        <v>17.5</v>
      </c>
      <c r="J56" s="6">
        <v>16.4</v>
      </c>
      <c r="K56" s="6">
        <v>11.2</v>
      </c>
      <c r="L56" s="6">
        <v>3.6</v>
      </c>
      <c r="M56" s="6">
        <v>-0.2</v>
      </c>
      <c r="N56" s="6">
        <f t="shared" si="1"/>
        <v>-5.5</v>
      </c>
      <c r="O56" s="1"/>
    </row>
    <row r="57" spans="1:15" ht="12.75">
      <c r="A57" s="4">
        <v>2007</v>
      </c>
      <c r="B57" s="6">
        <v>-1.3</v>
      </c>
      <c r="C57" s="6">
        <v>-1.8</v>
      </c>
      <c r="D57" s="6">
        <v>-1.3</v>
      </c>
      <c r="E57" s="6">
        <v>1</v>
      </c>
      <c r="F57" s="6">
        <v>8.6</v>
      </c>
      <c r="G57" s="6">
        <v>11.5</v>
      </c>
      <c r="H57" s="6">
        <v>17.1</v>
      </c>
      <c r="I57" s="6">
        <v>19.9</v>
      </c>
      <c r="J57" s="6">
        <v>14.8</v>
      </c>
      <c r="K57" s="6">
        <v>9.1</v>
      </c>
      <c r="L57" s="6">
        <v>0.1</v>
      </c>
      <c r="M57" s="6">
        <v>-0.3</v>
      </c>
      <c r="N57" s="6">
        <f t="shared" si="1"/>
        <v>-1.8</v>
      </c>
      <c r="O57" s="1"/>
    </row>
    <row r="58" spans="1:15" ht="12.75">
      <c r="A58" s="4">
        <v>2008</v>
      </c>
      <c r="B58" s="6">
        <v>-3</v>
      </c>
      <c r="C58" s="6">
        <v>-3.8</v>
      </c>
      <c r="D58" s="6">
        <v>-1</v>
      </c>
      <c r="E58" s="6">
        <v>0.8</v>
      </c>
      <c r="F58" s="6">
        <v>7</v>
      </c>
      <c r="G58" s="6">
        <v>10.4</v>
      </c>
      <c r="H58" s="6">
        <v>15.8</v>
      </c>
      <c r="I58" s="6">
        <v>18.3</v>
      </c>
      <c r="J58" s="6">
        <v>11.3</v>
      </c>
      <c r="K58" s="6">
        <v>6.8</v>
      </c>
      <c r="L58" s="6">
        <v>4.3</v>
      </c>
      <c r="M58" s="6">
        <v>-3.4</v>
      </c>
      <c r="N58" s="6">
        <f t="shared" si="1"/>
        <v>-3.8</v>
      </c>
      <c r="O58" s="1"/>
    </row>
    <row r="59" spans="1:15" ht="12.75">
      <c r="A59" s="4">
        <v>2009</v>
      </c>
      <c r="B59" s="6">
        <v>-2.8</v>
      </c>
      <c r="C59" s="6">
        <v>-1.9</v>
      </c>
      <c r="D59" s="6">
        <v>-0.7</v>
      </c>
      <c r="E59" s="6">
        <v>2.5</v>
      </c>
      <c r="F59" s="6">
        <v>8.2</v>
      </c>
      <c r="G59" s="6">
        <v>12.3</v>
      </c>
      <c r="H59" s="6">
        <v>17.8</v>
      </c>
      <c r="I59" s="6">
        <v>16.9</v>
      </c>
      <c r="J59" s="6">
        <v>15.3</v>
      </c>
      <c r="K59" s="6">
        <v>10.5</v>
      </c>
      <c r="L59" s="6">
        <v>3.3</v>
      </c>
      <c r="M59" s="6">
        <v>-1.9</v>
      </c>
      <c r="N59" s="6">
        <f t="shared" si="1"/>
        <v>-2.8</v>
      </c>
      <c r="O59" s="1"/>
    </row>
    <row r="60" spans="1:15" ht="12.75">
      <c r="A60" s="4">
        <v>2010</v>
      </c>
      <c r="B60" s="6">
        <v>-2.2</v>
      </c>
      <c r="C60" s="6">
        <v>-3.3</v>
      </c>
      <c r="D60" s="6">
        <v>-0.1</v>
      </c>
      <c r="E60" s="6">
        <v>1</v>
      </c>
      <c r="F60" s="6">
        <v>6.5</v>
      </c>
      <c r="G60" s="6">
        <v>9</v>
      </c>
      <c r="H60" s="6">
        <v>17.9</v>
      </c>
      <c r="I60" s="6">
        <v>22.5</v>
      </c>
      <c r="J60" s="6">
        <v>11.5</v>
      </c>
      <c r="K60" s="6">
        <v>4.9</v>
      </c>
      <c r="L60" s="6">
        <v>2.8</v>
      </c>
      <c r="M60" s="6">
        <v>-0.5</v>
      </c>
      <c r="N60" s="6">
        <f t="shared" si="1"/>
        <v>-3.3</v>
      </c>
      <c r="O60" s="1"/>
    </row>
    <row r="61" spans="1:15" ht="12.75">
      <c r="A61" s="4">
        <v>2011</v>
      </c>
      <c r="B61" s="6">
        <v>-3.1</v>
      </c>
      <c r="C61" s="6">
        <v>-2.2</v>
      </c>
      <c r="D61" s="6">
        <v>-2.7</v>
      </c>
      <c r="E61" s="6">
        <v>-0.1</v>
      </c>
      <c r="F61" s="6">
        <v>9.2</v>
      </c>
      <c r="G61" s="6">
        <v>10.1</v>
      </c>
      <c r="H61" s="6">
        <v>17.2</v>
      </c>
      <c r="I61" s="6">
        <v>18.4</v>
      </c>
      <c r="J61" s="6">
        <v>12.3</v>
      </c>
      <c r="K61" s="6">
        <v>7.4</v>
      </c>
      <c r="L61" s="6">
        <v>3.3</v>
      </c>
      <c r="M61" s="6">
        <v>-2.2</v>
      </c>
      <c r="N61" s="6">
        <f t="shared" si="1"/>
        <v>-3.1</v>
      </c>
      <c r="O61" s="1"/>
    </row>
    <row r="62" spans="1:15" ht="12.75">
      <c r="A62" s="4">
        <v>2012</v>
      </c>
      <c r="B62" s="6">
        <v>-4.2</v>
      </c>
      <c r="C62" s="6">
        <v>-4.4</v>
      </c>
      <c r="D62" s="6">
        <v>-0.7</v>
      </c>
      <c r="E62" s="6">
        <v>-0.5</v>
      </c>
      <c r="F62" s="6">
        <v>8.7</v>
      </c>
      <c r="G62" s="6">
        <v>10.8</v>
      </c>
      <c r="H62" s="6">
        <v>16.2</v>
      </c>
      <c r="I62" s="6">
        <v>19.4</v>
      </c>
      <c r="J62" s="6">
        <v>17.2</v>
      </c>
      <c r="K62" s="6">
        <v>8.8</v>
      </c>
      <c r="L62" s="6">
        <v>1.8</v>
      </c>
      <c r="M62" s="6">
        <v>-2.6</v>
      </c>
      <c r="N62" s="6">
        <f t="shared" si="1"/>
        <v>-4.4</v>
      </c>
      <c r="O62" s="1"/>
    </row>
    <row r="63" spans="1:15" ht="12.75">
      <c r="A63" s="4">
        <v>2013</v>
      </c>
      <c r="B63" s="6">
        <v>-3.3</v>
      </c>
      <c r="C63" s="6">
        <v>-5.2</v>
      </c>
      <c r="D63" s="6">
        <v>-1.1</v>
      </c>
      <c r="E63" s="6">
        <v>1.8</v>
      </c>
      <c r="F63" s="6">
        <v>4.5</v>
      </c>
      <c r="G63" s="6">
        <v>10.4</v>
      </c>
      <c r="H63" s="6">
        <v>17.1</v>
      </c>
      <c r="I63" s="6">
        <v>18.2</v>
      </c>
      <c r="J63" s="6">
        <v>12.3</v>
      </c>
      <c r="K63" s="6">
        <v>8.1</v>
      </c>
      <c r="L63" s="6">
        <v>2.9</v>
      </c>
      <c r="M63" s="6">
        <v>-1.3</v>
      </c>
      <c r="N63" s="6">
        <f t="shared" si="1"/>
        <v>-5.2</v>
      </c>
      <c r="O63" s="1"/>
    </row>
    <row r="64" spans="1:15" ht="12.75">
      <c r="A64" s="4">
        <v>2014</v>
      </c>
      <c r="B64" s="6">
        <v>-2.9</v>
      </c>
      <c r="C64" s="6">
        <v>-5.4</v>
      </c>
      <c r="D64" s="6">
        <v>-2.6</v>
      </c>
      <c r="E64" s="6">
        <v>1.5</v>
      </c>
      <c r="F64" s="6">
        <v>7.5</v>
      </c>
      <c r="G64" s="6">
        <v>16.4</v>
      </c>
      <c r="H64" s="6">
        <v>18.7</v>
      </c>
      <c r="I64" s="6">
        <v>18.3</v>
      </c>
      <c r="J64" s="6">
        <v>14</v>
      </c>
      <c r="K64" s="6">
        <v>6.4</v>
      </c>
      <c r="L64" s="6">
        <v>4.4</v>
      </c>
      <c r="M64" s="6">
        <v>-2</v>
      </c>
      <c r="N64" s="6">
        <f t="shared" si="1"/>
        <v>-5.4</v>
      </c>
      <c r="O64" s="1"/>
    </row>
    <row r="65" spans="1:15" ht="12.75">
      <c r="A65" s="4">
        <v>2015</v>
      </c>
      <c r="B65" s="6">
        <v>-2.4</v>
      </c>
      <c r="C65" s="6">
        <v>-2.9</v>
      </c>
      <c r="D65" s="6">
        <v>0</v>
      </c>
      <c r="E65" s="6">
        <v>0.9</v>
      </c>
      <c r="F65" s="6">
        <v>8</v>
      </c>
      <c r="G65" s="6">
        <v>12.2</v>
      </c>
      <c r="H65" s="6">
        <v>17.3</v>
      </c>
      <c r="I65" s="6">
        <v>18.3</v>
      </c>
      <c r="J65" s="6">
        <v>13.7</v>
      </c>
      <c r="K65" s="6">
        <v>7.2</v>
      </c>
      <c r="L65" s="6">
        <v>4.8</v>
      </c>
      <c r="M65" s="6">
        <v>-1.3</v>
      </c>
      <c r="N65" s="6">
        <f t="shared" si="1"/>
        <v>-2.9</v>
      </c>
      <c r="O65" s="1"/>
    </row>
    <row r="66" spans="1:15" ht="12.75">
      <c r="A66" s="4">
        <v>2016</v>
      </c>
      <c r="B66" s="6">
        <v>-2.7</v>
      </c>
      <c r="C66" s="6">
        <v>-2.1</v>
      </c>
      <c r="D66" s="6">
        <v>-1.4</v>
      </c>
      <c r="E66" s="6">
        <v>3</v>
      </c>
      <c r="F66" s="6">
        <v>9.6</v>
      </c>
      <c r="G66" s="6">
        <v>10.4</v>
      </c>
      <c r="H66" s="6">
        <v>17.6</v>
      </c>
      <c r="I66" s="6">
        <v>19.9</v>
      </c>
      <c r="J66" s="6">
        <v>13.6</v>
      </c>
      <c r="K66" s="6">
        <v>8.2</v>
      </c>
      <c r="L66" s="6">
        <v>0.9</v>
      </c>
      <c r="M66" s="6">
        <v>-1.4</v>
      </c>
      <c r="N66" s="6">
        <f t="shared" si="1"/>
        <v>-2.7</v>
      </c>
      <c r="O66" s="1"/>
    </row>
    <row r="67" spans="1:15" ht="12.75">
      <c r="A67" s="4">
        <v>2017</v>
      </c>
      <c r="B67" s="6">
        <v>-3.5</v>
      </c>
      <c r="C67" s="6">
        <v>-1.6</v>
      </c>
      <c r="D67" s="6">
        <v>-1.7</v>
      </c>
      <c r="E67" s="6">
        <v>3.1</v>
      </c>
      <c r="F67" s="6">
        <v>7.5</v>
      </c>
      <c r="G67" s="6">
        <v>11.8</v>
      </c>
      <c r="H67" s="6">
        <v>20.3</v>
      </c>
      <c r="I67" s="6">
        <v>17.6</v>
      </c>
      <c r="J67" s="6">
        <v>12.1</v>
      </c>
      <c r="K67" s="6">
        <v>5.9</v>
      </c>
      <c r="L67" s="6">
        <v>1.5</v>
      </c>
      <c r="M67" s="6">
        <v>-2</v>
      </c>
      <c r="N67" s="6">
        <f t="shared" si="1"/>
        <v>-3.5</v>
      </c>
      <c r="O67" s="1"/>
    </row>
    <row r="68" spans="1:15" ht="12.75">
      <c r="A68" s="4">
        <v>2018</v>
      </c>
      <c r="B68" s="6">
        <v>-5.6</v>
      </c>
      <c r="C68" s="6">
        <v>-3</v>
      </c>
      <c r="D68" s="6">
        <v>-0.9</v>
      </c>
      <c r="E68" s="6">
        <v>4.2</v>
      </c>
      <c r="F68" s="6">
        <v>7.1</v>
      </c>
      <c r="G68" s="6">
        <v>11.9</v>
      </c>
      <c r="H68" s="6">
        <v>17.8</v>
      </c>
      <c r="I68" s="6">
        <v>16</v>
      </c>
      <c r="J68" s="6">
        <v>13.5</v>
      </c>
      <c r="K68" s="6">
        <v>9.2</v>
      </c>
      <c r="L68" s="6">
        <v>3.4</v>
      </c>
      <c r="M68" s="6">
        <v>-2.8</v>
      </c>
      <c r="N68" s="6">
        <f t="shared" si="1"/>
        <v>-5.6</v>
      </c>
      <c r="O68" s="1"/>
    </row>
    <row r="69" spans="1:15" ht="12.75">
      <c r="A69" s="4">
        <v>2019</v>
      </c>
      <c r="B69" s="6">
        <v>-1.8</v>
      </c>
      <c r="C69" s="6">
        <v>-2.6</v>
      </c>
      <c r="D69" s="6">
        <v>-0.8</v>
      </c>
      <c r="E69" s="6">
        <v>-0.4</v>
      </c>
      <c r="F69" s="6">
        <v>7.5</v>
      </c>
      <c r="G69" s="6">
        <v>12.9</v>
      </c>
      <c r="H69" s="6">
        <v>17</v>
      </c>
      <c r="I69" s="6">
        <v>19.9</v>
      </c>
      <c r="J69" s="6">
        <v>15.9</v>
      </c>
      <c r="K69" s="6">
        <v>10.9</v>
      </c>
      <c r="L69" s="6">
        <v>0.4</v>
      </c>
      <c r="M69" s="6">
        <v>-0.8</v>
      </c>
      <c r="N69" s="6">
        <f t="shared" si="1"/>
        <v>-2.6</v>
      </c>
      <c r="O69" s="1"/>
    </row>
    <row r="70" spans="1:15" ht="12.75">
      <c r="A70" s="4">
        <v>2020</v>
      </c>
      <c r="B70" s="6">
        <v>-0.7</v>
      </c>
      <c r="C70" s="6">
        <v>-4.2</v>
      </c>
      <c r="D70" s="6">
        <v>-0.8</v>
      </c>
      <c r="E70" s="6">
        <v>3.1</v>
      </c>
      <c r="F70" s="6">
        <v>7.3</v>
      </c>
      <c r="G70" s="6">
        <v>15.7</v>
      </c>
      <c r="H70" s="6">
        <v>16.7</v>
      </c>
      <c r="I70" s="6">
        <v>19.6</v>
      </c>
      <c r="J70" s="6">
        <v>15</v>
      </c>
      <c r="K70" s="6">
        <v>6.9</v>
      </c>
      <c r="L70" s="6">
        <v>5.4</v>
      </c>
      <c r="M70" s="6">
        <v>-2.2</v>
      </c>
      <c r="N70" s="6">
        <f t="shared" si="1"/>
        <v>-4.2</v>
      </c>
      <c r="O70" s="1"/>
    </row>
    <row r="71" spans="1:15" ht="12.75">
      <c r="A71" s="4">
        <v>2021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/>
    </row>
    <row r="72" spans="1:15" ht="12.75">
      <c r="A72" s="4">
        <v>2022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/>
    </row>
    <row r="73" spans="1:15" ht="12.75">
      <c r="A73" s="4">
        <v>2023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/>
    </row>
    <row r="74" spans="1:15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"/>
    </row>
    <row r="76" spans="1:15" ht="12.75">
      <c r="A76" s="42" t="s">
        <v>27</v>
      </c>
      <c r="B76" s="32">
        <f>MIN(B3:B74)</f>
        <v>-6.9</v>
      </c>
      <c r="C76" s="32">
        <f aca="true" t="shared" si="2" ref="C76:N76">MIN(C3:C74)</f>
        <v>-7.5</v>
      </c>
      <c r="D76" s="32">
        <f t="shared" si="2"/>
        <v>-5.9</v>
      </c>
      <c r="E76" s="32">
        <f t="shared" si="2"/>
        <v>-2</v>
      </c>
      <c r="F76" s="32">
        <f t="shared" si="2"/>
        <v>2.7</v>
      </c>
      <c r="G76" s="32">
        <f t="shared" si="2"/>
        <v>8.7</v>
      </c>
      <c r="H76" s="32">
        <f t="shared" si="2"/>
        <v>12.7</v>
      </c>
      <c r="I76" s="32">
        <f t="shared" si="2"/>
        <v>14.9</v>
      </c>
      <c r="J76" s="32">
        <f t="shared" si="2"/>
        <v>10.3</v>
      </c>
      <c r="K76" s="32">
        <f t="shared" si="2"/>
        <v>3.3</v>
      </c>
      <c r="L76" s="32">
        <f t="shared" si="2"/>
        <v>-1.2</v>
      </c>
      <c r="M76" s="32">
        <f t="shared" si="2"/>
        <v>-5.9</v>
      </c>
      <c r="N76" s="32">
        <f t="shared" si="2"/>
        <v>-7.5</v>
      </c>
      <c r="O76" s="1"/>
    </row>
    <row r="77" spans="1:15" ht="13.5" thickBot="1">
      <c r="A77" s="37" t="s">
        <v>28</v>
      </c>
      <c r="B77" s="38">
        <f>INDEX($A$3:$A$74,B78)</f>
        <v>1960</v>
      </c>
      <c r="C77" s="38">
        <f aca="true" t="shared" si="3" ref="C77:N77">INDEX($A$3:$A$74,C78)</f>
        <v>1955</v>
      </c>
      <c r="D77" s="38">
        <f t="shared" si="3"/>
        <v>1965</v>
      </c>
      <c r="E77" s="38">
        <f t="shared" si="3"/>
        <v>1965</v>
      </c>
      <c r="F77" s="38">
        <f t="shared" si="3"/>
        <v>1953</v>
      </c>
      <c r="G77" s="38">
        <f t="shared" si="3"/>
        <v>1966</v>
      </c>
      <c r="H77" s="38">
        <f t="shared" si="3"/>
        <v>1966</v>
      </c>
      <c r="I77" s="38">
        <f t="shared" si="3"/>
        <v>1953</v>
      </c>
      <c r="J77" s="38">
        <f t="shared" si="3"/>
        <v>1992</v>
      </c>
      <c r="K77" s="38">
        <f t="shared" si="3"/>
        <v>1983</v>
      </c>
      <c r="L77" s="38">
        <f t="shared" si="3"/>
        <v>1981</v>
      </c>
      <c r="M77" s="38">
        <f t="shared" si="3"/>
        <v>1955</v>
      </c>
      <c r="N77" s="38">
        <f t="shared" si="3"/>
        <v>1955</v>
      </c>
      <c r="O77" s="1"/>
    </row>
    <row r="78" spans="1:15" ht="12">
      <c r="A78" s="1"/>
      <c r="B78" s="39">
        <f>MATCH(B76,B3:B74,0)</f>
        <v>8</v>
      </c>
      <c r="C78" s="39">
        <f aca="true" t="shared" si="4" ref="C78:N78">MATCH(C76,C3:C74,0)</f>
        <v>3</v>
      </c>
      <c r="D78" s="39">
        <f t="shared" si="4"/>
        <v>13</v>
      </c>
      <c r="E78" s="39">
        <f t="shared" si="4"/>
        <v>13</v>
      </c>
      <c r="F78" s="39">
        <f t="shared" si="4"/>
        <v>1</v>
      </c>
      <c r="G78" s="39">
        <f t="shared" si="4"/>
        <v>14</v>
      </c>
      <c r="H78" s="39">
        <f t="shared" si="4"/>
        <v>14</v>
      </c>
      <c r="I78" s="39">
        <f t="shared" si="4"/>
        <v>1</v>
      </c>
      <c r="J78" s="39">
        <f t="shared" si="4"/>
        <v>40</v>
      </c>
      <c r="K78" s="39">
        <f t="shared" si="4"/>
        <v>31</v>
      </c>
      <c r="L78" s="39">
        <f t="shared" si="4"/>
        <v>29</v>
      </c>
      <c r="M78" s="39">
        <f t="shared" si="4"/>
        <v>3</v>
      </c>
      <c r="N78" s="39">
        <f t="shared" si="4"/>
        <v>3</v>
      </c>
      <c r="O78" s="1"/>
    </row>
    <row r="79" spans="1:15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3"/>
      <c r="M79" s="1"/>
      <c r="N79" s="1"/>
      <c r="O79" s="1"/>
    </row>
  </sheetData>
  <sheetProtection/>
  <conditionalFormatting sqref="B3:N74">
    <cfRule type="cellIs" priority="1" dxfId="0" operator="lessThanOrEqual" stopIfTrue="1">
      <formula>-5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89"/>
  <sheetViews>
    <sheetView showGridLines="0" zoomScalePageLayoutView="0" workbookViewId="0" topLeftCell="A1">
      <pane xSplit="1" ySplit="2" topLeftCell="B57" activePane="bottomRight" state="frozen"/>
      <selection pane="topLeft" activeCell="B68" sqref="B68"/>
      <selection pane="topRight" activeCell="B68" sqref="B68"/>
      <selection pane="bottomLeft" activeCell="B68" sqref="B68"/>
      <selection pane="bottomRight" activeCell="B71" sqref="B71"/>
    </sheetView>
  </sheetViews>
  <sheetFormatPr defaultColWidth="6.7109375" defaultRowHeight="12"/>
  <cols>
    <col min="1" max="1" width="6.7109375" style="0" customWidth="1"/>
    <col min="14" max="14" width="6.7109375" style="0" customWidth="1"/>
    <col min="15" max="15" width="3.7109375" style="0" customWidth="1"/>
  </cols>
  <sheetData>
    <row r="1" spans="1:15" ht="12">
      <c r="A1" s="33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11</v>
      </c>
      <c r="M2" s="46" t="s">
        <v>12</v>
      </c>
      <c r="N2" s="46" t="s">
        <v>23</v>
      </c>
      <c r="O2" s="1"/>
    </row>
    <row r="3" spans="1:15" ht="12.75">
      <c r="A3" s="4">
        <v>1953</v>
      </c>
      <c r="B3" s="6">
        <v>-1.0935483870967742</v>
      </c>
      <c r="C3" s="6">
        <v>-0.7107142857142856</v>
      </c>
      <c r="D3" s="6">
        <v>3.890322580645161</v>
      </c>
      <c r="E3" s="6">
        <v>6.663333333333333</v>
      </c>
      <c r="F3" s="6">
        <v>12.041935483870969</v>
      </c>
      <c r="G3" s="6">
        <v>15.336666666666664</v>
      </c>
      <c r="H3" s="6">
        <v>19.98387096774194</v>
      </c>
      <c r="I3" s="6">
        <v>21.04193548387097</v>
      </c>
      <c r="J3" s="6">
        <v>18.253333333333334</v>
      </c>
      <c r="K3" s="6">
        <v>13.638709677419355</v>
      </c>
      <c r="L3" s="6">
        <v>6.24</v>
      </c>
      <c r="M3" s="6">
        <v>4.103225806451613</v>
      </c>
      <c r="N3" s="6">
        <f aca="true" t="shared" si="0" ref="N3:N34">AVERAGE(B3:M3)</f>
        <v>9.94908922171019</v>
      </c>
      <c r="O3" s="1"/>
    </row>
    <row r="4" spans="1:15" ht="12.75">
      <c r="A4" s="4">
        <v>1954</v>
      </c>
      <c r="B4" s="6">
        <v>1.1</v>
      </c>
      <c r="C4" s="6">
        <v>1.1035714285714284</v>
      </c>
      <c r="D4" s="6">
        <v>3.2</v>
      </c>
      <c r="E4" s="6">
        <v>9.32</v>
      </c>
      <c r="F4" s="6">
        <v>12.538709677419359</v>
      </c>
      <c r="G4" s="6">
        <v>14.236666666666668</v>
      </c>
      <c r="H4" s="6">
        <v>18.29354838709677</v>
      </c>
      <c r="I4" s="6">
        <v>22.506451612903227</v>
      </c>
      <c r="J4" s="6">
        <v>20.78</v>
      </c>
      <c r="K4" s="6">
        <v>12.241935483870968</v>
      </c>
      <c r="L4" s="6">
        <v>8.2</v>
      </c>
      <c r="M4" s="6">
        <v>3.2774193548387096</v>
      </c>
      <c r="N4" s="6">
        <f t="shared" si="0"/>
        <v>10.566525217613927</v>
      </c>
      <c r="O4" s="1"/>
    </row>
    <row r="5" spans="1:15" ht="12.75">
      <c r="A5" s="4">
        <v>1955</v>
      </c>
      <c r="B5" s="6">
        <v>-0.4548387096774194</v>
      </c>
      <c r="C5" s="6">
        <v>1.1214285714285714</v>
      </c>
      <c r="D5" s="6">
        <v>4.048387096774194</v>
      </c>
      <c r="E5" s="6">
        <v>8.54666666666667</v>
      </c>
      <c r="F5" s="6">
        <v>12.551612903225804</v>
      </c>
      <c r="G5" s="6">
        <v>16.93</v>
      </c>
      <c r="H5" s="6">
        <v>22.03548387096775</v>
      </c>
      <c r="I5" s="6">
        <v>21.822580645161295</v>
      </c>
      <c r="J5" s="6">
        <v>17.466666666666665</v>
      </c>
      <c r="K5" s="6">
        <v>13.983870967741936</v>
      </c>
      <c r="L5" s="6">
        <v>6.2666666666666675</v>
      </c>
      <c r="M5" s="6">
        <v>3.0258064516129037</v>
      </c>
      <c r="N5" s="6">
        <f t="shared" si="0"/>
        <v>10.612027649769587</v>
      </c>
      <c r="O5" s="1"/>
    </row>
    <row r="6" spans="1:15" ht="12.75">
      <c r="A6" s="4">
        <v>1956</v>
      </c>
      <c r="B6" s="6">
        <v>-0.44193548387096765</v>
      </c>
      <c r="C6" s="6">
        <v>-1.0275862068965518</v>
      </c>
      <c r="D6" s="6">
        <v>2.27741935483871</v>
      </c>
      <c r="E6" s="6">
        <v>7</v>
      </c>
      <c r="F6" s="6">
        <v>12.203225806451613</v>
      </c>
      <c r="G6" s="6">
        <v>16.963333333333335</v>
      </c>
      <c r="H6" s="6">
        <v>19.016129032258064</v>
      </c>
      <c r="I6" s="6">
        <v>19.625806451612906</v>
      </c>
      <c r="J6" s="6">
        <v>18.503333333333327</v>
      </c>
      <c r="K6" s="6">
        <v>14.06129032258065</v>
      </c>
      <c r="L6" s="6">
        <v>7.34</v>
      </c>
      <c r="M6" s="6">
        <v>0.28709677419354834</v>
      </c>
      <c r="N6" s="6">
        <f t="shared" si="0"/>
        <v>9.650676059819553</v>
      </c>
      <c r="O6" s="1"/>
    </row>
    <row r="7" spans="1:15" ht="12.75">
      <c r="A7" s="4">
        <v>1957</v>
      </c>
      <c r="B7" s="6">
        <v>0.5258064516129033</v>
      </c>
      <c r="C7" s="6">
        <v>-0.4107142857142857</v>
      </c>
      <c r="D7" s="6">
        <v>0.3774193548387097</v>
      </c>
      <c r="E7" s="6">
        <v>8.703333333333335</v>
      </c>
      <c r="F7" s="6">
        <v>11.264516129032257</v>
      </c>
      <c r="G7" s="6">
        <v>15.04</v>
      </c>
      <c r="H7" s="6">
        <v>20.170967741935485</v>
      </c>
      <c r="I7" s="6">
        <v>22.6</v>
      </c>
      <c r="J7" s="6">
        <v>16.97</v>
      </c>
      <c r="K7" s="6">
        <v>12.74516129032258</v>
      </c>
      <c r="L7" s="6">
        <v>8.52</v>
      </c>
      <c r="M7" s="6">
        <v>3.7741935483870965</v>
      </c>
      <c r="N7" s="6">
        <f t="shared" si="0"/>
        <v>10.023390296979008</v>
      </c>
      <c r="O7" s="1"/>
    </row>
    <row r="8" spans="1:15" ht="12.75">
      <c r="A8" s="4">
        <v>1958</v>
      </c>
      <c r="B8" s="6">
        <v>-0.07419354838709677</v>
      </c>
      <c r="C8" s="6">
        <v>0.4071428571428573</v>
      </c>
      <c r="D8" s="6">
        <v>2.709677419354838</v>
      </c>
      <c r="E8" s="6">
        <v>7.0233333333333325</v>
      </c>
      <c r="F8" s="6">
        <v>11.132258064516126</v>
      </c>
      <c r="G8" s="6">
        <v>15.99</v>
      </c>
      <c r="H8" s="6">
        <v>19.71935483870968</v>
      </c>
      <c r="I8" s="6">
        <v>20.80645161290322</v>
      </c>
      <c r="J8" s="6">
        <v>18.56</v>
      </c>
      <c r="K8" s="6">
        <v>12.48064516129032</v>
      </c>
      <c r="L8" s="6">
        <v>7.68</v>
      </c>
      <c r="M8" s="6">
        <v>3.4806451612903224</v>
      </c>
      <c r="N8" s="6">
        <f t="shared" si="0"/>
        <v>9.992942908346134</v>
      </c>
      <c r="O8" s="1"/>
    </row>
    <row r="9" spans="1:15" ht="12.75">
      <c r="A9" s="4">
        <v>1959</v>
      </c>
      <c r="B9" s="6">
        <v>-0.49354838709677423</v>
      </c>
      <c r="C9" s="6">
        <v>2.9357142857142864</v>
      </c>
      <c r="D9" s="6">
        <v>4.029032258064516</v>
      </c>
      <c r="E9" s="6">
        <v>8.63</v>
      </c>
      <c r="F9" s="6">
        <v>12.083870967741937</v>
      </c>
      <c r="G9" s="6">
        <v>15.506666666666666</v>
      </c>
      <c r="H9" s="6">
        <v>20.22258064516129</v>
      </c>
      <c r="I9" s="6">
        <v>21.732258064516135</v>
      </c>
      <c r="J9" s="6">
        <v>19.57</v>
      </c>
      <c r="K9" s="6">
        <v>13.36451612903226</v>
      </c>
      <c r="L9" s="6">
        <v>7.836666666666669</v>
      </c>
      <c r="M9" s="6">
        <v>2.9258064516129023</v>
      </c>
      <c r="N9" s="6">
        <f t="shared" si="0"/>
        <v>10.695296979006658</v>
      </c>
      <c r="O9" s="1"/>
    </row>
    <row r="10" spans="1:15" ht="12.75">
      <c r="A10" s="4">
        <v>1960</v>
      </c>
      <c r="B10" s="6">
        <v>-0.5193548387096775</v>
      </c>
      <c r="C10" s="6">
        <v>1.0724137931034483</v>
      </c>
      <c r="D10" s="6">
        <v>2.5903225806451613</v>
      </c>
      <c r="E10" s="6">
        <v>6.56</v>
      </c>
      <c r="F10" s="6">
        <v>11.616129032258064</v>
      </c>
      <c r="G10" s="6">
        <v>15.933333333333334</v>
      </c>
      <c r="H10" s="6">
        <v>20.287096774193547</v>
      </c>
      <c r="I10" s="6">
        <v>22.24516129032258</v>
      </c>
      <c r="J10" s="6">
        <v>18.473333333333333</v>
      </c>
      <c r="K10" s="6">
        <v>12.861290322580647</v>
      </c>
      <c r="L10" s="6">
        <v>7.963333333333334</v>
      </c>
      <c r="M10" s="6">
        <v>2.712903225806452</v>
      </c>
      <c r="N10" s="6">
        <f t="shared" si="0"/>
        <v>10.149663515016686</v>
      </c>
      <c r="O10" s="1"/>
    </row>
    <row r="11" spans="1:15" ht="12.75">
      <c r="A11" s="4">
        <v>1961</v>
      </c>
      <c r="B11" s="6">
        <v>-1.0516129032258066</v>
      </c>
      <c r="C11" s="6">
        <v>-1.0071428571428573</v>
      </c>
      <c r="D11" s="6">
        <v>2.2193548387096778</v>
      </c>
      <c r="E11" s="6">
        <v>8.046666666666665</v>
      </c>
      <c r="F11" s="6">
        <v>13.551612903225806</v>
      </c>
      <c r="G11" s="6">
        <v>16.42</v>
      </c>
      <c r="H11" s="6">
        <v>21.545161290322575</v>
      </c>
      <c r="I11" s="6">
        <v>21.95806451612903</v>
      </c>
      <c r="J11" s="6">
        <v>20.38666666666667</v>
      </c>
      <c r="K11" s="6">
        <v>14.393548387096772</v>
      </c>
      <c r="L11" s="6">
        <v>8.4</v>
      </c>
      <c r="M11" s="6">
        <v>2.3580645161290317</v>
      </c>
      <c r="N11" s="6">
        <f t="shared" si="0"/>
        <v>10.601698668714798</v>
      </c>
      <c r="O11" s="1"/>
    </row>
    <row r="12" spans="1:15" ht="12.75">
      <c r="A12" s="4">
        <v>1962</v>
      </c>
      <c r="B12" s="6">
        <v>-0.4838709677419355</v>
      </c>
      <c r="C12" s="6">
        <v>-0.5392857142857143</v>
      </c>
      <c r="D12" s="6">
        <v>1.638709677419355</v>
      </c>
      <c r="E12" s="6">
        <v>7.766666666666667</v>
      </c>
      <c r="F12" s="6">
        <v>12.938709677419354</v>
      </c>
      <c r="G12" s="6">
        <v>15.946666666666665</v>
      </c>
      <c r="H12" s="6">
        <v>20.18064516129032</v>
      </c>
      <c r="I12" s="6">
        <v>22.23870967741935</v>
      </c>
      <c r="J12" s="6">
        <v>19.41</v>
      </c>
      <c r="K12" s="6">
        <v>12.325806451612904</v>
      </c>
      <c r="L12" s="6">
        <v>7.603333333333333</v>
      </c>
      <c r="M12" s="6">
        <v>2.4354838709677424</v>
      </c>
      <c r="N12" s="6">
        <f t="shared" si="0"/>
        <v>10.121797875064004</v>
      </c>
      <c r="O12" s="1"/>
    </row>
    <row r="13" spans="1:15" ht="12.75">
      <c r="A13" s="4">
        <v>1963</v>
      </c>
      <c r="B13" s="6">
        <v>-1.8258064516129031</v>
      </c>
      <c r="C13" s="6">
        <v>-1.1642857142857146</v>
      </c>
      <c r="D13" s="6">
        <v>1.767741935483871</v>
      </c>
      <c r="E13" s="6">
        <v>7.513333333333334</v>
      </c>
      <c r="F13" s="6">
        <v>12.603225806451615</v>
      </c>
      <c r="G13" s="6">
        <v>16.003333333333334</v>
      </c>
      <c r="H13" s="6">
        <v>19.906451612903222</v>
      </c>
      <c r="I13" s="6">
        <v>21.454838709677418</v>
      </c>
      <c r="J13" s="6">
        <v>16.58666666666667</v>
      </c>
      <c r="K13" s="6">
        <v>12.019354838709676</v>
      </c>
      <c r="L13" s="6">
        <v>6.906666666666665</v>
      </c>
      <c r="M13" s="6">
        <v>3.1032258064516136</v>
      </c>
      <c r="N13" s="6">
        <f t="shared" si="0"/>
        <v>9.572895545314902</v>
      </c>
      <c r="O13" s="1"/>
    </row>
    <row r="14" spans="1:15" ht="12.75">
      <c r="A14" s="4">
        <v>1964</v>
      </c>
      <c r="B14" s="6">
        <v>0.46129032258064506</v>
      </c>
      <c r="C14" s="6">
        <v>-0.8724137931034485</v>
      </c>
      <c r="D14" s="6">
        <v>1.7419354838709677</v>
      </c>
      <c r="E14" s="6">
        <v>10.086666666666666</v>
      </c>
      <c r="F14" s="6">
        <v>12.50322580645161</v>
      </c>
      <c r="G14" s="6">
        <v>15.89</v>
      </c>
      <c r="H14" s="6">
        <v>19.95161290322581</v>
      </c>
      <c r="I14" s="6">
        <v>22.75483870967742</v>
      </c>
      <c r="J14" s="6">
        <v>17.88</v>
      </c>
      <c r="K14" s="6">
        <v>11.903225806451617</v>
      </c>
      <c r="L14" s="6">
        <v>6.463333333333333</v>
      </c>
      <c r="M14" s="6">
        <v>3.1322580645161286</v>
      </c>
      <c r="N14" s="6">
        <f t="shared" si="0"/>
        <v>10.157997775305896</v>
      </c>
      <c r="O14" s="1"/>
    </row>
    <row r="15" spans="1:15" ht="12.75">
      <c r="A15" s="4">
        <v>1965</v>
      </c>
      <c r="B15" s="6">
        <v>-0.06451612903225809</v>
      </c>
      <c r="C15" s="6">
        <v>-0.6357142857142858</v>
      </c>
      <c r="D15" s="6">
        <v>-0.0709677419354841</v>
      </c>
      <c r="E15" s="6">
        <v>4.316666666666666</v>
      </c>
      <c r="F15" s="6">
        <v>10.929032258064515</v>
      </c>
      <c r="G15" s="6">
        <v>16.096666666666668</v>
      </c>
      <c r="H15" s="6">
        <v>18.82258064516129</v>
      </c>
      <c r="I15" s="6">
        <v>21.138709677419353</v>
      </c>
      <c r="J15" s="6">
        <v>18.003333333333337</v>
      </c>
      <c r="K15" s="6">
        <v>12.151612903225805</v>
      </c>
      <c r="L15" s="6">
        <v>8.48</v>
      </c>
      <c r="M15" s="6">
        <v>2.6419354838709683</v>
      </c>
      <c r="N15" s="6">
        <f t="shared" si="0"/>
        <v>9.317444956477216</v>
      </c>
      <c r="O15" s="1"/>
    </row>
    <row r="16" spans="1:15" ht="12.75">
      <c r="A16" s="4">
        <v>1966</v>
      </c>
      <c r="B16" s="6">
        <v>-0.7806451612903228</v>
      </c>
      <c r="C16" s="6">
        <v>2.1678571428571436</v>
      </c>
      <c r="D16" s="6">
        <v>4.387096774193549</v>
      </c>
      <c r="E16" s="6">
        <v>8.143333333333333</v>
      </c>
      <c r="F16" s="6">
        <v>11.358064516129032</v>
      </c>
      <c r="G16" s="6">
        <v>14.963333333333331</v>
      </c>
      <c r="H16" s="6">
        <v>19.73225806451613</v>
      </c>
      <c r="I16" s="6">
        <v>22.11612903225807</v>
      </c>
      <c r="J16" s="6">
        <v>19.003333333333334</v>
      </c>
      <c r="K16" s="6">
        <v>14.187096774193549</v>
      </c>
      <c r="L16" s="6">
        <v>7.97</v>
      </c>
      <c r="M16" s="6">
        <v>1.3677419354838714</v>
      </c>
      <c r="N16" s="6">
        <f t="shared" si="0"/>
        <v>10.384633256528419</v>
      </c>
      <c r="O16" s="1"/>
    </row>
    <row r="17" spans="1:15" ht="12.75">
      <c r="A17" s="4">
        <v>1967</v>
      </c>
      <c r="B17" s="6">
        <v>-0.5354838709677417</v>
      </c>
      <c r="C17" s="6">
        <v>-0.275</v>
      </c>
      <c r="D17" s="6">
        <v>3.2806451612903227</v>
      </c>
      <c r="E17" s="6">
        <v>8.316666666666668</v>
      </c>
      <c r="F17" s="6">
        <v>13.39032258064516</v>
      </c>
      <c r="G17" s="6">
        <v>17.646666666666665</v>
      </c>
      <c r="H17" s="6">
        <v>22.132258064516126</v>
      </c>
      <c r="I17" s="6">
        <v>22.94516129032258</v>
      </c>
      <c r="J17" s="6">
        <v>19.07</v>
      </c>
      <c r="K17" s="6">
        <v>13.180645161290322</v>
      </c>
      <c r="L17" s="6">
        <v>7.573333333333333</v>
      </c>
      <c r="M17" s="6">
        <v>2.822580645161291</v>
      </c>
      <c r="N17" s="6">
        <f t="shared" si="0"/>
        <v>10.795649641577063</v>
      </c>
      <c r="O17" s="1"/>
    </row>
    <row r="18" spans="1:15" ht="12.75">
      <c r="A18" s="4">
        <v>1968</v>
      </c>
      <c r="B18" s="6">
        <v>0.003225806451612856</v>
      </c>
      <c r="C18" s="6">
        <v>-1.2551724137931037</v>
      </c>
      <c r="D18" s="6">
        <v>4.367741935483871</v>
      </c>
      <c r="E18" s="6">
        <v>7.6033333333333335</v>
      </c>
      <c r="F18" s="6">
        <v>11.706451612903223</v>
      </c>
      <c r="G18" s="6">
        <v>16.72</v>
      </c>
      <c r="H18" s="6">
        <v>20.60645161290323</v>
      </c>
      <c r="I18" s="6">
        <v>22.41612903225806</v>
      </c>
      <c r="J18" s="6">
        <v>18.16333333333333</v>
      </c>
      <c r="K18" s="6">
        <v>12.558064516129031</v>
      </c>
      <c r="L18" s="6">
        <v>9.243333333333336</v>
      </c>
      <c r="M18" s="6">
        <v>5.806451612903226</v>
      </c>
      <c r="N18" s="6">
        <f t="shared" si="0"/>
        <v>10.66161197626993</v>
      </c>
      <c r="O18" s="1"/>
    </row>
    <row r="19" spans="1:15" ht="12.75">
      <c r="A19" s="4">
        <v>1969</v>
      </c>
      <c r="B19" s="6">
        <v>0.8516129032258063</v>
      </c>
      <c r="C19" s="6">
        <v>1.3071428571428574</v>
      </c>
      <c r="D19" s="6">
        <v>2.535483870967742</v>
      </c>
      <c r="E19" s="6">
        <v>8.53</v>
      </c>
      <c r="F19" s="6">
        <v>13.032258064516126</v>
      </c>
      <c r="G19" s="6">
        <v>16.25</v>
      </c>
      <c r="H19" s="6">
        <v>19.638709677419353</v>
      </c>
      <c r="I19" s="6">
        <v>21.7</v>
      </c>
      <c r="J19" s="6">
        <v>18.413333333333334</v>
      </c>
      <c r="K19" s="6">
        <v>13.09677419354839</v>
      </c>
      <c r="L19" s="6">
        <v>8.326666666666664</v>
      </c>
      <c r="M19" s="6">
        <v>2.6967741935483867</v>
      </c>
      <c r="N19" s="6">
        <f t="shared" si="0"/>
        <v>10.531562980030722</v>
      </c>
      <c r="O19" s="1"/>
    </row>
    <row r="20" spans="1:15" ht="12.75">
      <c r="A20" s="4">
        <v>1970</v>
      </c>
      <c r="B20" s="6">
        <v>0.06451612903225815</v>
      </c>
      <c r="C20" s="6">
        <v>0.932142857142857</v>
      </c>
      <c r="D20" s="6">
        <v>-0.08387096774193527</v>
      </c>
      <c r="E20" s="6">
        <v>7.196666666666666</v>
      </c>
      <c r="F20" s="6">
        <v>13.129032258064514</v>
      </c>
      <c r="G20" s="6">
        <v>15.886666666666668</v>
      </c>
      <c r="H20" s="6">
        <v>20.467741935483872</v>
      </c>
      <c r="I20" s="6">
        <v>21.85161290322581</v>
      </c>
      <c r="J20" s="6">
        <v>19.27</v>
      </c>
      <c r="K20" s="6">
        <v>13.448387096774187</v>
      </c>
      <c r="L20" s="6">
        <v>7.553333333333336</v>
      </c>
      <c r="M20" s="6">
        <v>1.567741935483871</v>
      </c>
      <c r="N20" s="6">
        <f t="shared" si="0"/>
        <v>10.106997567844342</v>
      </c>
      <c r="O20" s="1"/>
    </row>
    <row r="21" spans="1:15" ht="12.75">
      <c r="A21" s="4">
        <v>1971</v>
      </c>
      <c r="B21" s="6">
        <v>0.07419354838709684</v>
      </c>
      <c r="C21" s="6">
        <v>0.5821428571428572</v>
      </c>
      <c r="D21" s="6">
        <v>1.6451612903225807</v>
      </c>
      <c r="E21" s="6">
        <v>7.766666666666665</v>
      </c>
      <c r="F21" s="6">
        <v>12.677419354838706</v>
      </c>
      <c r="G21" s="6">
        <v>16.79</v>
      </c>
      <c r="H21" s="6">
        <v>21.283870967741937</v>
      </c>
      <c r="I21" s="6">
        <v>22.429032258064517</v>
      </c>
      <c r="J21" s="6">
        <v>17.613333333333333</v>
      </c>
      <c r="K21" s="6">
        <v>12.119354838709677</v>
      </c>
      <c r="L21" s="6">
        <v>7.743333333333336</v>
      </c>
      <c r="M21" s="6">
        <v>3.4225806451612906</v>
      </c>
      <c r="N21" s="6">
        <f t="shared" si="0"/>
        <v>10.3455907578085</v>
      </c>
      <c r="O21" s="1"/>
    </row>
    <row r="22" spans="1:15" ht="12.75">
      <c r="A22" s="4">
        <v>1972</v>
      </c>
      <c r="B22" s="6">
        <v>2.7461290322580654</v>
      </c>
      <c r="C22" s="6">
        <v>1.1</v>
      </c>
      <c r="D22" s="6">
        <v>3.767741935483871</v>
      </c>
      <c r="E22" s="6">
        <v>8.136666666666665</v>
      </c>
      <c r="F22" s="6">
        <v>13.096774193548391</v>
      </c>
      <c r="G22" s="6">
        <v>16.416666666666668</v>
      </c>
      <c r="H22" s="6">
        <v>21.025806451612898</v>
      </c>
      <c r="I22" s="6">
        <v>22.180645161290332</v>
      </c>
      <c r="J22" s="6">
        <v>18.696666666666665</v>
      </c>
      <c r="K22" s="6">
        <v>14.087096774193546</v>
      </c>
      <c r="L22" s="6">
        <v>8</v>
      </c>
      <c r="M22" s="6">
        <v>3.9</v>
      </c>
      <c r="N22" s="6">
        <f t="shared" si="0"/>
        <v>11.096182795698924</v>
      </c>
      <c r="O22" s="1"/>
    </row>
    <row r="23" spans="1:15" ht="12.75">
      <c r="A23" s="4">
        <v>1973</v>
      </c>
      <c r="B23" s="6">
        <v>2.1258064516129025</v>
      </c>
      <c r="C23" s="6">
        <v>2.0428571428571427</v>
      </c>
      <c r="D23" s="6">
        <v>1.764516129032258</v>
      </c>
      <c r="E23" s="6">
        <v>9.806666666666665</v>
      </c>
      <c r="F23" s="6">
        <v>12.487096774193546</v>
      </c>
      <c r="G23" s="6">
        <v>15.863333333333337</v>
      </c>
      <c r="H23" s="6">
        <v>20.709677419354836</v>
      </c>
      <c r="I23" s="6">
        <v>23.712903225806453</v>
      </c>
      <c r="J23" s="6">
        <v>18.89</v>
      </c>
      <c r="K23" s="6">
        <v>13.41935483870968</v>
      </c>
      <c r="L23" s="6">
        <v>7.096666666666667</v>
      </c>
      <c r="M23" s="6">
        <v>1.606451612903226</v>
      </c>
      <c r="N23" s="6">
        <f t="shared" si="0"/>
        <v>10.793777521761392</v>
      </c>
      <c r="O23" s="1"/>
    </row>
    <row r="24" spans="1:15" ht="12.75">
      <c r="A24" s="4">
        <v>1974</v>
      </c>
      <c r="B24" s="6">
        <v>-0.6551612903225809</v>
      </c>
      <c r="C24" s="6">
        <v>-0.1642857142857142</v>
      </c>
      <c r="D24" s="6">
        <v>1.9451612903225806</v>
      </c>
      <c r="E24" s="6">
        <v>8.263333333333334</v>
      </c>
      <c r="F24" s="6">
        <v>12.622580645161293</v>
      </c>
      <c r="G24" s="6">
        <v>16.37</v>
      </c>
      <c r="H24" s="6">
        <v>19.067741935483873</v>
      </c>
      <c r="I24" s="6">
        <v>22.46774193548387</v>
      </c>
      <c r="J24" s="6">
        <v>18.723333333333336</v>
      </c>
      <c r="K24" s="6">
        <v>13.877419354838711</v>
      </c>
      <c r="L24" s="6">
        <v>6.593333333333332</v>
      </c>
      <c r="M24" s="6">
        <v>1.5451612903225809</v>
      </c>
      <c r="N24" s="6">
        <f t="shared" si="0"/>
        <v>10.054696620583718</v>
      </c>
      <c r="O24" s="1"/>
    </row>
    <row r="25" spans="1:15" ht="12.75">
      <c r="A25" s="4">
        <v>1975</v>
      </c>
      <c r="B25" s="6">
        <v>-0.022903225806451582</v>
      </c>
      <c r="C25" s="6">
        <v>-0.07178571428571427</v>
      </c>
      <c r="D25" s="6">
        <v>1.5451612903225804</v>
      </c>
      <c r="E25" s="6">
        <v>8.19</v>
      </c>
      <c r="F25" s="6">
        <v>12.464516129032257</v>
      </c>
      <c r="G25" s="6">
        <v>17.04</v>
      </c>
      <c r="H25" s="6">
        <v>20.567741935483873</v>
      </c>
      <c r="I25" s="6">
        <v>21.883870967741935</v>
      </c>
      <c r="J25" s="6">
        <v>20.27</v>
      </c>
      <c r="K25" s="6">
        <v>13.7258064516129</v>
      </c>
      <c r="L25" s="6">
        <v>9.48333333333333</v>
      </c>
      <c r="M25" s="6">
        <v>1.6806451612903217</v>
      </c>
      <c r="N25" s="6">
        <f t="shared" si="0"/>
        <v>10.563032194060419</v>
      </c>
      <c r="O25" s="1"/>
    </row>
    <row r="26" spans="1:15" ht="12.75">
      <c r="A26" s="4">
        <v>1976</v>
      </c>
      <c r="B26" s="6">
        <v>-0.4548387096774194</v>
      </c>
      <c r="C26" s="6">
        <v>2.1206896551724137</v>
      </c>
      <c r="D26" s="6">
        <v>3.329032258064516</v>
      </c>
      <c r="E26" s="6">
        <v>7.963333333333335</v>
      </c>
      <c r="F26" s="6">
        <v>12.141935483870968</v>
      </c>
      <c r="G26" s="6">
        <v>16.256666666666668</v>
      </c>
      <c r="H26" s="6">
        <v>18.95161290322581</v>
      </c>
      <c r="I26" s="6">
        <v>20.35483870967742</v>
      </c>
      <c r="J26" s="6">
        <v>17.903333333333332</v>
      </c>
      <c r="K26" s="6">
        <v>13.274193548387098</v>
      </c>
      <c r="L26" s="6">
        <v>6.55</v>
      </c>
      <c r="M26" s="6">
        <v>2.57741935483871</v>
      </c>
      <c r="N26" s="6">
        <f t="shared" si="0"/>
        <v>10.08068471140774</v>
      </c>
      <c r="O26" s="1"/>
    </row>
    <row r="27" spans="1:15" ht="12.75">
      <c r="A27" s="4">
        <v>1977</v>
      </c>
      <c r="B27" s="6">
        <v>-1.193548387096774</v>
      </c>
      <c r="C27" s="6">
        <v>-0.7642857142857148</v>
      </c>
      <c r="D27" s="6">
        <v>3.1709677419354843</v>
      </c>
      <c r="E27" s="6">
        <v>7.723333333333333</v>
      </c>
      <c r="F27" s="6">
        <v>12.038709677419353</v>
      </c>
      <c r="G27" s="6">
        <v>16.313333333333333</v>
      </c>
      <c r="H27" s="6">
        <v>20.370967741935484</v>
      </c>
      <c r="I27" s="6">
        <v>20.96451612903226</v>
      </c>
      <c r="J27" s="6">
        <v>19.91</v>
      </c>
      <c r="K27" s="6">
        <v>14.5</v>
      </c>
      <c r="L27" s="6">
        <v>10.813333333333333</v>
      </c>
      <c r="M27" s="6">
        <v>4.0516129032258075</v>
      </c>
      <c r="N27" s="6">
        <f t="shared" si="0"/>
        <v>10.65824500768049</v>
      </c>
      <c r="O27" s="1"/>
    </row>
    <row r="28" spans="1:15" ht="12.75">
      <c r="A28" s="4">
        <v>1978</v>
      </c>
      <c r="B28" s="6">
        <v>0.8935483870967745</v>
      </c>
      <c r="C28" s="6">
        <v>-1.4535714285714287</v>
      </c>
      <c r="D28" s="6">
        <v>1.5387096774193552</v>
      </c>
      <c r="E28" s="6">
        <v>6.03</v>
      </c>
      <c r="F28" s="6">
        <v>12.04516129032258</v>
      </c>
      <c r="G28" s="6">
        <v>17.026666666666667</v>
      </c>
      <c r="H28" s="6">
        <v>22.45161290322581</v>
      </c>
      <c r="I28" s="6">
        <v>22.651612903225804</v>
      </c>
      <c r="J28" s="6">
        <v>18.06</v>
      </c>
      <c r="K28" s="6">
        <v>12.132258064516131</v>
      </c>
      <c r="L28" s="6">
        <v>7.69</v>
      </c>
      <c r="M28" s="6">
        <v>2.8612903225806456</v>
      </c>
      <c r="N28" s="6">
        <f t="shared" si="0"/>
        <v>10.160607398873529</v>
      </c>
      <c r="O28" s="1"/>
    </row>
    <row r="29" spans="1:15" ht="12.75">
      <c r="A29" s="4">
        <v>1979</v>
      </c>
      <c r="B29" s="6">
        <v>1.0645161290322582</v>
      </c>
      <c r="C29" s="6">
        <v>3.164285714285715</v>
      </c>
      <c r="D29" s="6">
        <v>3.3645161290322583</v>
      </c>
      <c r="E29" s="6">
        <v>7.72</v>
      </c>
      <c r="F29" s="6">
        <v>12.264516129032256</v>
      </c>
      <c r="G29" s="6">
        <v>18.76333333333333</v>
      </c>
      <c r="H29" s="6">
        <v>19.65483870967742</v>
      </c>
      <c r="I29" s="6">
        <v>22.719354838709673</v>
      </c>
      <c r="J29" s="6">
        <v>19.15333333333333</v>
      </c>
      <c r="K29" s="6">
        <v>15.219354838709675</v>
      </c>
      <c r="L29" s="6">
        <v>10.1</v>
      </c>
      <c r="M29" s="6">
        <v>4.5516129032258075</v>
      </c>
      <c r="N29" s="6">
        <f t="shared" si="0"/>
        <v>11.478305171530977</v>
      </c>
      <c r="O29" s="1"/>
    </row>
    <row r="30" spans="1:15" ht="12.75">
      <c r="A30" s="4">
        <v>1980</v>
      </c>
      <c r="B30" s="6">
        <v>0.33225806451612894</v>
      </c>
      <c r="C30" s="6">
        <v>-0.48275862068965525</v>
      </c>
      <c r="D30" s="6">
        <v>2.1322580645161286</v>
      </c>
      <c r="E30" s="6">
        <v>6.89</v>
      </c>
      <c r="F30" s="6">
        <v>12.370967741935486</v>
      </c>
      <c r="G30" s="6">
        <v>18.143333333333334</v>
      </c>
      <c r="H30" s="6">
        <v>18.941935483870967</v>
      </c>
      <c r="I30" s="6">
        <v>18.877419354838707</v>
      </c>
      <c r="J30" s="6">
        <v>18.77333333333333</v>
      </c>
      <c r="K30" s="6">
        <v>13.016129032258064</v>
      </c>
      <c r="L30" s="6">
        <v>7.413333333333331</v>
      </c>
      <c r="M30" s="6">
        <v>2.2838709677419358</v>
      </c>
      <c r="N30" s="6">
        <f t="shared" si="0"/>
        <v>9.891006674082313</v>
      </c>
      <c r="O30" s="1"/>
    </row>
    <row r="31" spans="1:15" ht="12.75">
      <c r="A31" s="4">
        <v>1981</v>
      </c>
      <c r="B31" s="6">
        <v>-1.9</v>
      </c>
      <c r="C31" s="6">
        <v>-0.1321428571428571</v>
      </c>
      <c r="D31" s="6">
        <v>2.3774193548387097</v>
      </c>
      <c r="E31" s="6">
        <v>6.313333333333333</v>
      </c>
      <c r="F31" s="6">
        <v>10.535483870967743</v>
      </c>
      <c r="G31" s="6">
        <v>14.096666666666668</v>
      </c>
      <c r="H31" s="6">
        <v>20.541935483870965</v>
      </c>
      <c r="I31" s="6">
        <v>20.95161290322581</v>
      </c>
      <c r="J31" s="6">
        <v>16.613333333333337</v>
      </c>
      <c r="K31" s="6">
        <v>12.038709677419357</v>
      </c>
      <c r="L31" s="6">
        <v>5.326666666666666</v>
      </c>
      <c r="M31" s="6">
        <v>1.7161290322580642</v>
      </c>
      <c r="N31" s="6">
        <f t="shared" si="0"/>
        <v>9.03992895545315</v>
      </c>
      <c r="O31" s="1"/>
    </row>
    <row r="32" spans="1:15" ht="12.75">
      <c r="A32" s="4">
        <v>1982</v>
      </c>
      <c r="B32" s="6">
        <v>0.1129032258064515</v>
      </c>
      <c r="C32" s="6">
        <v>-0.24642857142857127</v>
      </c>
      <c r="D32" s="6">
        <v>3.22258064516129</v>
      </c>
      <c r="E32" s="6">
        <v>7.686666666666667</v>
      </c>
      <c r="F32" s="6">
        <v>13.964516129032255</v>
      </c>
      <c r="G32" s="6">
        <v>15.366666666666667</v>
      </c>
      <c r="H32" s="6">
        <v>18.24193548387097</v>
      </c>
      <c r="I32" s="6">
        <v>22.277419354838713</v>
      </c>
      <c r="J32" s="6">
        <v>17.683333333333334</v>
      </c>
      <c r="K32" s="6">
        <v>12.819354838709675</v>
      </c>
      <c r="L32" s="6">
        <v>8.87</v>
      </c>
      <c r="M32" s="6">
        <v>4.009677419354839</v>
      </c>
      <c r="N32" s="6">
        <f t="shared" si="0"/>
        <v>10.33405209933436</v>
      </c>
      <c r="O32" s="1"/>
    </row>
    <row r="33" spans="1:15" ht="12.75">
      <c r="A33" s="4">
        <v>1983</v>
      </c>
      <c r="B33" s="6">
        <v>0.103225806451613</v>
      </c>
      <c r="C33" s="6">
        <v>-0.4857142857142857</v>
      </c>
      <c r="D33" s="6">
        <v>2.561290322580645</v>
      </c>
      <c r="E33" s="6">
        <v>9.32</v>
      </c>
      <c r="F33" s="6">
        <v>12.722580645161294</v>
      </c>
      <c r="G33" s="6">
        <v>14.45</v>
      </c>
      <c r="H33" s="6">
        <v>18.277419354838706</v>
      </c>
      <c r="I33" s="6">
        <v>22.096774193548384</v>
      </c>
      <c r="J33" s="6">
        <v>18.45333333333333</v>
      </c>
      <c r="K33" s="6">
        <v>11.448387096774194</v>
      </c>
      <c r="L33" s="6">
        <v>6.54</v>
      </c>
      <c r="M33" s="6">
        <v>0.7</v>
      </c>
      <c r="N33" s="6">
        <f t="shared" si="0"/>
        <v>9.682274705581158</v>
      </c>
      <c r="O33" s="1"/>
    </row>
    <row r="34" spans="1:15" ht="12.75">
      <c r="A34" s="4">
        <v>1984</v>
      </c>
      <c r="B34" s="6">
        <v>-1.732258064516129</v>
      </c>
      <c r="C34" s="6">
        <v>-2.862068965517241</v>
      </c>
      <c r="D34" s="6">
        <v>-0.2903225806451613</v>
      </c>
      <c r="E34" s="6">
        <v>4.67</v>
      </c>
      <c r="F34" s="6">
        <v>10.583870967741934</v>
      </c>
      <c r="G34" s="6">
        <v>16.253333333333327</v>
      </c>
      <c r="H34" s="6">
        <v>20.622580645161285</v>
      </c>
      <c r="I34" s="6">
        <v>22.796774193548384</v>
      </c>
      <c r="J34" s="6">
        <v>18.06</v>
      </c>
      <c r="K34" s="6">
        <v>12.245161290322583</v>
      </c>
      <c r="L34" s="6">
        <v>6.05</v>
      </c>
      <c r="M34" s="6">
        <v>2.2161290322580642</v>
      </c>
      <c r="N34" s="6">
        <f t="shared" si="0"/>
        <v>9.051099987640589</v>
      </c>
      <c r="O34" s="1"/>
    </row>
    <row r="35" spans="1:15" ht="12.75">
      <c r="A35" s="4">
        <v>1985</v>
      </c>
      <c r="B35" s="6">
        <v>-1.8838709677419354</v>
      </c>
      <c r="C35" s="6">
        <v>1.3</v>
      </c>
      <c r="D35" s="6">
        <v>2.883870967741936</v>
      </c>
      <c r="E35" s="6">
        <v>7.586666666666665</v>
      </c>
      <c r="F35" s="6">
        <v>12.148387096774192</v>
      </c>
      <c r="G35" s="6">
        <v>15.236666666666663</v>
      </c>
      <c r="H35" s="6">
        <v>20.819354838709682</v>
      </c>
      <c r="I35" s="6">
        <v>23.219354838709673</v>
      </c>
      <c r="J35" s="6">
        <v>18.71</v>
      </c>
      <c r="K35" s="6">
        <v>12.425806451612905</v>
      </c>
      <c r="L35" s="6">
        <v>7.086666666666667</v>
      </c>
      <c r="M35" s="6">
        <v>1.4870967741935481</v>
      </c>
      <c r="N35" s="6">
        <f aca="true" t="shared" si="1" ref="N35:N70">AVERAGE(B35:M35)</f>
        <v>10.085</v>
      </c>
      <c r="O35" s="1"/>
    </row>
    <row r="36" spans="1:15" ht="12.75">
      <c r="A36" s="4">
        <v>1986</v>
      </c>
      <c r="B36" s="6">
        <v>-1.6612903225806455</v>
      </c>
      <c r="C36" s="6">
        <v>-1.9107142857142858</v>
      </c>
      <c r="D36" s="6">
        <v>1.206451612903226</v>
      </c>
      <c r="E36" s="6">
        <v>6.84</v>
      </c>
      <c r="F36" s="6">
        <v>11.35483870967742</v>
      </c>
      <c r="G36" s="6">
        <v>15.323333333333332</v>
      </c>
      <c r="H36" s="6">
        <v>19.003225806451614</v>
      </c>
      <c r="I36" s="6">
        <v>21.861290322580647</v>
      </c>
      <c r="J36" s="6">
        <v>19.193333333333335</v>
      </c>
      <c r="K36" s="6">
        <v>11.345161290322576</v>
      </c>
      <c r="L36" s="6">
        <v>6.22</v>
      </c>
      <c r="M36" s="6">
        <v>2.7161290322580642</v>
      </c>
      <c r="N36" s="6">
        <f t="shared" si="1"/>
        <v>9.290979902713774</v>
      </c>
      <c r="O36" s="1"/>
    </row>
    <row r="37" spans="1:15" ht="12.75">
      <c r="A37" s="4">
        <v>1987</v>
      </c>
      <c r="B37" s="6">
        <v>-0.25806451612903225</v>
      </c>
      <c r="C37" s="6">
        <v>0.617857142857143</v>
      </c>
      <c r="D37" s="6">
        <v>3.029032258064516</v>
      </c>
      <c r="E37" s="6">
        <v>7.1833333333333345</v>
      </c>
      <c r="F37" s="6">
        <v>12.209677419354838</v>
      </c>
      <c r="G37" s="6">
        <v>15.58</v>
      </c>
      <c r="H37" s="6">
        <v>20.832258064516132</v>
      </c>
      <c r="I37" s="6">
        <v>21.696774193548386</v>
      </c>
      <c r="J37" s="6">
        <v>18.743333333333336</v>
      </c>
      <c r="K37" s="6">
        <v>13.929032258064517</v>
      </c>
      <c r="L37" s="6">
        <v>6.936666666666668</v>
      </c>
      <c r="M37" s="6">
        <v>3</v>
      </c>
      <c r="N37" s="6">
        <f t="shared" si="1"/>
        <v>10.291658346134154</v>
      </c>
      <c r="O37" s="1"/>
    </row>
    <row r="38" spans="1:15" ht="12.75">
      <c r="A38" s="4">
        <v>1988</v>
      </c>
      <c r="B38" s="6">
        <v>1.9967741935483867</v>
      </c>
      <c r="C38" s="6">
        <v>-1.193103448275862</v>
      </c>
      <c r="D38" s="6">
        <v>2.590322580645162</v>
      </c>
      <c r="E38" s="6">
        <v>7.74</v>
      </c>
      <c r="F38" s="6">
        <v>11.567741935483872</v>
      </c>
      <c r="G38" s="6">
        <v>16.253333333333334</v>
      </c>
      <c r="H38" s="6">
        <v>17.951612903225808</v>
      </c>
      <c r="I38" s="6">
        <v>22.851612903225806</v>
      </c>
      <c r="J38" s="6">
        <v>19.596666666666675</v>
      </c>
      <c r="K38" s="6">
        <v>11.638709677419351</v>
      </c>
      <c r="L38" s="6">
        <v>4.873333333333332</v>
      </c>
      <c r="M38" s="6">
        <v>2.083870967741935</v>
      </c>
      <c r="N38" s="6">
        <f t="shared" si="1"/>
        <v>9.82923958719565</v>
      </c>
      <c r="O38" s="1"/>
    </row>
    <row r="39" spans="1:15" ht="12.75">
      <c r="A39" s="4">
        <v>1989</v>
      </c>
      <c r="B39" s="6">
        <v>2.4483870967741934</v>
      </c>
      <c r="C39" s="6">
        <v>1.489285714285714</v>
      </c>
      <c r="D39" s="6">
        <v>3.4451612903225795</v>
      </c>
      <c r="E39" s="6">
        <v>8.566666666666668</v>
      </c>
      <c r="F39" s="6">
        <v>11.63225806451613</v>
      </c>
      <c r="G39" s="6">
        <v>14.91</v>
      </c>
      <c r="H39" s="6">
        <v>19.529032258064515</v>
      </c>
      <c r="I39" s="6">
        <v>22.229032258064514</v>
      </c>
      <c r="J39" s="6">
        <v>20.096666666666668</v>
      </c>
      <c r="K39" s="6">
        <v>12.174193548387096</v>
      </c>
      <c r="L39" s="6">
        <v>9.176666666666668</v>
      </c>
      <c r="M39" s="6">
        <v>3.206451612903225</v>
      </c>
      <c r="N39" s="6">
        <f t="shared" si="1"/>
        <v>10.741983486943164</v>
      </c>
      <c r="O39" s="1"/>
    </row>
    <row r="40" spans="1:15" ht="12.75">
      <c r="A40" s="4">
        <v>1990</v>
      </c>
      <c r="B40" s="6">
        <v>-0.7870967741935485</v>
      </c>
      <c r="C40" s="6">
        <v>2.7535714285714294</v>
      </c>
      <c r="D40" s="6">
        <v>3.983870967741934</v>
      </c>
      <c r="E40" s="6">
        <v>7.336666666666669</v>
      </c>
      <c r="F40" s="6">
        <v>12.19677419354839</v>
      </c>
      <c r="G40" s="6">
        <v>17.413333333333334</v>
      </c>
      <c r="H40" s="6">
        <v>20.245161290322585</v>
      </c>
      <c r="I40" s="6">
        <v>23.019354838709678</v>
      </c>
      <c r="J40" s="6">
        <v>19.81666666666667</v>
      </c>
      <c r="K40" s="6">
        <v>14.370967741935486</v>
      </c>
      <c r="L40" s="6">
        <v>9.446666666666665</v>
      </c>
      <c r="M40" s="6">
        <v>4.003225806451613</v>
      </c>
      <c r="N40" s="6">
        <f t="shared" si="1"/>
        <v>11.149930235535074</v>
      </c>
      <c r="O40" s="1"/>
    </row>
    <row r="41" spans="1:15" ht="12.75">
      <c r="A41" s="4">
        <v>1991</v>
      </c>
      <c r="B41" s="6">
        <v>0.31290322580645136</v>
      </c>
      <c r="C41" s="6">
        <v>0.09250000000000005</v>
      </c>
      <c r="D41" s="6">
        <v>3.7645161290322586</v>
      </c>
      <c r="E41" s="6">
        <v>9.016666666666667</v>
      </c>
      <c r="F41" s="6">
        <v>12.461290322580648</v>
      </c>
      <c r="G41" s="6">
        <v>18.323333333333334</v>
      </c>
      <c r="H41" s="6">
        <v>20.625806451612902</v>
      </c>
      <c r="I41" s="6">
        <v>20.46129032258065</v>
      </c>
      <c r="J41" s="6">
        <v>19.34333333333334</v>
      </c>
      <c r="K41" s="6">
        <v>14.058064516129033</v>
      </c>
      <c r="L41" s="6">
        <v>7.5</v>
      </c>
      <c r="M41" s="6">
        <v>4</v>
      </c>
      <c r="N41" s="6">
        <f t="shared" si="1"/>
        <v>10.82997535842294</v>
      </c>
      <c r="O41" s="1"/>
    </row>
    <row r="42" spans="1:15" ht="12.75">
      <c r="A42" s="4">
        <v>1992</v>
      </c>
      <c r="B42" s="6">
        <v>0.9806451612903226</v>
      </c>
      <c r="C42" s="6">
        <v>0.3689655172413792</v>
      </c>
      <c r="D42" s="6">
        <v>4.232258064516128</v>
      </c>
      <c r="E42" s="6">
        <v>7.7</v>
      </c>
      <c r="F42" s="6">
        <v>10.467741935483867</v>
      </c>
      <c r="G42" s="6">
        <v>14.48</v>
      </c>
      <c r="H42" s="6">
        <v>19.761290322580646</v>
      </c>
      <c r="I42" s="6">
        <v>21.854838709677416</v>
      </c>
      <c r="J42" s="6">
        <v>17.25</v>
      </c>
      <c r="K42" s="6">
        <v>12.245161290322581</v>
      </c>
      <c r="L42" s="6">
        <v>7.62</v>
      </c>
      <c r="M42" s="6">
        <v>3.2032258064516124</v>
      </c>
      <c r="N42" s="6">
        <f t="shared" si="1"/>
        <v>10.013677233963664</v>
      </c>
      <c r="O42" s="1"/>
    </row>
    <row r="43" spans="1:15" ht="12.75">
      <c r="A43" s="4">
        <v>1993</v>
      </c>
      <c r="B43" s="6">
        <v>1.3225806451612903</v>
      </c>
      <c r="C43" s="6">
        <v>0.525</v>
      </c>
      <c r="D43" s="6">
        <v>1.7870967741935482</v>
      </c>
      <c r="E43" s="6">
        <v>5.586666666666668</v>
      </c>
      <c r="F43" s="6">
        <v>10.777419354838711</v>
      </c>
      <c r="G43" s="6">
        <v>16.203333333333333</v>
      </c>
      <c r="H43" s="6">
        <v>17.522580645161288</v>
      </c>
      <c r="I43" s="6">
        <v>19.841935483870966</v>
      </c>
      <c r="J43" s="6">
        <v>17.883333333333333</v>
      </c>
      <c r="K43" s="6">
        <v>12.28064516129032</v>
      </c>
      <c r="L43" s="6">
        <v>8.573333333333334</v>
      </c>
      <c r="M43" s="6">
        <v>3.1774193548387095</v>
      </c>
      <c r="N43" s="6">
        <f t="shared" si="1"/>
        <v>9.62344534050179</v>
      </c>
      <c r="O43" s="1"/>
    </row>
    <row r="44" spans="1:15" ht="12.75">
      <c r="A44" s="4">
        <v>1994</v>
      </c>
      <c r="B44" s="6">
        <v>0.09032258064516123</v>
      </c>
      <c r="C44" s="6">
        <v>-0.28928571428571415</v>
      </c>
      <c r="D44" s="6">
        <v>1.5903225806451613</v>
      </c>
      <c r="E44" s="6">
        <v>8.49</v>
      </c>
      <c r="F44" s="6">
        <v>12.838709677419352</v>
      </c>
      <c r="G44" s="6">
        <v>16.503333333333334</v>
      </c>
      <c r="H44" s="6">
        <v>22</v>
      </c>
      <c r="I44" s="6">
        <v>23.803225806451614</v>
      </c>
      <c r="J44" s="6">
        <v>20.233333333333338</v>
      </c>
      <c r="K44" s="6">
        <v>15.706451612903221</v>
      </c>
      <c r="L44" s="6">
        <v>7.963333333333335</v>
      </c>
      <c r="M44" s="6">
        <v>3.0741935483870972</v>
      </c>
      <c r="N44" s="6">
        <f t="shared" si="1"/>
        <v>11.000328341013825</v>
      </c>
      <c r="O44" s="1"/>
    </row>
    <row r="45" spans="1:15" ht="12.75">
      <c r="A45" s="4">
        <v>1995</v>
      </c>
      <c r="B45" s="6">
        <v>0.21290322580645163</v>
      </c>
      <c r="C45" s="6">
        <v>0.575</v>
      </c>
      <c r="D45" s="6">
        <v>3.1193548387096772</v>
      </c>
      <c r="E45" s="6">
        <v>8.82</v>
      </c>
      <c r="F45" s="6">
        <v>13.132258064516128</v>
      </c>
      <c r="G45" s="6">
        <v>15.706666666666667</v>
      </c>
      <c r="H45" s="6">
        <v>21.112903225806456</v>
      </c>
      <c r="I45" s="6">
        <v>22.9741935483871</v>
      </c>
      <c r="J45" s="6">
        <v>17.906666666666673</v>
      </c>
      <c r="K45" s="6">
        <v>14.067741935483873</v>
      </c>
      <c r="L45" s="6">
        <v>6.216666666666667</v>
      </c>
      <c r="M45" s="6">
        <v>0.9387096774193547</v>
      </c>
      <c r="N45" s="6">
        <f t="shared" si="1"/>
        <v>10.39858870967742</v>
      </c>
      <c r="O45" s="1"/>
    </row>
    <row r="46" spans="1:15" ht="12.75">
      <c r="A46" s="4">
        <v>1996</v>
      </c>
      <c r="B46" s="6">
        <v>-0.47419354838709676</v>
      </c>
      <c r="C46" s="6">
        <v>-0.5758620689655174</v>
      </c>
      <c r="D46" s="6">
        <v>2.7806451612903227</v>
      </c>
      <c r="E46" s="6">
        <v>5.236666666666667</v>
      </c>
      <c r="F46" s="6">
        <v>11.054838709677417</v>
      </c>
      <c r="G46" s="6">
        <v>15.873333333333333</v>
      </c>
      <c r="H46" s="6">
        <v>20.26451612903226</v>
      </c>
      <c r="I46" s="6">
        <v>20.716129032258067</v>
      </c>
      <c r="J46" s="6">
        <v>16.913333333333334</v>
      </c>
      <c r="K46" s="6">
        <v>12.641935483870968</v>
      </c>
      <c r="L46" s="6">
        <v>7.63</v>
      </c>
      <c r="M46" s="6">
        <v>3.3451612903225802</v>
      </c>
      <c r="N46" s="6">
        <f t="shared" si="1"/>
        <v>9.61720862686936</v>
      </c>
      <c r="O46" s="1"/>
    </row>
    <row r="47" spans="1:15" ht="12.75">
      <c r="A47" s="4">
        <v>1997</v>
      </c>
      <c r="B47" s="6">
        <v>0.035483870967742095</v>
      </c>
      <c r="C47" s="6">
        <v>0.3464285714285715</v>
      </c>
      <c r="D47" s="6">
        <v>3.3387096774193554</v>
      </c>
      <c r="E47" s="6">
        <v>8.6</v>
      </c>
      <c r="F47" s="6">
        <v>12.664516129032263</v>
      </c>
      <c r="G47" s="6">
        <v>16.82666666666666</v>
      </c>
      <c r="H47" s="6">
        <v>20.548387096774196</v>
      </c>
      <c r="I47" s="6">
        <v>21.661290322580637</v>
      </c>
      <c r="J47" s="6">
        <v>18.42333333333333</v>
      </c>
      <c r="K47" s="6">
        <v>12.025806451612903</v>
      </c>
      <c r="L47" s="6">
        <v>8.413333333333332</v>
      </c>
      <c r="M47" s="6">
        <v>3.393548387096775</v>
      </c>
      <c r="N47" s="6">
        <f t="shared" si="1"/>
        <v>10.523125320020482</v>
      </c>
      <c r="O47" s="1"/>
    </row>
    <row r="48" spans="1:15" ht="12.75">
      <c r="A48" s="4">
        <v>1998</v>
      </c>
      <c r="B48" s="6">
        <v>0.264516129032258</v>
      </c>
      <c r="C48" s="6">
        <v>0.775</v>
      </c>
      <c r="D48" s="6">
        <v>2.864516129032258</v>
      </c>
      <c r="E48" s="6">
        <v>9.57</v>
      </c>
      <c r="F48" s="6">
        <v>13.419354838709676</v>
      </c>
      <c r="G48" s="6">
        <v>15.963333333333333</v>
      </c>
      <c r="H48" s="6">
        <v>19.71290322580645</v>
      </c>
      <c r="I48" s="6">
        <v>21.83225806451613</v>
      </c>
      <c r="J48" s="6">
        <v>20.07</v>
      </c>
      <c r="K48" s="6">
        <v>15.03225806451613</v>
      </c>
      <c r="L48" s="6">
        <v>7.123333333333332</v>
      </c>
      <c r="M48" s="6">
        <v>3.2483870967741937</v>
      </c>
      <c r="N48" s="6">
        <f t="shared" si="1"/>
        <v>10.82298835125448</v>
      </c>
      <c r="O48" s="1"/>
    </row>
    <row r="49" spans="1:15" ht="12.75">
      <c r="A49" s="4">
        <v>1999</v>
      </c>
      <c r="B49" s="6">
        <v>0.3387096774193549</v>
      </c>
      <c r="C49" s="6">
        <v>-0.16071428571428564</v>
      </c>
      <c r="D49" s="6">
        <v>3.7870967741935475</v>
      </c>
      <c r="E49" s="6">
        <v>8.986666666666668</v>
      </c>
      <c r="F49" s="6">
        <v>13.07741935483871</v>
      </c>
      <c r="G49" s="6">
        <v>16.9</v>
      </c>
      <c r="H49" s="6">
        <v>21.032258064516128</v>
      </c>
      <c r="I49" s="6">
        <v>23.980645161290326</v>
      </c>
      <c r="J49" s="6">
        <v>21.063333333333336</v>
      </c>
      <c r="K49" s="6">
        <v>13.780645161290321</v>
      </c>
      <c r="L49" s="6">
        <v>8.57666666666667</v>
      </c>
      <c r="M49" s="6">
        <v>2.625806451612903</v>
      </c>
      <c r="N49" s="6">
        <f t="shared" si="1"/>
        <v>11.165711085509473</v>
      </c>
      <c r="O49" s="1"/>
    </row>
    <row r="50" spans="1:15" ht="12.75">
      <c r="A50" s="4">
        <v>2000</v>
      </c>
      <c r="B50" s="6">
        <v>2.2193548387096773</v>
      </c>
      <c r="C50" s="6">
        <v>-1.1137931034482758</v>
      </c>
      <c r="D50" s="6">
        <v>2.177419354838709</v>
      </c>
      <c r="E50" s="6">
        <v>7.52</v>
      </c>
      <c r="F50" s="6">
        <v>13.24516129032258</v>
      </c>
      <c r="G50" s="6">
        <v>16.736666666666668</v>
      </c>
      <c r="H50" s="6">
        <v>21.63548387096774</v>
      </c>
      <c r="I50" s="6">
        <v>22.858064516129033</v>
      </c>
      <c r="J50" s="6">
        <v>20.24333333333333</v>
      </c>
      <c r="K50" s="6">
        <v>13.66451612903226</v>
      </c>
      <c r="L50" s="6">
        <v>8.326666666666664</v>
      </c>
      <c r="M50" s="6">
        <v>2.4709677419354845</v>
      </c>
      <c r="N50" s="6">
        <f t="shared" si="1"/>
        <v>10.83198677542949</v>
      </c>
      <c r="O50" s="1"/>
    </row>
    <row r="51" spans="1:15" ht="12.75">
      <c r="A51" s="4">
        <v>2001</v>
      </c>
      <c r="B51" s="6">
        <v>-0.7838709677419354</v>
      </c>
      <c r="C51" s="6">
        <v>-0.08214285714285711</v>
      </c>
      <c r="D51" s="6">
        <v>2.541935483870968</v>
      </c>
      <c r="E51" s="6">
        <v>8.113333333333333</v>
      </c>
      <c r="F51" s="6">
        <v>13.377419354838707</v>
      </c>
      <c r="G51" s="6">
        <v>17.206666666666663</v>
      </c>
      <c r="H51" s="6">
        <v>21.774193548387093</v>
      </c>
      <c r="I51" s="6">
        <v>20.84516129032258</v>
      </c>
      <c r="J51" s="6">
        <v>18.15</v>
      </c>
      <c r="K51" s="6">
        <v>13.038709677419359</v>
      </c>
      <c r="L51" s="6">
        <v>7.64</v>
      </c>
      <c r="M51" s="6">
        <v>1.958064516129032</v>
      </c>
      <c r="N51" s="6">
        <f t="shared" si="1"/>
        <v>10.31495583717358</v>
      </c>
      <c r="O51" s="1"/>
    </row>
    <row r="52" spans="1:15" ht="12.75">
      <c r="A52" s="4">
        <v>2002</v>
      </c>
      <c r="B52" s="6">
        <v>1.1903225806451612</v>
      </c>
      <c r="C52" s="6">
        <v>2.0357142857142856</v>
      </c>
      <c r="D52" s="6">
        <v>4.896774193548388</v>
      </c>
      <c r="E52" s="6">
        <v>9.18</v>
      </c>
      <c r="F52" s="6">
        <v>12.235483870967744</v>
      </c>
      <c r="G52" s="6">
        <v>15.786666666666669</v>
      </c>
      <c r="H52" s="6">
        <v>21.23870967741935</v>
      </c>
      <c r="I52" s="6">
        <v>22.077419354838714</v>
      </c>
      <c r="J52" s="6">
        <v>18.043333333333337</v>
      </c>
      <c r="K52" s="6">
        <v>13.241935483870966</v>
      </c>
      <c r="L52" s="6">
        <v>5.463333333333333</v>
      </c>
      <c r="M52" s="6">
        <v>1.8935483870967738</v>
      </c>
      <c r="N52" s="6">
        <f t="shared" si="1"/>
        <v>10.606936763952893</v>
      </c>
      <c r="O52" s="1"/>
    </row>
    <row r="53" spans="1:15" ht="12.75">
      <c r="A53" s="4">
        <v>2003</v>
      </c>
      <c r="B53" s="6">
        <v>-0.14838709677419362</v>
      </c>
      <c r="C53" s="6">
        <v>0.325</v>
      </c>
      <c r="D53" s="6">
        <v>1.6483870967741934</v>
      </c>
      <c r="E53" s="6">
        <v>8.396666666666665</v>
      </c>
      <c r="F53" s="6">
        <v>12.503225806451612</v>
      </c>
      <c r="G53" s="6">
        <v>16.713333333333335</v>
      </c>
      <c r="H53" s="6">
        <v>17.464516129032262</v>
      </c>
      <c r="I53" s="6">
        <v>20.56774193548387</v>
      </c>
      <c r="J53" s="6">
        <v>18.62666666666667</v>
      </c>
      <c r="K53" s="6">
        <v>12.222580645161289</v>
      </c>
      <c r="L53" s="6">
        <v>9.583333333333332</v>
      </c>
      <c r="M53" s="6">
        <v>2.7419354838709675</v>
      </c>
      <c r="N53" s="6">
        <f t="shared" si="1"/>
        <v>10.053749999999999</v>
      </c>
      <c r="O53" s="1"/>
    </row>
    <row r="54" spans="1:15" ht="12.75">
      <c r="A54" s="4">
        <v>2004</v>
      </c>
      <c r="B54" s="6">
        <v>-0.30967741935483867</v>
      </c>
      <c r="C54" s="6">
        <v>1.1172413793103448</v>
      </c>
      <c r="D54" s="6">
        <v>2.629032258064516</v>
      </c>
      <c r="E54" s="6">
        <v>7.706666666666667</v>
      </c>
      <c r="F54" s="6">
        <v>12.822580645161288</v>
      </c>
      <c r="G54" s="6">
        <v>16.083333333333332</v>
      </c>
      <c r="H54" s="6">
        <v>21.151612903225804</v>
      </c>
      <c r="I54" s="6">
        <v>21.53548387096774</v>
      </c>
      <c r="J54" s="6">
        <v>19.8</v>
      </c>
      <c r="K54" s="6">
        <v>12.74193548387097</v>
      </c>
      <c r="L54" s="6">
        <v>10.326666666666666</v>
      </c>
      <c r="M54" s="6">
        <v>4.129032258064517</v>
      </c>
      <c r="N54" s="6">
        <f t="shared" si="1"/>
        <v>10.811159003831419</v>
      </c>
      <c r="O54" s="1"/>
    </row>
    <row r="55" spans="1:15" ht="12.75">
      <c r="A55" s="4">
        <v>2005</v>
      </c>
      <c r="B55" s="6">
        <v>0.1</v>
      </c>
      <c r="C55" s="6">
        <v>-0.275</v>
      </c>
      <c r="D55" s="6">
        <v>2.064516129032258</v>
      </c>
      <c r="E55" s="6">
        <v>7.3</v>
      </c>
      <c r="F55" s="6">
        <v>10.912903225806453</v>
      </c>
      <c r="G55" s="6">
        <v>17.40666666666667</v>
      </c>
      <c r="H55" s="6">
        <v>19.55483870967742</v>
      </c>
      <c r="I55" s="6">
        <v>22.54193548387096</v>
      </c>
      <c r="J55" s="6">
        <v>19.86</v>
      </c>
      <c r="K55" s="6">
        <v>15</v>
      </c>
      <c r="L55" s="6">
        <v>6.863333333333333</v>
      </c>
      <c r="M55" s="6">
        <v>0.1516129032258063</v>
      </c>
      <c r="N55" s="6">
        <f t="shared" si="1"/>
        <v>10.123400537634408</v>
      </c>
      <c r="O55" s="1"/>
    </row>
    <row r="56" spans="1:15" ht="12.75">
      <c r="A56" s="4">
        <v>2006</v>
      </c>
      <c r="B56" s="6">
        <v>-0.8483870967741935</v>
      </c>
      <c r="C56" s="6">
        <v>0.7214285714285714</v>
      </c>
      <c r="D56" s="6">
        <v>2.735483870967742</v>
      </c>
      <c r="E56" s="6">
        <v>6.78</v>
      </c>
      <c r="F56" s="6">
        <v>12.983870967741938</v>
      </c>
      <c r="G56" s="6">
        <v>17.426666666666673</v>
      </c>
      <c r="H56" s="6">
        <v>20.76451612903226</v>
      </c>
      <c r="I56" s="6">
        <v>22.58064516129032</v>
      </c>
      <c r="J56" s="6">
        <v>19.02333333333333</v>
      </c>
      <c r="K56" s="6">
        <v>14.422580645161291</v>
      </c>
      <c r="L56" s="6">
        <v>8.523333333333332</v>
      </c>
      <c r="M56" s="6">
        <v>4.2</v>
      </c>
      <c r="N56" s="6">
        <f t="shared" si="1"/>
        <v>10.776122631848438</v>
      </c>
      <c r="O56" s="1"/>
    </row>
    <row r="57" spans="1:15" ht="12.75">
      <c r="A57" s="4">
        <v>2007</v>
      </c>
      <c r="B57" s="6">
        <v>2.0580645161290327</v>
      </c>
      <c r="C57" s="6">
        <v>1.85</v>
      </c>
      <c r="D57" s="6">
        <v>3.2612903225806447</v>
      </c>
      <c r="E57" s="6">
        <v>7.566666666666666</v>
      </c>
      <c r="F57" s="6">
        <v>12.329032258064517</v>
      </c>
      <c r="G57" s="6">
        <v>16.90333333333334</v>
      </c>
      <c r="H57" s="6">
        <v>19.177419354838708</v>
      </c>
      <c r="I57" s="6">
        <v>22.974193548387095</v>
      </c>
      <c r="J57" s="6">
        <v>20.333333333333332</v>
      </c>
      <c r="K57" s="6">
        <v>13.64516129032258</v>
      </c>
      <c r="L57" s="6">
        <v>7.6066666666666665</v>
      </c>
      <c r="M57" s="6">
        <v>3.5193548387096767</v>
      </c>
      <c r="N57" s="6">
        <f t="shared" si="1"/>
        <v>10.935376344086022</v>
      </c>
      <c r="O57" s="1"/>
    </row>
    <row r="58" spans="1:15" ht="12.75">
      <c r="A58" s="4">
        <v>2008</v>
      </c>
      <c r="B58" s="6">
        <v>0.12258064516129037</v>
      </c>
      <c r="C58" s="6">
        <v>-0.6241379310344828</v>
      </c>
      <c r="D58" s="6">
        <v>4.019354838709678</v>
      </c>
      <c r="E58" s="6">
        <v>7.89</v>
      </c>
      <c r="F58" s="6">
        <v>12.264516129032259</v>
      </c>
      <c r="G58" s="6">
        <v>15.163333333333334</v>
      </c>
      <c r="H58" s="6">
        <v>20.63225806451613</v>
      </c>
      <c r="I58" s="6">
        <v>21.825806451612905</v>
      </c>
      <c r="J58" s="6">
        <v>19.02333333333333</v>
      </c>
      <c r="K58" s="6">
        <v>13.60645161290323</v>
      </c>
      <c r="L58" s="6">
        <v>8.32</v>
      </c>
      <c r="M58" s="6">
        <v>3.8193548387096774</v>
      </c>
      <c r="N58" s="6">
        <f t="shared" si="1"/>
        <v>10.505237609689779</v>
      </c>
      <c r="O58" s="1"/>
    </row>
    <row r="59" spans="1:15" ht="12.75">
      <c r="A59" s="4">
        <v>2009</v>
      </c>
      <c r="B59" s="6">
        <v>1.238709677419355</v>
      </c>
      <c r="C59" s="6">
        <v>1.3964285714285716</v>
      </c>
      <c r="D59" s="6">
        <v>3.0806451612903225</v>
      </c>
      <c r="E59" s="6">
        <v>8.963333333333333</v>
      </c>
      <c r="F59" s="6">
        <v>13.983870967741934</v>
      </c>
      <c r="G59" s="6">
        <v>16.776666666666664</v>
      </c>
      <c r="H59" s="6">
        <v>20.75483870967742</v>
      </c>
      <c r="I59" s="6">
        <v>21.08064516129032</v>
      </c>
      <c r="J59" s="6">
        <v>17.88</v>
      </c>
      <c r="K59" s="6">
        <v>13.445161290322583</v>
      </c>
      <c r="L59" s="6">
        <v>8.3</v>
      </c>
      <c r="M59" s="6">
        <v>3.7903225806451615</v>
      </c>
      <c r="N59" s="6">
        <f t="shared" si="1"/>
        <v>10.890885176651304</v>
      </c>
      <c r="O59" s="1"/>
    </row>
    <row r="60" spans="1:15" ht="12.75">
      <c r="A60" s="4">
        <v>2010</v>
      </c>
      <c r="B60" s="6">
        <v>0.7</v>
      </c>
      <c r="C60" s="6">
        <v>0.882142857142857</v>
      </c>
      <c r="D60" s="6">
        <v>2.7580645161290316</v>
      </c>
      <c r="E60" s="6">
        <v>5.976666666666666</v>
      </c>
      <c r="F60" s="6">
        <v>11.654838709677419</v>
      </c>
      <c r="G60" s="6">
        <v>17.216666666666672</v>
      </c>
      <c r="H60" s="6">
        <v>21.9</v>
      </c>
      <c r="I60" s="6">
        <v>24.36129032258065</v>
      </c>
      <c r="J60" s="6">
        <v>19.86</v>
      </c>
      <c r="K60" s="6">
        <v>14.738709677419353</v>
      </c>
      <c r="L60" s="6">
        <v>8.586666666666668</v>
      </c>
      <c r="M60" s="6">
        <v>4.48709677419355</v>
      </c>
      <c r="N60" s="6">
        <f t="shared" si="1"/>
        <v>11.093511904761906</v>
      </c>
      <c r="O60" s="1"/>
    </row>
    <row r="61" spans="1:15" ht="12.75">
      <c r="A61" s="4">
        <v>2011</v>
      </c>
      <c r="B61" s="6">
        <v>-1.0290322580645164</v>
      </c>
      <c r="C61" s="6">
        <v>1.0642857142857143</v>
      </c>
      <c r="D61" s="6">
        <v>1.1379310344827587</v>
      </c>
      <c r="E61" s="6">
        <v>6.696666666666668</v>
      </c>
      <c r="F61" s="6">
        <v>12.648387096774194</v>
      </c>
      <c r="G61" s="6">
        <v>17.53</v>
      </c>
      <c r="H61" s="6">
        <v>22.180645161290325</v>
      </c>
      <c r="I61" s="6">
        <v>22.770967741935483</v>
      </c>
      <c r="J61" s="6">
        <v>20.136666666666674</v>
      </c>
      <c r="K61" s="6">
        <v>13.996774193548386</v>
      </c>
      <c r="L61" s="6">
        <v>9.14</v>
      </c>
      <c r="M61" s="6">
        <v>1.5806451612903225</v>
      </c>
      <c r="N61" s="6">
        <f t="shared" si="1"/>
        <v>10.654494764906334</v>
      </c>
      <c r="O61" s="1"/>
    </row>
    <row r="62" spans="1:15" ht="12.75">
      <c r="A62" s="4">
        <v>2012</v>
      </c>
      <c r="B62" s="6">
        <v>-0.9096774193548387</v>
      </c>
      <c r="C62" s="6">
        <v>0.09655172413793105</v>
      </c>
      <c r="D62" s="6">
        <v>2.864516129032258</v>
      </c>
      <c r="E62" s="6">
        <v>7.786666666666667</v>
      </c>
      <c r="F62" s="6">
        <v>13.241379310344827</v>
      </c>
      <c r="G62" s="6">
        <v>15.613333333333333</v>
      </c>
      <c r="H62" s="6">
        <v>20.712903225806446</v>
      </c>
      <c r="I62" s="6">
        <v>23.570967741935483</v>
      </c>
      <c r="J62" s="6">
        <v>21.45</v>
      </c>
      <c r="K62" s="6">
        <v>13.903225806451614</v>
      </c>
      <c r="L62" s="6">
        <v>7.33</v>
      </c>
      <c r="M62" s="6">
        <v>2.0645161290322576</v>
      </c>
      <c r="N62" s="6">
        <f t="shared" si="1"/>
        <v>10.64369855394883</v>
      </c>
      <c r="O62" s="1"/>
    </row>
    <row r="63" spans="1:15" ht="12.75">
      <c r="A63" s="4">
        <v>2013</v>
      </c>
      <c r="B63" s="6">
        <v>-0.13548387096774198</v>
      </c>
      <c r="C63" s="6">
        <v>-0.1035714285714285</v>
      </c>
      <c r="D63" s="6">
        <v>5.103225806451612</v>
      </c>
      <c r="E63" s="6">
        <v>7.34</v>
      </c>
      <c r="F63" s="6">
        <v>11.53225806451613</v>
      </c>
      <c r="G63" s="6">
        <v>16.846666666666668</v>
      </c>
      <c r="H63" s="6">
        <v>20.5</v>
      </c>
      <c r="I63" s="6">
        <v>22.716129032258063</v>
      </c>
      <c r="J63" s="6">
        <v>19.223333333333333</v>
      </c>
      <c r="K63" s="6">
        <v>14.816129032258063</v>
      </c>
      <c r="L63" s="6">
        <v>8.083333333333332</v>
      </c>
      <c r="M63" s="6">
        <v>3.129032258064517</v>
      </c>
      <c r="N63" s="6">
        <f t="shared" si="1"/>
        <v>10.754254352278545</v>
      </c>
      <c r="O63" s="1"/>
    </row>
    <row r="64" spans="1:15" ht="12.75">
      <c r="A64" s="4">
        <v>2014</v>
      </c>
      <c r="B64" s="6">
        <v>-0.03548387096774211</v>
      </c>
      <c r="C64" s="6">
        <v>0.00714285714285715</v>
      </c>
      <c r="D64" s="6">
        <v>3.5096774193548383</v>
      </c>
      <c r="E64" s="6">
        <v>7.793333333333334</v>
      </c>
      <c r="F64" s="6">
        <v>13.080645161290324</v>
      </c>
      <c r="G64" s="6">
        <v>18.12</v>
      </c>
      <c r="H64" s="6">
        <v>21.0741935483871</v>
      </c>
      <c r="I64" s="6">
        <v>21.92903225806451</v>
      </c>
      <c r="J64" s="6">
        <v>17.513333333333332</v>
      </c>
      <c r="K64" s="6">
        <v>13.587096774193547</v>
      </c>
      <c r="L64" s="6">
        <v>9.673333333333337</v>
      </c>
      <c r="M64" s="6">
        <v>2.0161290322580645</v>
      </c>
      <c r="N64" s="6">
        <f t="shared" si="1"/>
        <v>10.689036098310291</v>
      </c>
      <c r="O64" s="1"/>
    </row>
    <row r="65" spans="1:15" ht="12.75">
      <c r="A65" s="4">
        <v>2015</v>
      </c>
      <c r="B65" s="6">
        <v>0.7612903225806452</v>
      </c>
      <c r="C65" s="6">
        <v>0.8321428571428573</v>
      </c>
      <c r="D65" s="6">
        <v>3.8967741935483864</v>
      </c>
      <c r="E65" s="6">
        <v>8.426666666666668</v>
      </c>
      <c r="F65" s="6">
        <v>14.458064516129033</v>
      </c>
      <c r="G65" s="6">
        <v>17.236666666666668</v>
      </c>
      <c r="H65" s="6">
        <v>21.606451612903225</v>
      </c>
      <c r="I65" s="6">
        <v>22.774193548387096</v>
      </c>
      <c r="J65" s="6">
        <v>18.756666666666664</v>
      </c>
      <c r="K65" s="6">
        <v>13.448387096774194</v>
      </c>
      <c r="L65" s="6">
        <v>10.33</v>
      </c>
      <c r="M65" s="6">
        <v>4.793548387096774</v>
      </c>
      <c r="N65" s="6">
        <f t="shared" si="1"/>
        <v>11.443404377880183</v>
      </c>
      <c r="O65" s="1"/>
    </row>
    <row r="66" spans="1:15" ht="12.75">
      <c r="A66" s="4">
        <v>2016</v>
      </c>
      <c r="B66" s="6">
        <v>1.3774193548387095</v>
      </c>
      <c r="C66" s="6">
        <v>1.4758620689655173</v>
      </c>
      <c r="D66" s="6">
        <v>4.267741935483872</v>
      </c>
      <c r="E66" s="6">
        <v>9.026666666666667</v>
      </c>
      <c r="F66" s="6">
        <v>13.761290322580644</v>
      </c>
      <c r="G66" s="6">
        <v>17.89666666666667</v>
      </c>
      <c r="H66" s="6">
        <v>20.967741935483872</v>
      </c>
      <c r="I66" s="6">
        <v>22.858064516129033</v>
      </c>
      <c r="J66" s="6">
        <v>20.75</v>
      </c>
      <c r="K66" s="6">
        <v>13.880645161290321</v>
      </c>
      <c r="L66" s="6">
        <v>7.123333333333333</v>
      </c>
      <c r="M66" s="6">
        <v>3.983870967741936</v>
      </c>
      <c r="N66" s="6">
        <f t="shared" si="1"/>
        <v>11.447441910765045</v>
      </c>
      <c r="O66" s="1"/>
    </row>
    <row r="67" spans="1:15" ht="12.75">
      <c r="A67" s="4">
        <v>2017</v>
      </c>
      <c r="B67" s="6">
        <v>0.6806451612903225</v>
      </c>
      <c r="C67" s="6">
        <v>1.125</v>
      </c>
      <c r="D67" s="6">
        <v>2.516129032258065</v>
      </c>
      <c r="E67" s="6">
        <v>8.39</v>
      </c>
      <c r="F67" s="6">
        <v>14.212903225806452</v>
      </c>
      <c r="G67" s="6">
        <v>16.39</v>
      </c>
      <c r="H67" s="6">
        <v>22.480645161290326</v>
      </c>
      <c r="I67" s="6">
        <v>22.009677419354837</v>
      </c>
      <c r="J67" s="6">
        <v>17.99666666666667</v>
      </c>
      <c r="K67" s="6">
        <v>12.916129032258063</v>
      </c>
      <c r="L67" s="6">
        <v>6.983333333333334</v>
      </c>
      <c r="M67" s="6">
        <v>1.8967741935483875</v>
      </c>
      <c r="N67" s="6">
        <f t="shared" si="1"/>
        <v>10.633158602150537</v>
      </c>
      <c r="O67" s="1"/>
    </row>
    <row r="68" spans="1:15" ht="12.75">
      <c r="A68" s="4">
        <v>2018</v>
      </c>
      <c r="B68" s="6">
        <v>-0.2419354838709678</v>
      </c>
      <c r="C68" s="6">
        <v>-0.2678571428571428</v>
      </c>
      <c r="D68" s="6">
        <v>4.706451612903227</v>
      </c>
      <c r="E68" s="6">
        <v>10.73666666666667</v>
      </c>
      <c r="F68" s="6">
        <v>13.538709677419353</v>
      </c>
      <c r="G68" s="6">
        <v>17.36666666666667</v>
      </c>
      <c r="H68" s="6">
        <v>23.11935483870968</v>
      </c>
      <c r="I68" s="6">
        <v>23.019354838709678</v>
      </c>
      <c r="J68" s="6">
        <v>18.97</v>
      </c>
      <c r="K68" s="6">
        <v>15.003225806451615</v>
      </c>
      <c r="L68" s="6">
        <v>9.7</v>
      </c>
      <c r="M68" s="6">
        <v>3.451612903225806</v>
      </c>
      <c r="N68" s="6">
        <f t="shared" si="1"/>
        <v>11.591854198668713</v>
      </c>
      <c r="O68" s="1"/>
    </row>
    <row r="69" spans="1:15" ht="12.75">
      <c r="A69" s="4">
        <v>2019</v>
      </c>
      <c r="B69" s="6">
        <v>-0.019354838709677365</v>
      </c>
      <c r="C69" s="6">
        <v>1.7464285714285712</v>
      </c>
      <c r="D69" s="6">
        <v>4.1</v>
      </c>
      <c r="E69" s="6">
        <v>7.336666666666668</v>
      </c>
      <c r="F69" s="6">
        <v>13.564516129032258</v>
      </c>
      <c r="G69" s="6">
        <v>17.056666666666665</v>
      </c>
      <c r="H69" s="6">
        <v>20.68709677419354</v>
      </c>
      <c r="I69" s="6">
        <v>23.94516129032257</v>
      </c>
      <c r="J69" s="6">
        <v>20.22</v>
      </c>
      <c r="K69" s="6">
        <v>15.4</v>
      </c>
      <c r="L69" s="6">
        <v>7.496666666666669</v>
      </c>
      <c r="M69" s="6">
        <v>3.9096774193548383</v>
      </c>
      <c r="N69" s="6">
        <f t="shared" si="1"/>
        <v>11.286960445468509</v>
      </c>
      <c r="O69" s="1"/>
    </row>
    <row r="70" spans="1:15" ht="12.75">
      <c r="A70" s="4">
        <v>2020</v>
      </c>
      <c r="B70" s="6">
        <v>2.561290322580645</v>
      </c>
      <c r="C70" s="6">
        <v>2.0689655172413794</v>
      </c>
      <c r="D70" s="6">
        <v>4.225806451612903</v>
      </c>
      <c r="E70" s="6">
        <v>6.443333333333336</v>
      </c>
      <c r="F70" s="6">
        <v>14.058064516129033</v>
      </c>
      <c r="G70" s="6">
        <v>18.086666666666666</v>
      </c>
      <c r="H70" s="6">
        <v>19.4258064516129</v>
      </c>
      <c r="I70" s="6">
        <v>23.983870967741932</v>
      </c>
      <c r="J70" s="6">
        <v>20.76666666666667</v>
      </c>
      <c r="K70" s="6">
        <v>13.696774193548386</v>
      </c>
      <c r="L70" s="6">
        <v>8.84666666666667</v>
      </c>
      <c r="M70" s="6">
        <v>2.52258064516129</v>
      </c>
      <c r="N70" s="6">
        <f t="shared" si="1"/>
        <v>11.390541033246818</v>
      </c>
      <c r="O70" s="1"/>
    </row>
    <row r="71" spans="1:15" ht="12.75">
      <c r="A71" s="4">
        <v>2021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/>
    </row>
    <row r="72" spans="1:15" ht="12.75">
      <c r="A72" s="4">
        <v>2022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/>
    </row>
    <row r="73" spans="1:15" ht="12.75">
      <c r="A73" s="4">
        <v>2023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/>
    </row>
    <row r="74" spans="1:15" ht="13.5" thickBo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ht="13.5" thickBo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"/>
    </row>
    <row r="76" spans="1:15" ht="12.75">
      <c r="A76" s="36" t="s">
        <v>29</v>
      </c>
      <c r="B76" s="29">
        <f>MAX(B3:B74)</f>
        <v>2.7461290322580654</v>
      </c>
      <c r="C76" s="29">
        <f aca="true" t="shared" si="2" ref="C76:N76">MAX(C3:C74)</f>
        <v>3.164285714285715</v>
      </c>
      <c r="D76" s="29">
        <f t="shared" si="2"/>
        <v>5.103225806451612</v>
      </c>
      <c r="E76" s="29">
        <f t="shared" si="2"/>
        <v>10.73666666666667</v>
      </c>
      <c r="F76" s="29">
        <f t="shared" si="2"/>
        <v>14.458064516129033</v>
      </c>
      <c r="G76" s="29">
        <f t="shared" si="2"/>
        <v>18.76333333333333</v>
      </c>
      <c r="H76" s="29">
        <f t="shared" si="2"/>
        <v>23.11935483870968</v>
      </c>
      <c r="I76" s="29">
        <f t="shared" si="2"/>
        <v>24.36129032258065</v>
      </c>
      <c r="J76" s="29">
        <f t="shared" si="2"/>
        <v>21.45</v>
      </c>
      <c r="K76" s="29">
        <f t="shared" si="2"/>
        <v>15.706451612903221</v>
      </c>
      <c r="L76" s="29">
        <f t="shared" si="2"/>
        <v>10.813333333333333</v>
      </c>
      <c r="M76" s="29">
        <f t="shared" si="2"/>
        <v>5.806451612903226</v>
      </c>
      <c r="N76" s="29">
        <f t="shared" si="2"/>
        <v>11.591854198668713</v>
      </c>
      <c r="O76" s="1"/>
    </row>
    <row r="77" spans="1:14" ht="13.5" thickBot="1">
      <c r="A77" s="37" t="s">
        <v>28</v>
      </c>
      <c r="B77" s="38">
        <f>INDEX($A$3:$A$74,B78)</f>
        <v>1972</v>
      </c>
      <c r="C77" s="38">
        <f aca="true" t="shared" si="3" ref="C77:N77">INDEX($A$3:$A$74,C78)</f>
        <v>1979</v>
      </c>
      <c r="D77" s="38">
        <f t="shared" si="3"/>
        <v>2013</v>
      </c>
      <c r="E77" s="38">
        <f t="shared" si="3"/>
        <v>2018</v>
      </c>
      <c r="F77" s="38">
        <f t="shared" si="3"/>
        <v>2015</v>
      </c>
      <c r="G77" s="38">
        <f t="shared" si="3"/>
        <v>1979</v>
      </c>
      <c r="H77" s="38">
        <f t="shared" si="3"/>
        <v>2018</v>
      </c>
      <c r="I77" s="38">
        <f t="shared" si="3"/>
        <v>2010</v>
      </c>
      <c r="J77" s="38">
        <f t="shared" si="3"/>
        <v>2012</v>
      </c>
      <c r="K77" s="38">
        <f t="shared" si="3"/>
        <v>1994</v>
      </c>
      <c r="L77" s="38">
        <f t="shared" si="3"/>
        <v>1977</v>
      </c>
      <c r="M77" s="38">
        <f t="shared" si="3"/>
        <v>1968</v>
      </c>
      <c r="N77" s="38">
        <f t="shared" si="3"/>
        <v>2018</v>
      </c>
    </row>
    <row r="78" spans="1:14" ht="12">
      <c r="A78" s="1"/>
      <c r="B78" s="39">
        <f>MATCH(B76,B3:B74,0)</f>
        <v>20</v>
      </c>
      <c r="C78" s="39">
        <f aca="true" t="shared" si="4" ref="C78:N78">MATCH(C76,C3:C74,0)</f>
        <v>27</v>
      </c>
      <c r="D78" s="39">
        <f t="shared" si="4"/>
        <v>61</v>
      </c>
      <c r="E78" s="39">
        <f t="shared" si="4"/>
        <v>66</v>
      </c>
      <c r="F78" s="39">
        <f t="shared" si="4"/>
        <v>63</v>
      </c>
      <c r="G78" s="39">
        <f t="shared" si="4"/>
        <v>27</v>
      </c>
      <c r="H78" s="39">
        <f t="shared" si="4"/>
        <v>66</v>
      </c>
      <c r="I78" s="39">
        <f t="shared" si="4"/>
        <v>58</v>
      </c>
      <c r="J78" s="39">
        <f t="shared" si="4"/>
        <v>60</v>
      </c>
      <c r="K78" s="39">
        <f t="shared" si="4"/>
        <v>42</v>
      </c>
      <c r="L78" s="39">
        <f t="shared" si="4"/>
        <v>25</v>
      </c>
      <c r="M78" s="39">
        <f t="shared" si="4"/>
        <v>16</v>
      </c>
      <c r="N78" s="39">
        <f t="shared" si="4"/>
        <v>66</v>
      </c>
    </row>
    <row r="79" ht="12.75" thickBot="1"/>
    <row r="80" spans="1:14" ht="12.75">
      <c r="A80" s="42" t="s">
        <v>30</v>
      </c>
      <c r="B80" s="32">
        <f>MIN(B3:B74)</f>
        <v>-1.9</v>
      </c>
      <c r="C80" s="32">
        <f aca="true" t="shared" si="5" ref="C80:N80">MIN(C3:C74)</f>
        <v>-2.862068965517241</v>
      </c>
      <c r="D80" s="32">
        <f t="shared" si="5"/>
        <v>-0.2903225806451613</v>
      </c>
      <c r="E80" s="32">
        <f t="shared" si="5"/>
        <v>4.316666666666666</v>
      </c>
      <c r="F80" s="32">
        <f t="shared" si="5"/>
        <v>10.467741935483867</v>
      </c>
      <c r="G80" s="32">
        <f t="shared" si="5"/>
        <v>14.096666666666668</v>
      </c>
      <c r="H80" s="32">
        <f t="shared" si="5"/>
        <v>17.464516129032262</v>
      </c>
      <c r="I80" s="32">
        <f t="shared" si="5"/>
        <v>18.877419354838707</v>
      </c>
      <c r="J80" s="32">
        <f t="shared" si="5"/>
        <v>16.58666666666667</v>
      </c>
      <c r="K80" s="32">
        <f t="shared" si="5"/>
        <v>11.345161290322576</v>
      </c>
      <c r="L80" s="32">
        <f t="shared" si="5"/>
        <v>4.873333333333332</v>
      </c>
      <c r="M80" s="32">
        <f t="shared" si="5"/>
        <v>0.1516129032258063</v>
      </c>
      <c r="N80" s="32">
        <f t="shared" si="5"/>
        <v>9.03992895545315</v>
      </c>
    </row>
    <row r="81" spans="1:14" ht="13.5" thickBot="1">
      <c r="A81" s="37" t="s">
        <v>28</v>
      </c>
      <c r="B81" s="38">
        <f>INDEX($A$3:$A$74,B82)</f>
        <v>1981</v>
      </c>
      <c r="C81" s="38">
        <f aca="true" t="shared" si="6" ref="C81:N81">INDEX($A$3:$A$74,C82)</f>
        <v>1984</v>
      </c>
      <c r="D81" s="38">
        <f t="shared" si="6"/>
        <v>1984</v>
      </c>
      <c r="E81" s="38">
        <f t="shared" si="6"/>
        <v>1965</v>
      </c>
      <c r="F81" s="38">
        <f t="shared" si="6"/>
        <v>1992</v>
      </c>
      <c r="G81" s="38">
        <f t="shared" si="6"/>
        <v>1981</v>
      </c>
      <c r="H81" s="38">
        <f t="shared" si="6"/>
        <v>2003</v>
      </c>
      <c r="I81" s="38">
        <f t="shared" si="6"/>
        <v>1980</v>
      </c>
      <c r="J81" s="38">
        <f t="shared" si="6"/>
        <v>1963</v>
      </c>
      <c r="K81" s="38">
        <f t="shared" si="6"/>
        <v>1986</v>
      </c>
      <c r="L81" s="38">
        <f t="shared" si="6"/>
        <v>1988</v>
      </c>
      <c r="M81" s="38">
        <f t="shared" si="6"/>
        <v>2005</v>
      </c>
      <c r="N81" s="38">
        <f t="shared" si="6"/>
        <v>1981</v>
      </c>
    </row>
    <row r="82" spans="1:14" ht="12">
      <c r="A82" s="1"/>
      <c r="B82" s="39">
        <f>MATCH(B80,B3:B74,0)</f>
        <v>29</v>
      </c>
      <c r="C82" s="39">
        <f aca="true" t="shared" si="7" ref="C82:N82">MATCH(C80,C3:C74,0)</f>
        <v>32</v>
      </c>
      <c r="D82" s="39">
        <f t="shared" si="7"/>
        <v>32</v>
      </c>
      <c r="E82" s="39">
        <f t="shared" si="7"/>
        <v>13</v>
      </c>
      <c r="F82" s="39">
        <f t="shared" si="7"/>
        <v>40</v>
      </c>
      <c r="G82" s="39">
        <f t="shared" si="7"/>
        <v>29</v>
      </c>
      <c r="H82" s="39">
        <f t="shared" si="7"/>
        <v>51</v>
      </c>
      <c r="I82" s="39">
        <f t="shared" si="7"/>
        <v>28</v>
      </c>
      <c r="J82" s="39">
        <f t="shared" si="7"/>
        <v>11</v>
      </c>
      <c r="K82" s="39">
        <f t="shared" si="7"/>
        <v>34</v>
      </c>
      <c r="L82" s="39">
        <f t="shared" si="7"/>
        <v>36</v>
      </c>
      <c r="M82" s="39">
        <f t="shared" si="7"/>
        <v>53</v>
      </c>
      <c r="N82" s="39">
        <f t="shared" si="7"/>
        <v>29</v>
      </c>
    </row>
    <row r="84" ht="12">
      <c r="A84" s="22" t="s">
        <v>31</v>
      </c>
    </row>
    <row r="85" spans="1:14" ht="12">
      <c r="A85" s="2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  <c r="G85" s="3" t="s">
        <v>6</v>
      </c>
      <c r="H85" s="3" t="s">
        <v>7</v>
      </c>
      <c r="I85" s="3" t="s">
        <v>8</v>
      </c>
      <c r="J85" s="3" t="s">
        <v>9</v>
      </c>
      <c r="K85" s="3" t="s">
        <v>10</v>
      </c>
      <c r="L85" s="3" t="s">
        <v>11</v>
      </c>
      <c r="M85" s="3" t="s">
        <v>12</v>
      </c>
      <c r="N85" s="3" t="s">
        <v>23</v>
      </c>
    </row>
    <row r="86" spans="1:14" ht="12.75">
      <c r="A86" s="23" t="s">
        <v>25</v>
      </c>
      <c r="B86" s="25">
        <f>AVERAGEA(B11:B40)</f>
        <v>-0.06708602150537638</v>
      </c>
      <c r="C86" s="25">
        <f aca="true" t="shared" si="8" ref="C86:N86">AVERAGEA(C11:C40)</f>
        <v>0.13539860426929395</v>
      </c>
      <c r="D86" s="25">
        <f t="shared" si="8"/>
        <v>2.3665591397849464</v>
      </c>
      <c r="E86" s="8">
        <f t="shared" si="8"/>
        <v>7.6417777777777784</v>
      </c>
      <c r="F86" s="25">
        <f t="shared" si="8"/>
        <v>12.27559139784946</v>
      </c>
      <c r="G86" s="8">
        <f t="shared" si="8"/>
        <v>16.189666666666668</v>
      </c>
      <c r="H86" s="25">
        <f t="shared" si="8"/>
        <v>20.069139784946238</v>
      </c>
      <c r="I86" s="25">
        <f t="shared" si="8"/>
        <v>22.0605376344086</v>
      </c>
      <c r="J86" s="25">
        <f t="shared" si="8"/>
        <v>18.70488888888889</v>
      </c>
      <c r="K86" s="25">
        <f t="shared" si="8"/>
        <v>12.969032258064516</v>
      </c>
      <c r="L86" s="25">
        <f t="shared" si="8"/>
        <v>7.684333333333333</v>
      </c>
      <c r="M86" s="25">
        <f t="shared" si="8"/>
        <v>2.7183870967741934</v>
      </c>
      <c r="N86" s="27">
        <f t="shared" si="8"/>
        <v>10.229018880104881</v>
      </c>
    </row>
    <row r="87" spans="1:14" ht="12.75">
      <c r="A87" s="23" t="s">
        <v>22</v>
      </c>
      <c r="B87" s="25">
        <f>AVERAGEA(B21:B50)</f>
        <v>0.22173118279569895</v>
      </c>
      <c r="C87" s="25">
        <f aca="true" t="shared" si="9" ref="C87:M87">AVERAGEA(C21:C50)</f>
        <v>0.1982356321839081</v>
      </c>
      <c r="D87" s="25">
        <f t="shared" si="9"/>
        <v>2.6218279569892475</v>
      </c>
      <c r="E87" s="8">
        <f t="shared" si="9"/>
        <v>7.7086666666666686</v>
      </c>
      <c r="F87" s="25">
        <f t="shared" si="9"/>
        <v>12.208817204301075</v>
      </c>
      <c r="G87" s="8">
        <f t="shared" si="9"/>
        <v>16.24611111111111</v>
      </c>
      <c r="H87" s="25">
        <f t="shared" si="9"/>
        <v>20.110215053763437</v>
      </c>
      <c r="I87" s="25">
        <f t="shared" si="9"/>
        <v>22.04086021505377</v>
      </c>
      <c r="J87" s="25">
        <f t="shared" si="9"/>
        <v>18.809666666666672</v>
      </c>
      <c r="K87" s="25">
        <f t="shared" si="9"/>
        <v>13.176989247311827</v>
      </c>
      <c r="L87" s="25">
        <f t="shared" si="9"/>
        <v>7.665111111111112</v>
      </c>
      <c r="M87" s="25">
        <f t="shared" si="9"/>
        <v>2.7698924731182797</v>
      </c>
      <c r="N87" s="27">
        <f>AVERAGEA(N21:N50)</f>
        <v>10.314843710089399</v>
      </c>
    </row>
    <row r="88" spans="1:14" ht="12.75">
      <c r="A88" s="23" t="s">
        <v>35</v>
      </c>
      <c r="B88" s="25">
        <f>AVERAGEA(B31:B60)</f>
        <v>0.16870967741935486</v>
      </c>
      <c r="C88" s="25">
        <f aca="true" t="shared" si="10" ref="C88:N88">AVERAGEA(C31:C60)</f>
        <v>0.24068185550082108</v>
      </c>
      <c r="D88" s="25">
        <f t="shared" si="10"/>
        <v>2.8029032258064515</v>
      </c>
      <c r="E88" s="25">
        <f t="shared" si="10"/>
        <v>7.688111111111113</v>
      </c>
      <c r="F88" s="25">
        <f t="shared" si="10"/>
        <v>12.23741935483871</v>
      </c>
      <c r="G88" s="25">
        <f t="shared" si="10"/>
        <v>16.169444444444444</v>
      </c>
      <c r="H88" s="25">
        <f t="shared" si="10"/>
        <v>20.156451612903222</v>
      </c>
      <c r="I88" s="25">
        <f t="shared" si="10"/>
        <v>22.11247311827957</v>
      </c>
      <c r="J88" s="25">
        <f t="shared" si="10"/>
        <v>18.896555555555558</v>
      </c>
      <c r="K88" s="25">
        <f t="shared" si="10"/>
        <v>13.201397849462369</v>
      </c>
      <c r="L88" s="25">
        <f t="shared" si="10"/>
        <v>7.6561111111111115</v>
      </c>
      <c r="M88" s="25">
        <f t="shared" si="10"/>
        <v>2.843548387096774</v>
      </c>
      <c r="N88" s="27">
        <f t="shared" si="10"/>
        <v>10.347817275294124</v>
      </c>
    </row>
    <row r="89" spans="1:14" ht="13.5" thickBot="1">
      <c r="A89" s="24" t="s">
        <v>36</v>
      </c>
      <c r="B89" s="26">
        <f>AVERAGE(B41:B70)</f>
        <v>0.38774193548387087</v>
      </c>
      <c r="C89" s="26">
        <f aca="true" t="shared" si="11" ref="C89:N89">AVERAGE(C41:C70)</f>
        <v>0.5311621510673237</v>
      </c>
      <c r="D89" s="26">
        <f t="shared" si="11"/>
        <v>3.1801890989988872</v>
      </c>
      <c r="E89" s="26">
        <f t="shared" si="11"/>
        <v>7.912555555555555</v>
      </c>
      <c r="F89" s="26">
        <f t="shared" si="11"/>
        <v>12.743422321097515</v>
      </c>
      <c r="G89" s="26">
        <f t="shared" si="11"/>
        <v>16.74477777777778</v>
      </c>
      <c r="H89" s="26">
        <f t="shared" si="11"/>
        <v>20.712795698924726</v>
      </c>
      <c r="I89" s="26">
        <f t="shared" si="11"/>
        <v>22.331720430107524</v>
      </c>
      <c r="J89" s="26">
        <f t="shared" si="11"/>
        <v>19.190444444444445</v>
      </c>
      <c r="K89" s="26">
        <f t="shared" si="11"/>
        <v>13.741827956989248</v>
      </c>
      <c r="L89" s="26">
        <f t="shared" si="11"/>
        <v>8.12877777777778</v>
      </c>
      <c r="M89" s="26">
        <f t="shared" si="11"/>
        <v>2.983870967741935</v>
      </c>
      <c r="N89" s="28">
        <f t="shared" si="11"/>
        <v>10.715773842997214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2006-12-19T01:41:06Z</cp:lastPrinted>
  <dcterms:created xsi:type="dcterms:W3CDTF">1997-04-21T05:00:37Z</dcterms:created>
  <dcterms:modified xsi:type="dcterms:W3CDTF">2021-01-04T04:28:17Z</dcterms:modified>
  <cp:category/>
  <cp:version/>
  <cp:contentType/>
  <cp:contentStatus/>
</cp:coreProperties>
</file>