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510" windowHeight="10130" tabRatio="671" activeTab="0"/>
  </bookViews>
  <sheets>
    <sheet name="最低0℃未満（初）" sheetId="1" r:id="rId1"/>
    <sheet name="最低0℃未満 (終)" sheetId="2" r:id="rId2"/>
    <sheet name="最高30℃以上 （初）" sheetId="3" r:id="rId3"/>
    <sheet name="最高30℃以上 （終）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<sst xmlns="http://schemas.openxmlformats.org/spreadsheetml/2006/main" count="53" uniqueCount="17">
  <si>
    <t>初めて0℃未満になった日</t>
  </si>
  <si>
    <t>年</t>
  </si>
  <si>
    <t>日</t>
  </si>
  <si>
    <t>日数</t>
  </si>
  <si>
    <t>平年値</t>
  </si>
  <si>
    <t>1961～1990年の平均</t>
  </si>
  <si>
    <t>最も早い年</t>
  </si>
  <si>
    <t>最も遅い年</t>
  </si>
  <si>
    <t>最後に0℃未満になった日</t>
  </si>
  <si>
    <t>最初に30℃以上になった日</t>
  </si>
  <si>
    <t>最後に30℃以上になった日</t>
  </si>
  <si>
    <t>計算初日</t>
  </si>
  <si>
    <t>MATCH関数</t>
  </si>
  <si>
    <t>1971～2000年の平均</t>
  </si>
  <si>
    <t>.</t>
  </si>
  <si>
    <t>1981～2010年の平均</t>
  </si>
  <si>
    <t>1991～2020年の平均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</si>
</sst>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/dd"/>
    <numFmt numFmtId="178" formatCode="0.0"/>
    <numFmt numFmtId="179" formatCode="yy/mm/dd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8">
    <font>
      <sz val="10"/>
      <name val="ＭＳ Ｐゴシック"/>
      <family val="3"/>
    </font>
    <font>
      <sz val="6"/>
      <name val="ＭＳ Ｐゴシック"/>
      <family val="3"/>
    </font>
    <font>
      <sz val="10"/>
      <name val="Times New Roman TUR"/>
      <family val="1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177" fontId="2" fillId="0" borderId="0" xfId="0" applyNumberFormat="1" applyFont="1" applyAlignment="1">
      <alignment/>
    </xf>
    <xf numFmtId="177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176" fontId="3" fillId="0" borderId="0" xfId="0" applyNumberFormat="1" applyFont="1" applyFill="1" applyAlignment="1">
      <alignment/>
    </xf>
    <xf numFmtId="176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" fontId="3" fillId="0" borderId="15" xfId="0" applyNumberFormat="1" applyFont="1" applyBorder="1" applyAlignment="1">
      <alignment/>
    </xf>
    <xf numFmtId="177" fontId="2" fillId="34" borderId="12" xfId="0" applyNumberFormat="1" applyFont="1" applyFill="1" applyBorder="1" applyAlignment="1">
      <alignment/>
    </xf>
    <xf numFmtId="177" fontId="2" fillId="34" borderId="10" xfId="0" applyNumberFormat="1" applyFont="1" applyFill="1" applyBorder="1" applyAlignment="1">
      <alignment/>
    </xf>
    <xf numFmtId="179" fontId="2" fillId="0" borderId="0" xfId="0" applyNumberFormat="1" applyFont="1" applyAlignment="1">
      <alignment/>
    </xf>
    <xf numFmtId="177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77" fontId="2" fillId="34" borderId="0" xfId="0" applyNumberFormat="1" applyFont="1" applyFill="1" applyBorder="1" applyAlignment="1">
      <alignment/>
    </xf>
    <xf numFmtId="1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pane xSplit="1" ySplit="2" topLeftCell="B51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B70" sqref="B70"/>
    </sheetView>
  </sheetViews>
  <sheetFormatPr defaultColWidth="9.140625" defaultRowHeight="12"/>
  <cols>
    <col min="2" max="2" width="11.28125" style="0" customWidth="1"/>
    <col min="3" max="3" width="7.7109375" style="0" customWidth="1"/>
    <col min="5" max="5" width="2.7109375" style="0" customWidth="1"/>
  </cols>
  <sheetData>
    <row r="1" ht="12">
      <c r="A1" t="s">
        <v>0</v>
      </c>
    </row>
    <row r="2" spans="1:4" ht="12">
      <c r="A2" s="5" t="s">
        <v>1</v>
      </c>
      <c r="B2" s="5" t="s">
        <v>11</v>
      </c>
      <c r="C2" s="5" t="s">
        <v>2</v>
      </c>
      <c r="D2" s="5" t="s">
        <v>3</v>
      </c>
    </row>
    <row r="3" spans="1:4" ht="12.75">
      <c r="A3" s="1">
        <v>1953</v>
      </c>
      <c r="B3" s="6">
        <v>19603</v>
      </c>
      <c r="C3" s="3">
        <v>19691</v>
      </c>
      <c r="D3" s="8">
        <f aca="true" t="shared" si="0" ref="D3:D10">C3-B3</f>
        <v>88</v>
      </c>
    </row>
    <row r="4" spans="1:4" ht="12.75">
      <c r="A4" s="1">
        <v>1954</v>
      </c>
      <c r="B4" s="6">
        <v>19968</v>
      </c>
      <c r="C4" s="3">
        <v>20076</v>
      </c>
      <c r="D4" s="8">
        <f t="shared" si="0"/>
        <v>108</v>
      </c>
    </row>
    <row r="5" spans="1:4" ht="12.75">
      <c r="A5" s="1">
        <v>1955</v>
      </c>
      <c r="B5" s="6">
        <v>20333</v>
      </c>
      <c r="C5" s="3">
        <v>20433</v>
      </c>
      <c r="D5" s="8">
        <f t="shared" si="0"/>
        <v>100</v>
      </c>
    </row>
    <row r="6" spans="1:4" ht="12.75">
      <c r="A6" s="1">
        <v>1956</v>
      </c>
      <c r="B6" s="6">
        <v>20699</v>
      </c>
      <c r="C6" s="3">
        <v>20790</v>
      </c>
      <c r="D6" s="8">
        <f t="shared" si="0"/>
        <v>91</v>
      </c>
    </row>
    <row r="7" spans="1:4" ht="12.75">
      <c r="A7" s="1">
        <v>1957</v>
      </c>
      <c r="B7" s="6">
        <v>21064</v>
      </c>
      <c r="C7" s="3">
        <v>21185</v>
      </c>
      <c r="D7" s="8">
        <f t="shared" si="0"/>
        <v>121</v>
      </c>
    </row>
    <row r="8" spans="1:4" ht="12.75">
      <c r="A8" s="1">
        <v>1958</v>
      </c>
      <c r="B8" s="6">
        <v>21429</v>
      </c>
      <c r="C8" s="23">
        <v>21553</v>
      </c>
      <c r="D8" s="8">
        <f t="shared" si="0"/>
        <v>124</v>
      </c>
    </row>
    <row r="9" spans="1:4" ht="12.75">
      <c r="A9" s="1">
        <v>1959</v>
      </c>
      <c r="B9" s="6">
        <v>21794</v>
      </c>
      <c r="C9" s="3">
        <v>21902</v>
      </c>
      <c r="D9" s="8">
        <f t="shared" si="0"/>
        <v>108</v>
      </c>
    </row>
    <row r="10" spans="1:4" ht="12.75">
      <c r="A10" s="1">
        <v>1960</v>
      </c>
      <c r="B10" s="6">
        <v>22160</v>
      </c>
      <c r="C10" s="3">
        <v>22248</v>
      </c>
      <c r="D10" s="8">
        <f t="shared" si="0"/>
        <v>88</v>
      </c>
    </row>
    <row r="11" spans="1:4" ht="12.75">
      <c r="A11" s="1">
        <v>1961</v>
      </c>
      <c r="B11" s="6">
        <v>22525</v>
      </c>
      <c r="C11" s="3">
        <v>22623</v>
      </c>
      <c r="D11" s="8">
        <f>C11-B11</f>
        <v>98</v>
      </c>
    </row>
    <row r="12" spans="1:4" ht="12.75">
      <c r="A12" s="1">
        <v>1962</v>
      </c>
      <c r="B12" s="6">
        <v>22890</v>
      </c>
      <c r="C12" s="3">
        <v>22987</v>
      </c>
      <c r="D12" s="8">
        <f aca="true" t="shared" si="1" ref="D12:D70">C12-B12</f>
        <v>97</v>
      </c>
    </row>
    <row r="13" spans="1:4" ht="12.75">
      <c r="A13" s="1">
        <v>1963</v>
      </c>
      <c r="B13" s="6">
        <v>23255</v>
      </c>
      <c r="C13" s="3">
        <v>23346</v>
      </c>
      <c r="D13" s="8">
        <f t="shared" si="1"/>
        <v>91</v>
      </c>
    </row>
    <row r="14" spans="1:4" ht="12.75">
      <c r="A14" s="1">
        <v>1964</v>
      </c>
      <c r="B14" s="6">
        <v>23621</v>
      </c>
      <c r="C14" s="3">
        <v>23724</v>
      </c>
      <c r="D14" s="8">
        <f t="shared" si="1"/>
        <v>103</v>
      </c>
    </row>
    <row r="15" spans="1:4" ht="12.75">
      <c r="A15" s="1">
        <v>1965</v>
      </c>
      <c r="B15" s="6">
        <v>23986</v>
      </c>
      <c r="C15" s="3">
        <v>24083</v>
      </c>
      <c r="D15" s="8">
        <f t="shared" si="1"/>
        <v>97</v>
      </c>
    </row>
    <row r="16" spans="1:4" ht="12.75">
      <c r="A16" s="1">
        <v>1966</v>
      </c>
      <c r="B16" s="6">
        <v>24351</v>
      </c>
      <c r="C16" s="3">
        <v>24438</v>
      </c>
      <c r="D16" s="8">
        <f t="shared" si="1"/>
        <v>87</v>
      </c>
    </row>
    <row r="17" spans="1:4" ht="12.75">
      <c r="A17" s="1">
        <v>1967</v>
      </c>
      <c r="B17" s="6">
        <v>24716</v>
      </c>
      <c r="C17" s="3">
        <v>24824</v>
      </c>
      <c r="D17" s="8">
        <f t="shared" si="1"/>
        <v>108</v>
      </c>
    </row>
    <row r="18" spans="1:4" ht="12.75">
      <c r="A18" s="1">
        <v>1968</v>
      </c>
      <c r="B18" s="6">
        <v>25082</v>
      </c>
      <c r="C18" s="3">
        <v>25202</v>
      </c>
      <c r="D18" s="8">
        <f t="shared" si="1"/>
        <v>120</v>
      </c>
    </row>
    <row r="19" spans="1:4" ht="12.75">
      <c r="A19" s="1">
        <v>1969</v>
      </c>
      <c r="B19" s="6">
        <v>25447</v>
      </c>
      <c r="C19" s="3">
        <v>25551</v>
      </c>
      <c r="D19" s="8">
        <f t="shared" si="1"/>
        <v>104</v>
      </c>
    </row>
    <row r="20" spans="1:4" ht="12.75">
      <c r="A20" s="1">
        <v>1970</v>
      </c>
      <c r="B20" s="6">
        <v>25812</v>
      </c>
      <c r="C20" s="3">
        <v>25902</v>
      </c>
      <c r="D20" s="8">
        <f t="shared" si="1"/>
        <v>90</v>
      </c>
    </row>
    <row r="21" spans="1:4" ht="12.75">
      <c r="A21" s="1">
        <v>1971</v>
      </c>
      <c r="B21" s="6">
        <v>26177</v>
      </c>
      <c r="C21" s="3">
        <v>26267</v>
      </c>
      <c r="D21" s="8">
        <f t="shared" si="1"/>
        <v>90</v>
      </c>
    </row>
    <row r="22" spans="1:4" ht="12.75">
      <c r="A22" s="1">
        <v>1972</v>
      </c>
      <c r="B22" s="6">
        <v>26543</v>
      </c>
      <c r="C22" s="3">
        <v>26647</v>
      </c>
      <c r="D22" s="8">
        <f t="shared" si="1"/>
        <v>104</v>
      </c>
    </row>
    <row r="23" spans="1:4" ht="12.75">
      <c r="A23" s="1">
        <v>1973</v>
      </c>
      <c r="B23" s="6">
        <v>26908</v>
      </c>
      <c r="C23" s="3">
        <v>26994</v>
      </c>
      <c r="D23" s="8">
        <f t="shared" si="1"/>
        <v>86</v>
      </c>
    </row>
    <row r="24" spans="1:4" ht="12.75">
      <c r="A24" s="1">
        <v>1974</v>
      </c>
      <c r="B24" s="6">
        <v>27273</v>
      </c>
      <c r="C24" s="3">
        <v>27370</v>
      </c>
      <c r="D24" s="8">
        <f t="shared" si="1"/>
        <v>97</v>
      </c>
    </row>
    <row r="25" spans="1:4" ht="12.75">
      <c r="A25" s="1">
        <v>1975</v>
      </c>
      <c r="B25" s="6">
        <v>27638</v>
      </c>
      <c r="C25" s="3">
        <v>27742</v>
      </c>
      <c r="D25" s="8">
        <f t="shared" si="1"/>
        <v>104</v>
      </c>
    </row>
    <row r="26" spans="1:4" ht="12.75">
      <c r="A26" s="1">
        <v>1976</v>
      </c>
      <c r="B26" s="6">
        <v>28004</v>
      </c>
      <c r="C26" s="3">
        <v>28094</v>
      </c>
      <c r="D26" s="8">
        <f t="shared" si="1"/>
        <v>90</v>
      </c>
    </row>
    <row r="27" spans="1:4" ht="12.75">
      <c r="A27" s="1">
        <v>1977</v>
      </c>
      <c r="B27" s="6">
        <v>28369</v>
      </c>
      <c r="C27" s="3">
        <v>28481</v>
      </c>
      <c r="D27" s="8">
        <f t="shared" si="1"/>
        <v>112</v>
      </c>
    </row>
    <row r="28" spans="1:4" ht="12.75">
      <c r="A28" s="1">
        <v>1978</v>
      </c>
      <c r="B28" s="6">
        <v>28734</v>
      </c>
      <c r="C28" s="3">
        <v>28829</v>
      </c>
      <c r="D28" s="8">
        <f t="shared" si="1"/>
        <v>95</v>
      </c>
    </row>
    <row r="29" spans="1:4" ht="12.75">
      <c r="A29" s="1">
        <v>1979</v>
      </c>
      <c r="B29" s="6">
        <v>29099</v>
      </c>
      <c r="C29" s="3">
        <v>29203</v>
      </c>
      <c r="D29" s="8">
        <f t="shared" si="1"/>
        <v>104</v>
      </c>
    </row>
    <row r="30" spans="1:4" ht="12.75">
      <c r="A30" s="1">
        <v>1980</v>
      </c>
      <c r="B30" s="6">
        <v>29465</v>
      </c>
      <c r="C30" s="3">
        <v>29570</v>
      </c>
      <c r="D30" s="8">
        <f t="shared" si="1"/>
        <v>105</v>
      </c>
    </row>
    <row r="31" spans="1:4" ht="12.75">
      <c r="A31" s="1">
        <v>1981</v>
      </c>
      <c r="B31" s="6">
        <v>29830</v>
      </c>
      <c r="C31" s="3">
        <v>29919</v>
      </c>
      <c r="D31" s="8">
        <f t="shared" si="1"/>
        <v>89</v>
      </c>
    </row>
    <row r="32" spans="1:4" ht="12.75">
      <c r="A32" s="1">
        <v>1982</v>
      </c>
      <c r="B32" s="6">
        <v>30195</v>
      </c>
      <c r="C32" s="3">
        <v>30292</v>
      </c>
      <c r="D32" s="8">
        <f t="shared" si="1"/>
        <v>97</v>
      </c>
    </row>
    <row r="33" spans="1:4" ht="12.75">
      <c r="A33" s="1">
        <v>1983</v>
      </c>
      <c r="B33" s="6">
        <v>30560</v>
      </c>
      <c r="C33" s="3">
        <v>30647</v>
      </c>
      <c r="D33" s="8">
        <f t="shared" si="1"/>
        <v>87</v>
      </c>
    </row>
    <row r="34" spans="1:4" ht="12.75">
      <c r="A34" s="1">
        <v>1984</v>
      </c>
      <c r="B34" s="6">
        <v>30926</v>
      </c>
      <c r="C34" s="3">
        <v>31014</v>
      </c>
      <c r="D34" s="8">
        <f t="shared" si="1"/>
        <v>88</v>
      </c>
    </row>
    <row r="35" spans="1:4" ht="12.75">
      <c r="A35" s="1">
        <v>1985</v>
      </c>
      <c r="B35" s="6">
        <v>31291</v>
      </c>
      <c r="C35" s="3">
        <v>31390</v>
      </c>
      <c r="D35" s="8">
        <f t="shared" si="1"/>
        <v>99</v>
      </c>
    </row>
    <row r="36" spans="1:4" ht="12.75">
      <c r="A36" s="1">
        <v>1986</v>
      </c>
      <c r="B36" s="6">
        <v>31656</v>
      </c>
      <c r="C36" s="3">
        <v>31768</v>
      </c>
      <c r="D36" s="8">
        <f t="shared" si="1"/>
        <v>112</v>
      </c>
    </row>
    <row r="37" spans="1:4" ht="12.75">
      <c r="A37" s="1">
        <v>1987</v>
      </c>
      <c r="B37" s="6">
        <v>32021</v>
      </c>
      <c r="C37" s="3">
        <v>32113</v>
      </c>
      <c r="D37" s="8">
        <f t="shared" si="1"/>
        <v>92</v>
      </c>
    </row>
    <row r="38" spans="1:4" ht="12.75">
      <c r="A38" s="1">
        <v>1988</v>
      </c>
      <c r="B38" s="6">
        <v>32387</v>
      </c>
      <c r="C38" s="3">
        <v>32494</v>
      </c>
      <c r="D38" s="8">
        <f t="shared" si="1"/>
        <v>107</v>
      </c>
    </row>
    <row r="39" spans="1:4" ht="12.75">
      <c r="A39" s="1">
        <v>1989</v>
      </c>
      <c r="B39" s="6">
        <v>32752</v>
      </c>
      <c r="C39" s="3">
        <v>32862</v>
      </c>
      <c r="D39" s="8">
        <f t="shared" si="1"/>
        <v>110</v>
      </c>
    </row>
    <row r="40" spans="1:4" ht="12.75">
      <c r="A40" s="1">
        <v>1990</v>
      </c>
      <c r="B40" s="6">
        <v>33117</v>
      </c>
      <c r="C40" s="3">
        <v>33224</v>
      </c>
      <c r="D40" s="8">
        <f t="shared" si="1"/>
        <v>107</v>
      </c>
    </row>
    <row r="41" spans="1:4" ht="12.75">
      <c r="A41" s="1">
        <v>1991</v>
      </c>
      <c r="B41" s="6">
        <v>33482</v>
      </c>
      <c r="C41" s="3">
        <v>33585</v>
      </c>
      <c r="D41" s="8">
        <f t="shared" si="1"/>
        <v>103</v>
      </c>
    </row>
    <row r="42" spans="1:4" ht="12.75">
      <c r="A42" s="1">
        <v>1992</v>
      </c>
      <c r="B42" s="6">
        <v>33848</v>
      </c>
      <c r="C42" s="3">
        <v>33954</v>
      </c>
      <c r="D42" s="8">
        <f t="shared" si="1"/>
        <v>106</v>
      </c>
    </row>
    <row r="43" spans="1:4" ht="12.75">
      <c r="A43" s="1">
        <v>1993</v>
      </c>
      <c r="B43" s="6">
        <v>34213</v>
      </c>
      <c r="C43" s="3">
        <v>34319</v>
      </c>
      <c r="D43" s="8">
        <f t="shared" si="1"/>
        <v>106</v>
      </c>
    </row>
    <row r="44" spans="1:4" ht="12.75">
      <c r="A44" s="1">
        <v>1994</v>
      </c>
      <c r="B44" s="6">
        <v>34578</v>
      </c>
      <c r="C44" s="3">
        <v>34684</v>
      </c>
      <c r="D44" s="8">
        <f t="shared" si="1"/>
        <v>106</v>
      </c>
    </row>
    <row r="45" spans="1:4" ht="12.75">
      <c r="A45" s="1">
        <v>1995</v>
      </c>
      <c r="B45" s="6">
        <v>34943</v>
      </c>
      <c r="C45" s="3">
        <v>35051</v>
      </c>
      <c r="D45" s="8">
        <f t="shared" si="1"/>
        <v>108</v>
      </c>
    </row>
    <row r="46" spans="1:4" ht="12.75">
      <c r="A46" s="1">
        <v>1996</v>
      </c>
      <c r="B46" s="6">
        <v>35309</v>
      </c>
      <c r="C46" s="3">
        <v>35423</v>
      </c>
      <c r="D46" s="8">
        <f t="shared" si="1"/>
        <v>114</v>
      </c>
    </row>
    <row r="47" spans="1:4" ht="12.75">
      <c r="A47" s="1">
        <v>1997</v>
      </c>
      <c r="B47" s="6">
        <v>35674</v>
      </c>
      <c r="C47" s="3">
        <v>35767</v>
      </c>
      <c r="D47" s="8">
        <f t="shared" si="1"/>
        <v>93</v>
      </c>
    </row>
    <row r="48" spans="1:4" ht="12.75">
      <c r="A48" s="1">
        <v>1998</v>
      </c>
      <c r="B48" s="6">
        <v>36039</v>
      </c>
      <c r="C48" s="3">
        <v>36141</v>
      </c>
      <c r="D48" s="8">
        <f t="shared" si="1"/>
        <v>102</v>
      </c>
    </row>
    <row r="49" spans="1:4" ht="12.75">
      <c r="A49" s="1">
        <v>1999</v>
      </c>
      <c r="B49" s="6">
        <v>36404</v>
      </c>
      <c r="C49" s="3">
        <v>36513</v>
      </c>
      <c r="D49" s="8">
        <f t="shared" si="1"/>
        <v>109</v>
      </c>
    </row>
    <row r="50" spans="1:4" ht="12.75">
      <c r="A50" s="1">
        <v>2000</v>
      </c>
      <c r="B50" s="6">
        <v>36770</v>
      </c>
      <c r="C50" s="3">
        <v>36872</v>
      </c>
      <c r="D50" s="8">
        <f t="shared" si="1"/>
        <v>102</v>
      </c>
    </row>
    <row r="51" spans="1:4" ht="12.75">
      <c r="A51" s="1">
        <v>2001</v>
      </c>
      <c r="B51" s="6">
        <v>37135</v>
      </c>
      <c r="C51" s="3">
        <v>37235</v>
      </c>
      <c r="D51" s="8">
        <f t="shared" si="1"/>
        <v>100</v>
      </c>
    </row>
    <row r="52" spans="1:4" ht="12.75">
      <c r="A52" s="1">
        <v>2002</v>
      </c>
      <c r="B52" s="6">
        <v>37500</v>
      </c>
      <c r="C52" s="3">
        <v>37601</v>
      </c>
      <c r="D52" s="8">
        <f t="shared" si="1"/>
        <v>101</v>
      </c>
    </row>
    <row r="53" spans="1:4" ht="12.75">
      <c r="A53" s="1">
        <v>2003</v>
      </c>
      <c r="B53" s="6">
        <v>37865</v>
      </c>
      <c r="C53" s="3">
        <v>37982</v>
      </c>
      <c r="D53" s="8">
        <f t="shared" si="1"/>
        <v>117</v>
      </c>
    </row>
    <row r="54" spans="1:4" ht="12.75">
      <c r="A54" s="1">
        <v>2004</v>
      </c>
      <c r="B54" s="6">
        <v>38231</v>
      </c>
      <c r="C54" s="3">
        <v>38344</v>
      </c>
      <c r="D54" s="8">
        <f t="shared" si="1"/>
        <v>113</v>
      </c>
    </row>
    <row r="55" spans="1:4" ht="12.75">
      <c r="A55" s="1">
        <v>2005</v>
      </c>
      <c r="B55" s="6">
        <v>38596</v>
      </c>
      <c r="C55" s="3">
        <v>38697</v>
      </c>
      <c r="D55" s="8">
        <f t="shared" si="1"/>
        <v>101</v>
      </c>
    </row>
    <row r="56" spans="1:4" ht="12.75">
      <c r="A56" s="1">
        <v>2006</v>
      </c>
      <c r="B56" s="6">
        <v>38961</v>
      </c>
      <c r="C56" s="3">
        <v>39081</v>
      </c>
      <c r="D56" s="8">
        <f t="shared" si="1"/>
        <v>120</v>
      </c>
    </row>
    <row r="57" spans="1:4" ht="12.75">
      <c r="A57" s="1">
        <v>2007</v>
      </c>
      <c r="B57" s="6">
        <v>39326</v>
      </c>
      <c r="C57" s="3">
        <v>39447</v>
      </c>
      <c r="D57" s="8">
        <f t="shared" si="1"/>
        <v>121</v>
      </c>
    </row>
    <row r="58" spans="1:4" ht="12.75">
      <c r="A58" s="1">
        <v>2008</v>
      </c>
      <c r="B58" s="6">
        <v>39692</v>
      </c>
      <c r="C58" s="3">
        <v>39797</v>
      </c>
      <c r="D58" s="8">
        <f t="shared" si="1"/>
        <v>105</v>
      </c>
    </row>
    <row r="59" spans="1:4" ht="12.75">
      <c r="A59" s="1">
        <v>2009</v>
      </c>
      <c r="B59" s="6">
        <v>40057</v>
      </c>
      <c r="C59" s="3">
        <v>40165</v>
      </c>
      <c r="D59" s="8">
        <f t="shared" si="1"/>
        <v>108</v>
      </c>
    </row>
    <row r="60" spans="1:4" ht="12.75">
      <c r="A60" s="1">
        <v>2010</v>
      </c>
      <c r="B60" s="6">
        <v>40422</v>
      </c>
      <c r="C60" s="3">
        <v>40537</v>
      </c>
      <c r="D60" s="8">
        <f t="shared" si="1"/>
        <v>115</v>
      </c>
    </row>
    <row r="61" spans="1:4" ht="12.75">
      <c r="A61" s="1">
        <v>2011</v>
      </c>
      <c r="B61" s="6">
        <v>40787</v>
      </c>
      <c r="C61" s="3">
        <v>40893</v>
      </c>
      <c r="D61" s="8">
        <f t="shared" si="1"/>
        <v>106</v>
      </c>
    </row>
    <row r="62" spans="1:4" ht="12.75">
      <c r="A62" s="1">
        <v>2012</v>
      </c>
      <c r="B62" s="6">
        <v>41153</v>
      </c>
      <c r="C62" s="3">
        <v>41255</v>
      </c>
      <c r="D62" s="8">
        <f t="shared" si="1"/>
        <v>102</v>
      </c>
    </row>
    <row r="63" spans="1:4" ht="12.75">
      <c r="A63" s="1">
        <v>2013</v>
      </c>
      <c r="B63" s="6">
        <v>41518</v>
      </c>
      <c r="C63" s="3">
        <v>41632</v>
      </c>
      <c r="D63" s="8">
        <f t="shared" si="1"/>
        <v>114</v>
      </c>
    </row>
    <row r="64" spans="1:4" ht="12.75">
      <c r="A64" s="1">
        <v>2014</v>
      </c>
      <c r="B64" s="6">
        <v>41883</v>
      </c>
      <c r="C64" s="3">
        <v>41979</v>
      </c>
      <c r="D64" s="8">
        <f t="shared" si="1"/>
        <v>96</v>
      </c>
    </row>
    <row r="65" spans="1:4" ht="12.75">
      <c r="A65" s="1">
        <v>2015</v>
      </c>
      <c r="B65" s="6">
        <v>42248</v>
      </c>
      <c r="C65" s="3">
        <v>42366</v>
      </c>
      <c r="D65" s="8">
        <f t="shared" si="1"/>
        <v>118</v>
      </c>
    </row>
    <row r="66" spans="1:4" ht="12.75">
      <c r="A66" s="1">
        <v>2016</v>
      </c>
      <c r="B66" s="6">
        <v>42614</v>
      </c>
      <c r="C66" s="3">
        <v>42715</v>
      </c>
      <c r="D66" s="8">
        <f t="shared" si="1"/>
        <v>101</v>
      </c>
    </row>
    <row r="67" spans="1:4" ht="12.75">
      <c r="A67" s="1">
        <v>2017</v>
      </c>
      <c r="B67" s="6">
        <v>42979</v>
      </c>
      <c r="C67" s="3">
        <v>43087</v>
      </c>
      <c r="D67" s="8">
        <f t="shared" si="1"/>
        <v>108</v>
      </c>
    </row>
    <row r="68" spans="1:4" ht="12.75">
      <c r="A68" s="1">
        <v>2018</v>
      </c>
      <c r="B68" s="6">
        <v>43344</v>
      </c>
      <c r="C68" s="3">
        <v>43444</v>
      </c>
      <c r="D68" s="8">
        <f t="shared" si="1"/>
        <v>100</v>
      </c>
    </row>
    <row r="69" spans="1:4" ht="12.75">
      <c r="A69" s="1">
        <v>2019</v>
      </c>
      <c r="B69" s="6">
        <v>43709</v>
      </c>
      <c r="C69" s="3">
        <v>43827</v>
      </c>
      <c r="D69" s="8">
        <f t="shared" si="1"/>
        <v>118</v>
      </c>
    </row>
    <row r="70" spans="1:4" ht="12.75">
      <c r="A70" s="1">
        <v>2020</v>
      </c>
      <c r="B70" s="6">
        <v>44075</v>
      </c>
      <c r="C70" s="3">
        <v>44180</v>
      </c>
      <c r="D70" s="8">
        <f t="shared" si="1"/>
        <v>105</v>
      </c>
    </row>
    <row r="71" spans="1:4" ht="12.75">
      <c r="A71" s="1">
        <v>2021</v>
      </c>
      <c r="B71" s="6"/>
      <c r="C71" s="3"/>
      <c r="D71" s="8"/>
    </row>
    <row r="72" spans="1:4" ht="12.75">
      <c r="A72" s="1">
        <v>2022</v>
      </c>
      <c r="B72" s="6"/>
      <c r="C72" s="3"/>
      <c r="D72" s="8"/>
    </row>
    <row r="73" spans="1:4" ht="12.75">
      <c r="A73" s="1">
        <v>2023</v>
      </c>
      <c r="B73" s="6"/>
      <c r="C73" s="3"/>
      <c r="D73" s="8"/>
    </row>
    <row r="74" spans="1:4" ht="12.75">
      <c r="A74" s="1">
        <v>2024</v>
      </c>
      <c r="B74" s="6"/>
      <c r="C74" s="3"/>
      <c r="D74" s="8"/>
    </row>
    <row r="75" spans="1:4" ht="12.75">
      <c r="A75" s="1">
        <v>2025</v>
      </c>
      <c r="B75" s="6"/>
      <c r="C75" s="3"/>
      <c r="D75" s="8"/>
    </row>
    <row r="76" spans="1:4" ht="13.5" thickBot="1">
      <c r="A76" s="2"/>
      <c r="B76" s="7"/>
      <c r="C76" s="4"/>
      <c r="D76" s="4"/>
    </row>
    <row r="79" spans="1:2" ht="13.5" thickBot="1">
      <c r="A79" t="s">
        <v>4</v>
      </c>
      <c r="B79" s="3">
        <v>38596</v>
      </c>
    </row>
    <row r="80" spans="1:4" ht="12.75">
      <c r="A80" s="15" t="s">
        <v>5</v>
      </c>
      <c r="B80" s="16"/>
      <c r="C80" s="21">
        <f aca="true" t="shared" si="2" ref="C80:C85">D80+$B$79</f>
        <v>38695</v>
      </c>
      <c r="D80" s="17">
        <f>AVERAGE(D11:D40)</f>
        <v>99</v>
      </c>
    </row>
    <row r="81" spans="1:4" ht="12.75">
      <c r="A81" s="27" t="s">
        <v>13</v>
      </c>
      <c r="B81" s="28"/>
      <c r="C81" s="29">
        <f t="shared" si="2"/>
        <v>38696.8</v>
      </c>
      <c r="D81" s="30">
        <f>AVERAGE(D21:D50)</f>
        <v>100.8</v>
      </c>
    </row>
    <row r="82" spans="1:4" ht="12.75">
      <c r="A82" s="27" t="s">
        <v>15</v>
      </c>
      <c r="B82" s="28"/>
      <c r="C82" s="29">
        <f t="shared" si="2"/>
        <v>38700.6</v>
      </c>
      <c r="D82" s="30">
        <f>AVERAGE(D31:D60)</f>
        <v>104.6</v>
      </c>
    </row>
    <row r="83" spans="1:6" ht="13.5" thickBot="1">
      <c r="A83" s="18" t="s">
        <v>16</v>
      </c>
      <c r="B83" s="19"/>
      <c r="C83" s="22">
        <f t="shared" si="2"/>
        <v>38703.26666666667</v>
      </c>
      <c r="D83" s="20">
        <f>AVERAGE(D41:D70)</f>
        <v>107.26666666666667</v>
      </c>
      <c r="F83" t="s">
        <v>12</v>
      </c>
    </row>
    <row r="84" spans="1:6" ht="12.75">
      <c r="A84" s="15" t="s">
        <v>6</v>
      </c>
      <c r="B84" s="16">
        <f>INDEX($A$3:$A$76,F84)</f>
        <v>1973</v>
      </c>
      <c r="C84" s="24">
        <f t="shared" si="2"/>
        <v>38682</v>
      </c>
      <c r="D84" s="25">
        <f>MIN(D3:D76)</f>
        <v>86</v>
      </c>
      <c r="F84">
        <f>MATCH(D84,$D$3:$D$76,0)</f>
        <v>21</v>
      </c>
    </row>
    <row r="85" spans="1:6" ht="13.5" thickBot="1">
      <c r="A85" s="18" t="s">
        <v>7</v>
      </c>
      <c r="B85" s="19">
        <f>INDEX($A$3:$A$76,F85)</f>
        <v>1958</v>
      </c>
      <c r="C85" s="4">
        <f t="shared" si="2"/>
        <v>38720</v>
      </c>
      <c r="D85" s="26">
        <f>MAX(D3:D76)</f>
        <v>124</v>
      </c>
      <c r="F85">
        <f>MATCH(D85,$D$3:$D$76,0)</f>
        <v>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xSplit="1" ySplit="2" topLeftCell="B51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B71" sqref="B71"/>
    </sheetView>
  </sheetViews>
  <sheetFormatPr defaultColWidth="9.140625" defaultRowHeight="12"/>
  <cols>
    <col min="1" max="1" width="10.7109375" style="0" customWidth="1"/>
    <col min="2" max="2" width="11.57421875" style="0" customWidth="1"/>
    <col min="3" max="3" width="5.7109375" style="0" customWidth="1"/>
    <col min="5" max="5" width="2.7109375" style="0" customWidth="1"/>
  </cols>
  <sheetData>
    <row r="1" ht="12">
      <c r="A1" t="s">
        <v>8</v>
      </c>
    </row>
    <row r="2" spans="1:4" ht="12">
      <c r="A2" s="5" t="s">
        <v>1</v>
      </c>
      <c r="B2" s="5" t="s">
        <v>11</v>
      </c>
      <c r="C2" s="5" t="s">
        <v>2</v>
      </c>
      <c r="D2" s="5" t="s">
        <v>3</v>
      </c>
    </row>
    <row r="3" spans="1:4" ht="12.75">
      <c r="A3" s="9">
        <v>1953</v>
      </c>
      <c r="B3" s="6">
        <v>19419</v>
      </c>
      <c r="C3" s="3">
        <v>19436</v>
      </c>
      <c r="D3" s="8">
        <f aca="true" t="shared" si="0" ref="D3:D10">C3-B3</f>
        <v>17</v>
      </c>
    </row>
    <row r="4" spans="1:4" ht="12.75">
      <c r="A4" s="9">
        <v>1954</v>
      </c>
      <c r="B4" s="6">
        <v>19784</v>
      </c>
      <c r="C4" s="3">
        <v>19813</v>
      </c>
      <c r="D4" s="8">
        <f t="shared" si="0"/>
        <v>29</v>
      </c>
    </row>
    <row r="5" spans="1:4" ht="12.75">
      <c r="A5" s="9">
        <v>1955</v>
      </c>
      <c r="B5" s="6">
        <v>20149</v>
      </c>
      <c r="C5" s="3">
        <v>20184</v>
      </c>
      <c r="D5" s="8">
        <f t="shared" si="0"/>
        <v>35</v>
      </c>
    </row>
    <row r="6" spans="1:4" ht="12.75">
      <c r="A6" s="9">
        <v>1956</v>
      </c>
      <c r="B6" s="6">
        <v>20515</v>
      </c>
      <c r="C6" s="3">
        <v>20527</v>
      </c>
      <c r="D6" s="8">
        <f t="shared" si="0"/>
        <v>12</v>
      </c>
    </row>
    <row r="7" spans="1:4" ht="12.75">
      <c r="A7" s="9">
        <v>1957</v>
      </c>
      <c r="B7" s="6">
        <v>20880</v>
      </c>
      <c r="C7" s="3">
        <v>20906</v>
      </c>
      <c r="D7" s="8">
        <f t="shared" si="0"/>
        <v>26</v>
      </c>
    </row>
    <row r="8" spans="1:4" ht="12.75">
      <c r="A8" s="9">
        <v>1958</v>
      </c>
      <c r="B8" s="6">
        <v>21245</v>
      </c>
      <c r="C8" s="3">
        <v>21275</v>
      </c>
      <c r="D8" s="8">
        <f t="shared" si="0"/>
        <v>30</v>
      </c>
    </row>
    <row r="9" spans="1:4" ht="12.75">
      <c r="A9" s="9">
        <v>1959</v>
      </c>
      <c r="B9" s="6">
        <v>21610</v>
      </c>
      <c r="C9" s="3">
        <v>21624</v>
      </c>
      <c r="D9" s="8">
        <f t="shared" si="0"/>
        <v>14</v>
      </c>
    </row>
    <row r="10" spans="1:4" ht="12.75">
      <c r="A10" s="9">
        <v>1960</v>
      </c>
      <c r="B10" s="6">
        <v>21976</v>
      </c>
      <c r="C10" s="3">
        <v>22008</v>
      </c>
      <c r="D10" s="8">
        <f t="shared" si="0"/>
        <v>32</v>
      </c>
    </row>
    <row r="11" spans="1:4" ht="12.75">
      <c r="A11" s="9">
        <v>1961</v>
      </c>
      <c r="B11" s="6">
        <v>22341</v>
      </c>
      <c r="C11" s="3">
        <v>22381</v>
      </c>
      <c r="D11" s="8">
        <f aca="true" t="shared" si="1" ref="D11:D70">C11-B11</f>
        <v>40</v>
      </c>
    </row>
    <row r="12" spans="1:4" ht="12.75">
      <c r="A12" s="9">
        <v>1962</v>
      </c>
      <c r="B12" s="6">
        <v>22706</v>
      </c>
      <c r="C12" s="3">
        <v>22741</v>
      </c>
      <c r="D12" s="8">
        <f t="shared" si="1"/>
        <v>35</v>
      </c>
    </row>
    <row r="13" spans="1:4" ht="12.75">
      <c r="A13" s="9">
        <v>1963</v>
      </c>
      <c r="B13" s="6">
        <v>23071</v>
      </c>
      <c r="C13" s="3">
        <v>23104</v>
      </c>
      <c r="D13" s="8">
        <f t="shared" si="1"/>
        <v>33</v>
      </c>
    </row>
    <row r="14" spans="1:4" ht="12.75">
      <c r="A14" s="9">
        <v>1964</v>
      </c>
      <c r="B14" s="6">
        <v>23437</v>
      </c>
      <c r="C14" s="3">
        <v>23462</v>
      </c>
      <c r="D14" s="8">
        <f t="shared" si="1"/>
        <v>25</v>
      </c>
    </row>
    <row r="15" spans="1:4" ht="12.75">
      <c r="A15" s="9">
        <v>1965</v>
      </c>
      <c r="B15" s="6">
        <v>23802</v>
      </c>
      <c r="C15" s="3">
        <v>23844</v>
      </c>
      <c r="D15" s="8">
        <f t="shared" si="1"/>
        <v>42</v>
      </c>
    </row>
    <row r="16" spans="1:4" ht="12.75">
      <c r="A16" s="9">
        <v>1966</v>
      </c>
      <c r="B16" s="6">
        <v>24167</v>
      </c>
      <c r="C16" s="3">
        <v>24202</v>
      </c>
      <c r="D16" s="8">
        <f t="shared" si="1"/>
        <v>35</v>
      </c>
    </row>
    <row r="17" spans="1:4" ht="12.75">
      <c r="A17" s="9">
        <v>1967</v>
      </c>
      <c r="B17" s="6">
        <v>24532</v>
      </c>
      <c r="C17" s="3">
        <v>24555</v>
      </c>
      <c r="D17" s="8">
        <f t="shared" si="1"/>
        <v>23</v>
      </c>
    </row>
    <row r="18" spans="1:4" ht="12.75">
      <c r="A18" s="9">
        <v>1968</v>
      </c>
      <c r="B18" s="6">
        <v>24898</v>
      </c>
      <c r="C18" s="3">
        <v>24915</v>
      </c>
      <c r="D18" s="8">
        <f t="shared" si="1"/>
        <v>17</v>
      </c>
    </row>
    <row r="19" spans="1:4" ht="12.75">
      <c r="A19" s="9">
        <v>1969</v>
      </c>
      <c r="B19" s="6">
        <v>25263</v>
      </c>
      <c r="C19" s="3">
        <v>25286</v>
      </c>
      <c r="D19" s="8">
        <f t="shared" si="1"/>
        <v>23</v>
      </c>
    </row>
    <row r="20" spans="1:4" ht="12.75">
      <c r="A20" s="9">
        <v>1970</v>
      </c>
      <c r="B20" s="6">
        <v>25628</v>
      </c>
      <c r="C20" s="3">
        <v>25653</v>
      </c>
      <c r="D20" s="8">
        <f t="shared" si="1"/>
        <v>25</v>
      </c>
    </row>
    <row r="21" spans="1:4" ht="12.75">
      <c r="A21" s="9">
        <v>1971</v>
      </c>
      <c r="B21" s="6">
        <v>25993</v>
      </c>
      <c r="C21" s="3">
        <v>26016</v>
      </c>
      <c r="D21" s="8">
        <f t="shared" si="1"/>
        <v>23</v>
      </c>
    </row>
    <row r="22" spans="1:4" ht="12.75">
      <c r="A22" s="9">
        <v>1972</v>
      </c>
      <c r="B22" s="6">
        <v>26359</v>
      </c>
      <c r="C22" s="3">
        <v>26374</v>
      </c>
      <c r="D22" s="8">
        <f t="shared" si="1"/>
        <v>15</v>
      </c>
    </row>
    <row r="23" spans="1:4" ht="12.75">
      <c r="A23" s="9">
        <v>1973</v>
      </c>
      <c r="B23" s="6">
        <v>26724</v>
      </c>
      <c r="C23" s="3">
        <v>26750</v>
      </c>
      <c r="D23" s="8">
        <f t="shared" si="1"/>
        <v>26</v>
      </c>
    </row>
    <row r="24" spans="1:4" ht="12.75">
      <c r="A24" s="9">
        <v>1974</v>
      </c>
      <c r="B24" s="6">
        <v>27089</v>
      </c>
      <c r="C24" s="3">
        <v>27109</v>
      </c>
      <c r="D24" s="8">
        <f t="shared" si="1"/>
        <v>20</v>
      </c>
    </row>
    <row r="25" spans="1:4" ht="12.75">
      <c r="A25" s="9">
        <v>1975</v>
      </c>
      <c r="B25" s="6">
        <v>27454</v>
      </c>
      <c r="C25" s="3">
        <v>27478</v>
      </c>
      <c r="D25" s="8">
        <f t="shared" si="1"/>
        <v>24</v>
      </c>
    </row>
    <row r="26" spans="1:4" ht="12.75">
      <c r="A26" s="9">
        <v>1976</v>
      </c>
      <c r="B26" s="6">
        <v>27820</v>
      </c>
      <c r="C26" s="3">
        <v>27858</v>
      </c>
      <c r="D26" s="8">
        <f t="shared" si="1"/>
        <v>38</v>
      </c>
    </row>
    <row r="27" spans="1:4" ht="12.75">
      <c r="A27" s="9">
        <v>1977</v>
      </c>
      <c r="B27" s="6">
        <v>28185</v>
      </c>
      <c r="C27" s="3">
        <v>28205</v>
      </c>
      <c r="D27" s="8">
        <f t="shared" si="1"/>
        <v>20</v>
      </c>
    </row>
    <row r="28" spans="1:4" ht="12.75">
      <c r="A28" s="9">
        <v>1978</v>
      </c>
      <c r="B28" s="6">
        <v>28550</v>
      </c>
      <c r="C28" s="3">
        <v>28582</v>
      </c>
      <c r="D28" s="8">
        <f t="shared" si="1"/>
        <v>32</v>
      </c>
    </row>
    <row r="29" spans="1:4" ht="12.75">
      <c r="A29" s="9">
        <v>1979</v>
      </c>
      <c r="B29" s="6">
        <v>28915</v>
      </c>
      <c r="C29" s="3">
        <v>28928</v>
      </c>
      <c r="D29" s="8">
        <f t="shared" si="1"/>
        <v>13</v>
      </c>
    </row>
    <row r="30" spans="1:4" ht="12.75">
      <c r="A30" s="9">
        <v>1980</v>
      </c>
      <c r="B30" s="6">
        <v>29281</v>
      </c>
      <c r="C30" s="3">
        <v>29305</v>
      </c>
      <c r="D30" s="8">
        <f t="shared" si="1"/>
        <v>24</v>
      </c>
    </row>
    <row r="31" spans="1:4" ht="12.75">
      <c r="A31" s="9">
        <v>1981</v>
      </c>
      <c r="B31" s="6">
        <v>29646</v>
      </c>
      <c r="C31" s="3">
        <v>29656</v>
      </c>
      <c r="D31" s="8">
        <f t="shared" si="1"/>
        <v>10</v>
      </c>
    </row>
    <row r="32" spans="1:4" ht="12.75">
      <c r="A32" s="9">
        <v>1982</v>
      </c>
      <c r="B32" s="6">
        <v>30011</v>
      </c>
      <c r="C32" s="3">
        <v>30039</v>
      </c>
      <c r="D32" s="8">
        <f t="shared" si="1"/>
        <v>28</v>
      </c>
    </row>
    <row r="33" spans="1:4" ht="12.75">
      <c r="A33" s="9">
        <v>1983</v>
      </c>
      <c r="B33" s="6">
        <v>30376</v>
      </c>
      <c r="C33" s="3">
        <v>30394</v>
      </c>
      <c r="D33" s="8">
        <f t="shared" si="1"/>
        <v>18</v>
      </c>
    </row>
    <row r="34" spans="1:4" ht="12.75">
      <c r="A34" s="9">
        <v>1984</v>
      </c>
      <c r="B34" s="6">
        <v>30742</v>
      </c>
      <c r="C34" s="3">
        <v>30770</v>
      </c>
      <c r="D34" s="8">
        <f t="shared" si="1"/>
        <v>28</v>
      </c>
    </row>
    <row r="35" spans="1:4" ht="12.75">
      <c r="A35" s="9">
        <v>1985</v>
      </c>
      <c r="B35" s="6">
        <v>31107</v>
      </c>
      <c r="C35" s="3">
        <v>31138</v>
      </c>
      <c r="D35" s="8">
        <f t="shared" si="1"/>
        <v>31</v>
      </c>
    </row>
    <row r="36" spans="1:4" ht="12.75">
      <c r="A36" s="9">
        <v>1986</v>
      </c>
      <c r="B36" s="6">
        <v>31472</v>
      </c>
      <c r="C36" s="3">
        <v>31497</v>
      </c>
      <c r="D36" s="8">
        <f t="shared" si="1"/>
        <v>25</v>
      </c>
    </row>
    <row r="37" spans="1:4" ht="12.75">
      <c r="A37" s="9">
        <v>1987</v>
      </c>
      <c r="B37" s="6">
        <v>31837</v>
      </c>
      <c r="C37" s="3">
        <v>31881</v>
      </c>
      <c r="D37" s="8">
        <f t="shared" si="1"/>
        <v>44</v>
      </c>
    </row>
    <row r="38" spans="1:4" ht="12.75">
      <c r="A38" s="9">
        <v>1988</v>
      </c>
      <c r="B38" s="6">
        <v>32203</v>
      </c>
      <c r="C38" s="3">
        <v>32218</v>
      </c>
      <c r="D38" s="8">
        <f t="shared" si="1"/>
        <v>15</v>
      </c>
    </row>
    <row r="39" spans="1:4" ht="12.75">
      <c r="A39" s="9">
        <v>1989</v>
      </c>
      <c r="B39" s="6">
        <v>32568</v>
      </c>
      <c r="C39" s="3">
        <v>32585</v>
      </c>
      <c r="D39" s="8">
        <f t="shared" si="1"/>
        <v>17</v>
      </c>
    </row>
    <row r="40" spans="1:4" ht="12.75">
      <c r="A40" s="9">
        <v>1990</v>
      </c>
      <c r="B40" s="6">
        <v>32933</v>
      </c>
      <c r="C40" s="3">
        <v>32959</v>
      </c>
      <c r="D40" s="8">
        <f t="shared" si="1"/>
        <v>26</v>
      </c>
    </row>
    <row r="41" spans="1:4" ht="12.75">
      <c r="A41" s="9">
        <v>1991</v>
      </c>
      <c r="B41" s="6">
        <v>33298</v>
      </c>
      <c r="C41" s="3">
        <v>33314</v>
      </c>
      <c r="D41" s="8">
        <f t="shared" si="1"/>
        <v>16</v>
      </c>
    </row>
    <row r="42" spans="1:4" ht="12.75">
      <c r="A42" s="9">
        <v>1992</v>
      </c>
      <c r="B42" s="6">
        <v>33664</v>
      </c>
      <c r="C42" s="3">
        <v>33685</v>
      </c>
      <c r="D42" s="8">
        <f t="shared" si="1"/>
        <v>21</v>
      </c>
    </row>
    <row r="43" spans="1:4" ht="12.75">
      <c r="A43" s="9">
        <v>1993</v>
      </c>
      <c r="B43" s="6">
        <v>34029</v>
      </c>
      <c r="C43" s="3">
        <v>34070</v>
      </c>
      <c r="D43" s="8">
        <f t="shared" si="1"/>
        <v>41</v>
      </c>
    </row>
    <row r="44" spans="1:4" ht="12.75">
      <c r="A44" s="9">
        <v>1994</v>
      </c>
      <c r="B44" s="6">
        <v>34394</v>
      </c>
      <c r="C44" s="3">
        <v>34415</v>
      </c>
      <c r="D44" s="8">
        <f t="shared" si="1"/>
        <v>21</v>
      </c>
    </row>
    <row r="45" spans="1:4" ht="12.75">
      <c r="A45" s="9">
        <v>1995</v>
      </c>
      <c r="B45" s="6">
        <v>34759</v>
      </c>
      <c r="C45" s="3">
        <v>34764</v>
      </c>
      <c r="D45" s="8">
        <f t="shared" si="1"/>
        <v>5</v>
      </c>
    </row>
    <row r="46" spans="1:4" ht="12.75">
      <c r="A46" s="9">
        <v>1996</v>
      </c>
      <c r="B46" s="6">
        <v>35125</v>
      </c>
      <c r="C46" s="3">
        <v>35168</v>
      </c>
      <c r="D46" s="8">
        <f t="shared" si="1"/>
        <v>43</v>
      </c>
    </row>
    <row r="47" spans="1:4" ht="12.75">
      <c r="A47" s="9">
        <v>1997</v>
      </c>
      <c r="B47" s="6">
        <v>35490</v>
      </c>
      <c r="C47" s="3">
        <v>35514</v>
      </c>
      <c r="D47" s="8">
        <f t="shared" si="1"/>
        <v>24</v>
      </c>
    </row>
    <row r="48" spans="1:4" ht="12.75">
      <c r="A48" s="9">
        <v>1998</v>
      </c>
      <c r="B48" s="6">
        <v>35855</v>
      </c>
      <c r="C48" s="3">
        <v>35872</v>
      </c>
      <c r="D48" s="8">
        <f t="shared" si="1"/>
        <v>17</v>
      </c>
    </row>
    <row r="49" spans="1:4" ht="12.75">
      <c r="A49" s="9">
        <v>1999</v>
      </c>
      <c r="B49" s="6">
        <v>36220</v>
      </c>
      <c r="C49" s="3">
        <v>36249</v>
      </c>
      <c r="D49" s="8">
        <f t="shared" si="1"/>
        <v>29</v>
      </c>
    </row>
    <row r="50" spans="1:4" ht="12.75">
      <c r="A50" s="9">
        <v>2000</v>
      </c>
      <c r="B50" s="6">
        <v>36586</v>
      </c>
      <c r="C50" s="3">
        <v>36612</v>
      </c>
      <c r="D50" s="8">
        <f t="shared" si="1"/>
        <v>26</v>
      </c>
    </row>
    <row r="51" spans="1:4" ht="12.75">
      <c r="A51" s="9">
        <v>2001</v>
      </c>
      <c r="B51" s="6">
        <v>36951</v>
      </c>
      <c r="C51" s="3">
        <v>36982</v>
      </c>
      <c r="D51" s="8">
        <f t="shared" si="1"/>
        <v>31</v>
      </c>
    </row>
    <row r="52" spans="1:4" ht="12.75">
      <c r="A52" s="9">
        <v>2002</v>
      </c>
      <c r="B52" s="6">
        <v>37316</v>
      </c>
      <c r="C52" s="3">
        <v>37324</v>
      </c>
      <c r="D52" s="8">
        <f t="shared" si="1"/>
        <v>8</v>
      </c>
    </row>
    <row r="53" spans="1:4" ht="12.75">
      <c r="A53" s="9">
        <v>2003</v>
      </c>
      <c r="B53" s="6">
        <v>37681</v>
      </c>
      <c r="C53" s="3">
        <v>37701</v>
      </c>
      <c r="D53" s="8">
        <f t="shared" si="1"/>
        <v>20</v>
      </c>
    </row>
    <row r="54" spans="1:4" ht="12.75">
      <c r="A54" s="9">
        <v>2004</v>
      </c>
      <c r="B54" s="6">
        <v>38047</v>
      </c>
      <c r="C54" s="3">
        <v>38054</v>
      </c>
      <c r="D54" s="8">
        <f t="shared" si="1"/>
        <v>7</v>
      </c>
    </row>
    <row r="55" spans="1:4" ht="12.75">
      <c r="A55" s="9">
        <v>2005</v>
      </c>
      <c r="B55" s="6">
        <v>38412</v>
      </c>
      <c r="C55" s="3">
        <v>38437</v>
      </c>
      <c r="D55" s="8">
        <f t="shared" si="1"/>
        <v>25</v>
      </c>
    </row>
    <row r="56" spans="1:4" ht="12.75">
      <c r="A56" s="9">
        <v>2006</v>
      </c>
      <c r="B56" s="6">
        <v>38777</v>
      </c>
      <c r="C56" s="3">
        <v>38807</v>
      </c>
      <c r="D56" s="8">
        <f t="shared" si="1"/>
        <v>30</v>
      </c>
    </row>
    <row r="57" spans="1:4" ht="12.75">
      <c r="A57" s="9">
        <v>2007</v>
      </c>
      <c r="B57" s="6">
        <v>39142</v>
      </c>
      <c r="C57" s="3">
        <v>39160</v>
      </c>
      <c r="D57" s="8">
        <f t="shared" si="1"/>
        <v>18</v>
      </c>
    </row>
    <row r="58" spans="1:4" ht="12.75">
      <c r="A58" s="9">
        <v>2008</v>
      </c>
      <c r="B58" s="6">
        <v>39508</v>
      </c>
      <c r="C58" s="3">
        <v>39513</v>
      </c>
      <c r="D58" s="8">
        <f t="shared" si="1"/>
        <v>5</v>
      </c>
    </row>
    <row r="59" spans="1:4" ht="12.75">
      <c r="A59" s="9">
        <v>2009</v>
      </c>
      <c r="B59" s="6">
        <v>39873</v>
      </c>
      <c r="C59" s="3">
        <v>39899</v>
      </c>
      <c r="D59" s="8">
        <f t="shared" si="1"/>
        <v>26</v>
      </c>
    </row>
    <row r="60" spans="1:4" ht="12.75">
      <c r="A60" s="9">
        <v>2010</v>
      </c>
      <c r="B60" s="6">
        <v>40238</v>
      </c>
      <c r="C60" s="3">
        <v>40267</v>
      </c>
      <c r="D60" s="8">
        <f t="shared" si="1"/>
        <v>29</v>
      </c>
    </row>
    <row r="61" spans="1:4" ht="12.75">
      <c r="A61" s="9">
        <v>2011</v>
      </c>
      <c r="B61" s="6">
        <v>40603</v>
      </c>
      <c r="C61" s="3">
        <v>40638</v>
      </c>
      <c r="D61" s="8">
        <f t="shared" si="1"/>
        <v>35</v>
      </c>
    </row>
    <row r="62" spans="1:4" ht="12.75">
      <c r="A62" s="9">
        <v>2012</v>
      </c>
      <c r="B62" s="6">
        <v>40969</v>
      </c>
      <c r="C62" s="3">
        <v>41007</v>
      </c>
      <c r="D62" s="8">
        <f t="shared" si="1"/>
        <v>38</v>
      </c>
    </row>
    <row r="63" spans="1:4" ht="12.75">
      <c r="A63" s="9">
        <v>2013</v>
      </c>
      <c r="B63" s="6">
        <v>41334</v>
      </c>
      <c r="C63" s="3">
        <v>41348</v>
      </c>
      <c r="D63" s="8">
        <f t="shared" si="1"/>
        <v>14</v>
      </c>
    </row>
    <row r="64" spans="1:4" ht="12.75">
      <c r="A64" s="9">
        <v>2014</v>
      </c>
      <c r="B64" s="6">
        <v>41699</v>
      </c>
      <c r="C64" s="3">
        <v>41713</v>
      </c>
      <c r="D64" s="8">
        <f t="shared" si="1"/>
        <v>14</v>
      </c>
    </row>
    <row r="65" spans="1:4" ht="12.75">
      <c r="A65" s="9">
        <v>2015</v>
      </c>
      <c r="B65" s="6">
        <v>42064</v>
      </c>
      <c r="C65" s="3">
        <v>42056</v>
      </c>
      <c r="D65" s="8">
        <f t="shared" si="1"/>
        <v>-8</v>
      </c>
    </row>
    <row r="66" spans="1:4" ht="12.75">
      <c r="A66" s="9">
        <v>2016</v>
      </c>
      <c r="B66" s="6">
        <v>42430</v>
      </c>
      <c r="C66" s="3">
        <v>42431</v>
      </c>
      <c r="D66" s="8">
        <f t="shared" si="1"/>
        <v>1</v>
      </c>
    </row>
    <row r="67" spans="1:4" ht="12.75">
      <c r="A67" s="9">
        <v>2017</v>
      </c>
      <c r="B67" s="6">
        <v>42795</v>
      </c>
      <c r="C67" s="3">
        <v>42819</v>
      </c>
      <c r="D67" s="8">
        <f t="shared" si="1"/>
        <v>24</v>
      </c>
    </row>
    <row r="68" spans="1:4" ht="12.75">
      <c r="A68" s="9">
        <v>2018</v>
      </c>
      <c r="B68" s="6">
        <v>43160</v>
      </c>
      <c r="C68" s="3">
        <v>43166</v>
      </c>
      <c r="D68" s="8">
        <f t="shared" si="1"/>
        <v>6</v>
      </c>
    </row>
    <row r="69" spans="1:4" ht="12.75">
      <c r="A69" s="9">
        <v>2019</v>
      </c>
      <c r="B69" s="6">
        <v>43525</v>
      </c>
      <c r="C69" s="3">
        <v>43558</v>
      </c>
      <c r="D69" s="8">
        <f t="shared" si="1"/>
        <v>33</v>
      </c>
    </row>
    <row r="70" spans="1:4" ht="12.75">
      <c r="A70" s="9">
        <v>2020</v>
      </c>
      <c r="B70" s="6">
        <v>43891</v>
      </c>
      <c r="C70" s="3">
        <v>43907</v>
      </c>
      <c r="D70" s="8">
        <f t="shared" si="1"/>
        <v>16</v>
      </c>
    </row>
    <row r="71" spans="1:4" ht="12.75">
      <c r="A71" s="9">
        <v>2021</v>
      </c>
      <c r="B71" s="6"/>
      <c r="C71" s="3"/>
      <c r="D71" s="8"/>
    </row>
    <row r="72" spans="1:4" ht="12.75">
      <c r="A72" s="9">
        <v>2022</v>
      </c>
      <c r="B72" s="6"/>
      <c r="C72" s="3"/>
      <c r="D72" s="8"/>
    </row>
    <row r="73" spans="1:4" ht="12.75">
      <c r="A73" s="9">
        <v>2023</v>
      </c>
      <c r="B73" s="6"/>
      <c r="C73" s="3"/>
      <c r="D73" s="8"/>
    </row>
    <row r="74" spans="1:4" ht="12.75">
      <c r="A74" s="9">
        <v>2024</v>
      </c>
      <c r="B74" s="6"/>
      <c r="C74" s="3"/>
      <c r="D74" s="8"/>
    </row>
    <row r="75" spans="1:4" ht="12.75">
      <c r="A75" s="9">
        <v>2025</v>
      </c>
      <c r="B75" s="6"/>
      <c r="C75" s="3"/>
      <c r="D75" s="8"/>
    </row>
    <row r="76" spans="1:4" ht="13.5" thickBot="1">
      <c r="A76" s="10"/>
      <c r="B76" s="7"/>
      <c r="C76" s="4" t="s">
        <v>14</v>
      </c>
      <c r="D76" s="4"/>
    </row>
    <row r="79" spans="1:2" ht="13.5" thickBot="1">
      <c r="A79" t="s">
        <v>4</v>
      </c>
      <c r="B79" s="3">
        <v>38412</v>
      </c>
    </row>
    <row r="80" spans="1:4" ht="12.75">
      <c r="A80" s="15" t="s">
        <v>5</v>
      </c>
      <c r="B80" s="16"/>
      <c r="C80" s="21">
        <f aca="true" t="shared" si="2" ref="C80:C85">D80+$B$79</f>
        <v>38437.833333333336</v>
      </c>
      <c r="D80" s="17">
        <f>AVERAGE(D11:D40)</f>
        <v>25.833333333333332</v>
      </c>
    </row>
    <row r="81" spans="1:4" ht="12.75">
      <c r="A81" s="27" t="s">
        <v>13</v>
      </c>
      <c r="B81" s="28"/>
      <c r="C81" s="29">
        <f t="shared" si="2"/>
        <v>38436</v>
      </c>
      <c r="D81" s="30">
        <f>AVERAGE(D21:D50)</f>
        <v>24</v>
      </c>
    </row>
    <row r="82" spans="1:4" ht="12.75">
      <c r="A82" s="27" t="s">
        <v>15</v>
      </c>
      <c r="B82" s="28"/>
      <c r="C82" s="29">
        <f t="shared" si="2"/>
        <v>38434.8</v>
      </c>
      <c r="D82" s="30">
        <f>AVERAGE(D31:D60)</f>
        <v>22.8</v>
      </c>
    </row>
    <row r="83" spans="1:6" ht="13.5" thickBot="1">
      <c r="A83" s="18" t="s">
        <v>16</v>
      </c>
      <c r="B83" s="19"/>
      <c r="C83" s="22">
        <f t="shared" si="2"/>
        <v>38432.5</v>
      </c>
      <c r="D83" s="20">
        <f>AVERAGE(D41:D70)</f>
        <v>20.5</v>
      </c>
      <c r="F83" t="s">
        <v>12</v>
      </c>
    </row>
    <row r="84" spans="1:6" ht="12.75">
      <c r="A84" s="15" t="s">
        <v>6</v>
      </c>
      <c r="B84" s="16">
        <f>INDEX($A$3:$A$76,F84)</f>
        <v>2015</v>
      </c>
      <c r="C84" s="24">
        <f t="shared" si="2"/>
        <v>38404</v>
      </c>
      <c r="D84" s="31">
        <f>MIN(D3:D76)</f>
        <v>-8</v>
      </c>
      <c r="F84">
        <f>MATCH(D84,$D$3:$D$76,0)</f>
        <v>63</v>
      </c>
    </row>
    <row r="85" spans="1:6" ht="13.5" thickBot="1">
      <c r="A85" s="18" t="s">
        <v>7</v>
      </c>
      <c r="B85" s="19">
        <f>INDEX($A$3:$A$76,F85)</f>
        <v>1987</v>
      </c>
      <c r="C85" s="4">
        <f t="shared" si="2"/>
        <v>38456</v>
      </c>
      <c r="D85" s="32">
        <f>MAX(D3:D76)</f>
        <v>44</v>
      </c>
      <c r="F85">
        <f>MATCH(D85,$D$3:$D$76,0)</f>
        <v>35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xSplit="1" ySplit="2" topLeftCell="B54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B71" sqref="B71"/>
    </sheetView>
  </sheetViews>
  <sheetFormatPr defaultColWidth="9.140625" defaultRowHeight="12"/>
  <cols>
    <col min="1" max="1" width="10.7109375" style="0" customWidth="1"/>
    <col min="2" max="2" width="11.421875" style="0" customWidth="1"/>
    <col min="3" max="3" width="5.7109375" style="0" customWidth="1"/>
    <col min="5" max="5" width="2.7109375" style="0" customWidth="1"/>
  </cols>
  <sheetData>
    <row r="1" spans="1:4" ht="12">
      <c r="A1" s="11" t="s">
        <v>9</v>
      </c>
      <c r="B1" s="11"/>
      <c r="C1" s="11"/>
      <c r="D1" s="11"/>
    </row>
    <row r="2" spans="1:4" ht="12">
      <c r="A2" s="5" t="s">
        <v>1</v>
      </c>
      <c r="B2" s="5" t="s">
        <v>11</v>
      </c>
      <c r="C2" s="5" t="s">
        <v>2</v>
      </c>
      <c r="D2" s="5" t="s">
        <v>3</v>
      </c>
    </row>
    <row r="3" spans="1:4" ht="12.75">
      <c r="A3" s="11">
        <v>1953</v>
      </c>
      <c r="B3" s="6">
        <v>19419</v>
      </c>
      <c r="C3" s="3">
        <v>19566</v>
      </c>
      <c r="D3" s="8">
        <f aca="true" t="shared" si="0" ref="D3:D10">C3-B3</f>
        <v>147</v>
      </c>
    </row>
    <row r="4" spans="1:4" ht="12.75">
      <c r="A4" s="11">
        <v>1954</v>
      </c>
      <c r="B4" s="6">
        <v>19784</v>
      </c>
      <c r="C4" s="3">
        <v>19932</v>
      </c>
      <c r="D4" s="8">
        <f t="shared" si="0"/>
        <v>148</v>
      </c>
    </row>
    <row r="5" spans="1:4" ht="12.75">
      <c r="A5" s="11">
        <v>1955</v>
      </c>
      <c r="B5" s="6">
        <v>20149</v>
      </c>
      <c r="C5" s="3">
        <v>20273</v>
      </c>
      <c r="D5" s="8">
        <f t="shared" si="0"/>
        <v>124</v>
      </c>
    </row>
    <row r="6" spans="1:4" ht="12.75">
      <c r="A6" s="11">
        <v>1956</v>
      </c>
      <c r="B6" s="6">
        <v>20515</v>
      </c>
      <c r="C6" s="3">
        <v>20664</v>
      </c>
      <c r="D6" s="8">
        <f t="shared" si="0"/>
        <v>149</v>
      </c>
    </row>
    <row r="7" spans="1:4" ht="12.75">
      <c r="A7" s="11">
        <v>1957</v>
      </c>
      <c r="B7" s="6">
        <v>20880</v>
      </c>
      <c r="C7" s="3">
        <v>21029</v>
      </c>
      <c r="D7" s="8">
        <f t="shared" si="0"/>
        <v>149</v>
      </c>
    </row>
    <row r="8" spans="1:4" ht="12.75">
      <c r="A8" s="11">
        <v>1958</v>
      </c>
      <c r="B8" s="6">
        <v>21245</v>
      </c>
      <c r="C8" s="3">
        <v>21365</v>
      </c>
      <c r="D8" s="8">
        <f t="shared" si="0"/>
        <v>120</v>
      </c>
    </row>
    <row r="9" spans="1:4" ht="12.75">
      <c r="A9" s="11">
        <v>1959</v>
      </c>
      <c r="B9" s="6">
        <v>21610</v>
      </c>
      <c r="C9" s="3">
        <v>21737</v>
      </c>
      <c r="D9" s="8">
        <f t="shared" si="0"/>
        <v>127</v>
      </c>
    </row>
    <row r="10" spans="1:4" ht="12.75">
      <c r="A10" s="11">
        <v>1960</v>
      </c>
      <c r="B10" s="6">
        <v>21976</v>
      </c>
      <c r="C10" s="3">
        <v>22097</v>
      </c>
      <c r="D10" s="8">
        <f t="shared" si="0"/>
        <v>121</v>
      </c>
    </row>
    <row r="11" spans="1:4" ht="12.75">
      <c r="A11" s="11">
        <v>1961</v>
      </c>
      <c r="B11" s="6">
        <v>22341</v>
      </c>
      <c r="C11" s="3">
        <v>22471</v>
      </c>
      <c r="D11" s="8">
        <f aca="true" t="shared" si="1" ref="D11:D70">C11-B11</f>
        <v>130</v>
      </c>
    </row>
    <row r="12" spans="1:4" ht="12.75">
      <c r="A12" s="11">
        <v>1962</v>
      </c>
      <c r="B12" s="6">
        <v>22706</v>
      </c>
      <c r="C12" s="3">
        <v>22856</v>
      </c>
      <c r="D12" s="8">
        <f t="shared" si="1"/>
        <v>150</v>
      </c>
    </row>
    <row r="13" spans="1:4" ht="12.75">
      <c r="A13" s="11">
        <v>1963</v>
      </c>
      <c r="B13" s="6">
        <v>23071</v>
      </c>
      <c r="C13" s="3">
        <v>23184</v>
      </c>
      <c r="D13" s="8">
        <f t="shared" si="1"/>
        <v>113</v>
      </c>
    </row>
    <row r="14" spans="1:4" ht="12.75">
      <c r="A14" s="11">
        <v>1964</v>
      </c>
      <c r="B14" s="6">
        <v>23437</v>
      </c>
      <c r="C14" s="3">
        <v>23564</v>
      </c>
      <c r="D14" s="8">
        <f t="shared" si="1"/>
        <v>127</v>
      </c>
    </row>
    <row r="15" spans="1:4" ht="12.75">
      <c r="A15" s="11">
        <v>1965</v>
      </c>
      <c r="B15" s="6">
        <v>23802</v>
      </c>
      <c r="C15" s="3">
        <v>23924</v>
      </c>
      <c r="D15" s="8">
        <f t="shared" si="1"/>
        <v>122</v>
      </c>
    </row>
    <row r="16" spans="1:4" ht="12.75">
      <c r="A16" s="11">
        <v>1966</v>
      </c>
      <c r="B16" s="6">
        <v>24167</v>
      </c>
      <c r="C16" s="3">
        <v>24284</v>
      </c>
      <c r="D16" s="8">
        <f t="shared" si="1"/>
        <v>117</v>
      </c>
    </row>
    <row r="17" spans="1:4" ht="12.75">
      <c r="A17" s="11">
        <v>1967</v>
      </c>
      <c r="B17" s="6">
        <v>24532</v>
      </c>
      <c r="C17" s="3">
        <v>24656</v>
      </c>
      <c r="D17" s="8">
        <f t="shared" si="1"/>
        <v>124</v>
      </c>
    </row>
    <row r="18" spans="1:4" ht="12.75">
      <c r="A18" s="11">
        <v>1968</v>
      </c>
      <c r="B18" s="6">
        <v>24898</v>
      </c>
      <c r="C18" s="3">
        <v>25038</v>
      </c>
      <c r="D18" s="8">
        <f t="shared" si="1"/>
        <v>140</v>
      </c>
    </row>
    <row r="19" spans="1:4" ht="12.75">
      <c r="A19" s="11">
        <v>1969</v>
      </c>
      <c r="B19" s="6">
        <v>25263</v>
      </c>
      <c r="C19" s="3">
        <v>25412</v>
      </c>
      <c r="D19" s="8">
        <f t="shared" si="1"/>
        <v>149</v>
      </c>
    </row>
    <row r="20" spans="1:4" ht="12.75">
      <c r="A20" s="11">
        <v>1970</v>
      </c>
      <c r="B20" s="6">
        <v>25628</v>
      </c>
      <c r="C20" s="3">
        <v>25761</v>
      </c>
      <c r="D20" s="8">
        <f t="shared" si="1"/>
        <v>133</v>
      </c>
    </row>
    <row r="21" spans="1:4" ht="12.75">
      <c r="A21" s="11">
        <v>1971</v>
      </c>
      <c r="B21" s="6">
        <v>25993</v>
      </c>
      <c r="C21" s="3">
        <v>26119</v>
      </c>
      <c r="D21" s="8">
        <f t="shared" si="1"/>
        <v>126</v>
      </c>
    </row>
    <row r="22" spans="1:4" ht="12.75">
      <c r="A22" s="11">
        <v>1972</v>
      </c>
      <c r="B22" s="6">
        <v>26359</v>
      </c>
      <c r="C22" s="3">
        <v>26485</v>
      </c>
      <c r="D22" s="8">
        <f t="shared" si="1"/>
        <v>126</v>
      </c>
    </row>
    <row r="23" spans="1:4" ht="12.75">
      <c r="A23" s="11">
        <v>1973</v>
      </c>
      <c r="B23" s="6">
        <v>26724</v>
      </c>
      <c r="C23" s="3">
        <v>26859</v>
      </c>
      <c r="D23" s="8">
        <f t="shared" si="1"/>
        <v>135</v>
      </c>
    </row>
    <row r="24" spans="1:4" ht="12.75">
      <c r="A24" s="11">
        <v>1974</v>
      </c>
      <c r="B24" s="6">
        <v>27089</v>
      </c>
      <c r="C24" s="3">
        <v>27240</v>
      </c>
      <c r="D24" s="8">
        <f t="shared" si="1"/>
        <v>151</v>
      </c>
    </row>
    <row r="25" spans="1:4" ht="12.75">
      <c r="A25" s="11">
        <v>1975</v>
      </c>
      <c r="B25" s="6">
        <v>27454</v>
      </c>
      <c r="C25" s="3">
        <v>27582</v>
      </c>
      <c r="D25" s="8">
        <f t="shared" si="1"/>
        <v>128</v>
      </c>
    </row>
    <row r="26" spans="1:4" ht="12.75">
      <c r="A26" s="11">
        <v>1976</v>
      </c>
      <c r="B26" s="6">
        <v>27820</v>
      </c>
      <c r="C26" s="3">
        <v>27972</v>
      </c>
      <c r="D26" s="8">
        <f t="shared" si="1"/>
        <v>152</v>
      </c>
    </row>
    <row r="27" spans="1:4" ht="12.75">
      <c r="A27" s="11">
        <v>1977</v>
      </c>
      <c r="B27" s="6">
        <v>28185</v>
      </c>
      <c r="C27" s="3">
        <v>28319</v>
      </c>
      <c r="D27" s="8">
        <f t="shared" si="1"/>
        <v>134</v>
      </c>
    </row>
    <row r="28" spans="1:4" ht="12.75">
      <c r="A28" s="11">
        <v>1978</v>
      </c>
      <c r="B28" s="6">
        <v>28550</v>
      </c>
      <c r="C28" s="3">
        <v>28658</v>
      </c>
      <c r="D28" s="8">
        <f t="shared" si="1"/>
        <v>108</v>
      </c>
    </row>
    <row r="29" spans="1:4" ht="12.75">
      <c r="A29" s="11">
        <v>1979</v>
      </c>
      <c r="B29" s="6">
        <v>28915</v>
      </c>
      <c r="C29" s="3">
        <v>29024</v>
      </c>
      <c r="D29" s="8">
        <f t="shared" si="1"/>
        <v>109</v>
      </c>
    </row>
    <row r="30" spans="1:4" ht="12.75">
      <c r="A30" s="11">
        <v>1980</v>
      </c>
      <c r="B30" s="6">
        <v>29281</v>
      </c>
      <c r="C30" s="3">
        <v>29424</v>
      </c>
      <c r="D30" s="8">
        <f t="shared" si="1"/>
        <v>143</v>
      </c>
    </row>
    <row r="31" spans="1:4" ht="12.75">
      <c r="A31" s="11">
        <v>1981</v>
      </c>
      <c r="B31" s="6">
        <v>29646</v>
      </c>
      <c r="C31" s="3">
        <v>29776</v>
      </c>
      <c r="D31" s="8">
        <f t="shared" si="1"/>
        <v>130</v>
      </c>
    </row>
    <row r="32" spans="1:4" ht="12.75">
      <c r="A32" s="11">
        <v>1982</v>
      </c>
      <c r="B32" s="6">
        <v>30011</v>
      </c>
      <c r="C32" s="3">
        <v>30165</v>
      </c>
      <c r="D32" s="8">
        <f t="shared" si="1"/>
        <v>154</v>
      </c>
    </row>
    <row r="33" spans="1:4" ht="12.75">
      <c r="A33" s="11">
        <v>1983</v>
      </c>
      <c r="B33" s="6">
        <v>30376</v>
      </c>
      <c r="C33" s="3">
        <v>30524</v>
      </c>
      <c r="D33" s="8">
        <f t="shared" si="1"/>
        <v>148</v>
      </c>
    </row>
    <row r="34" spans="1:4" ht="12.75">
      <c r="A34" s="11">
        <v>1984</v>
      </c>
      <c r="B34" s="6">
        <v>30742</v>
      </c>
      <c r="C34" s="3">
        <v>30866</v>
      </c>
      <c r="D34" s="8">
        <f t="shared" si="1"/>
        <v>124</v>
      </c>
    </row>
    <row r="35" spans="1:4" ht="12.75">
      <c r="A35" s="11">
        <v>1985</v>
      </c>
      <c r="B35" s="6">
        <v>31107</v>
      </c>
      <c r="C35" s="3">
        <v>31229</v>
      </c>
      <c r="D35" s="8">
        <f t="shared" si="1"/>
        <v>122</v>
      </c>
    </row>
    <row r="36" spans="1:4" ht="12.75">
      <c r="A36" s="11">
        <v>1986</v>
      </c>
      <c r="B36" s="6">
        <v>31472</v>
      </c>
      <c r="C36" s="3">
        <v>31621</v>
      </c>
      <c r="D36" s="8">
        <f t="shared" si="1"/>
        <v>149</v>
      </c>
    </row>
    <row r="37" spans="1:4" ht="12.75">
      <c r="A37" s="11">
        <v>1987</v>
      </c>
      <c r="B37" s="6">
        <v>31837</v>
      </c>
      <c r="C37" s="3">
        <v>31934</v>
      </c>
      <c r="D37" s="8">
        <f t="shared" si="1"/>
        <v>97</v>
      </c>
    </row>
    <row r="38" spans="1:4" ht="12.75">
      <c r="A38" s="11">
        <v>1988</v>
      </c>
      <c r="B38" s="6">
        <v>32203</v>
      </c>
      <c r="C38" s="3">
        <v>32283</v>
      </c>
      <c r="D38" s="8">
        <f t="shared" si="1"/>
        <v>80</v>
      </c>
    </row>
    <row r="39" spans="1:4" ht="12.75">
      <c r="A39" s="11">
        <v>1989</v>
      </c>
      <c r="B39" s="6">
        <v>32568</v>
      </c>
      <c r="C39" s="3">
        <v>32704</v>
      </c>
      <c r="D39" s="8">
        <f t="shared" si="1"/>
        <v>136</v>
      </c>
    </row>
    <row r="40" spans="1:4" ht="12.75">
      <c r="A40" s="11">
        <v>1990</v>
      </c>
      <c r="B40" s="6">
        <v>32933</v>
      </c>
      <c r="C40" s="3">
        <v>33046</v>
      </c>
      <c r="D40" s="8">
        <f t="shared" si="1"/>
        <v>113</v>
      </c>
    </row>
    <row r="41" spans="1:4" ht="12.75">
      <c r="A41" s="11">
        <v>1991</v>
      </c>
      <c r="B41" s="6">
        <v>33298</v>
      </c>
      <c r="C41" s="3">
        <v>33401</v>
      </c>
      <c r="D41" s="8">
        <f t="shared" si="1"/>
        <v>103</v>
      </c>
    </row>
    <row r="42" spans="1:4" ht="12.75">
      <c r="A42" s="11">
        <v>1992</v>
      </c>
      <c r="B42" s="6">
        <v>33664</v>
      </c>
      <c r="C42" s="3">
        <v>33808</v>
      </c>
      <c r="D42" s="8">
        <f t="shared" si="1"/>
        <v>144</v>
      </c>
    </row>
    <row r="43" spans="1:4" ht="12.75">
      <c r="A43" s="11">
        <v>1993</v>
      </c>
      <c r="B43" s="6">
        <v>34029</v>
      </c>
      <c r="C43" s="3">
        <v>34181</v>
      </c>
      <c r="D43" s="8">
        <f t="shared" si="1"/>
        <v>152</v>
      </c>
    </row>
    <row r="44" spans="1:4" ht="12.75">
      <c r="A44" s="11">
        <v>1994</v>
      </c>
      <c r="B44" s="6">
        <v>34394</v>
      </c>
      <c r="C44" s="3">
        <v>34512</v>
      </c>
      <c r="D44" s="8">
        <f t="shared" si="1"/>
        <v>118</v>
      </c>
    </row>
    <row r="45" spans="1:4" ht="12.75">
      <c r="A45" s="11">
        <v>1995</v>
      </c>
      <c r="B45" s="6">
        <v>34759</v>
      </c>
      <c r="C45" s="3">
        <v>34892</v>
      </c>
      <c r="D45" s="8">
        <f t="shared" si="1"/>
        <v>133</v>
      </c>
    </row>
    <row r="46" spans="1:4" ht="12.75">
      <c r="A46" s="11">
        <v>1996</v>
      </c>
      <c r="B46" s="6">
        <v>35125</v>
      </c>
      <c r="C46" s="3">
        <v>35245</v>
      </c>
      <c r="D46" s="8">
        <f t="shared" si="1"/>
        <v>120</v>
      </c>
    </row>
    <row r="47" spans="1:4" ht="12.75">
      <c r="A47" s="11">
        <v>1997</v>
      </c>
      <c r="B47" s="6">
        <v>35490</v>
      </c>
      <c r="C47" s="3">
        <v>35602</v>
      </c>
      <c r="D47" s="8">
        <f t="shared" si="1"/>
        <v>112</v>
      </c>
    </row>
    <row r="48" spans="1:4" ht="12.75">
      <c r="A48" s="11">
        <v>1998</v>
      </c>
      <c r="B48" s="6">
        <v>35855</v>
      </c>
      <c r="C48" s="3">
        <v>35973</v>
      </c>
      <c r="D48" s="8">
        <f t="shared" si="1"/>
        <v>118</v>
      </c>
    </row>
    <row r="49" spans="1:4" ht="12.75">
      <c r="A49" s="11">
        <v>1999</v>
      </c>
      <c r="B49" s="6">
        <v>36220</v>
      </c>
      <c r="C49" s="3">
        <v>36327</v>
      </c>
      <c r="D49" s="8">
        <f t="shared" si="1"/>
        <v>107</v>
      </c>
    </row>
    <row r="50" spans="1:4" ht="12.75">
      <c r="A50" s="11">
        <v>2000</v>
      </c>
      <c r="B50" s="6">
        <v>36586</v>
      </c>
      <c r="C50" s="3">
        <v>36693</v>
      </c>
      <c r="D50" s="8">
        <f t="shared" si="1"/>
        <v>107</v>
      </c>
    </row>
    <row r="51" spans="1:4" ht="12.75">
      <c r="A51" s="11">
        <v>2001</v>
      </c>
      <c r="B51" s="6">
        <v>36951</v>
      </c>
      <c r="C51" s="3">
        <v>37073</v>
      </c>
      <c r="D51" s="8">
        <f t="shared" si="1"/>
        <v>122</v>
      </c>
    </row>
    <row r="52" spans="1:4" ht="12.75">
      <c r="A52" s="11">
        <v>2002</v>
      </c>
      <c r="B52" s="6">
        <v>37316</v>
      </c>
      <c r="C52" s="3">
        <v>37444</v>
      </c>
      <c r="D52" s="8">
        <f t="shared" si="1"/>
        <v>128</v>
      </c>
    </row>
    <row r="53" spans="1:4" ht="12.75">
      <c r="A53" s="11">
        <v>2003</v>
      </c>
      <c r="B53" s="6">
        <v>37681</v>
      </c>
      <c r="C53" s="3">
        <v>37792</v>
      </c>
      <c r="D53" s="8">
        <f t="shared" si="1"/>
        <v>111</v>
      </c>
    </row>
    <row r="54" spans="1:4" ht="12.75">
      <c r="A54" s="11">
        <v>2004</v>
      </c>
      <c r="B54" s="6">
        <v>38047</v>
      </c>
      <c r="C54" s="3">
        <v>38138</v>
      </c>
      <c r="D54" s="8">
        <f t="shared" si="1"/>
        <v>91</v>
      </c>
    </row>
    <row r="55" spans="1:4" ht="12.75">
      <c r="A55" s="11">
        <v>2005</v>
      </c>
      <c r="B55" s="6">
        <v>38412</v>
      </c>
      <c r="C55" s="3">
        <v>38471</v>
      </c>
      <c r="D55" s="8">
        <f t="shared" si="1"/>
        <v>59</v>
      </c>
    </row>
    <row r="56" spans="1:4" ht="12.75">
      <c r="A56" s="11">
        <v>2006</v>
      </c>
      <c r="B56" s="6">
        <v>38777</v>
      </c>
      <c r="C56" s="3">
        <v>38911</v>
      </c>
      <c r="D56" s="8">
        <f t="shared" si="1"/>
        <v>134</v>
      </c>
    </row>
    <row r="57" spans="1:4" ht="12.75">
      <c r="A57" s="11">
        <v>2007</v>
      </c>
      <c r="B57" s="6">
        <v>39142</v>
      </c>
      <c r="C57" s="3">
        <v>39291</v>
      </c>
      <c r="D57" s="8">
        <f t="shared" si="1"/>
        <v>149</v>
      </c>
    </row>
    <row r="58" spans="1:4" ht="12.75">
      <c r="A58" s="11">
        <v>2008</v>
      </c>
      <c r="B58" s="6">
        <v>39508</v>
      </c>
      <c r="C58" s="3">
        <v>39634</v>
      </c>
      <c r="D58" s="8">
        <f t="shared" si="1"/>
        <v>126</v>
      </c>
    </row>
    <row r="59" spans="1:4" ht="12.75">
      <c r="A59" s="11">
        <v>2009</v>
      </c>
      <c r="B59" s="6">
        <v>39873</v>
      </c>
      <c r="C59" s="3">
        <v>39987</v>
      </c>
      <c r="D59" s="8">
        <f t="shared" si="1"/>
        <v>114</v>
      </c>
    </row>
    <row r="60" spans="1:4" ht="12.75">
      <c r="A60" s="11">
        <v>2010</v>
      </c>
      <c r="B60" s="6">
        <v>40238</v>
      </c>
      <c r="C60" s="3">
        <v>40355</v>
      </c>
      <c r="D60" s="8">
        <f t="shared" si="1"/>
        <v>117</v>
      </c>
    </row>
    <row r="61" spans="1:4" ht="12.75">
      <c r="A61" s="11">
        <v>2011</v>
      </c>
      <c r="B61" s="6">
        <v>40603</v>
      </c>
      <c r="C61" s="3">
        <v>40716</v>
      </c>
      <c r="D61" s="8">
        <f t="shared" si="1"/>
        <v>113</v>
      </c>
    </row>
    <row r="62" spans="1:4" ht="12.75">
      <c r="A62" s="11">
        <v>2012</v>
      </c>
      <c r="B62" s="6">
        <v>40969</v>
      </c>
      <c r="C62" s="3">
        <v>41096</v>
      </c>
      <c r="D62" s="8">
        <f t="shared" si="1"/>
        <v>127</v>
      </c>
    </row>
    <row r="63" spans="1:4" ht="12.75">
      <c r="A63" s="11">
        <v>2013</v>
      </c>
      <c r="B63" s="6">
        <v>41334</v>
      </c>
      <c r="C63" s="3">
        <v>41461</v>
      </c>
      <c r="D63" s="8">
        <f t="shared" si="1"/>
        <v>127</v>
      </c>
    </row>
    <row r="64" spans="1:4" ht="12.75">
      <c r="A64" s="11">
        <v>2014</v>
      </c>
      <c r="B64" s="6">
        <v>41699</v>
      </c>
      <c r="C64" s="3">
        <v>41830</v>
      </c>
      <c r="D64" s="8">
        <f t="shared" si="1"/>
        <v>131</v>
      </c>
    </row>
    <row r="65" spans="1:4" ht="12.75">
      <c r="A65" s="11">
        <v>2015</v>
      </c>
      <c r="B65" s="6">
        <v>42064</v>
      </c>
      <c r="C65" s="3">
        <v>42197</v>
      </c>
      <c r="D65" s="8">
        <f t="shared" si="1"/>
        <v>133</v>
      </c>
    </row>
    <row r="66" spans="1:4" ht="12.75">
      <c r="A66" s="11">
        <v>2016</v>
      </c>
      <c r="B66" s="6">
        <v>42430</v>
      </c>
      <c r="C66" s="3">
        <v>42539</v>
      </c>
      <c r="D66" s="8">
        <f t="shared" si="1"/>
        <v>109</v>
      </c>
    </row>
    <row r="67" spans="1:4" ht="12.75">
      <c r="A67" s="11">
        <v>2017</v>
      </c>
      <c r="B67" s="6">
        <v>42795</v>
      </c>
      <c r="C67" s="3">
        <v>42918</v>
      </c>
      <c r="D67" s="8">
        <f t="shared" si="1"/>
        <v>123</v>
      </c>
    </row>
    <row r="68" spans="1:4" ht="12.75">
      <c r="A68" s="11">
        <v>2018</v>
      </c>
      <c r="B68" s="6">
        <v>43160</v>
      </c>
      <c r="C68" s="3">
        <v>43278</v>
      </c>
      <c r="D68" s="8">
        <f t="shared" si="1"/>
        <v>118</v>
      </c>
    </row>
    <row r="69" spans="1:4" ht="12.75">
      <c r="A69" s="11">
        <v>2019</v>
      </c>
      <c r="B69" s="6">
        <v>43525</v>
      </c>
      <c r="C69" s="3">
        <v>43665</v>
      </c>
      <c r="D69" s="8">
        <f t="shared" si="1"/>
        <v>140</v>
      </c>
    </row>
    <row r="70" spans="1:4" ht="12.75">
      <c r="A70" s="11">
        <v>2020</v>
      </c>
      <c r="B70" s="6">
        <v>43891</v>
      </c>
      <c r="C70" s="3">
        <v>43992</v>
      </c>
      <c r="D70" s="8">
        <f t="shared" si="1"/>
        <v>101</v>
      </c>
    </row>
    <row r="71" spans="1:4" ht="12.75">
      <c r="A71" s="11">
        <v>2021</v>
      </c>
      <c r="B71" s="6"/>
      <c r="C71" s="3"/>
      <c r="D71" s="8"/>
    </row>
    <row r="72" spans="1:4" ht="12.75">
      <c r="A72" s="11">
        <v>2022</v>
      </c>
      <c r="B72" s="6"/>
      <c r="C72" s="3"/>
      <c r="D72" s="8"/>
    </row>
    <row r="73" spans="1:4" ht="12.75">
      <c r="A73" s="11">
        <v>2023</v>
      </c>
      <c r="B73" s="6"/>
      <c r="C73" s="3"/>
      <c r="D73" s="8"/>
    </row>
    <row r="74" spans="1:4" ht="12.75">
      <c r="A74" s="11">
        <v>2024</v>
      </c>
      <c r="B74" s="6"/>
      <c r="C74" s="3"/>
      <c r="D74" s="8"/>
    </row>
    <row r="75" spans="1:4" ht="12.75">
      <c r="A75" s="11">
        <v>2025</v>
      </c>
      <c r="B75" s="6"/>
      <c r="C75" s="3"/>
      <c r="D75" s="8"/>
    </row>
    <row r="76" spans="1:4" ht="13.5" thickBot="1">
      <c r="A76" s="12"/>
      <c r="B76" s="7"/>
      <c r="C76" s="4"/>
      <c r="D76" s="4"/>
    </row>
    <row r="79" spans="1:2" ht="13.5" thickBot="1">
      <c r="A79" t="s">
        <v>4</v>
      </c>
      <c r="B79" s="3">
        <v>38412</v>
      </c>
    </row>
    <row r="80" spans="1:4" ht="12.75">
      <c r="A80" s="15" t="s">
        <v>5</v>
      </c>
      <c r="B80" s="16"/>
      <c r="C80" s="21">
        <f aca="true" t="shared" si="2" ref="C80:C85">D80+$B$79</f>
        <v>38541</v>
      </c>
      <c r="D80" s="17">
        <f>AVERAGE(D11:D40)</f>
        <v>129</v>
      </c>
    </row>
    <row r="81" spans="1:4" ht="12.75">
      <c r="A81" s="27" t="s">
        <v>13</v>
      </c>
      <c r="B81" s="28"/>
      <c r="C81" s="29">
        <f t="shared" si="2"/>
        <v>38537.96666666667</v>
      </c>
      <c r="D81" s="30">
        <f>AVERAGE(D21:D50)</f>
        <v>125.96666666666667</v>
      </c>
    </row>
    <row r="82" spans="1:4" ht="12.75">
      <c r="A82" s="27" t="s">
        <v>15</v>
      </c>
      <c r="B82" s="28"/>
      <c r="C82" s="29">
        <f t="shared" si="2"/>
        <v>38532.6</v>
      </c>
      <c r="D82" s="30">
        <f>AVERAGE(D31:D60)</f>
        <v>120.6</v>
      </c>
    </row>
    <row r="83" spans="1:6" ht="13.5" thickBot="1">
      <c r="A83" s="18" t="s">
        <v>16</v>
      </c>
      <c r="B83" s="19"/>
      <c r="C83" s="22">
        <f t="shared" si="2"/>
        <v>38531.566666666666</v>
      </c>
      <c r="D83" s="20">
        <f>AVERAGE(D41:D70)</f>
        <v>119.56666666666666</v>
      </c>
      <c r="F83" t="s">
        <v>12</v>
      </c>
    </row>
    <row r="84" spans="1:6" ht="12.75">
      <c r="A84" s="15" t="s">
        <v>6</v>
      </c>
      <c r="B84" s="16">
        <f>INDEX($A$3:$A$76,F84)</f>
        <v>2005</v>
      </c>
      <c r="C84" s="24">
        <f t="shared" si="2"/>
        <v>38471</v>
      </c>
      <c r="D84" s="31">
        <f>MIN(D3:D76)</f>
        <v>59</v>
      </c>
      <c r="F84">
        <f>MATCH(D84,$D$3:$D$76,0)</f>
        <v>53</v>
      </c>
    </row>
    <row r="85" spans="1:6" ht="13.5" thickBot="1">
      <c r="A85" s="18" t="s">
        <v>7</v>
      </c>
      <c r="B85" s="19">
        <f>INDEX($A$3:$A$76,F85)</f>
        <v>1982</v>
      </c>
      <c r="C85" s="4">
        <f t="shared" si="2"/>
        <v>38566</v>
      </c>
      <c r="D85" s="32">
        <f>MAX(D3:D76)</f>
        <v>154</v>
      </c>
      <c r="F85">
        <f>MATCH(D85,$D$3:$D$76,0)</f>
        <v>30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xSplit="1" ySplit="2" topLeftCell="B48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C83" sqref="C83"/>
    </sheetView>
  </sheetViews>
  <sheetFormatPr defaultColWidth="9.140625" defaultRowHeight="12"/>
  <cols>
    <col min="2" max="2" width="10.421875" style="0" customWidth="1"/>
    <col min="3" max="3" width="5.7109375" style="0" customWidth="1"/>
    <col min="5" max="5" width="2.7109375" style="0" customWidth="1"/>
  </cols>
  <sheetData>
    <row r="1" spans="1:4" ht="12">
      <c r="A1" s="13" t="s">
        <v>10</v>
      </c>
      <c r="B1" s="13"/>
      <c r="C1" s="13"/>
      <c r="D1" s="13"/>
    </row>
    <row r="2" spans="1:4" ht="12">
      <c r="A2" s="5" t="s">
        <v>1</v>
      </c>
      <c r="B2" s="5" t="s">
        <v>11</v>
      </c>
      <c r="C2" s="5" t="s">
        <v>2</v>
      </c>
      <c r="D2" s="5" t="s">
        <v>3</v>
      </c>
    </row>
    <row r="3" spans="1:4" ht="12.75">
      <c r="A3" s="13">
        <v>1953</v>
      </c>
      <c r="B3" s="6">
        <v>19603</v>
      </c>
      <c r="C3" s="3">
        <v>19628</v>
      </c>
      <c r="D3" s="8">
        <f aca="true" t="shared" si="0" ref="D3:D10">C3-B3</f>
        <v>25</v>
      </c>
    </row>
    <row r="4" spans="1:4" ht="12.75">
      <c r="A4" s="13">
        <v>1954</v>
      </c>
      <c r="B4" s="6">
        <v>19968</v>
      </c>
      <c r="C4" s="3">
        <v>19983</v>
      </c>
      <c r="D4" s="8">
        <f t="shared" si="0"/>
        <v>15</v>
      </c>
    </row>
    <row r="5" spans="1:4" ht="12.75">
      <c r="A5" s="13">
        <v>1955</v>
      </c>
      <c r="B5" s="6">
        <v>20333</v>
      </c>
      <c r="C5" s="3">
        <v>20322</v>
      </c>
      <c r="D5" s="8">
        <f t="shared" si="0"/>
        <v>-11</v>
      </c>
    </row>
    <row r="6" spans="1:4" ht="12.75">
      <c r="A6" s="13">
        <v>1956</v>
      </c>
      <c r="B6" s="6">
        <v>20699</v>
      </c>
      <c r="C6" s="3">
        <v>20709</v>
      </c>
      <c r="D6" s="8">
        <f t="shared" si="0"/>
        <v>10</v>
      </c>
    </row>
    <row r="7" spans="1:4" ht="12.75">
      <c r="A7" s="13">
        <v>1957</v>
      </c>
      <c r="B7" s="6">
        <v>21064</v>
      </c>
      <c r="C7" s="3">
        <v>21071</v>
      </c>
      <c r="D7" s="8">
        <f t="shared" si="0"/>
        <v>7</v>
      </c>
    </row>
    <row r="8" spans="1:4" ht="12.75">
      <c r="A8" s="13">
        <v>1958</v>
      </c>
      <c r="B8" s="6">
        <v>21429</v>
      </c>
      <c r="C8" s="3">
        <v>21446</v>
      </c>
      <c r="D8" s="8">
        <f t="shared" si="0"/>
        <v>17</v>
      </c>
    </row>
    <row r="9" spans="1:4" ht="12.75">
      <c r="A9" s="13">
        <v>1959</v>
      </c>
      <c r="B9" s="6">
        <v>21794</v>
      </c>
      <c r="C9" s="3">
        <v>21820</v>
      </c>
      <c r="D9" s="8">
        <f t="shared" si="0"/>
        <v>26</v>
      </c>
    </row>
    <row r="10" spans="1:4" ht="12.75">
      <c r="A10" s="13">
        <v>1960</v>
      </c>
      <c r="B10" s="6">
        <v>22160</v>
      </c>
      <c r="C10" s="3">
        <v>22174</v>
      </c>
      <c r="D10" s="8">
        <f t="shared" si="0"/>
        <v>14</v>
      </c>
    </row>
    <row r="11" spans="1:4" ht="12.75">
      <c r="A11" s="13">
        <v>1961</v>
      </c>
      <c r="B11" s="6">
        <v>22525</v>
      </c>
      <c r="C11" s="3">
        <v>22539</v>
      </c>
      <c r="D11" s="8">
        <f aca="true" t="shared" si="1" ref="D11:D70">C11-B11</f>
        <v>14</v>
      </c>
    </row>
    <row r="12" spans="1:4" ht="12.75">
      <c r="A12" s="13">
        <v>1962</v>
      </c>
      <c r="B12" s="6">
        <v>22890</v>
      </c>
      <c r="C12" s="3">
        <v>22897</v>
      </c>
      <c r="D12" s="8">
        <f t="shared" si="1"/>
        <v>7</v>
      </c>
    </row>
    <row r="13" spans="1:4" ht="12.75">
      <c r="A13" s="13">
        <v>1963</v>
      </c>
      <c r="B13" s="6">
        <v>23255</v>
      </c>
      <c r="C13" s="3">
        <v>23246</v>
      </c>
      <c r="D13" s="8">
        <f t="shared" si="1"/>
        <v>-9</v>
      </c>
    </row>
    <row r="14" spans="1:4" ht="12.75">
      <c r="A14" s="13">
        <v>1964</v>
      </c>
      <c r="B14" s="6">
        <v>23621</v>
      </c>
      <c r="C14" s="3">
        <v>23615</v>
      </c>
      <c r="D14" s="8">
        <f t="shared" si="1"/>
        <v>-6</v>
      </c>
    </row>
    <row r="15" spans="1:4" ht="12.75">
      <c r="A15" s="13">
        <v>1965</v>
      </c>
      <c r="B15" s="6">
        <v>23986</v>
      </c>
      <c r="C15" s="3">
        <v>23979</v>
      </c>
      <c r="D15" s="8">
        <f t="shared" si="1"/>
        <v>-7</v>
      </c>
    </row>
    <row r="16" spans="1:4" ht="12.75">
      <c r="A16" s="13">
        <v>1966</v>
      </c>
      <c r="B16" s="6">
        <v>24351</v>
      </c>
      <c r="C16" s="3">
        <v>24360</v>
      </c>
      <c r="D16" s="8">
        <f t="shared" si="1"/>
        <v>9</v>
      </c>
    </row>
    <row r="17" spans="1:4" ht="12.75">
      <c r="A17" s="13">
        <v>1967</v>
      </c>
      <c r="B17" s="6">
        <v>24716</v>
      </c>
      <c r="C17" s="3">
        <v>24711</v>
      </c>
      <c r="D17" s="8">
        <f t="shared" si="1"/>
        <v>-5</v>
      </c>
    </row>
    <row r="18" spans="1:4" ht="12.75">
      <c r="A18" s="13">
        <v>1968</v>
      </c>
      <c r="B18" s="6">
        <v>25082</v>
      </c>
      <c r="C18" s="3">
        <v>25079</v>
      </c>
      <c r="D18" s="8">
        <f t="shared" si="1"/>
        <v>-3</v>
      </c>
    </row>
    <row r="19" spans="1:4" ht="12.75">
      <c r="A19" s="13">
        <v>1969</v>
      </c>
      <c r="B19" s="6">
        <v>25447</v>
      </c>
      <c r="C19" s="3">
        <v>25447</v>
      </c>
      <c r="D19" s="8">
        <f t="shared" si="1"/>
        <v>0</v>
      </c>
    </row>
    <row r="20" spans="1:4" ht="12.75">
      <c r="A20" s="13">
        <v>1970</v>
      </c>
      <c r="B20" s="6">
        <v>25812</v>
      </c>
      <c r="C20" s="3">
        <v>25833</v>
      </c>
      <c r="D20" s="8">
        <f t="shared" si="1"/>
        <v>21</v>
      </c>
    </row>
    <row r="21" spans="1:4" ht="12.75">
      <c r="A21" s="13">
        <v>1971</v>
      </c>
      <c r="B21" s="6">
        <v>26177</v>
      </c>
      <c r="C21" s="3">
        <v>26181</v>
      </c>
      <c r="D21" s="8">
        <f t="shared" si="1"/>
        <v>4</v>
      </c>
    </row>
    <row r="22" spans="1:4" ht="12.75">
      <c r="A22" s="13">
        <v>1972</v>
      </c>
      <c r="B22" s="6">
        <v>26543</v>
      </c>
      <c r="C22" s="3">
        <v>26559</v>
      </c>
      <c r="D22" s="8">
        <f t="shared" si="1"/>
        <v>16</v>
      </c>
    </row>
    <row r="23" spans="1:4" ht="12.75">
      <c r="A23" s="13">
        <v>1973</v>
      </c>
      <c r="B23" s="6">
        <v>26908</v>
      </c>
      <c r="C23" s="3">
        <v>26910</v>
      </c>
      <c r="D23" s="8">
        <f t="shared" si="1"/>
        <v>2</v>
      </c>
    </row>
    <row r="24" spans="1:4" ht="12.75">
      <c r="A24" s="13">
        <v>1974</v>
      </c>
      <c r="B24" s="6">
        <v>27273</v>
      </c>
      <c r="C24" s="3">
        <v>27275</v>
      </c>
      <c r="D24" s="8">
        <f t="shared" si="1"/>
        <v>2</v>
      </c>
    </row>
    <row r="25" spans="1:4" ht="12.75">
      <c r="A25" s="13">
        <v>1975</v>
      </c>
      <c r="B25" s="6">
        <v>27638</v>
      </c>
      <c r="C25" s="3">
        <v>27658</v>
      </c>
      <c r="D25" s="8">
        <f t="shared" si="1"/>
        <v>20</v>
      </c>
    </row>
    <row r="26" spans="1:4" ht="12.75">
      <c r="A26" s="13">
        <v>1976</v>
      </c>
      <c r="B26" s="6">
        <v>28004</v>
      </c>
      <c r="C26" s="3">
        <v>27995</v>
      </c>
      <c r="D26" s="8">
        <f t="shared" si="1"/>
        <v>-9</v>
      </c>
    </row>
    <row r="27" spans="1:4" ht="12.75">
      <c r="A27" s="13">
        <v>1977</v>
      </c>
      <c r="B27" s="6">
        <v>28369</v>
      </c>
      <c r="C27" s="3">
        <v>28381</v>
      </c>
      <c r="D27" s="8">
        <f t="shared" si="1"/>
        <v>12</v>
      </c>
    </row>
    <row r="28" spans="1:4" ht="12.75">
      <c r="A28" s="13">
        <v>1978</v>
      </c>
      <c r="B28" s="6">
        <v>28734</v>
      </c>
      <c r="C28" s="3">
        <v>28743</v>
      </c>
      <c r="D28" s="8">
        <f t="shared" si="1"/>
        <v>9</v>
      </c>
    </row>
    <row r="29" spans="1:4" ht="12.75">
      <c r="A29" s="13">
        <v>1979</v>
      </c>
      <c r="B29" s="6">
        <v>29099</v>
      </c>
      <c r="C29" s="3">
        <v>29129</v>
      </c>
      <c r="D29" s="8">
        <f t="shared" si="1"/>
        <v>30</v>
      </c>
    </row>
    <row r="30" spans="1:4" ht="12.75">
      <c r="A30" s="13">
        <v>1980</v>
      </c>
      <c r="B30" s="6">
        <v>29465</v>
      </c>
      <c r="C30" s="3">
        <v>29477</v>
      </c>
      <c r="D30" s="8">
        <f t="shared" si="1"/>
        <v>12</v>
      </c>
    </row>
    <row r="31" spans="1:4" ht="12.75">
      <c r="A31" s="13">
        <v>1981</v>
      </c>
      <c r="B31" s="6">
        <v>29830</v>
      </c>
      <c r="C31" s="3">
        <v>29828</v>
      </c>
      <c r="D31" s="8">
        <f t="shared" si="1"/>
        <v>-2</v>
      </c>
    </row>
    <row r="32" spans="1:4" ht="12.75">
      <c r="A32" s="13">
        <v>1982</v>
      </c>
      <c r="B32" s="6">
        <v>30195</v>
      </c>
      <c r="C32" s="3">
        <v>30185</v>
      </c>
      <c r="D32" s="8">
        <f t="shared" si="1"/>
        <v>-10</v>
      </c>
    </row>
    <row r="33" spans="1:4" ht="12.75">
      <c r="A33" s="13">
        <v>1983</v>
      </c>
      <c r="B33" s="6">
        <v>30560</v>
      </c>
      <c r="C33" s="3">
        <v>30565</v>
      </c>
      <c r="D33" s="8">
        <f t="shared" si="1"/>
        <v>5</v>
      </c>
    </row>
    <row r="34" spans="1:4" ht="12.75">
      <c r="A34" s="13">
        <v>1984</v>
      </c>
      <c r="B34" s="6">
        <v>30926</v>
      </c>
      <c r="C34" s="3">
        <v>30958</v>
      </c>
      <c r="D34" s="8">
        <f t="shared" si="1"/>
        <v>32</v>
      </c>
    </row>
    <row r="35" spans="1:4" ht="12.75">
      <c r="A35" s="13">
        <v>1985</v>
      </c>
      <c r="B35" s="6">
        <v>31291</v>
      </c>
      <c r="C35" s="3">
        <v>31297</v>
      </c>
      <c r="D35" s="8">
        <f t="shared" si="1"/>
        <v>6</v>
      </c>
    </row>
    <row r="36" spans="1:4" ht="12.75">
      <c r="A36" s="13">
        <v>1986</v>
      </c>
      <c r="B36" s="6">
        <v>31656</v>
      </c>
      <c r="C36" s="3">
        <v>31660</v>
      </c>
      <c r="D36" s="8">
        <f t="shared" si="1"/>
        <v>4</v>
      </c>
    </row>
    <row r="37" spans="1:4" ht="12.75">
      <c r="A37" s="13">
        <v>1987</v>
      </c>
      <c r="B37" s="6">
        <v>32021</v>
      </c>
      <c r="C37" s="3">
        <v>32020</v>
      </c>
      <c r="D37" s="8">
        <f t="shared" si="1"/>
        <v>-1</v>
      </c>
    </row>
    <row r="38" spans="1:4" ht="12.75">
      <c r="A38" s="13">
        <v>1988</v>
      </c>
      <c r="B38" s="6">
        <v>32387</v>
      </c>
      <c r="C38" s="3">
        <v>32378</v>
      </c>
      <c r="D38" s="8">
        <f t="shared" si="1"/>
        <v>-9</v>
      </c>
    </row>
    <row r="39" spans="1:4" ht="12.75">
      <c r="A39" s="13">
        <v>1989</v>
      </c>
      <c r="B39" s="6">
        <v>32752</v>
      </c>
      <c r="C39" s="3">
        <v>32779</v>
      </c>
      <c r="D39" s="8">
        <f t="shared" si="1"/>
        <v>27</v>
      </c>
    </row>
    <row r="40" spans="1:4" ht="12.75">
      <c r="A40" s="13">
        <v>1990</v>
      </c>
      <c r="B40" s="6">
        <v>33117</v>
      </c>
      <c r="C40" s="3">
        <v>33136</v>
      </c>
      <c r="D40" s="8">
        <f t="shared" si="1"/>
        <v>19</v>
      </c>
    </row>
    <row r="41" spans="1:4" ht="12.75">
      <c r="A41" s="13">
        <v>1991</v>
      </c>
      <c r="B41" s="6">
        <v>33482</v>
      </c>
      <c r="C41" s="3">
        <v>33509</v>
      </c>
      <c r="D41" s="8">
        <f t="shared" si="1"/>
        <v>27</v>
      </c>
    </row>
    <row r="42" spans="1:4" ht="12.75">
      <c r="A42" s="13">
        <v>1992</v>
      </c>
      <c r="B42" s="6">
        <v>33848</v>
      </c>
      <c r="C42" s="3">
        <v>33858</v>
      </c>
      <c r="D42" s="8">
        <f t="shared" si="1"/>
        <v>10</v>
      </c>
    </row>
    <row r="43" spans="1:4" ht="12.75">
      <c r="A43" s="13">
        <v>1993</v>
      </c>
      <c r="B43" s="6">
        <v>34213</v>
      </c>
      <c r="C43" s="3">
        <v>34230</v>
      </c>
      <c r="D43" s="8">
        <f t="shared" si="1"/>
        <v>17</v>
      </c>
    </row>
    <row r="44" spans="1:4" ht="12.75">
      <c r="A44" s="13">
        <v>1994</v>
      </c>
      <c r="B44" s="6">
        <v>34578</v>
      </c>
      <c r="C44" s="3">
        <v>34607</v>
      </c>
      <c r="D44" s="8">
        <f t="shared" si="1"/>
        <v>29</v>
      </c>
    </row>
    <row r="45" spans="1:4" ht="12.75">
      <c r="A45" s="13">
        <v>1995</v>
      </c>
      <c r="B45" s="6">
        <v>34943</v>
      </c>
      <c r="C45" s="3">
        <v>34953</v>
      </c>
      <c r="D45" s="8">
        <f t="shared" si="1"/>
        <v>10</v>
      </c>
    </row>
    <row r="46" spans="1:4" ht="12.75">
      <c r="A46" s="13">
        <v>1996</v>
      </c>
      <c r="B46" s="6">
        <v>35309</v>
      </c>
      <c r="C46" s="3">
        <v>35310</v>
      </c>
      <c r="D46" s="8">
        <f t="shared" si="1"/>
        <v>1</v>
      </c>
    </row>
    <row r="47" spans="1:4" ht="12.75">
      <c r="A47" s="13">
        <v>1997</v>
      </c>
      <c r="B47" s="6">
        <v>35674</v>
      </c>
      <c r="C47" s="3">
        <v>35683</v>
      </c>
      <c r="D47" s="8">
        <f t="shared" si="1"/>
        <v>9</v>
      </c>
    </row>
    <row r="48" spans="1:4" ht="12.75">
      <c r="A48" s="13">
        <v>1998</v>
      </c>
      <c r="B48" s="6">
        <v>36039</v>
      </c>
      <c r="C48" s="3">
        <v>36070</v>
      </c>
      <c r="D48" s="8">
        <f t="shared" si="1"/>
        <v>31</v>
      </c>
    </row>
    <row r="49" spans="1:4" ht="12.75">
      <c r="A49" s="13">
        <v>1999</v>
      </c>
      <c r="B49" s="6">
        <v>36404</v>
      </c>
      <c r="C49" s="3">
        <v>36445</v>
      </c>
      <c r="D49" s="8">
        <f t="shared" si="1"/>
        <v>41</v>
      </c>
    </row>
    <row r="50" spans="1:4" ht="12.75">
      <c r="A50" s="13">
        <v>2000</v>
      </c>
      <c r="B50" s="6">
        <v>36770</v>
      </c>
      <c r="C50" s="3">
        <v>36779</v>
      </c>
      <c r="D50" s="8">
        <f t="shared" si="1"/>
        <v>9</v>
      </c>
    </row>
    <row r="51" spans="1:4" ht="12.75">
      <c r="A51" s="13">
        <v>2001</v>
      </c>
      <c r="B51" s="6">
        <v>37135</v>
      </c>
      <c r="C51" s="3">
        <v>37142</v>
      </c>
      <c r="D51" s="8">
        <f t="shared" si="1"/>
        <v>7</v>
      </c>
    </row>
    <row r="52" spans="1:4" ht="12.75">
      <c r="A52" s="13">
        <v>2002</v>
      </c>
      <c r="B52" s="6">
        <v>37500</v>
      </c>
      <c r="C52" s="3">
        <v>37511</v>
      </c>
      <c r="D52" s="8">
        <f t="shared" si="1"/>
        <v>11</v>
      </c>
    </row>
    <row r="53" spans="1:4" ht="12.75">
      <c r="A53" s="13">
        <v>2003</v>
      </c>
      <c r="B53" s="6">
        <v>37865</v>
      </c>
      <c r="C53" s="3">
        <v>37883</v>
      </c>
      <c r="D53" s="8">
        <f t="shared" si="1"/>
        <v>18</v>
      </c>
    </row>
    <row r="54" spans="1:4" ht="12.75">
      <c r="A54" s="13">
        <v>2004</v>
      </c>
      <c r="B54" s="6">
        <v>38231</v>
      </c>
      <c r="C54" s="3">
        <v>38260</v>
      </c>
      <c r="D54" s="8">
        <f t="shared" si="1"/>
        <v>29</v>
      </c>
    </row>
    <row r="55" spans="1:4" ht="12.75">
      <c r="A55" s="13">
        <v>2005</v>
      </c>
      <c r="B55" s="6">
        <v>38596</v>
      </c>
      <c r="C55" s="3">
        <v>38614</v>
      </c>
      <c r="D55" s="8">
        <f t="shared" si="1"/>
        <v>18</v>
      </c>
    </row>
    <row r="56" spans="1:4" ht="12.75">
      <c r="A56" s="13">
        <v>2006</v>
      </c>
      <c r="B56" s="6">
        <v>38961</v>
      </c>
      <c r="C56" s="3">
        <v>38979</v>
      </c>
      <c r="D56" s="8">
        <f t="shared" si="1"/>
        <v>18</v>
      </c>
    </row>
    <row r="57" spans="1:4" ht="12.75">
      <c r="A57" s="13">
        <v>2007</v>
      </c>
      <c r="B57" s="6">
        <v>39326</v>
      </c>
      <c r="C57" s="3">
        <v>39350</v>
      </c>
      <c r="D57" s="8">
        <f t="shared" si="1"/>
        <v>24</v>
      </c>
    </row>
    <row r="58" spans="1:4" ht="12.75">
      <c r="A58" s="13">
        <v>2008</v>
      </c>
      <c r="B58" s="6">
        <v>39692</v>
      </c>
      <c r="C58" s="3">
        <v>39680</v>
      </c>
      <c r="D58" s="8">
        <f t="shared" si="1"/>
        <v>-12</v>
      </c>
    </row>
    <row r="59" spans="1:4" ht="12.75">
      <c r="A59" s="13">
        <v>2009</v>
      </c>
      <c r="B59" s="6">
        <v>40057</v>
      </c>
      <c r="C59" s="3">
        <v>40054</v>
      </c>
      <c r="D59" s="8">
        <f t="shared" si="1"/>
        <v>-3</v>
      </c>
    </row>
    <row r="60" spans="1:4" ht="12.75">
      <c r="A60" s="13">
        <v>2010</v>
      </c>
      <c r="B60" s="6">
        <v>40422</v>
      </c>
      <c r="C60" s="3">
        <v>40442</v>
      </c>
      <c r="D60" s="8">
        <f t="shared" si="1"/>
        <v>20</v>
      </c>
    </row>
    <row r="61" spans="1:4" ht="12.75">
      <c r="A61" s="13">
        <v>2011</v>
      </c>
      <c r="B61" s="6">
        <v>40787</v>
      </c>
      <c r="C61" s="3">
        <v>40800</v>
      </c>
      <c r="D61" s="8">
        <f t="shared" si="1"/>
        <v>13</v>
      </c>
    </row>
    <row r="62" spans="1:4" ht="12.75">
      <c r="A62" s="13">
        <v>2012</v>
      </c>
      <c r="B62" s="6">
        <v>41153</v>
      </c>
      <c r="C62" s="3">
        <v>41183</v>
      </c>
      <c r="D62" s="8">
        <f t="shared" si="1"/>
        <v>30</v>
      </c>
    </row>
    <row r="63" spans="1:4" ht="12.75">
      <c r="A63" s="13">
        <v>2013</v>
      </c>
      <c r="B63" s="6">
        <v>41518</v>
      </c>
      <c r="C63" s="3">
        <v>41559</v>
      </c>
      <c r="D63" s="8">
        <f t="shared" si="1"/>
        <v>41</v>
      </c>
    </row>
    <row r="64" spans="1:4" ht="12.75">
      <c r="A64" s="13">
        <v>2014</v>
      </c>
      <c r="B64" s="6">
        <v>41883</v>
      </c>
      <c r="C64" s="3">
        <v>41875</v>
      </c>
      <c r="D64" s="8">
        <f t="shared" si="1"/>
        <v>-8</v>
      </c>
    </row>
    <row r="65" spans="1:4" ht="12.75">
      <c r="A65" s="13">
        <v>2015</v>
      </c>
      <c r="B65" s="6">
        <v>42248</v>
      </c>
      <c r="C65" s="3">
        <v>42249</v>
      </c>
      <c r="D65" s="8">
        <f t="shared" si="1"/>
        <v>1</v>
      </c>
    </row>
    <row r="66" spans="1:4" ht="12.75">
      <c r="A66" s="13">
        <v>2016</v>
      </c>
      <c r="B66" s="6">
        <v>42614</v>
      </c>
      <c r="C66" s="3">
        <v>42647</v>
      </c>
      <c r="D66" s="8">
        <f t="shared" si="1"/>
        <v>33</v>
      </c>
    </row>
    <row r="67" spans="1:4" ht="12.75">
      <c r="A67" s="13">
        <v>2017</v>
      </c>
      <c r="B67" s="6">
        <v>42979</v>
      </c>
      <c r="C67" s="3">
        <v>42996</v>
      </c>
      <c r="D67" s="8">
        <f t="shared" si="1"/>
        <v>17</v>
      </c>
    </row>
    <row r="68" spans="1:4" ht="12.75">
      <c r="A68" s="13">
        <v>2018</v>
      </c>
      <c r="B68" s="6">
        <v>43344</v>
      </c>
      <c r="C68" s="3">
        <v>43380</v>
      </c>
      <c r="D68" s="8">
        <f t="shared" si="1"/>
        <v>36</v>
      </c>
    </row>
    <row r="69" spans="1:4" ht="12.75">
      <c r="A69" s="13">
        <v>2019</v>
      </c>
      <c r="B69" s="6">
        <v>43709</v>
      </c>
      <c r="C69" s="3">
        <v>43731</v>
      </c>
      <c r="D69" s="8">
        <f t="shared" si="1"/>
        <v>22</v>
      </c>
    </row>
    <row r="70" spans="1:4" ht="12.75">
      <c r="A70" s="13">
        <v>2020</v>
      </c>
      <c r="B70" s="6">
        <v>44075</v>
      </c>
      <c r="C70" s="3">
        <v>44092</v>
      </c>
      <c r="D70" s="8">
        <f t="shared" si="1"/>
        <v>17</v>
      </c>
    </row>
    <row r="71" spans="1:4" ht="12.75">
      <c r="A71" s="13">
        <v>2021</v>
      </c>
      <c r="B71" s="6"/>
      <c r="C71" s="3"/>
      <c r="D71" s="8"/>
    </row>
    <row r="72" spans="1:4" ht="12.75">
      <c r="A72" s="13">
        <v>2022</v>
      </c>
      <c r="B72" s="6"/>
      <c r="C72" s="3"/>
      <c r="D72" s="8"/>
    </row>
    <row r="73" spans="1:4" ht="12.75">
      <c r="A73" s="13">
        <v>2023</v>
      </c>
      <c r="B73" s="6"/>
      <c r="C73" s="3"/>
      <c r="D73" s="8"/>
    </row>
    <row r="74" spans="1:4" ht="12.75">
      <c r="A74" s="13">
        <v>2024</v>
      </c>
      <c r="B74" s="6"/>
      <c r="C74" s="3"/>
      <c r="D74" s="8"/>
    </row>
    <row r="75" spans="1:4" ht="12.75">
      <c r="A75" s="13">
        <v>2025</v>
      </c>
      <c r="B75" s="6"/>
      <c r="C75" s="3"/>
      <c r="D75" s="8"/>
    </row>
    <row r="76" spans="1:4" ht="13.5" thickBot="1">
      <c r="A76" s="14"/>
      <c r="B76" s="7"/>
      <c r="C76" s="4"/>
      <c r="D76" s="4"/>
    </row>
    <row r="79" spans="1:2" ht="13.5" thickBot="1">
      <c r="A79" t="s">
        <v>4</v>
      </c>
      <c r="B79" s="3">
        <v>38596</v>
      </c>
    </row>
    <row r="80" spans="1:4" ht="12.75">
      <c r="A80" s="15" t="s">
        <v>5</v>
      </c>
      <c r="B80" s="16"/>
      <c r="C80" s="21">
        <f aca="true" t="shared" si="2" ref="C80:C85">D80+$B$79</f>
        <v>38602.333333333336</v>
      </c>
      <c r="D80" s="17">
        <f>AVERAGE(D11:D40)</f>
        <v>6.333333333333333</v>
      </c>
    </row>
    <row r="81" spans="1:4" ht="12.75">
      <c r="A81" s="27" t="s">
        <v>13</v>
      </c>
      <c r="B81" s="28"/>
      <c r="C81" s="29">
        <f t="shared" si="2"/>
        <v>38607.76666666667</v>
      </c>
      <c r="D81" s="30">
        <f>AVERAGE(D21:D50)</f>
        <v>11.766666666666667</v>
      </c>
    </row>
    <row r="82" spans="1:4" ht="12.75">
      <c r="A82" s="27" t="s">
        <v>15</v>
      </c>
      <c r="B82" s="28"/>
      <c r="C82" s="29">
        <f t="shared" si="2"/>
        <v>38608.833333333336</v>
      </c>
      <c r="D82" s="30">
        <f>AVERAGE(D31:D60)</f>
        <v>12.833333333333334</v>
      </c>
    </row>
    <row r="83" spans="1:6" ht="13.5" thickBot="1">
      <c r="A83" s="18" t="s">
        <v>16</v>
      </c>
      <c r="B83" s="19"/>
      <c r="C83" s="22">
        <f t="shared" si="2"/>
        <v>38613.2</v>
      </c>
      <c r="D83" s="20">
        <f>AVERAGE(D41:D70)</f>
        <v>17.2</v>
      </c>
      <c r="F83" t="s">
        <v>12</v>
      </c>
    </row>
    <row r="84" spans="1:6" ht="12.75">
      <c r="A84" s="15" t="s">
        <v>6</v>
      </c>
      <c r="B84" s="16">
        <f>INDEX($A$3:$A$76,F84)</f>
        <v>2008</v>
      </c>
      <c r="C84" s="24">
        <f t="shared" si="2"/>
        <v>38584</v>
      </c>
      <c r="D84" s="31">
        <f>MIN(D3:D76)</f>
        <v>-12</v>
      </c>
      <c r="F84">
        <f>MATCH(D84,$D$3:$D$76,0)</f>
        <v>56</v>
      </c>
    </row>
    <row r="85" spans="1:6" ht="13.5" thickBot="1">
      <c r="A85" s="18" t="s">
        <v>7</v>
      </c>
      <c r="B85" s="19">
        <f>INDEX($A$3:$A$76,F85)</f>
        <v>1999</v>
      </c>
      <c r="C85" s="4">
        <f t="shared" si="2"/>
        <v>38637</v>
      </c>
      <c r="D85" s="32">
        <f>MAX(D3:D76)</f>
        <v>41</v>
      </c>
      <c r="F85">
        <f>MATCH(D85,$D$3:$D$76,0)</f>
        <v>47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天気相談所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ike ks</cp:lastModifiedBy>
  <dcterms:created xsi:type="dcterms:W3CDTF">2005-12-08T02:08:39Z</dcterms:created>
  <dcterms:modified xsi:type="dcterms:W3CDTF">2021-01-07T23:36:06Z</dcterms:modified>
  <cp:category/>
  <cp:version/>
  <cp:contentType/>
  <cp:contentStatus/>
</cp:coreProperties>
</file>